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1570" windowHeight="7380" firstSheet="2" activeTab="7"/>
  </bookViews>
  <sheets>
    <sheet name="Spis tablic" sheetId="18" r:id="rId1"/>
    <sheet name="Tablica 1" sheetId="3" r:id="rId2"/>
    <sheet name="Tablica 2" sheetId="15" r:id="rId3"/>
    <sheet name="Tablica 3" sheetId="16" r:id="rId4"/>
    <sheet name="Tablica 4" sheetId="5" r:id="rId5"/>
    <sheet name="Tablica 5" sheetId="12" r:id="rId6"/>
    <sheet name="Tablica 6" sheetId="9" r:id="rId7"/>
    <sheet name="Tablica 7" sheetId="17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<sst xmlns="http://schemas.openxmlformats.org/spreadsheetml/2006/main" count="322" uniqueCount="146">
  <si>
    <t>Lekarze</t>
  </si>
  <si>
    <t>Lekarze dentyści</t>
  </si>
  <si>
    <t>Razem</t>
  </si>
  <si>
    <t>mężczyźni</t>
  </si>
  <si>
    <t>kobiety</t>
  </si>
  <si>
    <t>20-29</t>
  </si>
  <si>
    <t>30-39</t>
  </si>
  <si>
    <t>40-49</t>
  </si>
  <si>
    <t>50-59</t>
  </si>
  <si>
    <t>60-69</t>
  </si>
  <si>
    <t>70-79</t>
  </si>
  <si>
    <t>80+</t>
  </si>
  <si>
    <t>Audiologia i foniatria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</si>
  <si>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</si>
  <si>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</si>
  <si>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</si>
  <si>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</si>
  <si>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</si>
  <si>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stomatolog</t>
  </si>
  <si>
    <t>Choroby płuc</t>
  </si>
  <si>
    <t>Choroby płuc dzieci</t>
  </si>
  <si>
    <t>Choroby wewnętrzne</t>
  </si>
  <si>
    <t>Choroby zakaźne</t>
  </si>
  <si>
    <t>Dermatologia i wenerologia</t>
  </si>
  <si>
    <t>Diabetologia</t>
  </si>
  <si>
    <t>Diagnostyka laboratoryjna</t>
  </si>
  <si>
    <t>Epidemiologia</t>
  </si>
  <si>
    <t>Farmakologia kliniczna</t>
  </si>
  <si>
    <t>Gastroenterologia</t>
  </si>
  <si>
    <t>Genetyka kliniczna</t>
  </si>
  <si>
    <t>Geriatria</t>
  </si>
  <si>
    <t>Hematologia</t>
  </si>
  <si>
    <t>Immunologia kliniczna</t>
  </si>
  <si>
    <t>Kardiochirurgia</t>
  </si>
  <si>
    <t>Medycyna lotnicza</t>
  </si>
  <si>
    <t>Medycyna nuklearna</t>
  </si>
  <si>
    <t>Medycyna paliatywna</t>
  </si>
  <si>
    <t>Medycyna pracy</t>
  </si>
  <si>
    <t>Medycyna ratunkowa</t>
  </si>
  <si>
    <t>Medycyna rodzinna</t>
  </si>
  <si>
    <t>Medycyna sądowa</t>
  </si>
  <si>
    <t>Medycyna tropikalna</t>
  </si>
  <si>
    <t>Nefrologia</t>
  </si>
  <si>
    <t>Neonatologia</t>
  </si>
  <si>
    <t>Mikrobiologia lekarska</t>
  </si>
  <si>
    <t>Ogółem</t>
  </si>
  <si>
    <t>Angiologia</t>
  </si>
  <si>
    <t>Chirurgia szczękowo- twarzowa</t>
  </si>
  <si>
    <t>Endokrynologia</t>
  </si>
  <si>
    <t>Kardiologia dziecięca</t>
  </si>
  <si>
    <t>Transplantologia kliniczna</t>
  </si>
  <si>
    <t>Pedagogika medyczna</t>
  </si>
  <si>
    <t>Ginekologia onkologiczna</t>
  </si>
  <si>
    <t>Hipertensjologia</t>
  </si>
  <si>
    <t>Neuropatologia</t>
  </si>
  <si>
    <t>Endokrynologia ginekologiczna i rozrodczość</t>
  </si>
  <si>
    <t>Endokrynologia i diabetologia dziecięca</t>
  </si>
  <si>
    <t>Gastroenterologia dziecięca</t>
  </si>
  <si>
    <t>Nefrologia dziecięca</t>
  </si>
  <si>
    <t>Pediatria metaboliczna</t>
  </si>
  <si>
    <t>Dziedzina</t>
  </si>
  <si>
    <t>Anestezjologia i intensywna terapia</t>
  </si>
  <si>
    <t>Chirurgia dziecięca</t>
  </si>
  <si>
    <t>Chirurgia szczękowo-twarzowa</t>
  </si>
  <si>
    <t>Neurochirurgia</t>
  </si>
  <si>
    <t>Neurologia</t>
  </si>
  <si>
    <t>Okulistyka</t>
  </si>
  <si>
    <t>Onkologia kliniczna</t>
  </si>
  <si>
    <t>Ortopedia i traumatologia narządu ruchu</t>
  </si>
  <si>
    <t>Otorynolaryngologia</t>
  </si>
  <si>
    <t>Patomorfologia</t>
  </si>
  <si>
    <t>Pediatria</t>
  </si>
  <si>
    <t>Położnictwo i ginekologia</t>
  </si>
  <si>
    <t>Psychiatria</t>
  </si>
  <si>
    <t>Radiologia i diagnostyka obrazowa</t>
  </si>
  <si>
    <t>Radioterapia onkologiczna</t>
  </si>
  <si>
    <t>Rehabilitacja medyczna</t>
  </si>
  <si>
    <t>Urologia</t>
  </si>
  <si>
    <t>Zdrowie publiczne</t>
  </si>
  <si>
    <t>Alergologia</t>
  </si>
  <si>
    <t>Kardiologia</t>
  </si>
  <si>
    <t>Psychiatria dzieci i młodzieży</t>
  </si>
  <si>
    <t>Reumatologia</t>
  </si>
  <si>
    <t>Balneologia i medycyna fizykalna</t>
  </si>
  <si>
    <t>Medycyna sportowa (cywilna)</t>
  </si>
  <si>
    <t>Neurologia dziecięca</t>
  </si>
  <si>
    <t>Onkologia i hematologia dziecięca</t>
  </si>
  <si>
    <t>Seksuologia</t>
  </si>
  <si>
    <t>Toksykologia kliniczna</t>
  </si>
  <si>
    <t>Transfuzjologia kliniczna</t>
  </si>
  <si>
    <t>Chirurgia stomatologiczna</t>
  </si>
  <si>
    <t>Ortodoncja</t>
  </si>
  <si>
    <t>Periodontologia</t>
  </si>
  <si>
    <t>Protetyka stomatologiczna</t>
  </si>
  <si>
    <t>Stomatologia dziecięca</t>
  </si>
  <si>
    <t>Stomatologia zachowawcza z endodoncją</t>
  </si>
  <si>
    <t>Higiena</t>
  </si>
  <si>
    <t>Otorynolaryngologia dziecięca</t>
  </si>
  <si>
    <t>Urologia dziecięca</t>
  </si>
  <si>
    <t>Higiena i epidemiologia wojskowa</t>
  </si>
  <si>
    <t>Medycyna lotnicza wojskowa</t>
  </si>
  <si>
    <t>Medycyna morska wojskowa</t>
  </si>
  <si>
    <t>Medycyna sportowa wojskowa</t>
  </si>
  <si>
    <t>Ochrona radiologiczna wojskowa</t>
  </si>
  <si>
    <t>Toksykologia wojskowa</t>
  </si>
  <si>
    <t>Perinatologia</t>
  </si>
  <si>
    <t>Medycyny morska i tropikalna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</si>
  <si>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</si>
  <si>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</si>
  <si>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</si>
  <si>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</si>
  <si>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</si>
  <si>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</si>
  <si>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</si>
  <si>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</si>
  <si>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</si>
  <si>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</si>
  <si>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</si>
  <si>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</si>
  <si>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</si>
  <si>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</si>
  <si>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</si>
  <si>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</si>
  <si>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liczbach bezwzględnych</t>
  </si>
  <si>
    <t>Wyszczególnienie</t>
  </si>
  <si>
    <t>Szacunki oparte wyłącznie na źródłach administracyjnych</t>
  </si>
  <si>
    <t>Uwaga: suma liczby posiadanych specjalizacji jest większa niż łączna liczba lekarzy specjalistów z uwagi na możliwość posiadania większej liczby specjalizacji przez jedną osobę.</t>
  </si>
  <si>
    <t>Uwaga: suma liczby posiadanych specjalizacji jest większa niż łączna liczba lekarzy dentystów specjalistów z uwagi na możliwość posiadania większej liczby specjalizacji przez jedną osobę.</t>
  </si>
  <si>
    <t>a) Specjalizacje II stopnia oraz specjalizacje uzyskane tzw. „nowym trybem” (po roku 1999).</t>
  </si>
  <si>
    <r>
      <t>Liczba specjalizacji</t>
    </r>
    <r>
      <rPr>
        <vertAlign val="superscript"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w danej dziedzinie</t>
    </r>
  </si>
  <si>
    <t>Tablica 1.  Lekarze i lekarze dentyści posiadający prawo wykonywania zawodu według płci i grup wieku w 2019 r.</t>
  </si>
  <si>
    <t>w % danej grupy wieku</t>
  </si>
  <si>
    <t>w % ogółu osób danej płci</t>
  </si>
  <si>
    <t>Tablica 2.  Specjalizacje lekarzy posiadających prawo wykonywania zawodu w 2019 r.</t>
  </si>
  <si>
    <t>Stan w dniu 31 grudnia</t>
  </si>
  <si>
    <t>Tablica 3.  Specjalizacje lekarzy dentystów posiadających prawo wykonywania zawodu w 2019 r.</t>
  </si>
  <si>
    <t>Dziedzina specjalizacji</t>
  </si>
  <si>
    <t>Tablica 4.  Lekarze i lekarze dentyści pracujący z pacjentem według płci i grup wieku w 2019 r.</t>
  </si>
  <si>
    <t>Wiek w latach</t>
  </si>
  <si>
    <t>na 10 000 mieszkańców</t>
  </si>
  <si>
    <t>Tablica 5.  Lekarze i lekarze dentyści pracujący z pacjentem według województw w 2019 r.</t>
  </si>
  <si>
    <t>Tablica 6. Specjalizacje lekarzy pracujących z pacjentem w 2019 r.</t>
  </si>
  <si>
    <t xml:space="preserve">Tablica 7.  Specjalizacje lekarzy dentystów pracujących z pacjentem w 2019 r.  </t>
  </si>
  <si>
    <t>Tablica 2. Specjalizacje lekarzy posiadających prawo wykonywania zawodu w 2019 r.</t>
  </si>
  <si>
    <t>Tablica 4. Lekarze i lekarze dentyści pracujący z pacjentem według płci i grup wieku w 2019 r.</t>
  </si>
  <si>
    <t>Tablica 6.  Specjalizacje lekarzy pracujących z pacjentem w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</si>
</sst>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 CE"/>
      <family val="2"/>
    </font>
    <font>
      <sz val="9.5"/>
      <color theme="1"/>
      <name val="Fira Sans"/>
      <family val="2"/>
    </font>
    <font>
      <b/>
      <sz val="9.5"/>
      <color rgb="FF522398"/>
      <name val="Fira Sans SemiBold"/>
      <family val="2"/>
    </font>
    <font>
      <vertAlign val="superscript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4" applyNumberFormat="0" applyAlignment="0" applyProtection="0"/>
    <xf numFmtId="0" fontId="14" fillId="5" borderId="5" applyNumberFormat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6" borderId="7" applyNumberFormat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 applyAlignment="1">
      <alignment horizontal="center"/>
    </xf>
    <xf numFmtId="0" fontId="3" fillId="0" borderId="10" xfId="0" applyFont="1" applyBorder="1"/>
    <xf numFmtId="164" fontId="5" fillId="0" borderId="10" xfId="0" applyNumberFormat="1" applyFont="1" applyBorder="1"/>
    <xf numFmtId="164" fontId="3" fillId="0" borderId="10" xfId="0" applyNumberFormat="1" applyFont="1" applyBorder="1"/>
    <xf numFmtId="0" fontId="3" fillId="0" borderId="12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0" xfId="0" applyNumberFormat="1"/>
    <xf numFmtId="0" fontId="0" fillId="0" borderId="12" xfId="0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 applyBorder="1"/>
    <xf numFmtId="164" fontId="5" fillId="0" borderId="0" xfId="0" applyNumberFormat="1" applyFont="1" applyBorder="1"/>
    <xf numFmtId="164" fontId="3" fillId="0" borderId="0" xfId="0" applyNumberFormat="1" applyFont="1" applyBorder="1"/>
    <xf numFmtId="0" fontId="24" fillId="0" borderId="0" xfId="0" applyFont="1" applyAlignment="1">
      <alignment vertical="center"/>
    </xf>
    <xf numFmtId="49" fontId="0" fillId="0" borderId="0" xfId="0" applyNumberFormat="1" applyBorder="1"/>
    <xf numFmtId="0" fontId="0" fillId="0" borderId="0" xfId="0" applyFill="1" applyBorder="1"/>
    <xf numFmtId="0" fontId="26" fillId="0" borderId="0" xfId="63"/>
    <xf numFmtId="0" fontId="26" fillId="0" borderId="0" xfId="63" applyFill="1"/>
    <xf numFmtId="3" fontId="5" fillId="0" borderId="10" xfId="0" applyNumberFormat="1" applyFont="1" applyBorder="1"/>
    <xf numFmtId="3" fontId="3" fillId="0" borderId="10" xfId="0" applyNumberFormat="1" applyFont="1" applyBorder="1"/>
    <xf numFmtId="3" fontId="3" fillId="0" borderId="10" xfId="0" applyNumberFormat="1" applyFont="1" applyFill="1" applyBorder="1"/>
    <xf numFmtId="3" fontId="0" fillId="0" borderId="12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/>
    <xf numFmtId="3" fontId="6" fillId="0" borderId="12" xfId="0" applyNumberFormat="1" applyFont="1" applyBorder="1"/>
    <xf numFmtId="164" fontId="6" fillId="0" borderId="12" xfId="0" applyNumberFormat="1" applyFont="1" applyBorder="1"/>
    <xf numFmtId="0" fontId="5" fillId="0" borderId="10" xfId="0" applyFont="1" applyBorder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Dane wejściowe" xfId="27"/>
    <cellStyle name="Dane wyjściowe" xfId="28"/>
    <cellStyle name="Obliczenia" xfId="29"/>
    <cellStyle name="Komórka połączona" xfId="30"/>
    <cellStyle name="Komórka zaznaczona" xfId="31"/>
    <cellStyle name="Tekst ostrzeżenia" xfId="32"/>
    <cellStyle name="Uwaga" xfId="33"/>
    <cellStyle name="Tekst objaśnienia" xfId="34"/>
    <cellStyle name="Suma" xfId="35"/>
    <cellStyle name="Akcent 1" xfId="36"/>
    <cellStyle name="20% — akcent 1" xfId="37"/>
    <cellStyle name="40% — akcent 1" xfId="38"/>
    <cellStyle name="Akcent 2" xfId="39"/>
    <cellStyle name="20% — akcent 2" xfId="40"/>
    <cellStyle name="40% — akcent 2" xfId="41"/>
    <cellStyle name="Akcent 3" xfId="42"/>
    <cellStyle name="20% — akcent 3" xfId="43"/>
    <cellStyle name="40% — akcent 3" xfId="44"/>
    <cellStyle name="Akcent 4" xfId="45"/>
    <cellStyle name="20% — akcent 4" xfId="46"/>
    <cellStyle name="40% — akcent 4" xfId="47"/>
    <cellStyle name="Akcent 5" xfId="48"/>
    <cellStyle name="20% — akcent 5" xfId="49"/>
    <cellStyle name="40% — akcent 5" xfId="50"/>
    <cellStyle name="Akcent 6" xfId="51"/>
    <cellStyle name="20% — akcent 6" xfId="52"/>
    <cellStyle name="40% — akcent 6" xfId="53"/>
    <cellStyle name="Neutralny 2" xfId="54"/>
    <cellStyle name="60% — akcent 1 2" xfId="55"/>
    <cellStyle name="60% — akcent 2 2" xfId="56"/>
    <cellStyle name="60% — akcent 3 2" xfId="57"/>
    <cellStyle name="60% — akcent 4 2" xfId="58"/>
    <cellStyle name="60% — akcent 5 2" xfId="59"/>
    <cellStyle name="60% — akcent 6 2" xfId="60"/>
    <cellStyle name="Normalny 2" xfId="61"/>
    <cellStyle name="Normalny 3" xfId="62"/>
    <cellStyle name="Hiperłącz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BBF72-8C4E-4897-9B9E-B5C0BF2513B8}">
  <dimension ref="A1:A7"/>
  <sheetViews>
    <sheetView workbookViewId="0" topLeftCell="A1">
      <selection activeCell="A7" sqref="A7"/>
    </sheetView>
  </sheetViews>
  <sheetFormatPr defaultColWidth="9.140625" defaultRowHeight="15"/>
  <sheetData>
    <row r="1" ht="15">
      <c r="A1" s="36" t="s">
        <v>130</v>
      </c>
    </row>
    <row r="2" ht="15">
      <c r="A2" s="36" t="s">
        <v>143</v>
      </c>
    </row>
    <row r="3" ht="15">
      <c r="A3" s="35" t="s">
        <v>135</v>
      </c>
    </row>
    <row r="4" ht="15">
      <c r="A4" s="35" t="s">
        <v>144</v>
      </c>
    </row>
    <row r="5" ht="15">
      <c r="A5" s="35" t="s">
        <v>140</v>
      </c>
    </row>
    <row r="6" ht="15">
      <c r="A6" s="35" t="s">
        <v>145</v>
      </c>
    </row>
    <row r="7" ht="15">
      <c r="A7" s="35" t="s">
        <v>142</v>
      </c>
    </row>
  </sheetData>
  <hyperlinks>
    <hyperlink ref="A1" location="'Tablica 1'!A1" display="Tabl.1  Lekarze i lekarze dentyści posiadający prawo wykonywania zawodu w 2019 r. według płci i grup wieku"/>
    <hyperlink ref="A2" location="'Tablica 2'!A1" display="Tabl. 2  Specjalizacje lekarzy posiadających prawo wykonywania zawodu w 2019 r"/>
    <hyperlink ref="A3" location="'Tablica 3'!A1" display="Tabl. 3  Specjalizacje lekarzy dentystów posiadających prawo wykonywania zawodu w 2019 r."/>
    <hyperlink ref="A4" location="'Tablica 4'!A1" display="Tabl. 4  Lekarze i lekarze dentyści pracujący z pacjentem  w 2019 r. według płci i grup wieku"/>
    <hyperlink ref="A5" location="'Tablica 5'!A1" display="Tabl. 5  Lekarze i lekarze edentyści pracujący z pacjentem w 2019 r. według województw"/>
    <hyperlink ref="A6" location="'Tablica 6'!A1" display="Tabl. 6  Specjalizacje lekarzy pracujących z pacjentem w 2019 r."/>
    <hyperlink ref="A7" location="'Tablica 7'!A1" display="Tabl. 7  Specjalizacje lekarzy dentystów  pracujących z pacjentem w 2019 r. 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workbookViewId="0" topLeftCell="A1"/>
  </sheetViews>
  <sheetFormatPr defaultColWidth="9.140625" defaultRowHeight="15"/>
  <cols>
    <col min="1" max="1" width="9.140625" style="4" customWidth="1"/>
    <col min="2" max="7" width="12.57421875" style="4" customWidth="1"/>
    <col min="8" max="16384" width="9.140625" style="4" customWidth="1"/>
  </cols>
  <sheetData>
    <row r="1" ht="15">
      <c r="A1" s="64" t="s">
        <v>130</v>
      </c>
    </row>
    <row r="2" ht="15">
      <c r="A2" s="5" t="s">
        <v>125</v>
      </c>
    </row>
    <row r="3" ht="15">
      <c r="A3" s="4" t="s">
        <v>134</v>
      </c>
    </row>
    <row r="4" spans="1:8" ht="22.5" customHeight="1">
      <c r="A4" s="66" t="s">
        <v>138</v>
      </c>
      <c r="B4" s="54" t="s">
        <v>0</v>
      </c>
      <c r="C4" s="54"/>
      <c r="D4" s="54"/>
      <c r="E4" s="51" t="s">
        <v>1</v>
      </c>
      <c r="F4" s="52"/>
      <c r="G4" s="53"/>
      <c r="H4" s="8"/>
    </row>
    <row r="5" spans="1:8" ht="22.5" customHeight="1">
      <c r="A5" s="67"/>
      <c r="B5" s="48" t="s">
        <v>2</v>
      </c>
      <c r="C5" s="48" t="s">
        <v>3</v>
      </c>
      <c r="D5" s="48" t="s">
        <v>4</v>
      </c>
      <c r="E5" s="48" t="s">
        <v>2</v>
      </c>
      <c r="F5" s="48" t="s">
        <v>3</v>
      </c>
      <c r="G5" s="48" t="s">
        <v>4</v>
      </c>
      <c r="H5" s="5"/>
    </row>
    <row r="6" spans="1:8" ht="15">
      <c r="A6" s="12"/>
      <c r="B6" s="55" t="s">
        <v>123</v>
      </c>
      <c r="C6" s="55"/>
      <c r="D6" s="55"/>
      <c r="E6" s="55"/>
      <c r="F6" s="55"/>
      <c r="G6" s="55"/>
      <c r="H6" s="5"/>
    </row>
    <row r="7" spans="1:8" ht="15">
      <c r="A7" s="73" t="s">
        <v>2</v>
      </c>
      <c r="B7" s="37">
        <v>149926</v>
      </c>
      <c r="C7" s="37">
        <v>61670</v>
      </c>
      <c r="D7" s="37">
        <v>88256</v>
      </c>
      <c r="E7" s="37">
        <v>42437</v>
      </c>
      <c r="F7" s="37">
        <v>9916</v>
      </c>
      <c r="G7" s="37">
        <v>32521</v>
      </c>
      <c r="H7" s="5"/>
    </row>
    <row r="8" spans="1:8" ht="15">
      <c r="A8" s="9" t="s">
        <v>5</v>
      </c>
      <c r="B8" s="38">
        <v>14780</v>
      </c>
      <c r="C8" s="38">
        <v>5411</v>
      </c>
      <c r="D8" s="38">
        <v>9369</v>
      </c>
      <c r="E8" s="39">
        <v>4601</v>
      </c>
      <c r="F8" s="39">
        <v>1186</v>
      </c>
      <c r="G8" s="39">
        <v>3415</v>
      </c>
      <c r="H8" s="5"/>
    </row>
    <row r="9" spans="1:8" ht="15">
      <c r="A9" s="9" t="s">
        <v>6</v>
      </c>
      <c r="B9" s="38">
        <v>26318</v>
      </c>
      <c r="C9" s="38">
        <v>9680</v>
      </c>
      <c r="D9" s="38">
        <v>16638</v>
      </c>
      <c r="E9" s="39">
        <v>8663</v>
      </c>
      <c r="F9" s="39">
        <v>2483</v>
      </c>
      <c r="G9" s="39">
        <v>6180</v>
      </c>
      <c r="H9" s="5"/>
    </row>
    <row r="10" spans="1:8" ht="15">
      <c r="A10" s="9" t="s">
        <v>7</v>
      </c>
      <c r="B10" s="38">
        <v>24609</v>
      </c>
      <c r="C10" s="38">
        <v>10549</v>
      </c>
      <c r="D10" s="38">
        <v>14060</v>
      </c>
      <c r="E10" s="39">
        <v>8143</v>
      </c>
      <c r="F10" s="39">
        <v>2269</v>
      </c>
      <c r="G10" s="39">
        <v>5874</v>
      </c>
      <c r="H10" s="5"/>
    </row>
    <row r="11" spans="1:8" ht="15">
      <c r="A11" s="9" t="s">
        <v>8</v>
      </c>
      <c r="B11" s="39">
        <v>31903</v>
      </c>
      <c r="C11" s="39">
        <v>14798</v>
      </c>
      <c r="D11" s="38">
        <v>17105</v>
      </c>
      <c r="E11" s="39">
        <v>8531</v>
      </c>
      <c r="F11" s="39">
        <v>1892</v>
      </c>
      <c r="G11" s="39">
        <v>6639</v>
      </c>
      <c r="H11" s="5"/>
    </row>
    <row r="12" spans="1:8" ht="15">
      <c r="A12" s="9" t="s">
        <v>9</v>
      </c>
      <c r="B12" s="39">
        <v>28130</v>
      </c>
      <c r="C12" s="39">
        <v>12164</v>
      </c>
      <c r="D12" s="38">
        <v>15966</v>
      </c>
      <c r="E12" s="39">
        <v>6069</v>
      </c>
      <c r="F12" s="39">
        <v>1202</v>
      </c>
      <c r="G12" s="39">
        <v>4867</v>
      </c>
      <c r="H12" s="5"/>
    </row>
    <row r="13" spans="1:8" ht="15">
      <c r="A13" s="9" t="s">
        <v>10</v>
      </c>
      <c r="B13" s="39">
        <v>13924</v>
      </c>
      <c r="C13" s="39">
        <v>5204</v>
      </c>
      <c r="D13" s="38">
        <v>8720</v>
      </c>
      <c r="E13" s="39">
        <v>3555</v>
      </c>
      <c r="F13" s="39">
        <v>539</v>
      </c>
      <c r="G13" s="39">
        <v>3016</v>
      </c>
      <c r="H13" s="5"/>
    </row>
    <row r="14" spans="1:8" ht="15">
      <c r="A14" s="9" t="s">
        <v>11</v>
      </c>
      <c r="B14" s="39">
        <v>10262</v>
      </c>
      <c r="C14" s="39">
        <v>3864</v>
      </c>
      <c r="D14" s="38">
        <v>6398</v>
      </c>
      <c r="E14" s="39">
        <v>2875</v>
      </c>
      <c r="F14" s="39">
        <v>345</v>
      </c>
      <c r="G14" s="39">
        <v>2530</v>
      </c>
      <c r="H14" s="5"/>
    </row>
    <row r="15" spans="1:7" ht="15">
      <c r="A15" s="9"/>
      <c r="B15" s="50" t="s">
        <v>131</v>
      </c>
      <c r="C15" s="50"/>
      <c r="D15" s="50"/>
      <c r="E15" s="50"/>
      <c r="F15" s="50"/>
      <c r="G15" s="50"/>
    </row>
    <row r="16" spans="1:9" ht="15">
      <c r="A16" s="73" t="s">
        <v>2</v>
      </c>
      <c r="B16" s="10">
        <v>100</v>
      </c>
      <c r="C16" s="10">
        <v>41.1</v>
      </c>
      <c r="D16" s="10">
        <v>58.9</v>
      </c>
      <c r="E16" s="10">
        <v>100</v>
      </c>
      <c r="F16" s="10">
        <v>23.4</v>
      </c>
      <c r="G16" s="10">
        <v>76.6</v>
      </c>
      <c r="H16" s="28"/>
      <c r="I16" s="28"/>
    </row>
    <row r="17" spans="1:9" ht="15">
      <c r="A17" s="9" t="s">
        <v>5</v>
      </c>
      <c r="B17" s="11">
        <v>100</v>
      </c>
      <c r="C17" s="11">
        <v>36.6</v>
      </c>
      <c r="D17" s="11">
        <v>63.4</v>
      </c>
      <c r="E17" s="11">
        <v>100</v>
      </c>
      <c r="F17" s="11">
        <v>25.8</v>
      </c>
      <c r="G17" s="11">
        <v>74.2</v>
      </c>
      <c r="H17" s="28"/>
      <c r="I17" s="28"/>
    </row>
    <row r="18" spans="1:9" ht="15">
      <c r="A18" s="9" t="s">
        <v>6</v>
      </c>
      <c r="B18" s="11">
        <v>100</v>
      </c>
      <c r="C18" s="11">
        <v>36.8</v>
      </c>
      <c r="D18" s="11">
        <v>63.2</v>
      </c>
      <c r="E18" s="11">
        <v>100</v>
      </c>
      <c r="F18" s="11">
        <v>28.7</v>
      </c>
      <c r="G18" s="11">
        <v>71.3</v>
      </c>
      <c r="H18" s="28"/>
      <c r="I18" s="28"/>
    </row>
    <row r="19" spans="1:9" ht="15">
      <c r="A19" s="9" t="s">
        <v>7</v>
      </c>
      <c r="B19" s="11">
        <v>100</v>
      </c>
      <c r="C19" s="11">
        <v>42.9</v>
      </c>
      <c r="D19" s="11">
        <v>57.1</v>
      </c>
      <c r="E19" s="11">
        <v>100</v>
      </c>
      <c r="F19" s="11">
        <v>27.9</v>
      </c>
      <c r="G19" s="11">
        <v>72.1</v>
      </c>
      <c r="H19" s="28"/>
      <c r="I19" s="28"/>
    </row>
    <row r="20" spans="1:9" ht="15">
      <c r="A20" s="9" t="s">
        <v>8</v>
      </c>
      <c r="B20" s="11">
        <v>100</v>
      </c>
      <c r="C20" s="11">
        <v>46.4</v>
      </c>
      <c r="D20" s="11">
        <v>53.6</v>
      </c>
      <c r="E20" s="11">
        <v>100</v>
      </c>
      <c r="F20" s="11">
        <v>22.2</v>
      </c>
      <c r="G20" s="11">
        <v>77.8</v>
      </c>
      <c r="H20" s="28"/>
      <c r="I20" s="28"/>
    </row>
    <row r="21" spans="1:9" ht="15">
      <c r="A21" s="9" t="s">
        <v>9</v>
      </c>
      <c r="B21" s="11">
        <v>100</v>
      </c>
      <c r="C21" s="11">
        <v>43.2</v>
      </c>
      <c r="D21" s="11">
        <v>56.8</v>
      </c>
      <c r="E21" s="11">
        <v>100</v>
      </c>
      <c r="F21" s="11">
        <v>19.8</v>
      </c>
      <c r="G21" s="11">
        <v>80.2</v>
      </c>
      <c r="H21" s="28"/>
      <c r="I21" s="28"/>
    </row>
    <row r="22" spans="1:9" ht="15">
      <c r="A22" s="9" t="s">
        <v>10</v>
      </c>
      <c r="B22" s="11">
        <v>100</v>
      </c>
      <c r="C22" s="11">
        <v>37.4</v>
      </c>
      <c r="D22" s="11">
        <v>62.6</v>
      </c>
      <c r="E22" s="11">
        <v>100</v>
      </c>
      <c r="F22" s="11">
        <v>15.2</v>
      </c>
      <c r="G22" s="11">
        <v>84.8</v>
      </c>
      <c r="H22" s="28"/>
      <c r="I22" s="28"/>
    </row>
    <row r="23" spans="1:9" ht="15">
      <c r="A23" s="9" t="s">
        <v>11</v>
      </c>
      <c r="B23" s="11">
        <v>100</v>
      </c>
      <c r="C23" s="11">
        <v>37.7</v>
      </c>
      <c r="D23" s="11">
        <v>62.3</v>
      </c>
      <c r="E23" s="11">
        <v>100</v>
      </c>
      <c r="F23" s="11">
        <v>12</v>
      </c>
      <c r="G23" s="11">
        <v>88</v>
      </c>
      <c r="H23" s="28"/>
      <c r="I23" s="28"/>
    </row>
    <row r="24" spans="1:7" ht="15">
      <c r="A24" s="9"/>
      <c r="B24" s="50" t="s">
        <v>132</v>
      </c>
      <c r="C24" s="50"/>
      <c r="D24" s="50"/>
      <c r="E24" s="50"/>
      <c r="F24" s="50"/>
      <c r="G24" s="50"/>
    </row>
    <row r="25" spans="1:7" ht="15">
      <c r="A25" s="73" t="s">
        <v>2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</row>
    <row r="26" spans="1:7" ht="15">
      <c r="A26" s="9" t="s">
        <v>5</v>
      </c>
      <c r="B26" s="11">
        <v>9.9</v>
      </c>
      <c r="C26" s="11">
        <v>8.8</v>
      </c>
      <c r="D26" s="11">
        <v>10.6</v>
      </c>
      <c r="E26" s="11">
        <v>10.8</v>
      </c>
      <c r="F26" s="11">
        <v>12</v>
      </c>
      <c r="G26" s="11">
        <v>10.5</v>
      </c>
    </row>
    <row r="27" spans="1:7" ht="15">
      <c r="A27" s="9" t="s">
        <v>6</v>
      </c>
      <c r="B27" s="11">
        <v>17.6</v>
      </c>
      <c r="C27" s="11">
        <v>15.7</v>
      </c>
      <c r="D27" s="11">
        <v>18.9</v>
      </c>
      <c r="E27" s="11">
        <v>20.4</v>
      </c>
      <c r="F27" s="11">
        <v>25</v>
      </c>
      <c r="G27" s="11">
        <v>19</v>
      </c>
    </row>
    <row r="28" spans="1:7" ht="15">
      <c r="A28" s="9" t="s">
        <v>7</v>
      </c>
      <c r="B28" s="11">
        <v>16.4</v>
      </c>
      <c r="C28" s="11">
        <v>17.1</v>
      </c>
      <c r="D28" s="11">
        <v>15.9</v>
      </c>
      <c r="E28" s="11">
        <v>19.2</v>
      </c>
      <c r="F28" s="11">
        <v>22.9</v>
      </c>
      <c r="G28" s="11">
        <v>18.1</v>
      </c>
    </row>
    <row r="29" spans="1:7" ht="15">
      <c r="A29" s="9" t="s">
        <v>8</v>
      </c>
      <c r="B29" s="11">
        <v>21.3</v>
      </c>
      <c r="C29" s="11">
        <v>24</v>
      </c>
      <c r="D29" s="11">
        <v>19.4</v>
      </c>
      <c r="E29" s="11">
        <v>20.1</v>
      </c>
      <c r="F29" s="11">
        <v>19.1</v>
      </c>
      <c r="G29" s="11">
        <v>20.4</v>
      </c>
    </row>
    <row r="30" spans="1:7" ht="15">
      <c r="A30" s="9" t="s">
        <v>9</v>
      </c>
      <c r="B30" s="11">
        <v>18.8</v>
      </c>
      <c r="C30" s="11">
        <v>19.7</v>
      </c>
      <c r="D30" s="11">
        <v>18.1</v>
      </c>
      <c r="E30" s="11">
        <v>14.3</v>
      </c>
      <c r="F30" s="11">
        <v>12.1</v>
      </c>
      <c r="G30" s="11">
        <v>15</v>
      </c>
    </row>
    <row r="31" spans="1:7" ht="15">
      <c r="A31" s="9" t="s">
        <v>10</v>
      </c>
      <c r="B31" s="11">
        <v>9.3</v>
      </c>
      <c r="C31" s="11">
        <v>8.4</v>
      </c>
      <c r="D31" s="11">
        <v>9.9</v>
      </c>
      <c r="E31" s="11">
        <v>8.4</v>
      </c>
      <c r="F31" s="11">
        <v>5.4</v>
      </c>
      <c r="G31" s="11">
        <v>9.3</v>
      </c>
    </row>
    <row r="32" spans="1:7" ht="15">
      <c r="A32" s="13" t="s">
        <v>11</v>
      </c>
      <c r="B32" s="14">
        <v>6.8</v>
      </c>
      <c r="C32" s="14">
        <v>6.3</v>
      </c>
      <c r="D32" s="14">
        <v>7.2</v>
      </c>
      <c r="E32" s="14">
        <v>6.8</v>
      </c>
      <c r="F32" s="14">
        <v>3.5</v>
      </c>
      <c r="G32" s="14">
        <v>7.8</v>
      </c>
    </row>
    <row r="33" spans="2:7" ht="15">
      <c r="B33" s="28"/>
      <c r="C33" s="28"/>
      <c r="D33" s="28"/>
      <c r="E33" s="28"/>
      <c r="F33" s="28"/>
      <c r="G33" s="28"/>
    </row>
    <row r="34" spans="1:7" ht="15">
      <c r="A34" s="29"/>
      <c r="B34" s="30"/>
      <c r="C34" s="30"/>
      <c r="D34" s="30"/>
      <c r="E34" s="30"/>
      <c r="F34" s="30"/>
      <c r="G34" s="30"/>
    </row>
    <row r="35" spans="1:7" ht="15">
      <c r="A35" s="29"/>
      <c r="B35" s="31"/>
      <c r="C35" s="31"/>
      <c r="D35" s="31"/>
      <c r="E35" s="30"/>
      <c r="F35" s="31"/>
      <c r="G35" s="31"/>
    </row>
    <row r="36" spans="1:7" ht="15">
      <c r="A36" s="29"/>
      <c r="B36" s="31"/>
      <c r="C36" s="31"/>
      <c r="D36" s="31"/>
      <c r="E36" s="30"/>
      <c r="F36" s="31"/>
      <c r="G36" s="31"/>
    </row>
    <row r="37" spans="1:7" ht="15">
      <c r="A37" s="29"/>
      <c r="B37" s="31"/>
      <c r="C37" s="31"/>
      <c r="D37" s="31"/>
      <c r="E37" s="30"/>
      <c r="F37" s="31"/>
      <c r="G37" s="31"/>
    </row>
    <row r="38" spans="1:7" ht="15">
      <c r="A38" s="29"/>
      <c r="B38" s="31"/>
      <c r="C38" s="31"/>
      <c r="D38" s="31"/>
      <c r="E38" s="30"/>
      <c r="F38" s="31"/>
      <c r="G38" s="31"/>
    </row>
    <row r="39" spans="1:7" ht="15">
      <c r="A39" s="29"/>
      <c r="B39" s="31"/>
      <c r="C39" s="31"/>
      <c r="D39" s="31"/>
      <c r="E39" s="30"/>
      <c r="F39" s="31"/>
      <c r="G39" s="31"/>
    </row>
    <row r="40" spans="1:7" ht="15">
      <c r="A40" s="29"/>
      <c r="B40" s="31"/>
      <c r="C40" s="31"/>
      <c r="D40" s="31"/>
      <c r="E40" s="30"/>
      <c r="F40" s="31"/>
      <c r="G40" s="31"/>
    </row>
    <row r="41" spans="1:7" ht="15">
      <c r="A41" s="29"/>
      <c r="B41" s="31"/>
      <c r="C41" s="31"/>
      <c r="D41" s="31"/>
      <c r="E41" s="30"/>
      <c r="F41" s="31"/>
      <c r="G41" s="31"/>
    </row>
    <row r="42" spans="1:7" ht="15">
      <c r="A42" s="29"/>
      <c r="B42" s="49"/>
      <c r="C42" s="49"/>
      <c r="D42" s="49"/>
      <c r="E42" s="49"/>
      <c r="F42" s="49"/>
      <c r="G42" s="49"/>
    </row>
    <row r="43" spans="1:7" ht="15">
      <c r="A43" s="29"/>
      <c r="B43" s="30"/>
      <c r="C43" s="30"/>
      <c r="D43" s="30"/>
      <c r="E43" s="30"/>
      <c r="F43" s="30"/>
      <c r="G43" s="30"/>
    </row>
    <row r="44" spans="1:7" ht="15">
      <c r="A44" s="29"/>
      <c r="B44" s="31"/>
      <c r="C44" s="31"/>
      <c r="D44" s="31"/>
      <c r="E44" s="31"/>
      <c r="F44" s="31"/>
      <c r="G44" s="31"/>
    </row>
    <row r="45" spans="1:7" ht="15">
      <c r="A45" s="29"/>
      <c r="B45" s="31"/>
      <c r="C45" s="31"/>
      <c r="D45" s="31"/>
      <c r="E45" s="31"/>
      <c r="F45" s="31"/>
      <c r="G45" s="31"/>
    </row>
    <row r="46" spans="1:7" ht="15">
      <c r="A46" s="29"/>
      <c r="B46" s="31"/>
      <c r="C46" s="31"/>
      <c r="D46" s="31"/>
      <c r="E46" s="31"/>
      <c r="F46" s="31"/>
      <c r="G46" s="31"/>
    </row>
    <row r="47" spans="1:7" ht="15">
      <c r="A47" s="29"/>
      <c r="B47" s="31"/>
      <c r="C47" s="31"/>
      <c r="D47" s="31"/>
      <c r="E47" s="31"/>
      <c r="F47" s="31"/>
      <c r="G47" s="31"/>
    </row>
    <row r="48" spans="1:7" ht="15">
      <c r="A48" s="29"/>
      <c r="B48" s="31"/>
      <c r="C48" s="31"/>
      <c r="D48" s="31"/>
      <c r="E48" s="31"/>
      <c r="F48" s="31"/>
      <c r="G48" s="31"/>
    </row>
    <row r="49" spans="1:7" ht="15">
      <c r="A49" s="29"/>
      <c r="B49" s="31"/>
      <c r="C49" s="31"/>
      <c r="D49" s="31"/>
      <c r="E49" s="31"/>
      <c r="F49" s="31"/>
      <c r="G49" s="31"/>
    </row>
    <row r="50" spans="1:7" ht="15">
      <c r="A50" s="29"/>
      <c r="B50" s="31"/>
      <c r="C50" s="31"/>
      <c r="D50" s="31"/>
      <c r="E50" s="31"/>
      <c r="F50" s="31"/>
      <c r="G50" s="31"/>
    </row>
    <row r="51" spans="1:7" ht="15">
      <c r="A51" s="29"/>
      <c r="B51" s="29"/>
      <c r="C51" s="29"/>
      <c r="D51" s="29"/>
      <c r="E51" s="29"/>
      <c r="F51" s="29"/>
      <c r="G51" s="29"/>
    </row>
    <row r="52" spans="1:7" ht="15">
      <c r="A52" s="29"/>
      <c r="B52" s="29"/>
      <c r="C52" s="29"/>
      <c r="D52" s="29"/>
      <c r="E52" s="29"/>
      <c r="F52" s="29"/>
      <c r="G52" s="29"/>
    </row>
    <row r="53" spans="1:7" ht="15">
      <c r="A53" s="29"/>
      <c r="B53" s="30"/>
      <c r="C53" s="30"/>
      <c r="D53" s="30"/>
      <c r="E53" s="30"/>
      <c r="F53" s="30"/>
      <c r="G53" s="30"/>
    </row>
    <row r="54" spans="1:7" ht="15">
      <c r="A54" s="29"/>
      <c r="B54" s="31"/>
      <c r="C54" s="30"/>
      <c r="D54" s="30"/>
      <c r="E54" s="30"/>
      <c r="F54" s="31"/>
      <c r="G54" s="31"/>
    </row>
    <row r="55" spans="1:7" ht="15">
      <c r="A55" s="29"/>
      <c r="B55" s="31"/>
      <c r="C55" s="30"/>
      <c r="D55" s="30"/>
      <c r="E55" s="30"/>
      <c r="F55" s="31"/>
      <c r="G55" s="31"/>
    </row>
    <row r="56" spans="1:7" ht="15">
      <c r="A56" s="29"/>
      <c r="B56" s="31"/>
      <c r="C56" s="30"/>
      <c r="D56" s="30"/>
      <c r="E56" s="30"/>
      <c r="F56" s="31"/>
      <c r="G56" s="31"/>
    </row>
    <row r="57" spans="1:7" ht="15">
      <c r="A57" s="29"/>
      <c r="B57" s="31"/>
      <c r="C57" s="30"/>
      <c r="D57" s="30"/>
      <c r="E57" s="30"/>
      <c r="F57" s="31"/>
      <c r="G57" s="31"/>
    </row>
    <row r="58" spans="1:7" ht="15">
      <c r="A58" s="29"/>
      <c r="B58" s="31"/>
      <c r="C58" s="30"/>
      <c r="D58" s="30"/>
      <c r="E58" s="30"/>
      <c r="F58" s="31"/>
      <c r="G58" s="31"/>
    </row>
    <row r="59" spans="1:7" ht="15">
      <c r="A59" s="29"/>
      <c r="B59" s="31"/>
      <c r="C59" s="30"/>
      <c r="D59" s="30"/>
      <c r="E59" s="30"/>
      <c r="F59" s="31"/>
      <c r="G59" s="31"/>
    </row>
    <row r="60" spans="1:7" ht="15">
      <c r="A60" s="29"/>
      <c r="B60" s="31"/>
      <c r="C60" s="30"/>
      <c r="D60" s="30"/>
      <c r="E60" s="30"/>
      <c r="F60" s="31"/>
      <c r="G60" s="31"/>
    </row>
    <row r="61" spans="1:7" ht="15">
      <c r="A61" s="29"/>
      <c r="B61" s="49"/>
      <c r="C61" s="49"/>
      <c r="D61" s="49"/>
      <c r="E61" s="49"/>
      <c r="F61" s="49"/>
      <c r="G61" s="49"/>
    </row>
    <row r="62" spans="1:7" ht="15">
      <c r="A62" s="29"/>
      <c r="B62" s="30"/>
      <c r="C62" s="30"/>
      <c r="D62" s="30"/>
      <c r="E62" s="30"/>
      <c r="F62" s="30"/>
      <c r="G62" s="30"/>
    </row>
    <row r="63" spans="1:7" ht="15">
      <c r="A63" s="29"/>
      <c r="B63" s="31"/>
      <c r="C63" s="31"/>
      <c r="D63" s="31"/>
      <c r="E63" s="31"/>
      <c r="F63" s="31"/>
      <c r="G63" s="31"/>
    </row>
    <row r="64" spans="1:7" ht="15">
      <c r="A64" s="29"/>
      <c r="B64" s="31"/>
      <c r="C64" s="31"/>
      <c r="D64" s="31"/>
      <c r="E64" s="31"/>
      <c r="F64" s="31"/>
      <c r="G64" s="31"/>
    </row>
    <row r="65" spans="1:7" ht="15">
      <c r="A65" s="29"/>
      <c r="B65" s="31"/>
      <c r="C65" s="31"/>
      <c r="D65" s="31"/>
      <c r="E65" s="31"/>
      <c r="F65" s="31"/>
      <c r="G65" s="31"/>
    </row>
    <row r="66" spans="1:7" ht="15">
      <c r="A66" s="29"/>
      <c r="B66" s="31"/>
      <c r="C66" s="31"/>
      <c r="D66" s="31"/>
      <c r="E66" s="31"/>
      <c r="F66" s="31"/>
      <c r="G66" s="31"/>
    </row>
    <row r="67" spans="1:7" ht="15">
      <c r="A67" s="29"/>
      <c r="B67" s="31"/>
      <c r="C67" s="31"/>
      <c r="D67" s="31"/>
      <c r="E67" s="31"/>
      <c r="F67" s="31"/>
      <c r="G67" s="31"/>
    </row>
    <row r="68" spans="1:7" ht="15">
      <c r="A68" s="29"/>
      <c r="B68" s="31"/>
      <c r="C68" s="31"/>
      <c r="D68" s="31"/>
      <c r="E68" s="31"/>
      <c r="F68" s="31"/>
      <c r="G68" s="31"/>
    </row>
    <row r="69" spans="1:7" ht="15">
      <c r="A69" s="29"/>
      <c r="B69" s="31"/>
      <c r="C69" s="31"/>
      <c r="D69" s="31"/>
      <c r="E69" s="31"/>
      <c r="F69" s="31"/>
      <c r="G69" s="31"/>
    </row>
  </sheetData>
  <mergeCells count="8">
    <mergeCell ref="A4:A5"/>
    <mergeCell ref="B42:G42"/>
    <mergeCell ref="B61:G61"/>
    <mergeCell ref="B24:G24"/>
    <mergeCell ref="E4:G4"/>
    <mergeCell ref="B4:D4"/>
    <mergeCell ref="B15:G1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F535-D7B9-4227-B1AD-81521E2FC443}">
  <dimension ref="A1:B92"/>
  <sheetViews>
    <sheetView workbookViewId="0" topLeftCell="A1">
      <selection activeCell="A3" sqref="A3"/>
    </sheetView>
  </sheetViews>
  <sheetFormatPr defaultColWidth="9.140625" defaultRowHeight="15"/>
  <cols>
    <col min="1" max="1" width="56.28125" style="0" customWidth="1"/>
    <col min="2" max="3" width="26.7109375" style="0" customWidth="1"/>
  </cols>
  <sheetData>
    <row r="1" ht="15">
      <c r="A1" s="65" t="s">
        <v>133</v>
      </c>
    </row>
    <row r="2" s="4" customFormat="1" ht="15">
      <c r="A2" s="5" t="s">
        <v>125</v>
      </c>
    </row>
    <row r="3" ht="15">
      <c r="A3" s="4" t="s">
        <v>134</v>
      </c>
    </row>
    <row r="4" spans="1:2" ht="39" customHeight="1">
      <c r="A4" s="15" t="s">
        <v>136</v>
      </c>
      <c r="B4" s="16" t="s">
        <v>129</v>
      </c>
    </row>
    <row r="5" spans="1:2" s="6" customFormat="1" ht="15">
      <c r="A5" s="17" t="s">
        <v>61</v>
      </c>
      <c r="B5" s="40">
        <v>5945</v>
      </c>
    </row>
    <row r="6" spans="1:2" ht="15">
      <c r="A6" s="18" t="s">
        <v>62</v>
      </c>
      <c r="B6" s="41">
        <v>919</v>
      </c>
    </row>
    <row r="7" spans="1:2" ht="15">
      <c r="A7" s="18" t="s">
        <v>13</v>
      </c>
      <c r="B7" s="41">
        <v>292</v>
      </c>
    </row>
    <row r="8" spans="1:2" ht="15">
      <c r="A8" s="18" t="s">
        <v>15</v>
      </c>
      <c r="B8" s="41">
        <v>6639</v>
      </c>
    </row>
    <row r="9" spans="1:2" ht="15">
      <c r="A9" s="18" t="s">
        <v>63</v>
      </c>
      <c r="B9" s="41">
        <v>135</v>
      </c>
    </row>
    <row r="10" spans="1:2" ht="15">
      <c r="A10" s="18" t="s">
        <v>21</v>
      </c>
      <c r="B10" s="41">
        <v>19708</v>
      </c>
    </row>
    <row r="11" spans="1:2" ht="15">
      <c r="A11" s="18" t="s">
        <v>22</v>
      </c>
      <c r="B11" s="41">
        <v>1127</v>
      </c>
    </row>
    <row r="12" spans="1:2" ht="15">
      <c r="A12" s="18" t="s">
        <v>23</v>
      </c>
      <c r="B12" s="41">
        <v>2059</v>
      </c>
    </row>
    <row r="13" spans="1:2" ht="15">
      <c r="A13" s="18" t="s">
        <v>25</v>
      </c>
      <c r="B13" s="41">
        <v>246</v>
      </c>
    </row>
    <row r="14" spans="1:2" ht="15">
      <c r="A14" s="18" t="s">
        <v>29</v>
      </c>
      <c r="B14" s="41">
        <v>134</v>
      </c>
    </row>
    <row r="15" spans="1:2" ht="15">
      <c r="A15" s="18" t="s">
        <v>33</v>
      </c>
      <c r="B15" s="41">
        <v>358</v>
      </c>
    </row>
    <row r="16" spans="1:2" ht="15">
      <c r="A16" s="18" t="s">
        <v>35</v>
      </c>
      <c r="B16" s="41">
        <v>312</v>
      </c>
    </row>
    <row r="17" spans="1:2" ht="15">
      <c r="A17" s="18" t="s">
        <v>37</v>
      </c>
      <c r="B17" s="41">
        <v>1985</v>
      </c>
    </row>
    <row r="18" spans="1:2" ht="15">
      <c r="A18" s="18" t="s">
        <v>38</v>
      </c>
      <c r="B18" s="41">
        <v>1072</v>
      </c>
    </row>
    <row r="19" spans="1:2" ht="15">
      <c r="A19" s="18" t="s">
        <v>39</v>
      </c>
      <c r="B19" s="41">
        <v>11209</v>
      </c>
    </row>
    <row r="20" spans="1:2" ht="15">
      <c r="A20" s="18" t="s">
        <v>40</v>
      </c>
      <c r="B20" s="41">
        <v>154</v>
      </c>
    </row>
    <row r="21" spans="1:2" ht="15">
      <c r="A21" s="18" t="s">
        <v>44</v>
      </c>
      <c r="B21" s="41">
        <v>100</v>
      </c>
    </row>
    <row r="22" spans="1:2" ht="15">
      <c r="A22" s="18" t="s">
        <v>64</v>
      </c>
      <c r="B22" s="41">
        <v>591</v>
      </c>
    </row>
    <row r="23" spans="1:2" ht="15">
      <c r="A23" s="18" t="s">
        <v>65</v>
      </c>
      <c r="B23" s="41">
        <v>3700</v>
      </c>
    </row>
    <row r="24" spans="1:2" ht="15">
      <c r="A24" s="18" t="s">
        <v>66</v>
      </c>
      <c r="B24" s="41">
        <v>3947</v>
      </c>
    </row>
    <row r="25" spans="1:2" ht="15">
      <c r="A25" s="18" t="s">
        <v>67</v>
      </c>
      <c r="B25" s="41">
        <v>984</v>
      </c>
    </row>
    <row r="26" spans="1:2" ht="15">
      <c r="A26" s="18" t="s">
        <v>68</v>
      </c>
      <c r="B26" s="41">
        <v>3816</v>
      </c>
    </row>
    <row r="27" spans="1:2" ht="15">
      <c r="A27" s="18" t="s">
        <v>69</v>
      </c>
      <c r="B27" s="41">
        <v>2387</v>
      </c>
    </row>
    <row r="28" spans="1:2" ht="15">
      <c r="A28" s="18" t="s">
        <v>70</v>
      </c>
      <c r="B28" s="41">
        <v>637</v>
      </c>
    </row>
    <row r="29" spans="1:2" ht="15">
      <c r="A29" s="18" t="s">
        <v>71</v>
      </c>
      <c r="B29" s="41">
        <v>8554</v>
      </c>
    </row>
    <row r="30" spans="1:2" ht="15">
      <c r="A30" s="18" t="s">
        <v>72</v>
      </c>
      <c r="B30" s="41">
        <v>6820</v>
      </c>
    </row>
    <row r="31" spans="1:2" ht="15">
      <c r="A31" s="18" t="s">
        <v>73</v>
      </c>
      <c r="B31" s="41">
        <v>3796</v>
      </c>
    </row>
    <row r="32" spans="1:2" ht="15">
      <c r="A32" s="18" t="s">
        <v>74</v>
      </c>
      <c r="B32" s="41">
        <v>3392</v>
      </c>
    </row>
    <row r="33" spans="1:2" ht="15">
      <c r="A33" s="18" t="s">
        <v>75</v>
      </c>
      <c r="B33" s="41">
        <v>684</v>
      </c>
    </row>
    <row r="34" spans="1:2" ht="15">
      <c r="A34" s="18" t="s">
        <v>76</v>
      </c>
      <c r="B34" s="41">
        <v>1931</v>
      </c>
    </row>
    <row r="35" spans="1:2" ht="15">
      <c r="A35" s="18" t="s">
        <v>77</v>
      </c>
      <c r="B35" s="41">
        <v>1400</v>
      </c>
    </row>
    <row r="36" spans="1:2" ht="15">
      <c r="A36" s="18" t="s">
        <v>78</v>
      </c>
      <c r="B36" s="41">
        <v>1443</v>
      </c>
    </row>
    <row r="37" spans="1:2" ht="15">
      <c r="A37" s="18" t="s">
        <v>79</v>
      </c>
      <c r="B37" s="41">
        <v>1414</v>
      </c>
    </row>
    <row r="38" spans="1:2" ht="15">
      <c r="A38" s="18" t="s">
        <v>14</v>
      </c>
      <c r="B38" s="41">
        <v>582</v>
      </c>
    </row>
    <row r="39" spans="1:2" ht="15">
      <c r="A39" s="18" t="s">
        <v>17</v>
      </c>
      <c r="B39" s="41">
        <v>234</v>
      </c>
    </row>
    <row r="40" spans="1:2" ht="15">
      <c r="A40" s="18" t="s">
        <v>19</v>
      </c>
      <c r="B40" s="41">
        <v>2884</v>
      </c>
    </row>
    <row r="41" spans="1:2" ht="15">
      <c r="A41" s="18" t="s">
        <v>48</v>
      </c>
      <c r="B41" s="41">
        <v>1533</v>
      </c>
    </row>
    <row r="42" spans="1:2" ht="15">
      <c r="A42" s="18" t="s">
        <v>27</v>
      </c>
      <c r="B42" s="41">
        <v>100</v>
      </c>
    </row>
    <row r="43" spans="1:2" ht="15">
      <c r="A43" s="18" t="s">
        <v>28</v>
      </c>
      <c r="B43" s="41">
        <v>1067</v>
      </c>
    </row>
    <row r="44" spans="1:2" ht="15">
      <c r="A44" s="18" t="s">
        <v>30</v>
      </c>
      <c r="B44" s="41">
        <v>483</v>
      </c>
    </row>
    <row r="45" spans="1:2" ht="15">
      <c r="A45" s="18" t="s">
        <v>31</v>
      </c>
      <c r="B45" s="41">
        <v>525</v>
      </c>
    </row>
    <row r="46" spans="1:2" ht="15">
      <c r="A46" s="18" t="s">
        <v>80</v>
      </c>
      <c r="B46" s="41">
        <v>4687</v>
      </c>
    </row>
    <row r="47" spans="1:2" ht="15">
      <c r="A47" s="18" t="s">
        <v>42</v>
      </c>
      <c r="B47" s="41">
        <v>1333</v>
      </c>
    </row>
    <row r="48" spans="1:2" ht="15">
      <c r="A48" s="18" t="s">
        <v>81</v>
      </c>
      <c r="B48" s="41">
        <v>437</v>
      </c>
    </row>
    <row r="49" spans="1:2" ht="15">
      <c r="A49" s="18" t="s">
        <v>82</v>
      </c>
      <c r="B49" s="41">
        <v>1908</v>
      </c>
    </row>
    <row r="50" spans="1:2" ht="15">
      <c r="A50" s="18" t="s">
        <v>46</v>
      </c>
      <c r="B50" s="41">
        <v>268</v>
      </c>
    </row>
    <row r="51" spans="1:2" ht="15">
      <c r="A51" s="18" t="s">
        <v>12</v>
      </c>
      <c r="B51" s="41">
        <v>386</v>
      </c>
    </row>
    <row r="52" spans="1:2" ht="15">
      <c r="A52" s="18" t="s">
        <v>83</v>
      </c>
      <c r="B52" s="41">
        <v>688</v>
      </c>
    </row>
    <row r="53" spans="1:2" ht="15">
      <c r="A53" s="18" t="s">
        <v>16</v>
      </c>
      <c r="B53" s="41">
        <v>912</v>
      </c>
    </row>
    <row r="54" spans="1:2" ht="15">
      <c r="A54" s="18" t="s">
        <v>24</v>
      </c>
      <c r="B54" s="41">
        <v>1470</v>
      </c>
    </row>
    <row r="55" spans="1:2" ht="15">
      <c r="A55" s="18" t="s">
        <v>26</v>
      </c>
      <c r="B55" s="41">
        <v>256</v>
      </c>
    </row>
    <row r="56" spans="1:2" ht="15">
      <c r="A56" s="18" t="s">
        <v>49</v>
      </c>
      <c r="B56" s="41">
        <v>161</v>
      </c>
    </row>
    <row r="57" spans="1:2" ht="15">
      <c r="A57" s="18" t="s">
        <v>36</v>
      </c>
      <c r="B57" s="41">
        <v>524</v>
      </c>
    </row>
    <row r="58" spans="1:2" ht="15">
      <c r="A58" s="18" t="s">
        <v>84</v>
      </c>
      <c r="B58" s="41">
        <v>314</v>
      </c>
    </row>
    <row r="59" spans="1:2" ht="15">
      <c r="A59" s="18" t="s">
        <v>41</v>
      </c>
      <c r="B59" s="41">
        <v>61</v>
      </c>
    </row>
    <row r="60" spans="1:2" ht="15">
      <c r="A60" s="18" t="s">
        <v>43</v>
      </c>
      <c r="B60" s="41">
        <v>1656</v>
      </c>
    </row>
    <row r="61" spans="1:2" ht="15">
      <c r="A61" s="18" t="s">
        <v>85</v>
      </c>
      <c r="B61" s="41">
        <v>472</v>
      </c>
    </row>
    <row r="62" spans="1:2" ht="15">
      <c r="A62" s="18" t="s">
        <v>86</v>
      </c>
      <c r="B62" s="41">
        <v>225</v>
      </c>
    </row>
    <row r="63" spans="1:2" ht="15">
      <c r="A63" s="18" t="s">
        <v>87</v>
      </c>
      <c r="B63" s="41">
        <v>205</v>
      </c>
    </row>
    <row r="64" spans="1:2" ht="15">
      <c r="A64" s="18" t="s">
        <v>88</v>
      </c>
      <c r="B64" s="41">
        <v>106</v>
      </c>
    </row>
    <row r="65" spans="1:2" ht="15">
      <c r="A65" s="18" t="s">
        <v>89</v>
      </c>
      <c r="B65" s="41">
        <v>222</v>
      </c>
    </row>
    <row r="66" spans="1:2" ht="15">
      <c r="A66" s="18" t="s">
        <v>50</v>
      </c>
      <c r="B66" s="41">
        <v>480</v>
      </c>
    </row>
    <row r="67" spans="1:2" ht="15">
      <c r="A67" s="18" t="s">
        <v>51</v>
      </c>
      <c r="B67" s="41">
        <v>1</v>
      </c>
    </row>
    <row r="68" spans="1:2" ht="15">
      <c r="A68" s="18" t="s">
        <v>52</v>
      </c>
      <c r="B68" s="41">
        <v>306</v>
      </c>
    </row>
    <row r="69" spans="1:2" ht="15">
      <c r="A69" s="18" t="s">
        <v>53</v>
      </c>
      <c r="B69" s="41">
        <v>358</v>
      </c>
    </row>
    <row r="70" spans="1:2" ht="15">
      <c r="A70" s="18" t="s">
        <v>96</v>
      </c>
      <c r="B70" s="41">
        <v>84</v>
      </c>
    </row>
    <row r="71" spans="1:2" ht="15">
      <c r="A71" s="18" t="s">
        <v>32</v>
      </c>
      <c r="B71" s="41">
        <v>126</v>
      </c>
    </row>
    <row r="72" spans="1:2" ht="15">
      <c r="A72" s="18" t="s">
        <v>54</v>
      </c>
      <c r="B72" s="41">
        <v>28</v>
      </c>
    </row>
    <row r="73" spans="1:2" ht="15">
      <c r="A73" s="18" t="s">
        <v>97</v>
      </c>
      <c r="B73" s="41">
        <v>215</v>
      </c>
    </row>
    <row r="74" spans="1:2" ht="15">
      <c r="A74" s="18" t="s">
        <v>98</v>
      </c>
      <c r="B74" s="41">
        <v>70</v>
      </c>
    </row>
    <row r="75" spans="1:2" ht="15">
      <c r="A75" s="18" t="s">
        <v>99</v>
      </c>
      <c r="B75" s="41">
        <v>1</v>
      </c>
    </row>
    <row r="76" spans="1:2" ht="15">
      <c r="A76" s="18" t="s">
        <v>100</v>
      </c>
      <c r="B76" s="41">
        <v>21</v>
      </c>
    </row>
    <row r="77" spans="1:2" ht="15">
      <c r="A77" s="18" t="s">
        <v>101</v>
      </c>
      <c r="B77" s="41">
        <v>10</v>
      </c>
    </row>
    <row r="78" spans="1:2" ht="15">
      <c r="A78" s="18" t="s">
        <v>102</v>
      </c>
      <c r="B78" s="41">
        <v>7</v>
      </c>
    </row>
    <row r="79" spans="1:2" ht="15">
      <c r="A79" s="18" t="s">
        <v>104</v>
      </c>
      <c r="B79" s="41">
        <v>1</v>
      </c>
    </row>
    <row r="80" spans="1:2" ht="15">
      <c r="A80" s="18" t="s">
        <v>20</v>
      </c>
      <c r="B80" s="41">
        <v>126</v>
      </c>
    </row>
    <row r="81" spans="1:2" ht="15">
      <c r="A81" s="18" t="s">
        <v>55</v>
      </c>
      <c r="B81" s="41">
        <v>62</v>
      </c>
    </row>
    <row r="82" spans="1:2" ht="15">
      <c r="A82" s="18" t="s">
        <v>56</v>
      </c>
      <c r="B82" s="41">
        <v>101</v>
      </c>
    </row>
    <row r="83" spans="1:2" ht="15">
      <c r="A83" s="18" t="s">
        <v>57</v>
      </c>
      <c r="B83" s="41">
        <v>89</v>
      </c>
    </row>
    <row r="84" spans="1:2" ht="15">
      <c r="A84" s="18" t="s">
        <v>58</v>
      </c>
      <c r="B84" s="41">
        <v>97</v>
      </c>
    </row>
    <row r="85" spans="1:2" ht="15">
      <c r="A85" s="18" t="s">
        <v>59</v>
      </c>
      <c r="B85" s="41">
        <v>25</v>
      </c>
    </row>
    <row r="86" spans="1:2" ht="15">
      <c r="A86" s="18" t="s">
        <v>105</v>
      </c>
      <c r="B86" s="41">
        <v>88</v>
      </c>
    </row>
    <row r="87" spans="1:2" ht="15">
      <c r="A87" s="18" t="s">
        <v>34</v>
      </c>
      <c r="B87" s="41">
        <v>60</v>
      </c>
    </row>
    <row r="88" spans="1:2" s="7" customFormat="1" ht="15">
      <c r="A88" s="19" t="s">
        <v>106</v>
      </c>
      <c r="B88" s="42">
        <v>132</v>
      </c>
    </row>
    <row r="89" spans="1:2" s="7" customFormat="1" ht="25.5" customHeight="1">
      <c r="A89" s="33" t="s">
        <v>128</v>
      </c>
      <c r="B89" s="34"/>
    </row>
    <row r="90" spans="1:2" ht="28.5" customHeight="1">
      <c r="A90" s="56" t="s">
        <v>126</v>
      </c>
      <c r="B90" s="56"/>
    </row>
    <row r="91" spans="1:2" ht="15">
      <c r="A91" s="57"/>
      <c r="B91" s="57"/>
    </row>
    <row r="92" ht="15">
      <c r="A92" s="32"/>
    </row>
  </sheetData>
  <mergeCells count="2">
    <mergeCell ref="A90:B90"/>
    <mergeCell ref="A91:B9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C30B-2D28-4F4D-9D21-639F00315974}">
  <dimension ref="A1:D15"/>
  <sheetViews>
    <sheetView workbookViewId="0" topLeftCell="A1">
      <selection activeCell="A3" sqref="A3"/>
    </sheetView>
  </sheetViews>
  <sheetFormatPr defaultColWidth="9.140625" defaultRowHeight="15"/>
  <cols>
    <col min="1" max="1" width="48.421875" style="7" customWidth="1"/>
    <col min="2" max="2" width="28.57421875" style="7" customWidth="1"/>
    <col min="3" max="3" width="21.8515625" style="0" customWidth="1"/>
  </cols>
  <sheetData>
    <row r="1" ht="15">
      <c r="A1" s="65" t="s">
        <v>135</v>
      </c>
    </row>
    <row r="2" ht="15">
      <c r="A2" s="5" t="s">
        <v>125</v>
      </c>
    </row>
    <row r="3" ht="15">
      <c r="A3" s="4" t="s">
        <v>134</v>
      </c>
    </row>
    <row r="4" spans="1:2" ht="32.25">
      <c r="A4" s="15" t="s">
        <v>136</v>
      </c>
      <c r="B4" s="16" t="s">
        <v>129</v>
      </c>
    </row>
    <row r="5" spans="1:2" ht="15">
      <c r="A5" s="1" t="s">
        <v>47</v>
      </c>
      <c r="B5" s="41">
        <v>365</v>
      </c>
    </row>
    <row r="6" spans="1:4" ht="15">
      <c r="A6" s="1" t="s">
        <v>78</v>
      </c>
      <c r="B6" s="41">
        <v>104</v>
      </c>
      <c r="D6" s="7"/>
    </row>
    <row r="7" spans="1:4" ht="15">
      <c r="A7" s="1" t="s">
        <v>18</v>
      </c>
      <c r="B7" s="41">
        <v>986</v>
      </c>
      <c r="D7" s="7"/>
    </row>
    <row r="8" spans="1:4" ht="15">
      <c r="A8" s="1" t="s">
        <v>91</v>
      </c>
      <c r="B8" s="41">
        <v>1368</v>
      </c>
      <c r="D8" s="7"/>
    </row>
    <row r="9" spans="1:4" ht="15">
      <c r="A9" s="1" t="s">
        <v>92</v>
      </c>
      <c r="B9" s="41">
        <v>583</v>
      </c>
      <c r="D9" s="7"/>
    </row>
    <row r="10" spans="1:4" ht="15">
      <c r="A10" s="1" t="s">
        <v>93</v>
      </c>
      <c r="B10" s="41">
        <v>1783</v>
      </c>
      <c r="D10" s="7"/>
    </row>
    <row r="11" spans="1:4" ht="15">
      <c r="A11" s="1" t="s">
        <v>94</v>
      </c>
      <c r="B11" s="41">
        <v>953</v>
      </c>
      <c r="D11" s="7"/>
    </row>
    <row r="12" spans="1:4" ht="15">
      <c r="A12" s="2" t="s">
        <v>95</v>
      </c>
      <c r="B12" s="42">
        <v>2213</v>
      </c>
      <c r="D12" s="7"/>
    </row>
    <row r="13" spans="1:2" s="7" customFormat="1" ht="23.25" customHeight="1">
      <c r="A13" s="33" t="s">
        <v>128</v>
      </c>
      <c r="B13" s="34"/>
    </row>
    <row r="14" spans="1:2" ht="45" customHeight="1">
      <c r="A14" s="56" t="s">
        <v>127</v>
      </c>
      <c r="B14" s="56"/>
    </row>
    <row r="15" spans="1:2" ht="15">
      <c r="A15" s="57"/>
      <c r="B15" s="57"/>
    </row>
  </sheetData>
  <mergeCells count="2">
    <mergeCell ref="A14:B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workbookViewId="0" topLeftCell="A1">
      <selection activeCell="A3" sqref="A3"/>
    </sheetView>
  </sheetViews>
  <sheetFormatPr defaultColWidth="9.140625" defaultRowHeight="15"/>
  <cols>
    <col min="1" max="4" width="11.7109375" style="3" customWidth="1"/>
    <col min="5" max="7" width="11.7109375" style="4" customWidth="1"/>
    <col min="8" max="8" width="9.8515625" style="4" bestFit="1" customWidth="1"/>
    <col min="9" max="16384" width="9.140625" style="4" customWidth="1"/>
  </cols>
  <sheetData>
    <row r="1" spans="1:4" ht="15">
      <c r="A1" s="64" t="s">
        <v>137</v>
      </c>
      <c r="B1" s="4"/>
      <c r="C1" s="4"/>
      <c r="D1" s="4"/>
    </row>
    <row r="2" spans="1:4" ht="15">
      <c r="A2" s="5" t="s">
        <v>125</v>
      </c>
      <c r="C2" s="4"/>
      <c r="D2" s="4"/>
    </row>
    <row r="3" spans="1:4" ht="15">
      <c r="A3" s="4" t="s">
        <v>134</v>
      </c>
      <c r="B3" s="4"/>
      <c r="C3" s="4"/>
      <c r="D3" s="4"/>
    </row>
    <row r="4" spans="1:7" s="20" customFormat="1" ht="27.75" customHeight="1">
      <c r="A4" s="68" t="s">
        <v>138</v>
      </c>
      <c r="B4" s="54" t="s">
        <v>0</v>
      </c>
      <c r="C4" s="54"/>
      <c r="D4" s="54"/>
      <c r="E4" s="51" t="s">
        <v>1</v>
      </c>
      <c r="F4" s="52"/>
      <c r="G4" s="53"/>
    </row>
    <row r="5" spans="1:7" s="20" customFormat="1" ht="27.75" customHeight="1">
      <c r="A5" s="69"/>
      <c r="B5" s="21" t="s">
        <v>2</v>
      </c>
      <c r="C5" s="21" t="s">
        <v>3</v>
      </c>
      <c r="D5" s="21" t="s">
        <v>4</v>
      </c>
      <c r="E5" s="21" t="s">
        <v>2</v>
      </c>
      <c r="F5" s="21" t="s">
        <v>3</v>
      </c>
      <c r="G5" s="21" t="s">
        <v>4</v>
      </c>
    </row>
    <row r="6" spans="1:7" ht="15">
      <c r="A6" s="12"/>
      <c r="B6" s="55" t="s">
        <v>123</v>
      </c>
      <c r="C6" s="55"/>
      <c r="D6" s="55"/>
      <c r="E6" s="55"/>
      <c r="F6" s="55"/>
      <c r="G6" s="55"/>
    </row>
    <row r="7" spans="1:7" ht="15">
      <c r="A7" s="73" t="s">
        <v>2</v>
      </c>
      <c r="B7" s="37">
        <f>SUM(B8:B14)</f>
        <v>125349</v>
      </c>
      <c r="C7" s="37">
        <f>SUM(C8:C14)</f>
        <v>52690</v>
      </c>
      <c r="D7" s="37">
        <f>B7-C7</f>
        <v>72659</v>
      </c>
      <c r="E7" s="37">
        <f>SUM(E8:E14)</f>
        <v>33648</v>
      </c>
      <c r="F7" s="37">
        <f>SUM(F8:F14)</f>
        <v>8567</v>
      </c>
      <c r="G7" s="37">
        <f>SUM(G8:G14)</f>
        <v>25081</v>
      </c>
    </row>
    <row r="8" spans="1:7" ht="15">
      <c r="A8" s="9" t="s">
        <v>5</v>
      </c>
      <c r="B8" s="38">
        <v>13088</v>
      </c>
      <c r="C8" s="38">
        <v>4837</v>
      </c>
      <c r="D8" s="38">
        <v>8251</v>
      </c>
      <c r="E8" s="39">
        <v>4216</v>
      </c>
      <c r="F8" s="39">
        <v>1079</v>
      </c>
      <c r="G8" s="39">
        <v>3137</v>
      </c>
    </row>
    <row r="9" spans="1:7" ht="15">
      <c r="A9" s="9" t="s">
        <v>6</v>
      </c>
      <c r="B9" s="38">
        <v>24713</v>
      </c>
      <c r="C9" s="38">
        <v>9153</v>
      </c>
      <c r="D9" s="38">
        <v>15560</v>
      </c>
      <c r="E9" s="39">
        <v>8040</v>
      </c>
      <c r="F9" s="39">
        <v>2344</v>
      </c>
      <c r="G9" s="39">
        <v>5696</v>
      </c>
    </row>
    <row r="10" spans="1:7" ht="15">
      <c r="A10" s="9" t="s">
        <v>7</v>
      </c>
      <c r="B10" s="38">
        <v>22708</v>
      </c>
      <c r="C10" s="38">
        <v>9717</v>
      </c>
      <c r="D10" s="38">
        <v>12991</v>
      </c>
      <c r="E10" s="39">
        <v>7413</v>
      </c>
      <c r="F10" s="39">
        <v>2058</v>
      </c>
      <c r="G10" s="39">
        <v>5355</v>
      </c>
    </row>
    <row r="11" spans="1:7" ht="15">
      <c r="A11" s="9" t="s">
        <v>8</v>
      </c>
      <c r="B11" s="39">
        <v>29459</v>
      </c>
      <c r="C11" s="39">
        <v>13603</v>
      </c>
      <c r="D11" s="38">
        <v>15856</v>
      </c>
      <c r="E11" s="39">
        <v>7875</v>
      </c>
      <c r="F11" s="39">
        <v>1730</v>
      </c>
      <c r="G11" s="39">
        <v>6145</v>
      </c>
    </row>
    <row r="12" spans="1:7" ht="15">
      <c r="A12" s="9" t="s">
        <v>9</v>
      </c>
      <c r="B12" s="39">
        <v>24720</v>
      </c>
      <c r="C12" s="39">
        <v>10877</v>
      </c>
      <c r="D12" s="38">
        <v>13843</v>
      </c>
      <c r="E12" s="39">
        <v>4686</v>
      </c>
      <c r="F12" s="39">
        <v>1047</v>
      </c>
      <c r="G12" s="39">
        <v>3639</v>
      </c>
    </row>
    <row r="13" spans="1:7" ht="15">
      <c r="A13" s="9" t="s">
        <v>10</v>
      </c>
      <c r="B13" s="39">
        <v>8581</v>
      </c>
      <c r="C13" s="39">
        <v>3496</v>
      </c>
      <c r="D13" s="38">
        <v>5085</v>
      </c>
      <c r="E13" s="39">
        <v>1268</v>
      </c>
      <c r="F13" s="39">
        <v>265</v>
      </c>
      <c r="G13" s="39">
        <v>1003</v>
      </c>
    </row>
    <row r="14" spans="1:7" ht="15">
      <c r="A14" s="9" t="s">
        <v>11</v>
      </c>
      <c r="B14" s="39">
        <v>2080</v>
      </c>
      <c r="C14" s="39">
        <v>1007</v>
      </c>
      <c r="D14" s="38">
        <v>1073</v>
      </c>
      <c r="E14" s="39">
        <v>150</v>
      </c>
      <c r="F14" s="39">
        <v>44</v>
      </c>
      <c r="G14" s="39">
        <v>106</v>
      </c>
    </row>
    <row r="15" spans="1:7" ht="15">
      <c r="A15" s="9"/>
      <c r="B15" s="50" t="s">
        <v>131</v>
      </c>
      <c r="C15" s="50"/>
      <c r="D15" s="50"/>
      <c r="E15" s="50"/>
      <c r="F15" s="50"/>
      <c r="G15" s="50"/>
    </row>
    <row r="16" spans="1:7" ht="15">
      <c r="A16" s="73" t="s">
        <v>2</v>
      </c>
      <c r="B16" s="10">
        <f aca="true" t="shared" si="0" ref="B16:D23">B7/$B7*100</f>
        <v>100</v>
      </c>
      <c r="C16" s="10">
        <f t="shared" si="0"/>
        <v>42.03463928711039</v>
      </c>
      <c r="D16" s="10">
        <f>D7/$B7*100</f>
        <v>57.96536071288961</v>
      </c>
      <c r="E16" s="10">
        <f aca="true" t="shared" si="1" ref="E16">E7/$E7*100</f>
        <v>100</v>
      </c>
      <c r="F16" s="10">
        <f>F7/$E7*100</f>
        <v>25.46065145030908</v>
      </c>
      <c r="G16" s="10">
        <f>G7/$E7*100</f>
        <v>74.53934854969091</v>
      </c>
    </row>
    <row r="17" spans="1:7" ht="15">
      <c r="A17" s="9" t="s">
        <v>5</v>
      </c>
      <c r="B17" s="11">
        <f t="shared" si="0"/>
        <v>100</v>
      </c>
      <c r="C17" s="11">
        <f t="shared" si="0"/>
        <v>36.95751833740831</v>
      </c>
      <c r="D17" s="11">
        <f t="shared" si="0"/>
        <v>63.04248166259169</v>
      </c>
      <c r="E17" s="11">
        <f aca="true" t="shared" si="2" ref="E17">E8/$E8*100</f>
        <v>100</v>
      </c>
      <c r="F17" s="11">
        <f>F8/$E8*100</f>
        <v>25.592979127134726</v>
      </c>
      <c r="G17" s="11">
        <f>G8/$E8*100</f>
        <v>74.40702087286527</v>
      </c>
    </row>
    <row r="18" spans="1:7" ht="15">
      <c r="A18" s="9" t="s">
        <v>6</v>
      </c>
      <c r="B18" s="11">
        <f t="shared" si="0"/>
        <v>100</v>
      </c>
      <c r="C18" s="11">
        <f t="shared" si="0"/>
        <v>37.037186905677174</v>
      </c>
      <c r="D18" s="11">
        <f t="shared" si="0"/>
        <v>62.962813094322826</v>
      </c>
      <c r="E18" s="11">
        <f aca="true" t="shared" si="3" ref="E18">E9/$E9*100</f>
        <v>100</v>
      </c>
      <c r="F18" s="11">
        <f aca="true" t="shared" si="4" ref="F18:G23">F9/$E9*100</f>
        <v>29.154228855721392</v>
      </c>
      <c r="G18" s="11">
        <f t="shared" si="4"/>
        <v>70.8457711442786</v>
      </c>
    </row>
    <row r="19" spans="1:7" ht="15">
      <c r="A19" s="9" t="s">
        <v>7</v>
      </c>
      <c r="B19" s="11">
        <f t="shared" si="0"/>
        <v>100</v>
      </c>
      <c r="C19" s="11">
        <f t="shared" si="0"/>
        <v>42.791086841641714</v>
      </c>
      <c r="D19" s="11">
        <f t="shared" si="0"/>
        <v>57.208913158358286</v>
      </c>
      <c r="E19" s="11">
        <f aca="true" t="shared" si="5" ref="E19">E10/$E10*100</f>
        <v>100</v>
      </c>
      <c r="F19" s="11">
        <f t="shared" si="4"/>
        <v>27.762039660056658</v>
      </c>
      <c r="G19" s="11">
        <f t="shared" si="4"/>
        <v>72.23796033994334</v>
      </c>
    </row>
    <row r="20" spans="1:7" ht="15">
      <c r="A20" s="9" t="s">
        <v>8</v>
      </c>
      <c r="B20" s="11">
        <f t="shared" si="0"/>
        <v>100</v>
      </c>
      <c r="C20" s="11">
        <f t="shared" si="0"/>
        <v>46.176041277708</v>
      </c>
      <c r="D20" s="11">
        <f t="shared" si="0"/>
        <v>53.823958722292</v>
      </c>
      <c r="E20" s="11">
        <f aca="true" t="shared" si="6" ref="E20">E11/$E11*100</f>
        <v>100</v>
      </c>
      <c r="F20" s="11">
        <f t="shared" si="4"/>
        <v>21.96825396825397</v>
      </c>
      <c r="G20" s="11">
        <f t="shared" si="4"/>
        <v>78.03174603174602</v>
      </c>
    </row>
    <row r="21" spans="1:7" ht="15">
      <c r="A21" s="9" t="s">
        <v>9</v>
      </c>
      <c r="B21" s="11">
        <f t="shared" si="0"/>
        <v>100</v>
      </c>
      <c r="C21" s="11">
        <f t="shared" si="0"/>
        <v>44.000809061488674</v>
      </c>
      <c r="D21" s="11">
        <f t="shared" si="0"/>
        <v>55.999190938511326</v>
      </c>
      <c r="E21" s="11">
        <f aca="true" t="shared" si="7" ref="E21">E12/$E12*100</f>
        <v>100</v>
      </c>
      <c r="F21" s="11">
        <f t="shared" si="4"/>
        <v>22.343149807938538</v>
      </c>
      <c r="G21" s="11">
        <f t="shared" si="4"/>
        <v>77.65685019206146</v>
      </c>
    </row>
    <row r="22" spans="1:7" ht="15">
      <c r="A22" s="9" t="s">
        <v>10</v>
      </c>
      <c r="B22" s="11">
        <f t="shared" si="0"/>
        <v>100</v>
      </c>
      <c r="C22" s="11">
        <f t="shared" si="0"/>
        <v>40.74117235753409</v>
      </c>
      <c r="D22" s="11">
        <f t="shared" si="0"/>
        <v>59.25882764246592</v>
      </c>
      <c r="E22" s="11">
        <f aca="true" t="shared" si="8" ref="E22">E13/$E13*100</f>
        <v>100</v>
      </c>
      <c r="F22" s="11">
        <f t="shared" si="4"/>
        <v>20.899053627760253</v>
      </c>
      <c r="G22" s="11">
        <f t="shared" si="4"/>
        <v>79.10094637223975</v>
      </c>
    </row>
    <row r="23" spans="1:7" ht="15">
      <c r="A23" s="9" t="s">
        <v>11</v>
      </c>
      <c r="B23" s="11">
        <f t="shared" si="0"/>
        <v>100</v>
      </c>
      <c r="C23" s="11">
        <f t="shared" si="0"/>
        <v>48.41346153846154</v>
      </c>
      <c r="D23" s="11">
        <f t="shared" si="0"/>
        <v>51.58653846153847</v>
      </c>
      <c r="E23" s="11">
        <f aca="true" t="shared" si="9" ref="E23">E14/$E14*100</f>
        <v>100</v>
      </c>
      <c r="F23" s="11">
        <f t="shared" si="4"/>
        <v>29.333333333333332</v>
      </c>
      <c r="G23" s="11">
        <f t="shared" si="4"/>
        <v>70.66666666666667</v>
      </c>
    </row>
    <row r="24" spans="1:7" ht="15">
      <c r="A24" s="9"/>
      <c r="B24" s="50" t="s">
        <v>132</v>
      </c>
      <c r="C24" s="50"/>
      <c r="D24" s="50"/>
      <c r="E24" s="50"/>
      <c r="F24" s="50"/>
      <c r="G24" s="50"/>
    </row>
    <row r="25" spans="1:7" ht="15">
      <c r="A25" s="73" t="s">
        <v>2</v>
      </c>
      <c r="B25" s="10">
        <f aca="true" t="shared" si="10" ref="B25:G32">B7/B$7*100</f>
        <v>100</v>
      </c>
      <c r="C25" s="10">
        <f t="shared" si="10"/>
        <v>100</v>
      </c>
      <c r="D25" s="10">
        <f t="shared" si="10"/>
        <v>100</v>
      </c>
      <c r="E25" s="10">
        <f t="shared" si="10"/>
        <v>100</v>
      </c>
      <c r="F25" s="10">
        <f t="shared" si="10"/>
        <v>100</v>
      </c>
      <c r="G25" s="10">
        <f t="shared" si="10"/>
        <v>100</v>
      </c>
    </row>
    <row r="26" spans="1:7" ht="15">
      <c r="A26" s="9" t="s">
        <v>5</v>
      </c>
      <c r="B26" s="11">
        <f t="shared" si="10"/>
        <v>10.441248035484927</v>
      </c>
      <c r="C26" s="11">
        <f t="shared" si="10"/>
        <v>9.180110077813627</v>
      </c>
      <c r="D26" s="11">
        <f t="shared" si="10"/>
        <v>11.35578524339724</v>
      </c>
      <c r="E26" s="11">
        <f t="shared" si="10"/>
        <v>12.529719448407036</v>
      </c>
      <c r="F26" s="11">
        <f t="shared" si="10"/>
        <v>12.5948406676783</v>
      </c>
      <c r="G26" s="11">
        <f t="shared" si="10"/>
        <v>12.507475778477733</v>
      </c>
    </row>
    <row r="27" spans="1:7" ht="15">
      <c r="A27" s="9" t="s">
        <v>6</v>
      </c>
      <c r="B27" s="11">
        <f t="shared" si="10"/>
        <v>19.71535472959497</v>
      </c>
      <c r="C27" s="11">
        <f t="shared" si="10"/>
        <v>17.37141772632378</v>
      </c>
      <c r="D27" s="11">
        <f t="shared" si="10"/>
        <v>21.415103428343357</v>
      </c>
      <c r="E27" s="11">
        <f t="shared" si="10"/>
        <v>23.894436519258203</v>
      </c>
      <c r="F27" s="11">
        <f t="shared" si="10"/>
        <v>27.360803081592156</v>
      </c>
      <c r="G27" s="11">
        <f t="shared" si="10"/>
        <v>22.71041824488657</v>
      </c>
    </row>
    <row r="28" spans="1:7" ht="15">
      <c r="A28" s="9" t="s">
        <v>7</v>
      </c>
      <c r="B28" s="11">
        <f t="shared" si="10"/>
        <v>18.11582062880438</v>
      </c>
      <c r="C28" s="11">
        <f t="shared" si="10"/>
        <v>18.44182956917821</v>
      </c>
      <c r="D28" s="11">
        <f t="shared" si="10"/>
        <v>17.87940929547613</v>
      </c>
      <c r="E28" s="11">
        <f t="shared" si="10"/>
        <v>22.031027104136946</v>
      </c>
      <c r="F28" s="11">
        <f t="shared" si="10"/>
        <v>24.022411579315982</v>
      </c>
      <c r="G28" s="11">
        <f t="shared" si="10"/>
        <v>21.350823332403017</v>
      </c>
    </row>
    <row r="29" spans="1:7" ht="15">
      <c r="A29" s="9" t="s">
        <v>8</v>
      </c>
      <c r="B29" s="11">
        <f t="shared" si="10"/>
        <v>23.501583578648415</v>
      </c>
      <c r="C29" s="11">
        <f t="shared" si="10"/>
        <v>25.81704308217878</v>
      </c>
      <c r="D29" s="11">
        <f t="shared" si="10"/>
        <v>21.822485858599762</v>
      </c>
      <c r="E29" s="11">
        <f t="shared" si="10"/>
        <v>23.404065620542085</v>
      </c>
      <c r="F29" s="11">
        <f t="shared" si="10"/>
        <v>20.19376677950274</v>
      </c>
      <c r="G29" s="11">
        <f t="shared" si="10"/>
        <v>24.500617997687492</v>
      </c>
    </row>
    <row r="30" spans="1:7" ht="15">
      <c r="A30" s="9" t="s">
        <v>9</v>
      </c>
      <c r="B30" s="11">
        <f t="shared" si="10"/>
        <v>19.72093913792691</v>
      </c>
      <c r="C30" s="11">
        <f t="shared" si="10"/>
        <v>20.643385841715695</v>
      </c>
      <c r="D30" s="11">
        <f t="shared" si="10"/>
        <v>19.052010074457396</v>
      </c>
      <c r="E30" s="11">
        <f t="shared" si="10"/>
        <v>13.926533523537804</v>
      </c>
      <c r="F30" s="11">
        <f t="shared" si="10"/>
        <v>12.221314345745302</v>
      </c>
      <c r="G30" s="11">
        <f t="shared" si="10"/>
        <v>14.508990869582552</v>
      </c>
    </row>
    <row r="31" spans="1:7" ht="15">
      <c r="A31" s="9" t="s">
        <v>10</v>
      </c>
      <c r="B31" s="11">
        <f t="shared" si="10"/>
        <v>6.845686842336198</v>
      </c>
      <c r="C31" s="11">
        <f t="shared" si="10"/>
        <v>6.6350351110267605</v>
      </c>
      <c r="D31" s="11">
        <f t="shared" si="10"/>
        <v>6.998444790046657</v>
      </c>
      <c r="E31" s="11">
        <f t="shared" si="10"/>
        <v>3.768426058012363</v>
      </c>
      <c r="F31" s="11">
        <f t="shared" si="10"/>
        <v>3.0932648535076455</v>
      </c>
      <c r="G31" s="11">
        <f t="shared" si="10"/>
        <v>3.99904310035485</v>
      </c>
    </row>
    <row r="32" spans="1:7" ht="15">
      <c r="A32" s="13" t="s">
        <v>11</v>
      </c>
      <c r="B32" s="14">
        <f t="shared" si="10"/>
        <v>1.659367047204206</v>
      </c>
      <c r="C32" s="14">
        <f t="shared" si="10"/>
        <v>1.9111785917631428</v>
      </c>
      <c r="D32" s="14">
        <f t="shared" si="10"/>
        <v>1.4767613096794616</v>
      </c>
      <c r="E32" s="14">
        <f t="shared" si="10"/>
        <v>0.4457917261055635</v>
      </c>
      <c r="F32" s="14">
        <f t="shared" si="10"/>
        <v>0.5135986926578733</v>
      </c>
      <c r="G32" s="14">
        <f t="shared" si="10"/>
        <v>0.42263067660779075</v>
      </c>
    </row>
  </sheetData>
  <mergeCells count="6">
    <mergeCell ref="A4:A5"/>
    <mergeCell ref="E4:G4"/>
    <mergeCell ref="B24:G24"/>
    <mergeCell ref="B15:G15"/>
    <mergeCell ref="B6:G6"/>
    <mergeCell ref="B4:D4"/>
  </mergeCells>
  <printOptions/>
  <pageMargins left="0.7" right="0.7" top="0.75" bottom="0.75" header="0.3" footer="0.3"/>
  <pageSetup orientation="portrait" paperSize="9"/>
  <ignoredErrors>
    <ignoredError sqref="D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2"/>
  <sheetViews>
    <sheetView workbookViewId="0" topLeftCell="A1"/>
  </sheetViews>
  <sheetFormatPr defaultColWidth="9.140625" defaultRowHeight="15"/>
  <cols>
    <col min="1" max="1" width="25.7109375" style="7" customWidth="1"/>
    <col min="2" max="2" width="14.8515625" style="7" customWidth="1"/>
    <col min="3" max="3" width="14.57421875" style="7" customWidth="1"/>
    <col min="4" max="4" width="14.7109375" style="7" customWidth="1"/>
    <col min="5" max="5" width="14.57421875" style="7" customWidth="1"/>
    <col min="6" max="6" width="14.00390625" style="0" customWidth="1"/>
  </cols>
  <sheetData>
    <row r="1" ht="15">
      <c r="A1" s="65" t="s">
        <v>140</v>
      </c>
    </row>
    <row r="2" ht="15">
      <c r="A2" s="5" t="s">
        <v>125</v>
      </c>
    </row>
    <row r="3" ht="15">
      <c r="A3" s="4" t="s">
        <v>134</v>
      </c>
    </row>
    <row r="4" spans="1:5" ht="30" customHeight="1">
      <c r="A4" s="58" t="s">
        <v>124</v>
      </c>
      <c r="B4" s="60" t="s">
        <v>0</v>
      </c>
      <c r="C4" s="61"/>
      <c r="D4" s="62" t="s">
        <v>1</v>
      </c>
      <c r="E4" s="63"/>
    </row>
    <row r="5" spans="1:5" s="7" customFormat="1" ht="30">
      <c r="A5" s="59"/>
      <c r="B5" s="27" t="s">
        <v>123</v>
      </c>
      <c r="C5" s="27" t="s">
        <v>139</v>
      </c>
      <c r="D5" s="27" t="s">
        <v>123</v>
      </c>
      <c r="E5" s="27" t="s">
        <v>139</v>
      </c>
    </row>
    <row r="6" spans="1:7" s="7" customFormat="1" ht="15">
      <c r="A6" s="70" t="s">
        <v>45</v>
      </c>
      <c r="B6" s="71">
        <f>SUM(B7:B22)</f>
        <v>125349</v>
      </c>
      <c r="C6" s="72">
        <v>32.657787220951505</v>
      </c>
      <c r="D6" s="71">
        <v>33648</v>
      </c>
      <c r="E6" s="72">
        <v>8.766477789296893</v>
      </c>
      <c r="G6"/>
    </row>
    <row r="7" spans="1:5" ht="15">
      <c r="A7" s="1" t="s">
        <v>107</v>
      </c>
      <c r="B7" s="43">
        <v>9998</v>
      </c>
      <c r="C7" s="24">
        <v>34.47392439666322</v>
      </c>
      <c r="D7" s="43">
        <v>2795</v>
      </c>
      <c r="E7" s="24">
        <v>9.637389346736718</v>
      </c>
    </row>
    <row r="8" spans="1:7" ht="15">
      <c r="A8" s="1" t="s">
        <v>108</v>
      </c>
      <c r="B8" s="43">
        <v>5795</v>
      </c>
      <c r="C8" s="24">
        <v>27.96311281801104</v>
      </c>
      <c r="D8" s="43">
        <v>1223</v>
      </c>
      <c r="E8" s="24">
        <v>5.901447278072046</v>
      </c>
      <c r="G8" s="7"/>
    </row>
    <row r="9" spans="1:7" ht="15">
      <c r="A9" s="1" t="s">
        <v>109</v>
      </c>
      <c r="B9" s="43">
        <v>7290</v>
      </c>
      <c r="C9" s="24">
        <v>34.57811380895236</v>
      </c>
      <c r="D9" s="43">
        <v>1966</v>
      </c>
      <c r="E9" s="24">
        <v>9.325181309794287</v>
      </c>
      <c r="G9" s="7"/>
    </row>
    <row r="10" spans="1:7" ht="15">
      <c r="A10" s="1" t="s">
        <v>110</v>
      </c>
      <c r="B10" s="43">
        <v>2226</v>
      </c>
      <c r="C10" s="24">
        <v>22.004918979193192</v>
      </c>
      <c r="D10" s="43">
        <v>740</v>
      </c>
      <c r="E10" s="24">
        <v>7.3152021763715025</v>
      </c>
      <c r="G10" s="26"/>
    </row>
    <row r="11" spans="1:7" ht="15">
      <c r="A11" s="1" t="s">
        <v>111</v>
      </c>
      <c r="B11" s="43">
        <v>9435</v>
      </c>
      <c r="C11" s="24">
        <v>38.43523184775493</v>
      </c>
      <c r="D11" s="43">
        <v>2497</v>
      </c>
      <c r="E11" s="24">
        <v>10.17199511646466</v>
      </c>
      <c r="G11" s="7"/>
    </row>
    <row r="12" spans="1:7" ht="15">
      <c r="A12" s="1" t="s">
        <v>112</v>
      </c>
      <c r="B12" s="43">
        <v>11406</v>
      </c>
      <c r="C12" s="24">
        <v>33.439844780015605</v>
      </c>
      <c r="D12" s="43">
        <v>3070</v>
      </c>
      <c r="E12" s="24">
        <v>9.000554398969657</v>
      </c>
      <c r="G12" s="7"/>
    </row>
    <row r="13" spans="1:7" ht="15">
      <c r="A13" s="1" t="s">
        <v>113</v>
      </c>
      <c r="B13" s="43">
        <v>22808</v>
      </c>
      <c r="C13" s="24">
        <v>42.05659865230065</v>
      </c>
      <c r="D13" s="43">
        <v>5760</v>
      </c>
      <c r="E13" s="24">
        <v>10.621098221556108</v>
      </c>
      <c r="G13" s="7"/>
    </row>
    <row r="14" spans="1:7" ht="15">
      <c r="A14" s="1" t="s">
        <v>114</v>
      </c>
      <c r="B14" s="43">
        <v>2311</v>
      </c>
      <c r="C14" s="24">
        <v>23.518612371339653</v>
      </c>
      <c r="D14" s="43">
        <v>658</v>
      </c>
      <c r="E14" s="24">
        <v>6.696342250255947</v>
      </c>
      <c r="G14" s="7"/>
    </row>
    <row r="15" spans="1:7" ht="15">
      <c r="A15" s="1" t="s">
        <v>115</v>
      </c>
      <c r="B15" s="43">
        <v>5294</v>
      </c>
      <c r="C15" s="24">
        <v>24.887596819051094</v>
      </c>
      <c r="D15" s="43">
        <v>1563</v>
      </c>
      <c r="E15" s="24">
        <v>7.347811452243457</v>
      </c>
      <c r="G15" s="7"/>
    </row>
    <row r="16" spans="1:7" ht="15">
      <c r="A16" s="1" t="s">
        <v>116</v>
      </c>
      <c r="B16" s="43">
        <v>4182</v>
      </c>
      <c r="C16" s="24">
        <v>35.49021388327606</v>
      </c>
      <c r="D16" s="43">
        <v>1211</v>
      </c>
      <c r="E16" s="24">
        <v>10.277056196233216</v>
      </c>
      <c r="G16" s="7"/>
    </row>
    <row r="17" spans="1:7" ht="15">
      <c r="A17" s="1" t="s">
        <v>117</v>
      </c>
      <c r="B17" s="43">
        <v>7619</v>
      </c>
      <c r="C17" s="24">
        <v>32.505264666832765</v>
      </c>
      <c r="D17" s="43">
        <v>2139</v>
      </c>
      <c r="E17" s="24">
        <v>9.125706932977463</v>
      </c>
      <c r="G17" s="7"/>
    </row>
    <row r="18" spans="1:7" ht="15">
      <c r="A18" s="1" t="s">
        <v>118</v>
      </c>
      <c r="B18" s="43">
        <v>15225</v>
      </c>
      <c r="C18" s="24">
        <v>33.70126183279526</v>
      </c>
      <c r="D18" s="43">
        <v>3697</v>
      </c>
      <c r="E18" s="24">
        <v>8.183485385605522</v>
      </c>
      <c r="G18" s="7"/>
    </row>
    <row r="19" spans="1:7" ht="15">
      <c r="A19" s="1" t="s">
        <v>119</v>
      </c>
      <c r="B19" s="43">
        <v>3475</v>
      </c>
      <c r="C19" s="24">
        <v>28.161343835015856</v>
      </c>
      <c r="D19" s="43">
        <v>957</v>
      </c>
      <c r="E19" s="24">
        <v>7.755512532405805</v>
      </c>
      <c r="G19" s="7"/>
    </row>
    <row r="20" spans="1:7" ht="15">
      <c r="A20" s="1" t="s">
        <v>120</v>
      </c>
      <c r="B20" s="43">
        <v>3384</v>
      </c>
      <c r="C20" s="24">
        <v>23.78514089392488</v>
      </c>
      <c r="D20" s="43">
        <v>882</v>
      </c>
      <c r="E20" s="24">
        <v>6.199318637246378</v>
      </c>
      <c r="G20" s="7"/>
    </row>
    <row r="21" spans="1:7" ht="15">
      <c r="A21" s="1" t="s">
        <v>121</v>
      </c>
      <c r="B21" s="43">
        <v>9733</v>
      </c>
      <c r="C21" s="24">
        <v>27.818641776894665</v>
      </c>
      <c r="D21" s="43">
        <v>2844</v>
      </c>
      <c r="E21" s="24">
        <v>8.128656859497424</v>
      </c>
      <c r="G21" s="7"/>
    </row>
    <row r="22" spans="1:7" ht="15">
      <c r="A22" s="2" t="s">
        <v>122</v>
      </c>
      <c r="B22" s="44">
        <v>5168</v>
      </c>
      <c r="C22" s="25">
        <v>30.46823091476029</v>
      </c>
      <c r="D22" s="44">
        <v>1646</v>
      </c>
      <c r="E22" s="25">
        <v>9.70408438190701</v>
      </c>
      <c r="G22" s="7"/>
    </row>
    <row r="27" ht="15" hidden="1"/>
  </sheetData>
  <mergeCells count="3">
    <mergeCell ref="A4:A5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8"/>
  <sheetViews>
    <sheetView workbookViewId="0" topLeftCell="A1"/>
  </sheetViews>
  <sheetFormatPr defaultColWidth="9.140625" defaultRowHeight="15"/>
  <cols>
    <col min="1" max="1" width="58.28125" style="0" customWidth="1"/>
    <col min="2" max="2" width="28.7109375" style="7" customWidth="1"/>
  </cols>
  <sheetData>
    <row r="1" ht="15">
      <c r="A1" s="65" t="s">
        <v>141</v>
      </c>
    </row>
    <row r="2" ht="15">
      <c r="A2" s="5" t="s">
        <v>125</v>
      </c>
    </row>
    <row r="3" ht="15">
      <c r="A3" s="4" t="s">
        <v>134</v>
      </c>
    </row>
    <row r="4" spans="1:2" s="22" customFormat="1" ht="43.5" customHeight="1">
      <c r="A4" s="16" t="s">
        <v>60</v>
      </c>
      <c r="B4" s="16" t="s">
        <v>129</v>
      </c>
    </row>
    <row r="5" spans="1:2" s="6" customFormat="1" ht="15">
      <c r="A5" s="17" t="s">
        <v>61</v>
      </c>
      <c r="B5" s="45">
        <v>5114</v>
      </c>
    </row>
    <row r="6" spans="1:2" ht="15">
      <c r="A6" s="18" t="s">
        <v>62</v>
      </c>
      <c r="B6" s="46">
        <v>753</v>
      </c>
    </row>
    <row r="7" spans="1:2" ht="15">
      <c r="A7" s="18" t="s">
        <v>13</v>
      </c>
      <c r="B7" s="46">
        <v>253</v>
      </c>
    </row>
    <row r="8" spans="1:2" ht="15">
      <c r="A8" s="18" t="s">
        <v>15</v>
      </c>
      <c r="B8" s="46">
        <v>5730</v>
      </c>
    </row>
    <row r="9" spans="1:2" ht="15">
      <c r="A9" s="18" t="s">
        <v>63</v>
      </c>
      <c r="B9" s="46">
        <v>109</v>
      </c>
    </row>
    <row r="10" spans="1:2" ht="15">
      <c r="A10" s="18" t="s">
        <v>21</v>
      </c>
      <c r="B10" s="46">
        <v>17706</v>
      </c>
    </row>
    <row r="11" spans="1:2" ht="15">
      <c r="A11" s="18" t="s">
        <v>22</v>
      </c>
      <c r="B11" s="46">
        <v>895</v>
      </c>
    </row>
    <row r="12" spans="1:2" ht="15">
      <c r="A12" s="18" t="s">
        <v>23</v>
      </c>
      <c r="B12" s="46">
        <v>1771</v>
      </c>
    </row>
    <row r="13" spans="1:2" ht="15">
      <c r="A13" s="18" t="s">
        <v>25</v>
      </c>
      <c r="B13" s="46">
        <v>85</v>
      </c>
    </row>
    <row r="14" spans="1:2" ht="15">
      <c r="A14" s="18" t="s">
        <v>29</v>
      </c>
      <c r="B14" s="46">
        <v>121</v>
      </c>
    </row>
    <row r="15" spans="1:2" ht="15">
      <c r="A15" s="18" t="s">
        <v>33</v>
      </c>
      <c r="B15" s="46">
        <v>332</v>
      </c>
    </row>
    <row r="16" spans="1:2" ht="15">
      <c r="A16" s="18" t="s">
        <v>35</v>
      </c>
      <c r="B16" s="46">
        <v>286</v>
      </c>
    </row>
    <row r="17" spans="1:2" ht="15">
      <c r="A17" s="18" t="s">
        <v>37</v>
      </c>
      <c r="B17" s="46">
        <v>1537</v>
      </c>
    </row>
    <row r="18" spans="1:2" ht="15">
      <c r="A18" s="18" t="s">
        <v>38</v>
      </c>
      <c r="B18" s="46">
        <v>1036</v>
      </c>
    </row>
    <row r="19" spans="1:2" ht="15">
      <c r="A19" s="18" t="s">
        <v>39</v>
      </c>
      <c r="B19" s="46">
        <v>10005</v>
      </c>
    </row>
    <row r="20" spans="1:2" ht="15">
      <c r="A20" s="18" t="s">
        <v>40</v>
      </c>
      <c r="B20" s="46">
        <v>75</v>
      </c>
    </row>
    <row r="21" spans="1:2" ht="15">
      <c r="A21" s="18" t="s">
        <v>44</v>
      </c>
      <c r="B21" s="46">
        <v>61</v>
      </c>
    </row>
    <row r="22" spans="1:2" ht="15">
      <c r="A22" s="18" t="s">
        <v>64</v>
      </c>
      <c r="B22" s="46">
        <v>541</v>
      </c>
    </row>
    <row r="23" spans="1:2" ht="15">
      <c r="A23" s="18" t="s">
        <v>65</v>
      </c>
      <c r="B23" s="46">
        <v>3296</v>
      </c>
    </row>
    <row r="24" spans="1:2" ht="15">
      <c r="A24" s="18" t="s">
        <v>66</v>
      </c>
      <c r="B24" s="46">
        <v>3401</v>
      </c>
    </row>
    <row r="25" spans="1:3" ht="15">
      <c r="A25" s="18" t="s">
        <v>67</v>
      </c>
      <c r="B25" s="46">
        <v>944</v>
      </c>
      <c r="C25" s="7"/>
    </row>
    <row r="26" spans="1:2" ht="15">
      <c r="A26" s="18" t="s">
        <v>68</v>
      </c>
      <c r="B26" s="46">
        <v>3511</v>
      </c>
    </row>
    <row r="27" spans="1:3" ht="15">
      <c r="A27" s="18" t="s">
        <v>69</v>
      </c>
      <c r="B27" s="46">
        <v>2006</v>
      </c>
      <c r="C27" s="7"/>
    </row>
    <row r="28" spans="1:3" ht="15">
      <c r="A28" s="18" t="s">
        <v>70</v>
      </c>
      <c r="B28" s="46">
        <v>520</v>
      </c>
      <c r="C28" s="7"/>
    </row>
    <row r="29" spans="1:3" ht="15">
      <c r="A29" s="18" t="s">
        <v>71</v>
      </c>
      <c r="B29" s="46">
        <v>6935</v>
      </c>
      <c r="C29" s="7"/>
    </row>
    <row r="30" spans="1:3" ht="15">
      <c r="A30" s="18" t="s">
        <v>72</v>
      </c>
      <c r="B30" s="46">
        <v>5908</v>
      </c>
      <c r="C30" s="7"/>
    </row>
    <row r="31" spans="1:3" ht="15">
      <c r="A31" s="18" t="s">
        <v>73</v>
      </c>
      <c r="B31" s="46">
        <v>3348</v>
      </c>
      <c r="C31" s="7"/>
    </row>
    <row r="32" spans="1:3" ht="15">
      <c r="A32" s="18" t="s">
        <v>74</v>
      </c>
      <c r="B32" s="46">
        <v>2991</v>
      </c>
      <c r="C32" s="7"/>
    </row>
    <row r="33" spans="1:3" ht="15">
      <c r="A33" s="18" t="s">
        <v>75</v>
      </c>
      <c r="B33" s="46">
        <v>604</v>
      </c>
      <c r="C33" s="7"/>
    </row>
    <row r="34" spans="1:3" ht="15">
      <c r="A34" s="18" t="s">
        <v>76</v>
      </c>
      <c r="B34" s="46">
        <v>1725</v>
      </c>
      <c r="C34" s="7"/>
    </row>
    <row r="35" spans="1:3" ht="15">
      <c r="A35" s="18" t="s">
        <v>77</v>
      </c>
      <c r="B35" s="46">
        <v>1272</v>
      </c>
      <c r="C35" s="7"/>
    </row>
    <row r="36" spans="1:3" ht="15">
      <c r="A36" s="18" t="s">
        <v>78</v>
      </c>
      <c r="B36" s="46">
        <v>870</v>
      </c>
      <c r="C36" s="7"/>
    </row>
    <row r="37" spans="1:3" ht="15">
      <c r="A37" s="18" t="s">
        <v>79</v>
      </c>
      <c r="B37" s="46">
        <v>1334</v>
      </c>
      <c r="C37" s="7"/>
    </row>
    <row r="38" spans="1:3" ht="15">
      <c r="A38" s="18" t="s">
        <v>14</v>
      </c>
      <c r="B38" s="46">
        <v>550</v>
      </c>
      <c r="C38" s="7"/>
    </row>
    <row r="39" spans="1:3" ht="15">
      <c r="A39" s="18" t="s">
        <v>17</v>
      </c>
      <c r="B39" s="46">
        <v>201</v>
      </c>
      <c r="C39" s="7"/>
    </row>
    <row r="40" spans="1:3" ht="15">
      <c r="A40" s="18" t="s">
        <v>19</v>
      </c>
      <c r="B40" s="46">
        <v>2409</v>
      </c>
      <c r="C40" s="7"/>
    </row>
    <row r="41" spans="1:3" ht="15">
      <c r="A41" s="18" t="s">
        <v>48</v>
      </c>
      <c r="B41" s="46">
        <v>1466</v>
      </c>
      <c r="C41" s="7"/>
    </row>
    <row r="42" spans="1:3" ht="15">
      <c r="A42" s="18" t="s">
        <v>27</v>
      </c>
      <c r="B42" s="46">
        <v>74</v>
      </c>
      <c r="C42" s="7"/>
    </row>
    <row r="43" spans="1:3" ht="15">
      <c r="A43" s="18" t="s">
        <v>28</v>
      </c>
      <c r="B43" s="46">
        <v>1017</v>
      </c>
      <c r="C43" s="7"/>
    </row>
    <row r="44" spans="1:3" ht="15">
      <c r="A44" s="18" t="s">
        <v>30</v>
      </c>
      <c r="B44" s="46">
        <v>452</v>
      </c>
      <c r="C44" s="7"/>
    </row>
    <row r="45" spans="1:3" ht="15">
      <c r="A45" s="18" t="s">
        <v>31</v>
      </c>
      <c r="B45" s="46">
        <v>491</v>
      </c>
      <c r="C45" s="7"/>
    </row>
    <row r="46" spans="1:3" ht="15">
      <c r="A46" s="18" t="s">
        <v>80</v>
      </c>
      <c r="B46" s="46">
        <v>4422</v>
      </c>
      <c r="C46" s="7"/>
    </row>
    <row r="47" spans="1:3" ht="15">
      <c r="A47" s="18" t="s">
        <v>42</v>
      </c>
      <c r="B47" s="46">
        <v>1289</v>
      </c>
      <c r="C47" s="7"/>
    </row>
    <row r="48" spans="1:3" ht="15">
      <c r="A48" s="18" t="s">
        <v>81</v>
      </c>
      <c r="B48" s="46">
        <v>378</v>
      </c>
      <c r="C48" s="7"/>
    </row>
    <row r="49" spans="1:3" ht="15">
      <c r="A49" s="18" t="s">
        <v>82</v>
      </c>
      <c r="B49" s="46">
        <v>1588</v>
      </c>
      <c r="C49" s="7"/>
    </row>
    <row r="50" spans="1:3" ht="15">
      <c r="A50" s="18" t="s">
        <v>46</v>
      </c>
      <c r="B50" s="46">
        <v>263</v>
      </c>
      <c r="C50" s="7"/>
    </row>
    <row r="51" spans="1:3" ht="15">
      <c r="A51" s="18" t="s">
        <v>12</v>
      </c>
      <c r="B51" s="46">
        <v>348</v>
      </c>
      <c r="C51" s="7"/>
    </row>
    <row r="52" spans="1:3" ht="15">
      <c r="A52" s="18" t="s">
        <v>83</v>
      </c>
      <c r="B52" s="46">
        <v>550</v>
      </c>
      <c r="C52" s="7"/>
    </row>
    <row r="53" spans="1:3" ht="15">
      <c r="A53" s="18" t="s">
        <v>16</v>
      </c>
      <c r="B53" s="46">
        <v>869</v>
      </c>
      <c r="C53" s="7"/>
    </row>
    <row r="54" spans="1:3" ht="15">
      <c r="A54" s="18" t="s">
        <v>24</v>
      </c>
      <c r="B54" s="46">
        <v>1418</v>
      </c>
      <c r="C54" s="7"/>
    </row>
    <row r="55" spans="1:3" ht="15">
      <c r="A55" s="18" t="s">
        <v>26</v>
      </c>
      <c r="B55" s="46">
        <v>162</v>
      </c>
      <c r="C55" s="7"/>
    </row>
    <row r="56" spans="1:3" ht="15">
      <c r="A56" s="18" t="s">
        <v>49</v>
      </c>
      <c r="B56" s="46">
        <v>157</v>
      </c>
      <c r="C56" s="7"/>
    </row>
    <row r="57" spans="1:3" ht="15">
      <c r="A57" s="18" t="s">
        <v>36</v>
      </c>
      <c r="B57" s="46">
        <v>500</v>
      </c>
      <c r="C57" s="7"/>
    </row>
    <row r="58" spans="1:3" ht="15">
      <c r="A58" s="18" t="s">
        <v>84</v>
      </c>
      <c r="B58" s="46">
        <v>270</v>
      </c>
      <c r="C58" s="7"/>
    </row>
    <row r="59" spans="1:3" ht="15">
      <c r="A59" s="18" t="s">
        <v>41</v>
      </c>
      <c r="B59" s="46">
        <v>56</v>
      </c>
      <c r="C59" s="7"/>
    </row>
    <row r="60" spans="1:3" ht="15">
      <c r="A60" s="18" t="s">
        <v>43</v>
      </c>
      <c r="B60" s="46">
        <v>1469</v>
      </c>
      <c r="C60" s="7"/>
    </row>
    <row r="61" spans="1:3" ht="15">
      <c r="A61" s="18" t="s">
        <v>85</v>
      </c>
      <c r="B61" s="46">
        <v>412</v>
      </c>
      <c r="C61" s="7"/>
    </row>
    <row r="62" spans="1:3" ht="15">
      <c r="A62" s="18" t="s">
        <v>86</v>
      </c>
      <c r="B62" s="46">
        <v>218</v>
      </c>
      <c r="C62" s="7"/>
    </row>
    <row r="63" spans="1:3" ht="15">
      <c r="A63" s="18" t="s">
        <v>87</v>
      </c>
      <c r="B63" s="46">
        <v>183</v>
      </c>
      <c r="C63" s="7"/>
    </row>
    <row r="64" spans="1:3" ht="15">
      <c r="A64" s="18" t="s">
        <v>88</v>
      </c>
      <c r="B64" s="46">
        <v>89</v>
      </c>
      <c r="C64" s="7"/>
    </row>
    <row r="65" spans="1:3" ht="15">
      <c r="A65" s="18" t="s">
        <v>89</v>
      </c>
      <c r="B65" s="46">
        <v>179</v>
      </c>
      <c r="C65" s="7"/>
    </row>
    <row r="66" spans="1:3" ht="15">
      <c r="A66" s="18" t="s">
        <v>50</v>
      </c>
      <c r="B66" s="46">
        <v>446</v>
      </c>
      <c r="C66" s="7"/>
    </row>
    <row r="67" spans="1:3" ht="15">
      <c r="A67" s="18" t="s">
        <v>52</v>
      </c>
      <c r="B67" s="46">
        <v>298</v>
      </c>
      <c r="C67" s="7"/>
    </row>
    <row r="68" spans="1:3" ht="15">
      <c r="A68" s="18" t="s">
        <v>53</v>
      </c>
      <c r="B68" s="46">
        <v>348</v>
      </c>
      <c r="C68" s="7"/>
    </row>
    <row r="69" spans="1:3" ht="15">
      <c r="A69" s="18" t="s">
        <v>96</v>
      </c>
      <c r="B69" s="46">
        <v>36</v>
      </c>
      <c r="C69" s="7"/>
    </row>
    <row r="70" spans="1:3" ht="15">
      <c r="A70" s="18" t="s">
        <v>32</v>
      </c>
      <c r="B70" s="46">
        <v>124</v>
      </c>
      <c r="C70" s="7"/>
    </row>
    <row r="71" spans="1:3" ht="15">
      <c r="A71" s="18" t="s">
        <v>54</v>
      </c>
      <c r="B71" s="46">
        <v>24</v>
      </c>
      <c r="C71" s="7"/>
    </row>
    <row r="72" spans="1:3" ht="15">
      <c r="A72" s="18" t="s">
        <v>97</v>
      </c>
      <c r="B72" s="46">
        <v>189</v>
      </c>
      <c r="C72" s="7"/>
    </row>
    <row r="73" spans="1:3" ht="15">
      <c r="A73" s="18" t="s">
        <v>98</v>
      </c>
      <c r="B73" s="46">
        <v>68</v>
      </c>
      <c r="C73" s="7"/>
    </row>
    <row r="74" spans="1:3" ht="15">
      <c r="A74" s="18" t="s">
        <v>101</v>
      </c>
      <c r="B74" s="46">
        <v>13</v>
      </c>
      <c r="C74" s="7"/>
    </row>
    <row r="75" spans="1:3" ht="15">
      <c r="A75" s="18" t="s">
        <v>102</v>
      </c>
      <c r="B75" s="46">
        <v>8</v>
      </c>
      <c r="C75" s="7"/>
    </row>
    <row r="76" spans="1:3" ht="15">
      <c r="A76" s="18" t="s">
        <v>103</v>
      </c>
      <c r="B76" s="46">
        <v>2</v>
      </c>
      <c r="C76" s="7"/>
    </row>
    <row r="77" spans="1:3" ht="15">
      <c r="A77" s="18" t="s">
        <v>20</v>
      </c>
      <c r="B77" s="46">
        <v>79</v>
      </c>
      <c r="C77" s="7"/>
    </row>
    <row r="78" spans="1:3" ht="15">
      <c r="A78" s="18" t="s">
        <v>55</v>
      </c>
      <c r="B78" s="46">
        <v>62</v>
      </c>
      <c r="C78" s="7"/>
    </row>
    <row r="79" spans="1:3" ht="15">
      <c r="A79" s="18" t="s">
        <v>56</v>
      </c>
      <c r="B79" s="46">
        <v>101</v>
      </c>
      <c r="C79" s="7"/>
    </row>
    <row r="80" spans="1:3" ht="15">
      <c r="A80" s="18" t="s">
        <v>57</v>
      </c>
      <c r="B80" s="46">
        <v>88</v>
      </c>
      <c r="C80" s="7"/>
    </row>
    <row r="81" spans="1:3" ht="15">
      <c r="A81" s="18" t="s">
        <v>58</v>
      </c>
      <c r="B81" s="46">
        <v>96</v>
      </c>
      <c r="C81" s="7"/>
    </row>
    <row r="82" spans="1:3" ht="15">
      <c r="A82" s="18" t="s">
        <v>59</v>
      </c>
      <c r="B82" s="46">
        <v>24</v>
      </c>
      <c r="C82" s="7"/>
    </row>
    <row r="83" spans="1:3" ht="15">
      <c r="A83" s="18" t="s">
        <v>105</v>
      </c>
      <c r="B83" s="46">
        <v>86</v>
      </c>
      <c r="C83" s="7"/>
    </row>
    <row r="84" spans="1:3" ht="15">
      <c r="A84" s="18" t="s">
        <v>34</v>
      </c>
      <c r="B84" s="46">
        <v>55</v>
      </c>
      <c r="C84" s="7"/>
    </row>
    <row r="85" spans="1:3" ht="15">
      <c r="A85" s="19" t="s">
        <v>106</v>
      </c>
      <c r="B85" s="47">
        <v>109</v>
      </c>
      <c r="C85" s="7"/>
    </row>
    <row r="86" spans="1:2" ht="23.25" customHeight="1">
      <c r="A86" s="33" t="s">
        <v>128</v>
      </c>
      <c r="B86" s="34"/>
    </row>
    <row r="87" spans="1:2" ht="36.75" customHeight="1">
      <c r="A87" s="56" t="s">
        <v>126</v>
      </c>
      <c r="B87" s="56"/>
    </row>
    <row r="88" spans="1:2" ht="15">
      <c r="A88" s="57"/>
      <c r="B88" s="57"/>
    </row>
  </sheetData>
  <mergeCells count="2">
    <mergeCell ref="A87:B87"/>
    <mergeCell ref="A88:B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688B-9956-4CE4-807B-697146EE0884}">
  <dimension ref="A1:K16"/>
  <sheetViews>
    <sheetView tabSelected="1" workbookViewId="0" topLeftCell="A1"/>
  </sheetViews>
  <sheetFormatPr defaultColWidth="9.140625" defaultRowHeight="15"/>
  <cols>
    <col min="1" max="1" width="55.57421875" style="7" customWidth="1"/>
    <col min="2" max="3" width="26.421875" style="7" customWidth="1"/>
    <col min="4" max="16384" width="9.140625" style="7" customWidth="1"/>
  </cols>
  <sheetData>
    <row r="1" ht="15">
      <c r="A1" s="65" t="s">
        <v>142</v>
      </c>
    </row>
    <row r="2" ht="15">
      <c r="A2" s="5" t="s">
        <v>125</v>
      </c>
    </row>
    <row r="3" ht="15">
      <c r="A3" s="4" t="s">
        <v>134</v>
      </c>
    </row>
    <row r="4" spans="1:2" s="6" customFormat="1" ht="39.75" customHeight="1">
      <c r="A4" s="23" t="s">
        <v>60</v>
      </c>
      <c r="B4" s="16" t="s">
        <v>129</v>
      </c>
    </row>
    <row r="5" spans="1:2" ht="15">
      <c r="A5" s="17" t="s">
        <v>63</v>
      </c>
      <c r="B5" s="45">
        <v>319</v>
      </c>
    </row>
    <row r="6" spans="1:2" ht="15">
      <c r="A6" s="18" t="s">
        <v>78</v>
      </c>
      <c r="B6" s="46">
        <v>57</v>
      </c>
    </row>
    <row r="7" spans="1:2" ht="15">
      <c r="A7" s="18" t="s">
        <v>26</v>
      </c>
      <c r="B7" s="46">
        <v>2</v>
      </c>
    </row>
    <row r="8" spans="1:2" ht="15">
      <c r="A8" s="18" t="s">
        <v>90</v>
      </c>
      <c r="B8" s="46">
        <v>845</v>
      </c>
    </row>
    <row r="9" spans="1:2" ht="15">
      <c r="A9" s="18" t="s">
        <v>91</v>
      </c>
      <c r="B9" s="46">
        <v>1154</v>
      </c>
    </row>
    <row r="10" spans="1:11" ht="15">
      <c r="A10" s="18" t="s">
        <v>92</v>
      </c>
      <c r="B10" s="46">
        <v>475</v>
      </c>
      <c r="K10" s="6"/>
    </row>
    <row r="11" spans="1:2" ht="15">
      <c r="A11" s="18" t="s">
        <v>93</v>
      </c>
      <c r="B11" s="46">
        <v>1378</v>
      </c>
    </row>
    <row r="12" spans="1:2" ht="15">
      <c r="A12" s="18" t="s">
        <v>94</v>
      </c>
      <c r="B12" s="46">
        <v>517</v>
      </c>
    </row>
    <row r="13" spans="1:2" ht="15">
      <c r="A13" s="19" t="s">
        <v>95</v>
      </c>
      <c r="B13" s="47">
        <v>1349</v>
      </c>
    </row>
    <row r="14" spans="1:2" ht="23.25" customHeight="1">
      <c r="A14" s="33" t="s">
        <v>128</v>
      </c>
      <c r="B14" s="34"/>
    </row>
    <row r="15" spans="1:2" ht="45" customHeight="1">
      <c r="A15" s="56" t="s">
        <v>127</v>
      </c>
      <c r="B15" s="56"/>
    </row>
    <row r="16" spans="1:2" ht="15">
      <c r="A16" s="57"/>
      <c r="B16" s="57"/>
    </row>
  </sheetData>
  <mergeCells count="2"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Badania eksperymentalne lekarze i lekarze dentysci 2019 aneks.xlsx</NazwaPliku>
    <Osoba xmlns="AD3641B4-23D9-4536-AF9E-7D0EADDEB824">STAT\SANKOWSKAK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6B593C-3A2F-41C8-8485-D33DB0B33451}"/>
</file>

<file path=customXml/itemProps2.xml><?xml version="1.0" encoding="utf-8"?>
<ds:datastoreItem xmlns:ds="http://schemas.openxmlformats.org/officeDocument/2006/customXml" ds:itemID="{5D91622A-ED39-4BAB-8151-25318428C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Oszacowanie zasobów kadry medycznej w oparciu o źródła administracyjne - lekarze i lekarze dentyści (wyniki eksperymentalnej pracy metodologicznej)</dc:title>
  <dc:subject>Oszacowanie zasobów kadry medycznej w oparciu o źródła administracyjne - lekarze i lekarze dentyści (wyniki eksperymentalnej pracy metodologicznej)</dc:subject>
  <dc:creator>Główny Urząd Statystyczny</dc:creator>
  <cp:keywords/>
  <dc:description/>
  <cp:lastModifiedBy>Dobrzyńska Agnieszka</cp:lastModifiedBy>
  <dcterms:created xsi:type="dcterms:W3CDTF">2022-04-12T16:49:20Z</dcterms:created>
  <dcterms:modified xsi:type="dcterms:W3CDTF">2022-06-29T10:23:29Z</dcterms:modified>
  <cp:category>Kapitał ludzki</cp:category>
  <cp:version/>
  <cp:contentType/>
  <cp:contentStatus/>
</cp:coreProperties>
</file>