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3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1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6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9"/>
  <workbookPr defaultThemeVersion="124226"/>
  <bookViews>
    <workbookView xWindow="0" yWindow="36" windowWidth="19188" windowHeight="10872" tabRatio="847" firstSheet="8" activeTab="13"/>
  </bookViews>
  <sheets>
    <sheet name="OPIS" sheetId="6" r:id="rId1"/>
    <sheet name="2000_lista podstawowa" sheetId="4" r:id="rId2"/>
    <sheet name="2005_ lista podstawowa" sheetId="3" r:id="rId3"/>
    <sheet name="2010_lista podstawowa" sheetId="2" r:id="rId4"/>
    <sheet name="2011_lista podstawowa" sheetId="11" r:id="rId5"/>
    <sheet name="2012_lista podstawowa" sheetId="1" r:id="rId6"/>
    <sheet name="2013_lista podstawowa" sheetId="7" r:id="rId7"/>
    <sheet name="2014_lista podstawowa" sheetId="8" r:id="rId8"/>
    <sheet name="2015_lista podstawowa" sheetId="9" r:id="rId9"/>
    <sheet name="2016_lista podstawowa" sheetId="10" r:id="rId10"/>
    <sheet name="2017_lista podstawowa" sheetId="12" r:id="rId11"/>
    <sheet name="2018_lista podstawowa" sheetId="13" r:id="rId12"/>
    <sheet name="2019_lista podstawowa" sheetId="16" r:id="rId13"/>
    <sheet name="2020_lista podstawowa" sheetId="14" r:id="rId14"/>
  </sheets>
  <definedNames>
    <definedName name="lzt24_04cbv2" localSheetId="4">'2011_lista podstawowa'!$A$1:$P$3842</definedName>
    <definedName name="lzt24_04cbv2" localSheetId="6">'2013_lista podstawowa'!$A$1:$P$3836</definedName>
    <definedName name="lzt24_04cbv2" localSheetId="7">'2014_lista podstawowa'!$A$1:$P$3835</definedName>
    <definedName name="lzt24_04cbv2" localSheetId="8">'2015_lista podstawowa'!$A$1:$P$305</definedName>
    <definedName name="lzt24_04cbv2" localSheetId="9">'2016_lista podstawowa'!$A$1:$P$310</definedName>
    <definedName name="lzt24_04cbv2" localSheetId="10">'2017_lista podstawowa'!$A$1:$P$307</definedName>
    <definedName name="lzt24_04cbv2" localSheetId="11">'2018_lista podstawowa'!$A$1:$P$311</definedName>
    <definedName name="lzt24_04cbv2" localSheetId="12">'2019_lista podstawowa'!$A$1:$P$307</definedName>
    <definedName name="lzt24_04cbv2" localSheetId="13">'2020_lista podstawowa'!$A$1:$P$310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6" xr16:uid="{00000000-0015-0000-FFFF-FFFF05000000}" name="lzt24_04cbv2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7" xr16:uid="{401B4FBA-54A0-4890-A17A-0B6A6946A943}" name="lzt24_04cbv22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8" xr16:uid="{A2E994AE-B883-411A-866D-EA1FD4FDB0BB}" name="lzt24_04cbv22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9" xr16:uid="{224F2E00-8EE1-422E-84CA-D6A8D1DA2FB2}" name="lzt24_04cbv221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<sst xmlns="http://schemas.openxmlformats.org/spreadsheetml/2006/main" count="7263" uniqueCount="286">
  <si>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</si>
  <si>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</si>
  <si>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</si>
  <si>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</si>
  <si>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</si>
  <si>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</si>
  <si>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</si>
  <si>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</si>
  <si>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</si>
  <si>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</si>
  <si>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</si>
  <si>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</si>
  <si>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</si>
  <si>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</si>
  <si>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</si>
  <si>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</si>
  <si>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</si>
  <si>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</si>
  <si>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</si>
  <si>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</si>
  <si>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</si>
  <si>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</si>
  <si>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</si>
  <si>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</si>
  <si>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podstawowa</t>
  </si>
  <si>
    <t>w % do zgonów ogółem</t>
  </si>
  <si>
    <t>C</t>
  </si>
  <si>
    <t>Razem</t>
  </si>
  <si>
    <t xml:space="preserve"> C76       </t>
  </si>
  <si>
    <t>Nowotwór złośliwy umiejscowień innych i niedokładnie określonych</t>
  </si>
  <si>
    <t>-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</si>
  <si>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</si>
  <si>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</si>
  <si>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</si>
  <si>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</si>
  <si>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>I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</si>
  <si>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</si>
  <si>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</si>
  <si>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</si>
  <si>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</si>
  <si>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</si>
  <si>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</si>
  <si>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</si>
  <si>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</si>
  <si>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</si>
  <si>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</si>
  <si>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</si>
  <si>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</si>
  <si>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</si>
  <si>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</si>
  <si>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</si>
  <si>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</si>
  <si>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</si>
  <si>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</si>
  <si>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>R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</si>
  <si>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</si>
  <si>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</si>
  <si>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</si>
  <si>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</si>
  <si>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</si>
  <si>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</si>
  <si>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</si>
  <si>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</si>
  <si>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</si>
  <si>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</si>
  <si>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</si>
  <si>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</si>
  <si>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</si>
  <si>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</si>
  <si>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</si>
  <si>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</si>
  <si>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</si>
  <si>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</si>
  <si>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</si>
  <si>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</si>
  <si>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</si>
  <si>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</si>
  <si>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</si>
  <si>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</si>
  <si>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</si>
  <si>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>Y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</si>
  <si>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</si>
  <si>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</si>
  <si>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</si>
  <si>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</si>
  <si>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</si>
  <si>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</si>
  <si>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</si>
  <si>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</si>
  <si>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</si>
  <si>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</si>
  <si>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</si>
  <si>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</si>
  <si>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</si>
  <si>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</si>
  <si>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</si>
  <si>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</si>
  <si>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</si>
  <si>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</si>
  <si>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</si>
  <si>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</si>
  <si>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</si>
  <si>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</si>
  <si>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</si>
  <si>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</si>
  <si>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</si>
  <si>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</si>
  <si>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</si>
  <si>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</si>
  <si>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</si>
  <si>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</si>
  <si>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</si>
  <si>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</si>
  <si>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</si>
  <si>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</si>
  <si>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</si>
  <si>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</si>
  <si>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</si>
  <si>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</si>
  <si>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</si>
  <si>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</si>
  <si>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</si>
  <si>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</si>
  <si>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</si>
  <si>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</si>
  <si>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</si>
  <si>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</si>
  <si>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</si>
  <si>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</si>
  <si>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</si>
  <si>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</si>
  <si>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</si>
  <si>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</si>
  <si>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</si>
  <si>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</si>
  <si>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</si>
  <si>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dot.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</si>
  <si>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</si>
  <si>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</si>
  <si>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</si>
  <si>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</si>
  <si>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</si>
  <si>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</si>
  <si>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</si>
  <si>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</si>
  <si>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 xml:space="preserve">   Y87.2   </t>
  </si>
  <si>
    <t>R02</t>
  </si>
  <si>
    <t>R04</t>
  </si>
  <si>
    <t>R06</t>
  </si>
  <si>
    <t>R09</t>
  </si>
  <si>
    <t>R17</t>
  </si>
  <si>
    <t>Żółtaczka, nie określona</t>
  </si>
  <si>
    <t>R19</t>
  </si>
  <si>
    <t>Inne objawy podmiotowe i przedmiotowe dot, przewodu pokarmowego i jamy brzusznej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</si>
  <si>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</si>
  <si>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</si>
  <si>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</si>
  <si>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</si>
  <si>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</si>
  <si>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</si>
  <si>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</si>
  <si>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</si>
  <si>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</si>
  <si>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</si>
  <si>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</si>
  <si>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</si>
  <si>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</si>
  <si>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</si>
  <si>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</si>
  <si>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</si>
  <si>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</si>
  <si>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</si>
  <si>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</si>
  <si>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</si>
  <si>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</si>
  <si>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</si>
  <si>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</si>
  <si>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</si>
  <si>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</si>
  <si>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</si>
  <si>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</si>
  <si>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</si>
  <si>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</si>
  <si>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</si>
  <si>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</si>
  <si>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</si>
  <si>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</si>
  <si>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</si>
  <si>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</si>
  <si>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</si>
  <si>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</si>
  <si>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</si>
  <si>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</si>
  <si>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</si>
  <si>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</si>
  <si>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</si>
  <si>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</si>
  <si>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</si>
  <si>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</si>
  <si>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</si>
  <si>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</si>
  <si>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</si>
  <si>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</si>
  <si>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</si>
  <si>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</si>
  <si>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</si>
  <si>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</si>
  <si>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</si>
  <si>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</si>
  <si>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</si>
  <si>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</si>
  <si>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</si>
  <si>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</si>
  <si>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</si>
  <si>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</si>
  <si>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</si>
  <si>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</si>
  <si>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</si>
  <si>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</si>
  <si>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</si>
  <si>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</si>
  <si>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</si>
  <si>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</si>
  <si>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</si>
  <si>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</si>
  <si>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</si>
  <si>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</si>
  <si>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</si>
  <si>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</si>
  <si>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</si>
  <si>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</si>
  <si>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</si>
  <si>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</si>
  <si>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</si>
  <si>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</si>
  <si>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</si>
  <si>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</si>
  <si>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</si>
  <si>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</si>
  <si>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Y13       </t>
  </si>
  <si>
    <t xml:space="preserve"> Y27       </t>
  </si>
  <si>
    <t xml:space="preserve"> Zgony OGÓŁEM    </t>
  </si>
  <si>
    <t>w tym: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</si>
  <si>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</si>
  <si>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</si>
  <si>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</si>
  <si>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</si>
  <si>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</si>
  <si>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>Zgony według przyczyn określanych jako "garbage codes" według województw w 2015 roku</t>
  </si>
  <si>
    <t xml:space="preserve"> R77       </t>
  </si>
  <si>
    <t>Inne zaburzenia dotyczące białek osocza</t>
  </si>
  <si>
    <t>Zgony według przyczyn określanych jako "garbage codes" według województw w 2016 roku</t>
  </si>
  <si>
    <t xml:space="preserve"> R06</t>
  </si>
  <si>
    <t xml:space="preserve"> R58</t>
  </si>
  <si>
    <t xml:space="preserve"> Y18</t>
  </si>
  <si>
    <t xml:space="preserve"> Y31</t>
  </si>
  <si>
    <t>Krwotok niesklasyfikowany gdzie indziej</t>
  </si>
  <si>
    <t>Inne objawy i dolegliwości ogólne</t>
  </si>
  <si>
    <t>Zatrucie przez narażenie na pestycydy, o nieokreślonym zamiarze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</si>
  <si>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</si>
  <si>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</si>
  <si>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R17       </t>
  </si>
  <si>
    <t xml:space="preserve"> R18       </t>
  </si>
  <si>
    <t>Wodobrzusze</t>
  </si>
  <si>
    <t xml:space="preserve"> R40       </t>
  </si>
  <si>
    <t xml:space="preserve"> R80       </t>
  </si>
  <si>
    <t>Izolowany białkomocz</t>
  </si>
  <si>
    <t>Zgony według przyczyn określanych jako "garbage codes" według województw w 2017 roku</t>
  </si>
  <si>
    <t xml:space="preserve"> R00</t>
  </si>
  <si>
    <t>Zaburzenia rytmu serca</t>
  </si>
  <si>
    <t xml:space="preserve"> R59</t>
  </si>
  <si>
    <t>Zgony według przyczyn określanych jako "garbage codes" według województw w 2018 roku</t>
  </si>
  <si>
    <t xml:space="preserve"> R13</t>
  </si>
  <si>
    <t xml:space="preserve"> R68</t>
  </si>
  <si>
    <t>Krwawienie z dróg oddechowych</t>
  </si>
  <si>
    <t xml:space="preserve"> R59       </t>
  </si>
  <si>
    <t>Zgony według przyczyn określanych jako "garbage codes" według województw w 2020 roku</t>
  </si>
  <si>
    <t xml:space="preserve"> R18</t>
  </si>
  <si>
    <t xml:space="preserve"> R40</t>
  </si>
  <si>
    <t>Senność, osłupienie, śpiączka</t>
  </si>
  <si>
    <t xml:space="preserve"> R53</t>
  </si>
  <si>
    <t xml:space="preserve"> R57</t>
  </si>
  <si>
    <t xml:space="preserve"> R73</t>
  </si>
  <si>
    <t>Podwyższone stężenie glukozy we krwi</t>
  </si>
  <si>
    <t>Zgony według przyczyn określanych jako "garbage codes" według województw w 2019 roku</t>
  </si>
  <si>
    <t xml:space="preserve"> 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</si>
</sst>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4" xfId="0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1" fontId="1" fillId="3" borderId="6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4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horizontal="right" vertical="center"/>
    </xf>
    <xf numFmtId="1" fontId="1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4" borderId="5" xfId="0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horizontal="left"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1" fillId="5" borderId="0" xfId="0" applyNumberFormat="1" applyFont="1" applyFill="1" applyBorder="1" applyAlignment="1">
      <alignment horizontal="right" vertical="center" wrapText="1"/>
    </xf>
    <xf numFmtId="0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vertical="center" wrapText="1"/>
    </xf>
    <xf numFmtId="1" fontId="1" fillId="5" borderId="0" xfId="0" applyNumberFormat="1" applyFont="1" applyFill="1" applyBorder="1" applyAlignment="1">
      <alignment horizontal="right" vertical="center"/>
    </xf>
    <xf numFmtId="1" fontId="1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" fontId="1" fillId="5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" fontId="0" fillId="0" borderId="0" xfId="0" applyNumberForma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2" fillId="0" borderId="0" xfId="0" applyNumberFormat="1" applyFont="1" applyFill="1"/>
    <xf numFmtId="0" fontId="2" fillId="0" borderId="0" xfId="0" applyFont="1" applyFill="1"/>
    <xf numFmtId="0" fontId="0" fillId="0" borderId="4" xfId="0" applyFont="1" applyFill="1" applyBorder="1" applyAlignment="1">
      <alignment horizontal="right" vertical="center"/>
    </xf>
    <xf numFmtId="164" fontId="0" fillId="0" borderId="0" xfId="0" applyNumberFormat="1" applyFont="1" applyFill="1"/>
    <xf numFmtId="164" fontId="0" fillId="0" borderId="0" xfId="0" applyNumberFormat="1" applyFont="1" applyFill="1" applyBorder="1"/>
    <xf numFmtId="0" fontId="0" fillId="0" borderId="0" xfId="0" applyFont="1" applyFill="1"/>
    <xf numFmtId="0" fontId="2" fillId="0" borderId="5" xfId="0" applyFont="1" applyFill="1" applyBorder="1" applyAlignment="1">
      <alignment vertical="center"/>
    </xf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0" fillId="2" borderId="0" xfId="0" applyFill="1"/>
    <xf numFmtId="0" fontId="0" fillId="2" borderId="5" xfId="0" applyFont="1" applyFill="1" applyBorder="1" applyAlignment="1">
      <alignment horizontal="center" vertical="center"/>
    </xf>
    <xf numFmtId="1" fontId="0" fillId="2" borderId="0" xfId="0" applyNumberFormat="1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1" fillId="3" borderId="4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3" borderId="0" xfId="0" applyFont="1" applyFill="1"/>
    <xf numFmtId="0" fontId="0" fillId="3" borderId="4" xfId="0" applyFill="1" applyBorder="1" applyAlignment="1">
      <alignment vertical="center" wrapText="1"/>
    </xf>
    <xf numFmtId="1" fontId="1" fillId="3" borderId="0" xfId="0" applyNumberFormat="1" applyFont="1" applyFill="1" applyAlignment="1">
      <alignment horizontal="right"/>
    </xf>
    <xf numFmtId="0" fontId="0" fillId="0" borderId="5" xfId="0" applyBorder="1" applyAlignment="1">
      <alignment vertical="center" wrapText="1"/>
    </xf>
    <xf numFmtId="1" fontId="1" fillId="0" borderId="0" xfId="0" applyNumberFormat="1" applyFont="1" applyFill="1" applyAlignment="1">
      <alignment horizontal="right"/>
    </xf>
    <xf numFmtId="0" fontId="0" fillId="4" borderId="4" xfId="0" applyFill="1" applyBorder="1"/>
    <xf numFmtId="0" fontId="0" fillId="4" borderId="0" xfId="0" applyFill="1"/>
    <xf numFmtId="0" fontId="1" fillId="4" borderId="4" xfId="0" applyNumberFormat="1" applyFont="1" applyFill="1" applyBorder="1" applyAlignment="1">
      <alignment horizontal="left" wrapText="1"/>
    </xf>
    <xf numFmtId="1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5" borderId="4" xfId="0" applyNumberFormat="1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right"/>
    </xf>
    <xf numFmtId="0" fontId="1" fillId="5" borderId="0" xfId="0" applyFont="1" applyFill="1"/>
    <xf numFmtId="1" fontId="1" fillId="5" borderId="0" xfId="0" applyNumberFormat="1" applyFont="1" applyFill="1" applyAlignment="1">
      <alignment horizontal="right"/>
    </xf>
    <xf numFmtId="0" fontId="0" fillId="5" borderId="4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" fontId="2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/>
    <xf numFmtId="0" fontId="0" fillId="2" borderId="4" xfId="0" applyFill="1" applyBorder="1"/>
    <xf numFmtId="1" fontId="0" fillId="2" borderId="0" xfId="0" applyNumberFormat="1" applyFill="1"/>
    <xf numFmtId="1" fontId="1" fillId="2" borderId="6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3" borderId="4" xfId="0" applyFill="1" applyBorder="1"/>
    <xf numFmtId="1" fontId="0" fillId="3" borderId="0" xfId="0" applyNumberFormat="1" applyFill="1"/>
    <xf numFmtId="0" fontId="0" fillId="3" borderId="0" xfId="0" applyFill="1"/>
    <xf numFmtId="1" fontId="1" fillId="3" borderId="6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0" xfId="0" applyFill="1" applyAlignment="1">
      <alignment horizontal="right"/>
    </xf>
    <xf numFmtId="0" fontId="0" fillId="4" borderId="4" xfId="0" applyFill="1" applyBorder="1" applyAlignment="1">
      <alignment/>
    </xf>
    <xf numFmtId="0" fontId="0" fillId="4" borderId="8" xfId="0" applyFill="1" applyBorder="1"/>
    <xf numFmtId="0" fontId="0" fillId="5" borderId="4" xfId="0" applyFill="1" applyBorder="1"/>
    <xf numFmtId="1" fontId="0" fillId="5" borderId="0" xfId="0" applyNumberFormat="1" applyFill="1"/>
    <xf numFmtId="0" fontId="0" fillId="5" borderId="0" xfId="0" applyFill="1"/>
    <xf numFmtId="1" fontId="1" fillId="5" borderId="6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6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2" borderId="4" xfId="0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Alignment="1">
      <alignment horizontal="right"/>
    </xf>
    <xf numFmtId="0" fontId="1" fillId="3" borderId="4" xfId="0" applyNumberFormat="1" applyFont="1" applyFill="1" applyBorder="1" applyAlignment="1">
      <alignment horizontal="left" wrapText="1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1" fontId="1" fillId="3" borderId="0" xfId="0" applyNumberFormat="1" applyFont="1" applyFill="1" applyAlignment="1">
      <alignment horizontal="right"/>
    </xf>
    <xf numFmtId="0" fontId="1" fillId="4" borderId="0" xfId="0" applyFont="1" applyFill="1"/>
    <xf numFmtId="0" fontId="1" fillId="0" borderId="5" xfId="0" applyNumberFormat="1" applyFont="1" applyBorder="1" applyAlignment="1">
      <alignment horizontal="left" wrapText="1"/>
    </xf>
    <xf numFmtId="0" fontId="1" fillId="4" borderId="5" xfId="0" applyNumberFormat="1" applyFont="1" applyFill="1" applyBorder="1" applyAlignment="1">
      <alignment horizontal="center" wrapText="1"/>
    </xf>
    <xf numFmtId="0" fontId="1" fillId="5" borderId="4" xfId="0" applyNumberFormat="1" applyFont="1" applyFill="1" applyBorder="1" applyAlignment="1">
      <alignment horizontal="left" wrapText="1"/>
    </xf>
    <xf numFmtId="1" fontId="1" fillId="5" borderId="0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/>
    <xf numFmtId="0" fontId="1" fillId="5" borderId="5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1" fontId="1" fillId="4" borderId="6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/>
    <xf numFmtId="1" fontId="1" fillId="4" borderId="0" xfId="0" applyNumberFormat="1" applyFont="1" applyFill="1" applyAlignment="1">
      <alignment horizontal="right"/>
    </xf>
    <xf numFmtId="0" fontId="1" fillId="4" borderId="0" xfId="0" applyNumberFormat="1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horizontal="left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2" xfId="20" applyFont="1" applyFill="1" applyBorder="1" applyAlignment="1">
      <alignment horizontal="center" vertical="center" textRotation="90"/>
      <protection/>
    </xf>
    <xf numFmtId="1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1" fillId="4" borderId="5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onnections" Target="connection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4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8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9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6" xr16:uid="{00000000-0016-0000-0A00-000005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7" xr16:uid="{4F115405-BA85-4504-942D-80D84E8B8F82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9" xr16:uid="{65965D1A-1883-4BB9-800E-4DC6D4A38AF9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8" xr16:uid="{A7867D1C-65C6-420E-9498-29E3DCCF9ED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6">
      <selection activeCell="G29" sqref="G29"/>
    </sheetView>
  </sheetViews>
  <sheetFormatPr defaultColWidth="9.00390625" defaultRowHeight="12.75"/>
  <cols>
    <col min="2" max="3" width="37.375" style="0" customWidth="1"/>
  </cols>
  <sheetData>
    <row r="1" spans="2:4" ht="12.75">
      <c r="B1" s="149"/>
      <c r="C1" s="149"/>
      <c r="D1" s="149"/>
    </row>
    <row r="2" spans="2:9" ht="84.75" customHeight="1" thickBot="1">
      <c r="B2" s="250" t="s">
        <v>222</v>
      </c>
      <c r="C2" s="250"/>
      <c r="I2" s="149"/>
    </row>
    <row r="3" spans="2:3" ht="21" customHeight="1">
      <c r="B3" s="251" t="s">
        <v>223</v>
      </c>
      <c r="C3" s="252"/>
    </row>
    <row r="4" spans="2:3" ht="39" customHeight="1" thickBot="1">
      <c r="B4" s="253"/>
      <c r="C4" s="254"/>
    </row>
    <row r="5" spans="2:7" ht="22.5" customHeight="1" thickBot="1">
      <c r="B5" s="153" t="s">
        <v>194</v>
      </c>
      <c r="C5" s="154" t="s">
        <v>195</v>
      </c>
      <c r="G5" s="15"/>
    </row>
    <row r="6" spans="2:3" ht="17.25" customHeight="1">
      <c r="B6" s="155"/>
      <c r="C6" s="156" t="s">
        <v>197</v>
      </c>
    </row>
    <row r="7" spans="2:3" ht="17.25" customHeight="1">
      <c r="B7" s="157" t="s">
        <v>196</v>
      </c>
      <c r="C7" s="158" t="s">
        <v>198</v>
      </c>
    </row>
    <row r="8" spans="2:3" ht="17.25" customHeight="1">
      <c r="B8" s="7"/>
      <c r="C8" s="158" t="s">
        <v>200</v>
      </c>
    </row>
    <row r="9" spans="2:9" ht="17.25" customHeight="1">
      <c r="B9" s="7"/>
      <c r="C9" s="158" t="s">
        <v>202</v>
      </c>
      <c r="I9" s="149"/>
    </row>
    <row r="10" spans="2:3" ht="17.25" customHeight="1">
      <c r="B10" s="7"/>
      <c r="C10" s="158" t="s">
        <v>203</v>
      </c>
    </row>
    <row r="11" spans="2:3" ht="17.25" customHeight="1">
      <c r="B11" s="157"/>
      <c r="C11" s="158" t="s">
        <v>204</v>
      </c>
    </row>
    <row r="12" spans="2:3" ht="17.25" customHeight="1">
      <c r="B12" s="157" t="s">
        <v>224</v>
      </c>
      <c r="C12" s="158" t="s">
        <v>205</v>
      </c>
    </row>
    <row r="13" spans="2:3" ht="17.25" customHeight="1">
      <c r="B13" s="157" t="s">
        <v>225</v>
      </c>
      <c r="C13" s="158" t="s">
        <v>206</v>
      </c>
    </row>
    <row r="14" spans="2:3" ht="17.25" customHeight="1">
      <c r="B14" s="157" t="s">
        <v>226</v>
      </c>
      <c r="C14" s="158" t="s">
        <v>207</v>
      </c>
    </row>
    <row r="15" spans="2:3" ht="17.25" customHeight="1">
      <c r="B15" s="157" t="s">
        <v>227</v>
      </c>
      <c r="C15" s="158" t="s">
        <v>208</v>
      </c>
    </row>
    <row r="16" spans="2:3" ht="17.25" customHeight="1">
      <c r="B16" s="157" t="s">
        <v>228</v>
      </c>
      <c r="C16" s="158" t="s">
        <v>209</v>
      </c>
    </row>
    <row r="17" spans="2:3" ht="17.25" customHeight="1">
      <c r="B17" s="157" t="s">
        <v>229</v>
      </c>
      <c r="C17" s="158" t="s">
        <v>210</v>
      </c>
    </row>
    <row r="18" spans="2:3" ht="17.25" customHeight="1">
      <c r="B18" s="157" t="s">
        <v>230</v>
      </c>
      <c r="C18" s="158" t="s">
        <v>211</v>
      </c>
    </row>
    <row r="19" spans="2:3" ht="17.25" customHeight="1">
      <c r="B19" s="157" t="s">
        <v>231</v>
      </c>
      <c r="C19" s="158" t="s">
        <v>212</v>
      </c>
    </row>
    <row r="20" spans="2:3" ht="17.25" customHeight="1">
      <c r="B20" s="157" t="s">
        <v>232</v>
      </c>
      <c r="C20" s="158" t="s">
        <v>213</v>
      </c>
    </row>
    <row r="21" spans="2:3" ht="17.25" customHeight="1">
      <c r="B21" s="157"/>
      <c r="C21" s="158" t="s">
        <v>214</v>
      </c>
    </row>
    <row r="22" spans="2:3" ht="17.25" customHeight="1">
      <c r="B22" s="157"/>
      <c r="C22" s="158" t="s">
        <v>215</v>
      </c>
    </row>
    <row r="23" spans="2:3" ht="17.25" customHeight="1">
      <c r="B23" s="157"/>
      <c r="C23" s="158" t="s">
        <v>216</v>
      </c>
    </row>
    <row r="24" spans="2:3" ht="17.25" customHeight="1">
      <c r="B24" s="157"/>
      <c r="C24" s="158" t="s">
        <v>217</v>
      </c>
    </row>
    <row r="25" spans="2:3" ht="17.25" customHeight="1">
      <c r="B25" s="157"/>
      <c r="C25" s="158" t="s">
        <v>218</v>
      </c>
    </row>
    <row r="26" spans="2:3" ht="17.25" customHeight="1">
      <c r="B26" s="157"/>
      <c r="C26" s="158" t="s">
        <v>219</v>
      </c>
    </row>
    <row r="27" spans="2:3" ht="17.25" customHeight="1">
      <c r="B27" s="157"/>
      <c r="C27" s="158" t="s">
        <v>220</v>
      </c>
    </row>
    <row r="28" spans="2:3" ht="17.25" customHeight="1">
      <c r="B28" s="157"/>
      <c r="C28" s="158" t="s">
        <v>221</v>
      </c>
    </row>
    <row r="29" spans="2:3" ht="17.25" customHeight="1">
      <c r="B29" s="157" t="s">
        <v>199</v>
      </c>
      <c r="C29" s="158" t="s">
        <v>199</v>
      </c>
    </row>
    <row r="30" spans="2:3" ht="17.25" customHeight="1" thickBot="1">
      <c r="B30" s="150" t="s">
        <v>201</v>
      </c>
      <c r="C30" s="151" t="s">
        <v>237</v>
      </c>
    </row>
    <row r="31" ht="14.4">
      <c r="B31" s="152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3"/>
  <sheetViews>
    <sheetView workbookViewId="0" topLeftCell="A25">
      <selection activeCell="B30" sqref="B30"/>
    </sheetView>
  </sheetViews>
  <sheetFormatPr defaultColWidth="9.00390625" defaultRowHeight="12.75"/>
  <cols>
    <col min="1" max="1" width="29.625" style="2" customWidth="1"/>
    <col min="2" max="2" width="58.625" style="2" customWidth="1"/>
    <col min="3" max="3" width="11.00390625" style="2" customWidth="1"/>
    <col min="4" max="19" width="8.37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251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5" t="s">
        <v>0</v>
      </c>
      <c r="B4" s="256"/>
      <c r="C4" s="257" t="s">
        <v>1</v>
      </c>
      <c r="D4" s="272" t="s">
        <v>2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74"/>
      <c r="R4" s="274"/>
      <c r="S4" s="275"/>
    </row>
    <row r="5" spans="1:19" ht="124.5" customHeight="1" thickBot="1">
      <c r="A5" s="177" t="s">
        <v>3</v>
      </c>
      <c r="B5" s="213" t="s">
        <v>4</v>
      </c>
      <c r="C5" s="271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388009</v>
      </c>
      <c r="D7" s="199">
        <v>30566</v>
      </c>
      <c r="E7" s="199">
        <v>20525</v>
      </c>
      <c r="F7" s="199">
        <v>22284</v>
      </c>
      <c r="G7" s="199">
        <v>9955</v>
      </c>
      <c r="H7" s="199">
        <v>30213</v>
      </c>
      <c r="I7" s="199">
        <v>30716</v>
      </c>
      <c r="J7" s="199">
        <v>54867</v>
      </c>
      <c r="K7" s="199">
        <v>10006</v>
      </c>
      <c r="L7" s="199">
        <v>19103</v>
      </c>
      <c r="M7" s="199">
        <v>12271</v>
      </c>
      <c r="N7" s="199">
        <v>21145</v>
      </c>
      <c r="O7" s="199">
        <v>48958</v>
      </c>
      <c r="P7" s="199">
        <v>13948</v>
      </c>
      <c r="Q7" s="201">
        <v>14078</v>
      </c>
      <c r="R7" s="201">
        <v>32327</v>
      </c>
      <c r="S7" s="199">
        <v>17047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1" t="s">
        <v>24</v>
      </c>
      <c r="C10" s="225">
        <f aca="true" t="shared" si="0" ref="C10:S10">SUM(C13,C18,C28,C44)</f>
        <v>113322</v>
      </c>
      <c r="D10" s="196">
        <f t="shared" si="0"/>
        <v>9204</v>
      </c>
      <c r="E10" s="196">
        <f t="shared" si="0"/>
        <v>7056</v>
      </c>
      <c r="F10" s="196">
        <f t="shared" si="0"/>
        <v>8865</v>
      </c>
      <c r="G10" s="196">
        <f t="shared" si="0"/>
        <v>3068</v>
      </c>
      <c r="H10" s="196">
        <f t="shared" si="0"/>
        <v>10681</v>
      </c>
      <c r="I10" s="196">
        <f t="shared" si="0"/>
        <v>7844</v>
      </c>
      <c r="J10" s="196">
        <f t="shared" si="0"/>
        <v>12833</v>
      </c>
      <c r="K10" s="196">
        <f t="shared" si="0"/>
        <v>4729</v>
      </c>
      <c r="L10" s="196">
        <f t="shared" si="0"/>
        <v>7079</v>
      </c>
      <c r="M10" s="196">
        <f t="shared" si="0"/>
        <v>2795</v>
      </c>
      <c r="N10" s="196">
        <f t="shared" si="0"/>
        <v>2291</v>
      </c>
      <c r="O10" s="196">
        <f t="shared" si="0"/>
        <v>13426</v>
      </c>
      <c r="P10" s="196">
        <f t="shared" si="0"/>
        <v>5072</v>
      </c>
      <c r="Q10" s="196">
        <f t="shared" si="0"/>
        <v>3530</v>
      </c>
      <c r="R10" s="196">
        <f t="shared" si="0"/>
        <v>9676</v>
      </c>
      <c r="S10" s="196">
        <f t="shared" si="0"/>
        <v>5173</v>
      </c>
    </row>
    <row r="11" spans="1:19" ht="12.75" customHeight="1">
      <c r="A11" s="21" t="s">
        <v>25</v>
      </c>
      <c r="B11" s="261"/>
      <c r="C11" s="226">
        <f>C10/C7*100</f>
        <v>29.206023571618182</v>
      </c>
      <c r="D11" s="227">
        <f aca="true" t="shared" si="1" ref="D11:S11">D10/D7*100</f>
        <v>30.11188902702349</v>
      </c>
      <c r="E11" s="227">
        <f t="shared" si="1"/>
        <v>34.377588306942755</v>
      </c>
      <c r="F11" s="227">
        <f t="shared" si="1"/>
        <v>39.78190630048466</v>
      </c>
      <c r="G11" s="227">
        <f t="shared" si="1"/>
        <v>30.818684078352586</v>
      </c>
      <c r="H11" s="227">
        <f t="shared" si="1"/>
        <v>35.35233177771158</v>
      </c>
      <c r="I11" s="227">
        <f t="shared" si="1"/>
        <v>25.537179320223984</v>
      </c>
      <c r="J11" s="227">
        <f t="shared" si="1"/>
        <v>23.38928682085771</v>
      </c>
      <c r="K11" s="227">
        <f t="shared" si="1"/>
        <v>47.261643014191485</v>
      </c>
      <c r="L11" s="227">
        <f t="shared" si="1"/>
        <v>37.05700675286604</v>
      </c>
      <c r="M11" s="227">
        <f t="shared" si="1"/>
        <v>22.7772797653003</v>
      </c>
      <c r="N11" s="227">
        <f t="shared" si="1"/>
        <v>10.834712698037361</v>
      </c>
      <c r="O11" s="227">
        <f t="shared" si="1"/>
        <v>27.423505862167573</v>
      </c>
      <c r="P11" s="227">
        <f t="shared" si="1"/>
        <v>36.36363636363637</v>
      </c>
      <c r="Q11" s="227">
        <f t="shared" si="1"/>
        <v>25.074584458019604</v>
      </c>
      <c r="R11" s="227">
        <f t="shared" si="1"/>
        <v>29.93163609366783</v>
      </c>
      <c r="S11" s="227">
        <f t="shared" si="1"/>
        <v>30.345515339942512</v>
      </c>
    </row>
    <row r="12" spans="1:19" ht="12.75" customHeight="1">
      <c r="A12" s="228"/>
      <c r="B12" s="220"/>
      <c r="C12" s="226">
        <f>C13/C7*100</f>
        <v>0.8816805795741851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3421</v>
      </c>
      <c r="D13" s="93">
        <f aca="true" t="shared" si="2" ref="D13:S13">SUM(D14:D16)</f>
        <v>329</v>
      </c>
      <c r="E13" s="93">
        <f t="shared" si="2"/>
        <v>265</v>
      </c>
      <c r="F13" s="93">
        <f t="shared" si="2"/>
        <v>199</v>
      </c>
      <c r="G13" s="93">
        <f t="shared" si="2"/>
        <v>74</v>
      </c>
      <c r="H13" s="93">
        <f t="shared" si="2"/>
        <v>313</v>
      </c>
      <c r="I13" s="93">
        <f t="shared" si="2"/>
        <v>285</v>
      </c>
      <c r="J13" s="93">
        <f t="shared" si="2"/>
        <v>301</v>
      </c>
      <c r="K13" s="93">
        <f t="shared" si="2"/>
        <v>27</v>
      </c>
      <c r="L13" s="93">
        <f t="shared" si="2"/>
        <v>147</v>
      </c>
      <c r="M13" s="93">
        <f t="shared" si="2"/>
        <v>48</v>
      </c>
      <c r="N13" s="93">
        <f t="shared" si="2"/>
        <v>308</v>
      </c>
      <c r="O13" s="93">
        <f t="shared" si="2"/>
        <v>539</v>
      </c>
      <c r="P13" s="93">
        <f t="shared" si="2"/>
        <v>85</v>
      </c>
      <c r="Q13" s="93">
        <f t="shared" si="2"/>
        <v>4</v>
      </c>
      <c r="R13" s="93">
        <f t="shared" si="2"/>
        <v>280</v>
      </c>
      <c r="S13" s="93">
        <f t="shared" si="2"/>
        <v>217</v>
      </c>
    </row>
    <row r="14" spans="1:19" s="95" customFormat="1" ht="12.75" customHeight="1">
      <c r="A14" s="92" t="s">
        <v>28</v>
      </c>
      <c r="B14" s="28" t="s">
        <v>29</v>
      </c>
      <c r="C14" s="131">
        <v>648</v>
      </c>
      <c r="D14" s="93">
        <v>5</v>
      </c>
      <c r="E14" s="93">
        <v>78</v>
      </c>
      <c r="F14" s="93">
        <v>188</v>
      </c>
      <c r="G14" s="93">
        <v>2</v>
      </c>
      <c r="H14" s="93">
        <v>70</v>
      </c>
      <c r="I14" s="93">
        <v>51</v>
      </c>
      <c r="J14" s="93">
        <v>59</v>
      </c>
      <c r="K14" s="93">
        <v>5</v>
      </c>
      <c r="L14" s="93">
        <v>56</v>
      </c>
      <c r="M14" s="93">
        <v>1</v>
      </c>
      <c r="N14" s="93">
        <v>2</v>
      </c>
      <c r="O14" s="93">
        <v>34</v>
      </c>
      <c r="P14" s="93">
        <v>83</v>
      </c>
      <c r="Q14" s="93">
        <v>2</v>
      </c>
      <c r="R14" s="93">
        <v>7</v>
      </c>
      <c r="S14" s="93">
        <v>5</v>
      </c>
    </row>
    <row r="15" spans="1:19" s="95" customFormat="1" ht="12.75" customHeight="1">
      <c r="A15" s="92" t="s">
        <v>31</v>
      </c>
      <c r="B15" s="28" t="s">
        <v>32</v>
      </c>
      <c r="C15" s="131">
        <v>2661</v>
      </c>
      <c r="D15" s="93">
        <v>320</v>
      </c>
      <c r="E15" s="93">
        <v>181</v>
      </c>
      <c r="F15" s="93">
        <v>10</v>
      </c>
      <c r="G15" s="93">
        <v>67</v>
      </c>
      <c r="H15" s="93">
        <v>180</v>
      </c>
      <c r="I15" s="93">
        <v>232</v>
      </c>
      <c r="J15" s="93">
        <v>226</v>
      </c>
      <c r="K15" s="93">
        <v>21</v>
      </c>
      <c r="L15" s="93">
        <v>89</v>
      </c>
      <c r="M15" s="93">
        <v>47</v>
      </c>
      <c r="N15" s="93">
        <v>305</v>
      </c>
      <c r="O15" s="93">
        <v>505</v>
      </c>
      <c r="P15" s="93">
        <v>2</v>
      </c>
      <c r="Q15" s="94">
        <v>2</v>
      </c>
      <c r="R15" s="94">
        <v>268</v>
      </c>
      <c r="S15" s="93">
        <v>206</v>
      </c>
    </row>
    <row r="16" spans="1:19" s="95" customFormat="1" ht="12.75" customHeight="1">
      <c r="A16" s="92" t="s">
        <v>33</v>
      </c>
      <c r="B16" s="28" t="s">
        <v>34</v>
      </c>
      <c r="C16" s="131">
        <v>112</v>
      </c>
      <c r="D16" s="93">
        <v>4</v>
      </c>
      <c r="E16" s="93">
        <v>6</v>
      </c>
      <c r="F16" s="93">
        <v>1</v>
      </c>
      <c r="G16" s="93">
        <v>5</v>
      </c>
      <c r="H16" s="93">
        <v>63</v>
      </c>
      <c r="I16" s="93">
        <v>2</v>
      </c>
      <c r="J16" s="93">
        <v>16</v>
      </c>
      <c r="K16" s="93">
        <v>1</v>
      </c>
      <c r="L16" s="93">
        <v>2</v>
      </c>
      <c r="M16" s="93" t="s">
        <v>30</v>
      </c>
      <c r="N16" s="93">
        <v>1</v>
      </c>
      <c r="O16" s="93" t="s">
        <v>30</v>
      </c>
      <c r="P16" s="93" t="s">
        <v>30</v>
      </c>
      <c r="Q16" s="94" t="s">
        <v>30</v>
      </c>
      <c r="R16" s="94">
        <v>5</v>
      </c>
      <c r="S16" s="93">
        <v>6</v>
      </c>
    </row>
    <row r="17" spans="1:19" ht="12.75" customHeight="1">
      <c r="A17" s="228"/>
      <c r="B17" s="220"/>
      <c r="C17" s="226">
        <f>C18/C7*100</f>
        <v>20.232778105662497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78505</v>
      </c>
      <c r="D18" s="104">
        <f aca="true" t="shared" si="3" ref="D18:S18">SUM(D19:D26)</f>
        <v>6767</v>
      </c>
      <c r="E18" s="104">
        <f t="shared" si="3"/>
        <v>4543</v>
      </c>
      <c r="F18" s="104">
        <f t="shared" si="3"/>
        <v>6307</v>
      </c>
      <c r="G18" s="104">
        <f t="shared" si="3"/>
        <v>1962</v>
      </c>
      <c r="H18" s="104">
        <f t="shared" si="3"/>
        <v>6427</v>
      </c>
      <c r="I18" s="104">
        <f t="shared" si="3"/>
        <v>6162</v>
      </c>
      <c r="J18" s="104">
        <f t="shared" si="3"/>
        <v>8244</v>
      </c>
      <c r="K18" s="104">
        <f t="shared" si="3"/>
        <v>3459</v>
      </c>
      <c r="L18" s="104">
        <f t="shared" si="3"/>
        <v>5312</v>
      </c>
      <c r="M18" s="104">
        <f t="shared" si="3"/>
        <v>1570</v>
      </c>
      <c r="N18" s="104">
        <f>SUM(N19:N26)</f>
        <v>1923</v>
      </c>
      <c r="O18" s="104">
        <f t="shared" si="3"/>
        <v>10099</v>
      </c>
      <c r="P18" s="104">
        <f t="shared" si="3"/>
        <v>3994</v>
      </c>
      <c r="Q18" s="104">
        <f t="shared" si="3"/>
        <v>2275</v>
      </c>
      <c r="R18" s="104">
        <f t="shared" si="3"/>
        <v>5531</v>
      </c>
      <c r="S18" s="104">
        <f t="shared" si="3"/>
        <v>3930</v>
      </c>
    </row>
    <row r="19" spans="1:19" s="106" customFormat="1" ht="12.75" customHeight="1">
      <c r="A19" s="102" t="s">
        <v>36</v>
      </c>
      <c r="B19" s="48" t="s">
        <v>37</v>
      </c>
      <c r="C19" s="137">
        <v>6534</v>
      </c>
      <c r="D19" s="104">
        <v>38</v>
      </c>
      <c r="E19" s="104">
        <v>569</v>
      </c>
      <c r="F19" s="104">
        <v>1537</v>
      </c>
      <c r="G19" s="104">
        <v>21</v>
      </c>
      <c r="H19" s="104">
        <v>31</v>
      </c>
      <c r="I19" s="104">
        <v>117</v>
      </c>
      <c r="J19" s="104">
        <v>459</v>
      </c>
      <c r="K19" s="104">
        <v>481</v>
      </c>
      <c r="L19" s="104">
        <v>514</v>
      </c>
      <c r="M19" s="104">
        <v>6</v>
      </c>
      <c r="N19" s="104">
        <v>123</v>
      </c>
      <c r="O19" s="104">
        <v>246</v>
      </c>
      <c r="P19" s="104">
        <v>864</v>
      </c>
      <c r="Q19" s="104">
        <v>187</v>
      </c>
      <c r="R19" s="104">
        <v>56</v>
      </c>
      <c r="S19" s="104">
        <v>1285</v>
      </c>
    </row>
    <row r="20" spans="1:19" s="106" customFormat="1" ht="12.75" customHeight="1">
      <c r="A20" s="102" t="s">
        <v>38</v>
      </c>
      <c r="B20" s="48" t="s">
        <v>39</v>
      </c>
      <c r="C20" s="137">
        <v>15</v>
      </c>
      <c r="D20" s="104">
        <v>1</v>
      </c>
      <c r="E20" s="104">
        <v>1</v>
      </c>
      <c r="F20" s="104">
        <v>1</v>
      </c>
      <c r="G20" s="104" t="s">
        <v>30</v>
      </c>
      <c r="H20" s="104">
        <v>2</v>
      </c>
      <c r="I20" s="104" t="s">
        <v>30</v>
      </c>
      <c r="J20" s="104">
        <v>4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1</v>
      </c>
      <c r="P20" s="104">
        <v>1</v>
      </c>
      <c r="Q20" s="108">
        <v>1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40258</v>
      </c>
      <c r="D22" s="104">
        <v>4279</v>
      </c>
      <c r="E22" s="104">
        <v>1949</v>
      </c>
      <c r="F22" s="104">
        <v>2904</v>
      </c>
      <c r="G22" s="104">
        <v>1455</v>
      </c>
      <c r="H22" s="104">
        <v>3516</v>
      </c>
      <c r="I22" s="104">
        <v>92</v>
      </c>
      <c r="J22" s="104">
        <v>5724</v>
      </c>
      <c r="K22" s="104">
        <v>2134</v>
      </c>
      <c r="L22" s="104">
        <v>2118</v>
      </c>
      <c r="M22" s="104">
        <v>223</v>
      </c>
      <c r="N22" s="104">
        <v>1153</v>
      </c>
      <c r="O22" s="104">
        <v>5728</v>
      </c>
      <c r="P22" s="104">
        <v>2044</v>
      </c>
      <c r="Q22" s="108">
        <v>934</v>
      </c>
      <c r="R22" s="108">
        <v>3731</v>
      </c>
      <c r="S22" s="104">
        <v>2274</v>
      </c>
    </row>
    <row r="23" spans="1:19" s="106" customFormat="1" ht="12.75" customHeight="1">
      <c r="A23" s="102" t="s">
        <v>44</v>
      </c>
      <c r="B23" s="48" t="s">
        <v>45</v>
      </c>
      <c r="C23" s="137">
        <v>10</v>
      </c>
      <c r="D23" s="104" t="s">
        <v>30</v>
      </c>
      <c r="E23" s="104">
        <v>3</v>
      </c>
      <c r="F23" s="104" t="s">
        <v>30</v>
      </c>
      <c r="G23" s="104" t="s">
        <v>30</v>
      </c>
      <c r="H23" s="104">
        <v>1</v>
      </c>
      <c r="I23" s="104">
        <v>1</v>
      </c>
      <c r="J23" s="104">
        <v>1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>
        <v>3</v>
      </c>
      <c r="R23" s="108">
        <v>1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3114</v>
      </c>
      <c r="D24" s="104">
        <v>19</v>
      </c>
      <c r="E24" s="104">
        <v>7</v>
      </c>
      <c r="F24" s="104">
        <v>149</v>
      </c>
      <c r="G24" s="104">
        <v>32</v>
      </c>
      <c r="H24" s="104">
        <v>358</v>
      </c>
      <c r="I24" s="104">
        <v>11</v>
      </c>
      <c r="J24" s="104">
        <v>370</v>
      </c>
      <c r="K24" s="104">
        <v>8</v>
      </c>
      <c r="L24" s="104">
        <v>71</v>
      </c>
      <c r="M24" s="104">
        <v>932</v>
      </c>
      <c r="N24" s="104">
        <v>593</v>
      </c>
      <c r="O24" s="104">
        <v>347</v>
      </c>
      <c r="P24" s="104">
        <v>36</v>
      </c>
      <c r="Q24" s="108">
        <v>58</v>
      </c>
      <c r="R24" s="108">
        <v>117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38</v>
      </c>
      <c r="D25" s="104" t="s">
        <v>30</v>
      </c>
      <c r="E25" s="104">
        <v>1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2</v>
      </c>
      <c r="K25" s="104" t="s">
        <v>30</v>
      </c>
      <c r="L25" s="104">
        <v>1</v>
      </c>
      <c r="M25" s="104">
        <v>2</v>
      </c>
      <c r="N25" s="104">
        <v>1</v>
      </c>
      <c r="O25" s="104" t="s">
        <v>30</v>
      </c>
      <c r="P25" s="104" t="s">
        <v>30</v>
      </c>
      <c r="Q25" s="108">
        <v>30</v>
      </c>
      <c r="R25" s="108" t="s">
        <v>30</v>
      </c>
      <c r="S25" s="104">
        <v>1</v>
      </c>
    </row>
    <row r="26" spans="1:19" s="106" customFormat="1" ht="12.75" customHeight="1">
      <c r="A26" s="102" t="s">
        <v>52</v>
      </c>
      <c r="B26" s="48" t="s">
        <v>53</v>
      </c>
      <c r="C26" s="137">
        <v>28536</v>
      </c>
      <c r="D26" s="104">
        <v>2430</v>
      </c>
      <c r="E26" s="104">
        <v>2013</v>
      </c>
      <c r="F26" s="104">
        <v>1716</v>
      </c>
      <c r="G26" s="104">
        <v>454</v>
      </c>
      <c r="H26" s="104">
        <v>2519</v>
      </c>
      <c r="I26" s="104">
        <v>5941</v>
      </c>
      <c r="J26" s="104">
        <v>1684</v>
      </c>
      <c r="K26" s="104">
        <v>836</v>
      </c>
      <c r="L26" s="104">
        <v>2607</v>
      </c>
      <c r="M26" s="104">
        <v>407</v>
      </c>
      <c r="N26" s="104">
        <v>53</v>
      </c>
      <c r="O26" s="104">
        <v>3777</v>
      </c>
      <c r="P26" s="104">
        <v>1049</v>
      </c>
      <c r="Q26" s="108">
        <v>1062</v>
      </c>
      <c r="R26" s="108">
        <v>1625</v>
      </c>
      <c r="S26" s="104">
        <v>363</v>
      </c>
    </row>
    <row r="27" spans="1:19" ht="12.75" customHeight="1">
      <c r="A27" s="228"/>
      <c r="B27" s="220"/>
      <c r="C27" s="226">
        <f>C28/C7*100</f>
        <v>7.634874448788559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SUM(C29:C42)</f>
        <v>29624</v>
      </c>
      <c r="D28" s="231">
        <f t="shared" si="4"/>
        <v>2063</v>
      </c>
      <c r="E28" s="231">
        <f t="shared" si="4"/>
        <v>2054</v>
      </c>
      <c r="F28" s="231">
        <f t="shared" si="4"/>
        <v>2307</v>
      </c>
      <c r="G28" s="231">
        <f t="shared" si="4"/>
        <v>1002</v>
      </c>
      <c r="H28" s="231">
        <f t="shared" si="4"/>
        <v>3601</v>
      </c>
      <c r="I28" s="231">
        <f t="shared" si="4"/>
        <v>1376</v>
      </c>
      <c r="J28" s="231">
        <f t="shared" si="4"/>
        <v>3931</v>
      </c>
      <c r="K28" s="231">
        <f t="shared" si="4"/>
        <v>1239</v>
      </c>
      <c r="L28" s="231">
        <f t="shared" si="4"/>
        <v>1566</v>
      </c>
      <c r="M28" s="231">
        <f t="shared" si="4"/>
        <v>1168</v>
      </c>
      <c r="N28" s="231">
        <f t="shared" si="4"/>
        <v>44</v>
      </c>
      <c r="O28" s="231">
        <f t="shared" si="4"/>
        <v>2377</v>
      </c>
      <c r="P28" s="231">
        <f t="shared" si="4"/>
        <v>985</v>
      </c>
      <c r="Q28" s="231">
        <f t="shared" si="4"/>
        <v>1126</v>
      </c>
      <c r="R28" s="231">
        <f t="shared" si="4"/>
        <v>3838</v>
      </c>
      <c r="S28" s="231">
        <f t="shared" si="4"/>
        <v>947</v>
      </c>
      <c r="T28" s="232"/>
    </row>
    <row r="29" spans="1:20" s="233" customFormat="1" ht="12.75" customHeight="1">
      <c r="A29" s="229" t="s">
        <v>245</v>
      </c>
      <c r="B29" s="208" t="s">
        <v>56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>
        <v>1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57</v>
      </c>
      <c r="B30" s="54" t="s">
        <v>274</v>
      </c>
      <c r="C30" s="230">
        <v>9</v>
      </c>
      <c r="D30" s="231" t="s">
        <v>30</v>
      </c>
      <c r="E30" s="231">
        <v>2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>
        <v>3</v>
      </c>
      <c r="K30" s="231">
        <v>1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252</v>
      </c>
      <c r="B31" s="111" t="s">
        <v>134</v>
      </c>
      <c r="C31" s="230">
        <v>1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>
        <v>1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299</v>
      </c>
      <c r="D32" s="231">
        <v>8</v>
      </c>
      <c r="E32" s="231">
        <v>3</v>
      </c>
      <c r="F32" s="231">
        <v>1</v>
      </c>
      <c r="G32" s="231" t="s">
        <v>30</v>
      </c>
      <c r="H32" s="231" t="s">
        <v>30</v>
      </c>
      <c r="I32" s="231" t="s">
        <v>30</v>
      </c>
      <c r="J32" s="231">
        <v>9</v>
      </c>
      <c r="K32" s="231">
        <v>260</v>
      </c>
      <c r="L32" s="231">
        <v>4</v>
      </c>
      <c r="M32" s="231" t="s">
        <v>30</v>
      </c>
      <c r="N32" s="231" t="s">
        <v>30</v>
      </c>
      <c r="O32" s="231">
        <v>7</v>
      </c>
      <c r="P32" s="231" t="s">
        <v>30</v>
      </c>
      <c r="Q32" s="231">
        <v>6</v>
      </c>
      <c r="R32" s="231" t="s">
        <v>30</v>
      </c>
      <c r="S32" s="231">
        <v>1</v>
      </c>
      <c r="T32" s="232"/>
    </row>
    <row r="33" spans="1:19" s="233" customFormat="1" ht="12.75" customHeight="1">
      <c r="A33" s="229" t="s">
        <v>60</v>
      </c>
      <c r="B33" s="54" t="s">
        <v>61</v>
      </c>
      <c r="C33" s="230">
        <v>2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 t="s">
        <v>30</v>
      </c>
      <c r="L33" s="231">
        <v>1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9468</v>
      </c>
      <c r="D34" s="231">
        <v>667</v>
      </c>
      <c r="E34" s="231">
        <v>454</v>
      </c>
      <c r="F34" s="231">
        <v>613</v>
      </c>
      <c r="G34" s="231">
        <v>428</v>
      </c>
      <c r="H34" s="231">
        <v>736</v>
      </c>
      <c r="I34" s="231">
        <v>536</v>
      </c>
      <c r="J34" s="231">
        <v>1616</v>
      </c>
      <c r="K34" s="231">
        <v>233</v>
      </c>
      <c r="L34" s="231">
        <v>453</v>
      </c>
      <c r="M34" s="231">
        <v>537</v>
      </c>
      <c r="N34" s="231">
        <v>7</v>
      </c>
      <c r="O34" s="231">
        <v>437</v>
      </c>
      <c r="P34" s="231">
        <v>291</v>
      </c>
      <c r="Q34" s="234">
        <v>602</v>
      </c>
      <c r="R34" s="234">
        <v>1759</v>
      </c>
      <c r="S34" s="231">
        <v>99</v>
      </c>
    </row>
    <row r="35" spans="1:19" s="233" customFormat="1" ht="12.75" customHeight="1">
      <c r="A35" s="229" t="s">
        <v>66</v>
      </c>
      <c r="B35" s="54" t="s">
        <v>67</v>
      </c>
      <c r="C35" s="230">
        <v>112</v>
      </c>
      <c r="D35" s="231">
        <v>2</v>
      </c>
      <c r="E35" s="231">
        <v>20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>
        <v>2</v>
      </c>
      <c r="K35" s="231">
        <v>81</v>
      </c>
      <c r="L35" s="231">
        <v>6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253</v>
      </c>
      <c r="B36" s="54" t="s">
        <v>256</v>
      </c>
      <c r="C36" s="230">
        <v>12</v>
      </c>
      <c r="D36" s="231" t="s">
        <v>30</v>
      </c>
      <c r="E36" s="231">
        <v>1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>
        <v>1</v>
      </c>
      <c r="K36" s="231">
        <v>4</v>
      </c>
      <c r="L36" s="231" t="s">
        <v>30</v>
      </c>
      <c r="M36" s="231" t="s">
        <v>30</v>
      </c>
      <c r="N36" s="231" t="s">
        <v>30</v>
      </c>
      <c r="O36" s="231">
        <v>6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257</v>
      </c>
      <c r="D37" s="231">
        <v>4</v>
      </c>
      <c r="E37" s="231">
        <v>29</v>
      </c>
      <c r="F37" s="231" t="s">
        <v>30</v>
      </c>
      <c r="G37" s="231" t="s">
        <v>30</v>
      </c>
      <c r="H37" s="231" t="s">
        <v>30</v>
      </c>
      <c r="I37" s="231">
        <v>1</v>
      </c>
      <c r="J37" s="231">
        <v>53</v>
      </c>
      <c r="K37" s="231">
        <v>137</v>
      </c>
      <c r="L37" s="231">
        <v>16</v>
      </c>
      <c r="M37" s="231">
        <v>1</v>
      </c>
      <c r="N37" s="231">
        <v>5</v>
      </c>
      <c r="O37" s="231">
        <v>10</v>
      </c>
      <c r="P37" s="231" t="s">
        <v>30</v>
      </c>
      <c r="Q37" s="234">
        <v>1</v>
      </c>
      <c r="R37" s="234" t="s">
        <v>30</v>
      </c>
      <c r="S37" s="231" t="s">
        <v>30</v>
      </c>
    </row>
    <row r="38" spans="1:19" s="233" customFormat="1" ht="12.75" customHeight="1">
      <c r="A38" s="229" t="s">
        <v>70</v>
      </c>
      <c r="B38" s="235" t="s">
        <v>257</v>
      </c>
      <c r="C38" s="230">
        <v>16</v>
      </c>
      <c r="D38" s="231" t="s">
        <v>30</v>
      </c>
      <c r="E38" s="231">
        <v>7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>
        <v>3</v>
      </c>
      <c r="K38" s="231" t="s">
        <v>30</v>
      </c>
      <c r="L38" s="231">
        <v>5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72</v>
      </c>
      <c r="B39" s="54" t="s">
        <v>73</v>
      </c>
      <c r="C39" s="230">
        <v>44</v>
      </c>
      <c r="D39" s="231">
        <v>11</v>
      </c>
      <c r="E39" s="231">
        <v>1</v>
      </c>
      <c r="F39" s="231" t="s">
        <v>30</v>
      </c>
      <c r="G39" s="231">
        <v>3</v>
      </c>
      <c r="H39" s="231" t="s">
        <v>30</v>
      </c>
      <c r="I39" s="231" t="s">
        <v>30</v>
      </c>
      <c r="J39" s="231">
        <v>10</v>
      </c>
      <c r="K39" s="231">
        <v>2</v>
      </c>
      <c r="L39" s="231">
        <v>1</v>
      </c>
      <c r="M39" s="231">
        <v>1</v>
      </c>
      <c r="N39" s="231">
        <v>1</v>
      </c>
      <c r="O39" s="231" t="s">
        <v>30</v>
      </c>
      <c r="P39" s="231">
        <v>3</v>
      </c>
      <c r="Q39" s="234">
        <v>1</v>
      </c>
      <c r="R39" s="234">
        <v>8</v>
      </c>
      <c r="S39" s="231">
        <v>2</v>
      </c>
    </row>
    <row r="40" spans="1:19" s="233" customFormat="1" ht="12.75" customHeight="1">
      <c r="A40" s="229" t="s">
        <v>74</v>
      </c>
      <c r="B40" s="54" t="s">
        <v>75</v>
      </c>
      <c r="C40" s="230">
        <v>6607</v>
      </c>
      <c r="D40" s="231">
        <v>20</v>
      </c>
      <c r="E40" s="231">
        <v>167</v>
      </c>
      <c r="F40" s="231">
        <v>1070</v>
      </c>
      <c r="G40" s="231">
        <v>3</v>
      </c>
      <c r="H40" s="231">
        <v>673</v>
      </c>
      <c r="I40" s="231">
        <v>15</v>
      </c>
      <c r="J40" s="231">
        <v>1415</v>
      </c>
      <c r="K40" s="231">
        <v>383</v>
      </c>
      <c r="L40" s="231">
        <v>169</v>
      </c>
      <c r="M40" s="231">
        <v>607</v>
      </c>
      <c r="N40" s="231">
        <v>9</v>
      </c>
      <c r="O40" s="231">
        <v>597</v>
      </c>
      <c r="P40" s="231">
        <v>480</v>
      </c>
      <c r="Q40" s="234">
        <v>377</v>
      </c>
      <c r="R40" s="234">
        <v>22</v>
      </c>
      <c r="S40" s="231">
        <v>600</v>
      </c>
    </row>
    <row r="41" spans="1:19" s="233" customFormat="1" ht="12.75" customHeight="1">
      <c r="A41" s="229" t="s">
        <v>76</v>
      </c>
      <c r="B41" s="58" t="s">
        <v>77</v>
      </c>
      <c r="C41" s="230">
        <v>5728</v>
      </c>
      <c r="D41" s="231">
        <v>1342</v>
      </c>
      <c r="E41" s="231">
        <v>594</v>
      </c>
      <c r="F41" s="231">
        <v>9</v>
      </c>
      <c r="G41" s="231">
        <v>566</v>
      </c>
      <c r="H41" s="231">
        <v>62</v>
      </c>
      <c r="I41" s="231">
        <v>17</v>
      </c>
      <c r="J41" s="231">
        <v>340</v>
      </c>
      <c r="K41" s="231">
        <v>43</v>
      </c>
      <c r="L41" s="231">
        <v>459</v>
      </c>
      <c r="M41" s="231">
        <v>2</v>
      </c>
      <c r="N41" s="231">
        <v>8</v>
      </c>
      <c r="O41" s="231">
        <v>107</v>
      </c>
      <c r="P41" s="231">
        <v>7</v>
      </c>
      <c r="Q41" s="234">
        <v>88</v>
      </c>
      <c r="R41" s="234">
        <v>2035</v>
      </c>
      <c r="S41" s="231">
        <v>49</v>
      </c>
    </row>
    <row r="42" spans="1:19" s="233" customFormat="1" ht="12.75" customHeight="1">
      <c r="A42" s="229" t="s">
        <v>78</v>
      </c>
      <c r="B42" s="58" t="s">
        <v>79</v>
      </c>
      <c r="C42" s="230">
        <v>7068</v>
      </c>
      <c r="D42" s="231">
        <v>9</v>
      </c>
      <c r="E42" s="231">
        <v>776</v>
      </c>
      <c r="F42" s="231">
        <v>614</v>
      </c>
      <c r="G42" s="231">
        <v>2</v>
      </c>
      <c r="H42" s="231">
        <v>2130</v>
      </c>
      <c r="I42" s="231">
        <v>807</v>
      </c>
      <c r="J42" s="231">
        <v>477</v>
      </c>
      <c r="K42" s="231">
        <v>95</v>
      </c>
      <c r="L42" s="231">
        <v>450</v>
      </c>
      <c r="M42" s="231">
        <v>20</v>
      </c>
      <c r="N42" s="231">
        <v>14</v>
      </c>
      <c r="O42" s="231">
        <v>1209</v>
      </c>
      <c r="P42" s="231">
        <v>204</v>
      </c>
      <c r="Q42" s="234">
        <v>51</v>
      </c>
      <c r="R42" s="234">
        <v>14</v>
      </c>
      <c r="S42" s="231">
        <v>196</v>
      </c>
    </row>
    <row r="43" spans="1:19" ht="12.75" customHeight="1">
      <c r="A43" s="228"/>
      <c r="B43" s="220"/>
      <c r="C43" s="226">
        <f>C44/C7*100</f>
        <v>0.4566904375929424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  <c r="R43" s="223"/>
      <c r="S43" s="222"/>
    </row>
    <row r="44" spans="1:19" s="121" customFormat="1" ht="12.75" customHeight="1">
      <c r="A44" s="118" t="s">
        <v>80</v>
      </c>
      <c r="B44" s="236"/>
      <c r="C44" s="146">
        <f>SUM(C45:C69)</f>
        <v>1772</v>
      </c>
      <c r="D44" s="120">
        <f aca="true" t="shared" si="5" ref="D44:S44">SUM(D45:D69)</f>
        <v>45</v>
      </c>
      <c r="E44" s="120">
        <f t="shared" si="5"/>
        <v>194</v>
      </c>
      <c r="F44" s="120">
        <f t="shared" si="5"/>
        <v>52</v>
      </c>
      <c r="G44" s="120">
        <f t="shared" si="5"/>
        <v>30</v>
      </c>
      <c r="H44" s="120">
        <f t="shared" si="5"/>
        <v>340</v>
      </c>
      <c r="I44" s="120">
        <f t="shared" si="5"/>
        <v>21</v>
      </c>
      <c r="J44" s="120">
        <f t="shared" si="5"/>
        <v>357</v>
      </c>
      <c r="K44" s="120">
        <f t="shared" si="5"/>
        <v>4</v>
      </c>
      <c r="L44" s="120">
        <f t="shared" si="5"/>
        <v>54</v>
      </c>
      <c r="M44" s="120">
        <f t="shared" si="5"/>
        <v>9</v>
      </c>
      <c r="N44" s="120">
        <f t="shared" si="5"/>
        <v>16</v>
      </c>
      <c r="O44" s="120">
        <f t="shared" si="5"/>
        <v>411</v>
      </c>
      <c r="P44" s="120">
        <f t="shared" si="5"/>
        <v>8</v>
      </c>
      <c r="Q44" s="120">
        <f t="shared" si="5"/>
        <v>125</v>
      </c>
      <c r="R44" s="120">
        <f t="shared" si="5"/>
        <v>27</v>
      </c>
      <c r="S44" s="120">
        <f t="shared" si="5"/>
        <v>79</v>
      </c>
    </row>
    <row r="45" spans="1:19" s="121" customFormat="1" ht="12.75" customHeight="1">
      <c r="A45" s="118" t="s">
        <v>81</v>
      </c>
      <c r="B45" s="63" t="s">
        <v>82</v>
      </c>
      <c r="C45" s="146">
        <v>2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2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83</v>
      </c>
      <c r="B46" s="60" t="s">
        <v>84</v>
      </c>
      <c r="C46" s="146">
        <v>22</v>
      </c>
      <c r="D46" s="120" t="s">
        <v>30</v>
      </c>
      <c r="E46" s="120" t="s">
        <v>30</v>
      </c>
      <c r="F46" s="120" t="s">
        <v>30</v>
      </c>
      <c r="G46" s="120" t="s">
        <v>30</v>
      </c>
      <c r="H46" s="120" t="s">
        <v>30</v>
      </c>
      <c r="I46" s="120">
        <v>4</v>
      </c>
      <c r="J46" s="120">
        <v>1</v>
      </c>
      <c r="K46" s="120" t="s">
        <v>30</v>
      </c>
      <c r="L46" s="120">
        <v>1</v>
      </c>
      <c r="M46" s="120" t="s">
        <v>30</v>
      </c>
      <c r="N46" s="120" t="s">
        <v>30</v>
      </c>
      <c r="O46" s="120">
        <v>5</v>
      </c>
      <c r="P46" s="120" t="s">
        <v>30</v>
      </c>
      <c r="Q46" s="122">
        <v>5</v>
      </c>
      <c r="R46" s="122">
        <v>2</v>
      </c>
      <c r="S46" s="120">
        <v>4</v>
      </c>
    </row>
    <row r="47" spans="1:19" s="121" customFormat="1" ht="12.75" customHeight="1">
      <c r="A47" s="118" t="s">
        <v>85</v>
      </c>
      <c r="B47" s="60" t="s">
        <v>86</v>
      </c>
      <c r="C47" s="146">
        <v>67</v>
      </c>
      <c r="D47" s="120">
        <v>4</v>
      </c>
      <c r="E47" s="120" t="s">
        <v>30</v>
      </c>
      <c r="F47" s="120">
        <v>1</v>
      </c>
      <c r="G47" s="120" t="s">
        <v>30</v>
      </c>
      <c r="H47" s="120">
        <v>1</v>
      </c>
      <c r="I47" s="120" t="s">
        <v>30</v>
      </c>
      <c r="J47" s="120">
        <v>44</v>
      </c>
      <c r="K47" s="120" t="s">
        <v>30</v>
      </c>
      <c r="L47" s="120" t="s">
        <v>30</v>
      </c>
      <c r="M47" s="120">
        <v>1</v>
      </c>
      <c r="N47" s="120">
        <v>4</v>
      </c>
      <c r="O47" s="120">
        <v>2</v>
      </c>
      <c r="P47" s="120" t="s">
        <v>30</v>
      </c>
      <c r="Q47" s="122">
        <v>3</v>
      </c>
      <c r="R47" s="122">
        <v>1</v>
      </c>
      <c r="S47" s="120">
        <v>6</v>
      </c>
    </row>
    <row r="48" spans="1:19" s="121" customFormat="1" ht="12.75" customHeight="1">
      <c r="A48" s="118" t="s">
        <v>239</v>
      </c>
      <c r="B48" s="60" t="s">
        <v>88</v>
      </c>
      <c r="C48" s="146">
        <v>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 t="s">
        <v>30</v>
      </c>
      <c r="R48" s="122" t="s">
        <v>30</v>
      </c>
      <c r="S48" s="120">
        <v>1</v>
      </c>
    </row>
    <row r="49" spans="1:19" s="121" customFormat="1" ht="12.75" customHeight="1">
      <c r="A49" s="118" t="s">
        <v>89</v>
      </c>
      <c r="B49" s="67" t="s">
        <v>90</v>
      </c>
      <c r="C49" s="146">
        <v>37</v>
      </c>
      <c r="D49" s="120" t="s">
        <v>30</v>
      </c>
      <c r="E49" s="120">
        <v>1</v>
      </c>
      <c r="F49" s="120" t="s">
        <v>30</v>
      </c>
      <c r="G49" s="120" t="s">
        <v>30</v>
      </c>
      <c r="H49" s="120">
        <v>2</v>
      </c>
      <c r="I49" s="120">
        <v>1</v>
      </c>
      <c r="J49" s="120">
        <v>11</v>
      </c>
      <c r="K49" s="120" t="s">
        <v>30</v>
      </c>
      <c r="L49" s="120">
        <v>2</v>
      </c>
      <c r="M49" s="120" t="s">
        <v>30</v>
      </c>
      <c r="N49" s="120" t="s">
        <v>30</v>
      </c>
      <c r="O49" s="120">
        <v>6</v>
      </c>
      <c r="P49" s="120" t="s">
        <v>30</v>
      </c>
      <c r="Q49" s="122">
        <v>5</v>
      </c>
      <c r="R49" s="122">
        <v>1</v>
      </c>
      <c r="S49" s="120">
        <v>8</v>
      </c>
    </row>
    <row r="50" spans="1:19" s="121" customFormat="1" ht="12.75" customHeight="1">
      <c r="A50" s="118" t="s">
        <v>91</v>
      </c>
      <c r="B50" s="67" t="s">
        <v>92</v>
      </c>
      <c r="C50" s="146">
        <v>275</v>
      </c>
      <c r="D50" s="120">
        <v>2</v>
      </c>
      <c r="E50" s="120">
        <v>2</v>
      </c>
      <c r="F50" s="120">
        <v>1</v>
      </c>
      <c r="G50" s="120">
        <v>8</v>
      </c>
      <c r="H50" s="120">
        <v>3</v>
      </c>
      <c r="I50" s="120">
        <v>1</v>
      </c>
      <c r="J50" s="120">
        <v>130</v>
      </c>
      <c r="K50" s="120" t="s">
        <v>30</v>
      </c>
      <c r="L50" s="120">
        <v>2</v>
      </c>
      <c r="M50" s="120">
        <v>1</v>
      </c>
      <c r="N50" s="120">
        <v>2</v>
      </c>
      <c r="O50" s="120">
        <v>48</v>
      </c>
      <c r="P50" s="120" t="s">
        <v>30</v>
      </c>
      <c r="Q50" s="122">
        <v>74</v>
      </c>
      <c r="R50" s="122" t="s">
        <v>30</v>
      </c>
      <c r="S50" s="120">
        <v>1</v>
      </c>
    </row>
    <row r="51" spans="1:19" s="121" customFormat="1" ht="12.75" customHeight="1">
      <c r="A51" s="118" t="s">
        <v>93</v>
      </c>
      <c r="B51" s="67" t="s">
        <v>94</v>
      </c>
      <c r="C51" s="146">
        <v>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>
        <v>1</v>
      </c>
      <c r="P51" s="120" t="s">
        <v>30</v>
      </c>
      <c r="Q51" s="122">
        <v>1</v>
      </c>
      <c r="R51" s="122" t="s">
        <v>30</v>
      </c>
      <c r="S51" s="120" t="s">
        <v>30</v>
      </c>
    </row>
    <row r="52" spans="1:19" s="121" customFormat="1" ht="12.75" customHeight="1">
      <c r="A52" s="118" t="s">
        <v>95</v>
      </c>
      <c r="B52" s="67" t="s">
        <v>96</v>
      </c>
      <c r="C52" s="146">
        <v>65</v>
      </c>
      <c r="D52" s="120">
        <v>15</v>
      </c>
      <c r="E52" s="120" t="s">
        <v>30</v>
      </c>
      <c r="F52" s="120" t="s">
        <v>30</v>
      </c>
      <c r="G52" s="120">
        <v>12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>
        <v>1</v>
      </c>
      <c r="O52" s="120">
        <v>15</v>
      </c>
      <c r="P52" s="120" t="s">
        <v>30</v>
      </c>
      <c r="Q52" s="122">
        <v>12</v>
      </c>
      <c r="R52" s="122">
        <v>6</v>
      </c>
      <c r="S52" s="120">
        <v>1</v>
      </c>
    </row>
    <row r="53" spans="1:19" s="121" customFormat="1" ht="12.75" customHeight="1">
      <c r="A53" s="118" t="s">
        <v>254</v>
      </c>
      <c r="B53" s="67" t="s">
        <v>258</v>
      </c>
      <c r="C53" s="146">
        <v>1</v>
      </c>
      <c r="D53" s="120" t="s">
        <v>30</v>
      </c>
      <c r="E53" s="120" t="s">
        <v>30</v>
      </c>
      <c r="F53" s="120" t="s">
        <v>30</v>
      </c>
      <c r="G53" s="120">
        <v>1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 t="s">
        <v>30</v>
      </c>
    </row>
    <row r="54" spans="1:19" s="121" customFormat="1" ht="12.75" customHeight="1">
      <c r="A54" s="118" t="s">
        <v>99</v>
      </c>
      <c r="B54" s="67" t="s">
        <v>100</v>
      </c>
      <c r="C54" s="146">
        <v>14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>
        <v>1</v>
      </c>
      <c r="I54" s="120" t="s">
        <v>30</v>
      </c>
      <c r="J54" s="120">
        <v>2</v>
      </c>
      <c r="K54" s="120" t="s">
        <v>30</v>
      </c>
      <c r="L54" s="120">
        <v>1</v>
      </c>
      <c r="M54" s="120" t="s">
        <v>30</v>
      </c>
      <c r="N54" s="120">
        <v>3</v>
      </c>
      <c r="O54" s="120">
        <v>5</v>
      </c>
      <c r="P54" s="120" t="s">
        <v>30</v>
      </c>
      <c r="Q54" s="122">
        <v>2</v>
      </c>
      <c r="R54" s="122" t="s">
        <v>30</v>
      </c>
      <c r="S54" s="120" t="s">
        <v>30</v>
      </c>
    </row>
    <row r="55" spans="1:19" s="121" customFormat="1" ht="12.75" customHeight="1">
      <c r="A55" s="118" t="s">
        <v>101</v>
      </c>
      <c r="B55" s="67" t="s">
        <v>102</v>
      </c>
      <c r="C55" s="146">
        <v>494</v>
      </c>
      <c r="D55" s="120">
        <v>2</v>
      </c>
      <c r="E55" s="120">
        <v>124</v>
      </c>
      <c r="F55" s="120">
        <v>24</v>
      </c>
      <c r="G55" s="120" t="s">
        <v>30</v>
      </c>
      <c r="H55" s="120">
        <v>3</v>
      </c>
      <c r="I55" s="120">
        <v>5</v>
      </c>
      <c r="J55" s="120">
        <v>26</v>
      </c>
      <c r="K55" s="120">
        <v>3</v>
      </c>
      <c r="L55" s="120">
        <v>34</v>
      </c>
      <c r="M55" s="120" t="s">
        <v>30</v>
      </c>
      <c r="N55" s="120">
        <v>1</v>
      </c>
      <c r="O55" s="120">
        <v>246</v>
      </c>
      <c r="P55" s="120">
        <v>5</v>
      </c>
      <c r="Q55" s="122">
        <v>7</v>
      </c>
      <c r="R55" s="122">
        <v>2</v>
      </c>
      <c r="S55" s="120">
        <v>12</v>
      </c>
    </row>
    <row r="56" spans="1:19" s="121" customFormat="1" ht="12.75" customHeight="1">
      <c r="A56" s="118" t="s">
        <v>103</v>
      </c>
      <c r="B56" s="67" t="s">
        <v>104</v>
      </c>
      <c r="C56" s="146">
        <v>152</v>
      </c>
      <c r="D56" s="120">
        <v>5</v>
      </c>
      <c r="E56" s="120">
        <v>39</v>
      </c>
      <c r="F56" s="120">
        <v>6</v>
      </c>
      <c r="G56" s="120">
        <v>6</v>
      </c>
      <c r="H56" s="120">
        <v>1</v>
      </c>
      <c r="I56" s="120">
        <v>4</v>
      </c>
      <c r="J56" s="120">
        <v>15</v>
      </c>
      <c r="K56" s="120" t="s">
        <v>30</v>
      </c>
      <c r="L56" s="120">
        <v>9</v>
      </c>
      <c r="M56" s="120">
        <v>1</v>
      </c>
      <c r="N56" s="120">
        <v>2</v>
      </c>
      <c r="O56" s="120">
        <v>19</v>
      </c>
      <c r="P56" s="120">
        <v>1</v>
      </c>
      <c r="Q56" s="122">
        <v>5</v>
      </c>
      <c r="R56" s="122">
        <v>10</v>
      </c>
      <c r="S56" s="120">
        <v>29</v>
      </c>
    </row>
    <row r="57" spans="1:19" s="121" customFormat="1" ht="12.75" customHeight="1">
      <c r="A57" s="118" t="s">
        <v>105</v>
      </c>
      <c r="B57" s="67" t="s">
        <v>106</v>
      </c>
      <c r="C57" s="146">
        <v>6</v>
      </c>
      <c r="D57" s="120">
        <v>1</v>
      </c>
      <c r="E57" s="120" t="s">
        <v>30</v>
      </c>
      <c r="F57" s="120" t="s">
        <v>30</v>
      </c>
      <c r="G57" s="120" t="s">
        <v>30</v>
      </c>
      <c r="H57" s="120">
        <v>2</v>
      </c>
      <c r="I57" s="120" t="s">
        <v>30</v>
      </c>
      <c r="J57" s="120">
        <v>1</v>
      </c>
      <c r="K57" s="120" t="s">
        <v>30</v>
      </c>
      <c r="L57" s="120" t="s">
        <v>30</v>
      </c>
      <c r="M57" s="120" t="s">
        <v>30</v>
      </c>
      <c r="N57" s="120">
        <v>1</v>
      </c>
      <c r="O57" s="120">
        <v>1</v>
      </c>
      <c r="P57" s="120" t="s">
        <v>30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107</v>
      </c>
      <c r="B58" s="67" t="s">
        <v>108</v>
      </c>
      <c r="C58" s="146">
        <v>5</v>
      </c>
      <c r="D58" s="120">
        <v>1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 t="s">
        <v>30</v>
      </c>
      <c r="N58" s="120" t="s">
        <v>30</v>
      </c>
      <c r="O58" s="120">
        <v>2</v>
      </c>
      <c r="P58" s="120" t="s">
        <v>30</v>
      </c>
      <c r="Q58" s="122" t="s">
        <v>30</v>
      </c>
      <c r="R58" s="122" t="s">
        <v>30</v>
      </c>
      <c r="S58" s="120">
        <v>1</v>
      </c>
    </row>
    <row r="59" spans="1:19" s="121" customFormat="1" ht="12.75" customHeight="1">
      <c r="A59" s="118" t="s">
        <v>109</v>
      </c>
      <c r="B59" s="67" t="s">
        <v>110</v>
      </c>
      <c r="C59" s="146">
        <v>13</v>
      </c>
      <c r="D59" s="120" t="s">
        <v>30</v>
      </c>
      <c r="E59" s="120">
        <v>1</v>
      </c>
      <c r="F59" s="120" t="s">
        <v>30</v>
      </c>
      <c r="G59" s="120" t="s">
        <v>30</v>
      </c>
      <c r="H59" s="120">
        <v>2</v>
      </c>
      <c r="I59" s="120" t="s">
        <v>30</v>
      </c>
      <c r="J59" s="120">
        <v>2</v>
      </c>
      <c r="K59" s="120" t="s">
        <v>30</v>
      </c>
      <c r="L59" s="120" t="s">
        <v>30</v>
      </c>
      <c r="M59" s="120">
        <v>1</v>
      </c>
      <c r="N59" s="120" t="s">
        <v>30</v>
      </c>
      <c r="O59" s="120">
        <v>4</v>
      </c>
      <c r="P59" s="120" t="s">
        <v>30</v>
      </c>
      <c r="Q59" s="122" t="s">
        <v>30</v>
      </c>
      <c r="R59" s="122" t="s">
        <v>30</v>
      </c>
      <c r="S59" s="120">
        <v>3</v>
      </c>
    </row>
    <row r="60" spans="1:19" s="121" customFormat="1" ht="12.75" customHeight="1">
      <c r="A60" s="118" t="s">
        <v>111</v>
      </c>
      <c r="B60" s="67" t="s">
        <v>112</v>
      </c>
      <c r="C60" s="146">
        <v>2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>
        <v>1</v>
      </c>
      <c r="I60" s="120" t="s">
        <v>30</v>
      </c>
      <c r="J60" s="120">
        <v>1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113</v>
      </c>
      <c r="B61" s="67" t="s">
        <v>114</v>
      </c>
      <c r="C61" s="146">
        <v>28</v>
      </c>
      <c r="D61" s="120" t="s">
        <v>30</v>
      </c>
      <c r="E61" s="120" t="s">
        <v>30</v>
      </c>
      <c r="F61" s="120">
        <v>15</v>
      </c>
      <c r="G61" s="120" t="s">
        <v>30</v>
      </c>
      <c r="H61" s="120" t="s">
        <v>30</v>
      </c>
      <c r="I61" s="120">
        <v>2</v>
      </c>
      <c r="J61" s="120">
        <v>7</v>
      </c>
      <c r="K61" s="120">
        <v>1</v>
      </c>
      <c r="L61" s="120" t="s">
        <v>30</v>
      </c>
      <c r="M61" s="120">
        <v>2</v>
      </c>
      <c r="N61" s="120" t="s">
        <v>30</v>
      </c>
      <c r="O61" s="120" t="s">
        <v>30</v>
      </c>
      <c r="P61" s="120" t="s">
        <v>30</v>
      </c>
      <c r="Q61" s="122" t="s">
        <v>30</v>
      </c>
      <c r="R61" s="122" t="s">
        <v>30</v>
      </c>
      <c r="S61" s="120">
        <v>1</v>
      </c>
    </row>
    <row r="62" spans="1:19" s="121" customFormat="1" ht="12.75" customHeight="1">
      <c r="A62" s="118" t="s">
        <v>117</v>
      </c>
      <c r="B62" s="67" t="s">
        <v>118</v>
      </c>
      <c r="C62" s="146">
        <v>45</v>
      </c>
      <c r="D62" s="120">
        <v>1</v>
      </c>
      <c r="E62" s="120">
        <v>4</v>
      </c>
      <c r="F62" s="120">
        <v>1</v>
      </c>
      <c r="G62" s="120" t="s">
        <v>30</v>
      </c>
      <c r="H62" s="120">
        <v>7</v>
      </c>
      <c r="I62" s="120" t="s">
        <v>30</v>
      </c>
      <c r="J62" s="120">
        <v>4</v>
      </c>
      <c r="K62" s="120" t="s">
        <v>30</v>
      </c>
      <c r="L62" s="120">
        <v>1</v>
      </c>
      <c r="M62" s="120" t="s">
        <v>30</v>
      </c>
      <c r="N62" s="120" t="s">
        <v>30</v>
      </c>
      <c r="O62" s="120">
        <v>19</v>
      </c>
      <c r="P62" s="120" t="s">
        <v>30</v>
      </c>
      <c r="Q62" s="122">
        <v>7</v>
      </c>
      <c r="R62" s="122" t="s">
        <v>30</v>
      </c>
      <c r="S62" s="120">
        <v>1</v>
      </c>
    </row>
    <row r="63" spans="1:19" s="121" customFormat="1" ht="12.75" customHeight="1">
      <c r="A63" s="118" t="s">
        <v>119</v>
      </c>
      <c r="B63" s="67" t="s">
        <v>120</v>
      </c>
      <c r="C63" s="146">
        <v>6</v>
      </c>
      <c r="D63" s="120" t="s">
        <v>30</v>
      </c>
      <c r="E63" s="120">
        <v>1</v>
      </c>
      <c r="F63" s="120">
        <v>2</v>
      </c>
      <c r="G63" s="120" t="s">
        <v>30</v>
      </c>
      <c r="H63" s="120" t="s">
        <v>30</v>
      </c>
      <c r="I63" s="120" t="s">
        <v>30</v>
      </c>
      <c r="J63" s="120">
        <v>1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>
        <v>2</v>
      </c>
      <c r="R63" s="122" t="s">
        <v>30</v>
      </c>
      <c r="S63" s="120" t="s">
        <v>30</v>
      </c>
    </row>
    <row r="64" spans="1:19" s="121" customFormat="1" ht="12.75" customHeight="1">
      <c r="A64" s="118" t="s">
        <v>121</v>
      </c>
      <c r="B64" s="67" t="s">
        <v>122</v>
      </c>
      <c r="C64" s="146">
        <v>125</v>
      </c>
      <c r="D64" s="120">
        <v>14</v>
      </c>
      <c r="E64" s="120">
        <v>20</v>
      </c>
      <c r="F64" s="120" t="s">
        <v>30</v>
      </c>
      <c r="G64" s="120">
        <v>1</v>
      </c>
      <c r="H64" s="120">
        <v>10</v>
      </c>
      <c r="I64" s="120">
        <v>3</v>
      </c>
      <c r="J64" s="120">
        <v>32</v>
      </c>
      <c r="K64" s="120" t="s">
        <v>30</v>
      </c>
      <c r="L64" s="120">
        <v>2</v>
      </c>
      <c r="M64" s="120" t="s">
        <v>30</v>
      </c>
      <c r="N64" s="120">
        <v>1</v>
      </c>
      <c r="O64" s="120">
        <v>30</v>
      </c>
      <c r="P64" s="120">
        <v>1</v>
      </c>
      <c r="Q64" s="122" t="s">
        <v>30</v>
      </c>
      <c r="R64" s="122">
        <v>1</v>
      </c>
      <c r="S64" s="120">
        <v>10</v>
      </c>
    </row>
    <row r="65" spans="1:19" s="121" customFormat="1" ht="12.75" customHeight="1">
      <c r="A65" s="118" t="s">
        <v>255</v>
      </c>
      <c r="B65" s="67" t="s">
        <v>259</v>
      </c>
      <c r="C65" s="146">
        <v>1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>
        <v>1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2" t="s">
        <v>30</v>
      </c>
      <c r="R65" s="122" t="s">
        <v>30</v>
      </c>
      <c r="S65" s="120" t="s">
        <v>30</v>
      </c>
    </row>
    <row r="66" spans="1:19" s="121" customFormat="1" ht="12.75" customHeight="1">
      <c r="A66" s="118" t="s">
        <v>125</v>
      </c>
      <c r="B66" s="67" t="s">
        <v>126</v>
      </c>
      <c r="C66" s="146">
        <v>1</v>
      </c>
      <c r="D66" s="120" t="s">
        <v>30</v>
      </c>
      <c r="E66" s="120">
        <v>1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127</v>
      </c>
      <c r="B67" s="67" t="s">
        <v>128</v>
      </c>
      <c r="C67" s="146">
        <v>5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>
        <v>3</v>
      </c>
      <c r="K67" s="120" t="s">
        <v>30</v>
      </c>
      <c r="L67" s="120">
        <v>1</v>
      </c>
      <c r="M67" s="120" t="s">
        <v>30</v>
      </c>
      <c r="N67" s="120" t="s">
        <v>30</v>
      </c>
      <c r="O67" s="120" t="s">
        <v>30</v>
      </c>
      <c r="P67" s="120" t="s">
        <v>30</v>
      </c>
      <c r="Q67" s="122">
        <v>1</v>
      </c>
      <c r="R67" s="122" t="s">
        <v>30</v>
      </c>
      <c r="S67" s="120" t="s">
        <v>30</v>
      </c>
    </row>
    <row r="68" spans="1:19" s="121" customFormat="1" ht="12.75" customHeight="1">
      <c r="A68" s="118" t="s">
        <v>129</v>
      </c>
      <c r="B68" s="67" t="s">
        <v>130</v>
      </c>
      <c r="C68" s="146">
        <v>400</v>
      </c>
      <c r="D68" s="120" t="s">
        <v>30</v>
      </c>
      <c r="E68" s="120">
        <v>1</v>
      </c>
      <c r="F68" s="120">
        <v>1</v>
      </c>
      <c r="G68" s="120">
        <v>2</v>
      </c>
      <c r="H68" s="120">
        <v>305</v>
      </c>
      <c r="I68" s="120">
        <v>1</v>
      </c>
      <c r="J68" s="120">
        <v>73</v>
      </c>
      <c r="K68" s="120" t="s">
        <v>30</v>
      </c>
      <c r="L68" s="120">
        <v>1</v>
      </c>
      <c r="M68" s="120">
        <v>3</v>
      </c>
      <c r="N68" s="120">
        <v>1</v>
      </c>
      <c r="O68" s="120">
        <v>6</v>
      </c>
      <c r="P68" s="120">
        <v>1</v>
      </c>
      <c r="Q68" s="122" t="s">
        <v>30</v>
      </c>
      <c r="R68" s="122">
        <v>4</v>
      </c>
      <c r="S68" s="120">
        <v>1</v>
      </c>
    </row>
    <row r="69" spans="1:19" s="121" customFormat="1" ht="12.75" customHeight="1">
      <c r="A69" s="118" t="s">
        <v>145</v>
      </c>
      <c r="B69" s="210" t="s">
        <v>132</v>
      </c>
      <c r="C69" s="146">
        <v>3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1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>
        <v>1</v>
      </c>
      <c r="R69" s="122" t="s">
        <v>30</v>
      </c>
      <c r="S69" s="120" t="s">
        <v>30</v>
      </c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>
      <c r="P82" s="237"/>
    </row>
    <row r="83" ht="12.75">
      <c r="P83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0"/>
  <sheetViews>
    <sheetView workbookViewId="0" topLeftCell="A13">
      <selection activeCell="B36" sqref="B36"/>
    </sheetView>
  </sheetViews>
  <sheetFormatPr defaultColWidth="9.00390625" defaultRowHeight="12.75"/>
  <cols>
    <col min="1" max="1" width="29.625" style="2" customWidth="1"/>
    <col min="2" max="2" width="58.625" style="2" customWidth="1"/>
    <col min="3" max="3" width="11.00390625" style="2" customWidth="1"/>
    <col min="4" max="19" width="8.37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267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5" t="s">
        <v>0</v>
      </c>
      <c r="B4" s="256"/>
      <c r="C4" s="257" t="s">
        <v>1</v>
      </c>
      <c r="D4" s="272" t="s">
        <v>2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74"/>
      <c r="R4" s="274"/>
      <c r="S4" s="275"/>
    </row>
    <row r="5" spans="1:19" ht="124.5" customHeight="1" thickBot="1">
      <c r="A5" s="177" t="s">
        <v>3</v>
      </c>
      <c r="B5" s="239" t="s">
        <v>4</v>
      </c>
      <c r="C5" s="271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402852</v>
      </c>
      <c r="D7" s="199">
        <v>32038</v>
      </c>
      <c r="E7" s="199">
        <v>21252</v>
      </c>
      <c r="F7" s="199">
        <v>23427</v>
      </c>
      <c r="G7" s="199">
        <v>10285</v>
      </c>
      <c r="H7" s="199">
        <v>31172</v>
      </c>
      <c r="I7" s="199">
        <v>31852</v>
      </c>
      <c r="J7" s="199">
        <v>57237</v>
      </c>
      <c r="K7" s="199">
        <v>10880</v>
      </c>
      <c r="L7" s="199">
        <v>19327</v>
      </c>
      <c r="M7" s="199">
        <v>12526</v>
      </c>
      <c r="N7" s="199">
        <v>21650</v>
      </c>
      <c r="O7" s="199">
        <v>51404</v>
      </c>
      <c r="P7" s="199">
        <v>14330</v>
      </c>
      <c r="Q7" s="201">
        <v>14423</v>
      </c>
      <c r="R7" s="201">
        <v>33261</v>
      </c>
      <c r="S7" s="199">
        <v>17788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1" t="s">
        <v>24</v>
      </c>
      <c r="C10" s="225">
        <f aca="true" t="shared" si="0" ref="C10:S10">SUM(C13,C18,C28,C43)</f>
        <v>113138</v>
      </c>
      <c r="D10" s="196">
        <f t="shared" si="0"/>
        <v>10474</v>
      </c>
      <c r="E10" s="196">
        <f t="shared" si="0"/>
        <v>5925</v>
      </c>
      <c r="F10" s="196">
        <f t="shared" si="0"/>
        <v>8442</v>
      </c>
      <c r="G10" s="196">
        <f t="shared" si="0"/>
        <v>3050</v>
      </c>
      <c r="H10" s="196">
        <f t="shared" si="0"/>
        <v>11142</v>
      </c>
      <c r="I10" s="196">
        <f t="shared" si="0"/>
        <v>7704</v>
      </c>
      <c r="J10" s="196">
        <f t="shared" si="0"/>
        <v>17066</v>
      </c>
      <c r="K10" s="196">
        <f t="shared" si="0"/>
        <v>3994</v>
      </c>
      <c r="L10" s="196">
        <f t="shared" si="0"/>
        <v>5329</v>
      </c>
      <c r="M10" s="196">
        <f t="shared" si="0"/>
        <v>2541</v>
      </c>
      <c r="N10" s="196">
        <f t="shared" si="0"/>
        <v>947</v>
      </c>
      <c r="O10" s="196">
        <f t="shared" si="0"/>
        <v>12234</v>
      </c>
      <c r="P10" s="196">
        <f t="shared" si="0"/>
        <v>4879</v>
      </c>
      <c r="Q10" s="196">
        <f t="shared" si="0"/>
        <v>3626</v>
      </c>
      <c r="R10" s="196">
        <f t="shared" si="0"/>
        <v>10252</v>
      </c>
      <c r="S10" s="196">
        <f t="shared" si="0"/>
        <v>5533</v>
      </c>
    </row>
    <row r="11" spans="1:19" ht="12.75" customHeight="1">
      <c r="A11" s="21" t="s">
        <v>25</v>
      </c>
      <c r="B11" s="261"/>
      <c r="C11" s="226">
        <f>C10/C7*100</f>
        <v>28.084259231678132</v>
      </c>
      <c r="D11" s="227">
        <f aca="true" t="shared" si="1" ref="D11:S11">D10/D7*100</f>
        <v>32.69242774205631</v>
      </c>
      <c r="E11" s="227">
        <f t="shared" si="1"/>
        <v>27.87972896668549</v>
      </c>
      <c r="F11" s="227">
        <f t="shared" si="1"/>
        <v>36.03534383403765</v>
      </c>
      <c r="G11" s="227">
        <f t="shared" si="1"/>
        <v>29.65483714146816</v>
      </c>
      <c r="H11" s="227">
        <f t="shared" si="1"/>
        <v>35.74361606569998</v>
      </c>
      <c r="I11" s="227">
        <f t="shared" si="1"/>
        <v>24.186864247143035</v>
      </c>
      <c r="J11" s="227">
        <f t="shared" si="1"/>
        <v>29.816377518039033</v>
      </c>
      <c r="K11" s="227">
        <f t="shared" si="1"/>
        <v>36.709558823529406</v>
      </c>
      <c r="L11" s="227">
        <f t="shared" si="1"/>
        <v>27.572825580793708</v>
      </c>
      <c r="M11" s="227">
        <f t="shared" si="1"/>
        <v>20.28580552450902</v>
      </c>
      <c r="N11" s="227">
        <f t="shared" si="1"/>
        <v>4.374133949191686</v>
      </c>
      <c r="O11" s="227">
        <f t="shared" si="1"/>
        <v>23.79970430316707</v>
      </c>
      <c r="P11" s="227">
        <f t="shared" si="1"/>
        <v>34.04745289602233</v>
      </c>
      <c r="Q11" s="227">
        <f t="shared" si="1"/>
        <v>25.14040074880399</v>
      </c>
      <c r="R11" s="227">
        <f t="shared" si="1"/>
        <v>30.822885661886296</v>
      </c>
      <c r="S11" s="227">
        <f t="shared" si="1"/>
        <v>31.105239487294806</v>
      </c>
    </row>
    <row r="12" spans="1:19" ht="12.75" customHeight="1">
      <c r="A12" s="228"/>
      <c r="B12" s="220"/>
      <c r="C12" s="226">
        <f>C13/C7*100</f>
        <v>1.1080992523308808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4464</v>
      </c>
      <c r="D13" s="93">
        <f aca="true" t="shared" si="2" ref="D13:S13">SUM(D14:D16)</f>
        <v>423</v>
      </c>
      <c r="E13" s="93">
        <f t="shared" si="2"/>
        <v>304</v>
      </c>
      <c r="F13" s="93">
        <f t="shared" si="2"/>
        <v>254</v>
      </c>
      <c r="G13" s="93">
        <f t="shared" si="2"/>
        <v>128</v>
      </c>
      <c r="H13" s="93">
        <f t="shared" si="2"/>
        <v>265</v>
      </c>
      <c r="I13" s="93">
        <f t="shared" si="2"/>
        <v>397</v>
      </c>
      <c r="J13" s="93">
        <f t="shared" si="2"/>
        <v>589</v>
      </c>
      <c r="K13" s="93">
        <f t="shared" si="2"/>
        <v>90</v>
      </c>
      <c r="L13" s="93">
        <f t="shared" si="2"/>
        <v>252</v>
      </c>
      <c r="M13" s="93">
        <f t="shared" si="2"/>
        <v>78</v>
      </c>
      <c r="N13" s="93">
        <f t="shared" si="2"/>
        <v>293</v>
      </c>
      <c r="O13" s="93">
        <f t="shared" si="2"/>
        <v>648</v>
      </c>
      <c r="P13" s="93">
        <f t="shared" si="2"/>
        <v>187</v>
      </c>
      <c r="Q13" s="93">
        <f t="shared" si="2"/>
        <v>13</v>
      </c>
      <c r="R13" s="93">
        <f t="shared" si="2"/>
        <v>320</v>
      </c>
      <c r="S13" s="93">
        <f t="shared" si="2"/>
        <v>223</v>
      </c>
    </row>
    <row r="14" spans="1:19" s="95" customFormat="1" ht="12.75" customHeight="1">
      <c r="A14" s="92" t="s">
        <v>28</v>
      </c>
      <c r="B14" s="28" t="s">
        <v>29</v>
      </c>
      <c r="C14" s="131">
        <v>789</v>
      </c>
      <c r="D14" s="93">
        <v>13</v>
      </c>
      <c r="E14" s="93">
        <v>149</v>
      </c>
      <c r="F14" s="93">
        <v>150</v>
      </c>
      <c r="G14" s="93">
        <v>9</v>
      </c>
      <c r="H14" s="93">
        <v>67</v>
      </c>
      <c r="I14" s="93">
        <v>30</v>
      </c>
      <c r="J14" s="93">
        <v>76</v>
      </c>
      <c r="K14" s="93">
        <v>7</v>
      </c>
      <c r="L14" s="93">
        <v>116</v>
      </c>
      <c r="M14" s="93" t="s">
        <v>30</v>
      </c>
      <c r="N14" s="93">
        <v>1</v>
      </c>
      <c r="O14" s="93">
        <v>39</v>
      </c>
      <c r="P14" s="93">
        <v>120</v>
      </c>
      <c r="Q14" s="93">
        <v>4</v>
      </c>
      <c r="R14" s="93">
        <v>5</v>
      </c>
      <c r="S14" s="93">
        <v>3</v>
      </c>
    </row>
    <row r="15" spans="1:19" s="95" customFormat="1" ht="12.75" customHeight="1">
      <c r="A15" s="92" t="s">
        <v>31</v>
      </c>
      <c r="B15" s="28" t="s">
        <v>32</v>
      </c>
      <c r="C15" s="131">
        <v>3675</v>
      </c>
      <c r="D15" s="93">
        <v>410</v>
      </c>
      <c r="E15" s="93">
        <v>155</v>
      </c>
      <c r="F15" s="93">
        <v>104</v>
      </c>
      <c r="G15" s="93">
        <v>119</v>
      </c>
      <c r="H15" s="93">
        <v>198</v>
      </c>
      <c r="I15" s="93">
        <v>367</v>
      </c>
      <c r="J15" s="93">
        <v>513</v>
      </c>
      <c r="K15" s="93">
        <v>83</v>
      </c>
      <c r="L15" s="93">
        <v>136</v>
      </c>
      <c r="M15" s="93">
        <v>78</v>
      </c>
      <c r="N15" s="93">
        <v>292</v>
      </c>
      <c r="O15" s="93">
        <v>609</v>
      </c>
      <c r="P15" s="93">
        <v>67</v>
      </c>
      <c r="Q15" s="94">
        <v>9</v>
      </c>
      <c r="R15" s="94">
        <v>315</v>
      </c>
      <c r="S15" s="93">
        <v>220</v>
      </c>
    </row>
    <row r="16" spans="1:19" s="95" customFormat="1" ht="12.75" customHeight="1">
      <c r="A16" s="92" t="s">
        <v>33</v>
      </c>
      <c r="B16" s="28" t="s">
        <v>34</v>
      </c>
      <c r="C16" s="131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4">
        <v>0</v>
      </c>
      <c r="R16" s="94">
        <v>0</v>
      </c>
      <c r="S16" s="93">
        <v>0</v>
      </c>
    </row>
    <row r="17" spans="1:19" ht="12.75" customHeight="1">
      <c r="A17" s="228"/>
      <c r="B17" s="220"/>
      <c r="C17" s="226">
        <f>C18/C7*100</f>
        <v>17.106778668096474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68915</v>
      </c>
      <c r="D18" s="104">
        <f aca="true" t="shared" si="3" ref="D18:S18">SUM(D19:D26)</f>
        <v>7791</v>
      </c>
      <c r="E18" s="104">
        <f t="shared" si="3"/>
        <v>3077</v>
      </c>
      <c r="F18" s="104">
        <f t="shared" si="3"/>
        <v>4578</v>
      </c>
      <c r="G18" s="104">
        <f t="shared" si="3"/>
        <v>1656</v>
      </c>
      <c r="H18" s="104">
        <f t="shared" si="3"/>
        <v>6801</v>
      </c>
      <c r="I18" s="104">
        <f t="shared" si="3"/>
        <v>5258</v>
      </c>
      <c r="J18" s="104">
        <f t="shared" si="3"/>
        <v>8943</v>
      </c>
      <c r="K18" s="104">
        <f t="shared" si="3"/>
        <v>2769</v>
      </c>
      <c r="L18" s="104">
        <f t="shared" si="3"/>
        <v>3188</v>
      </c>
      <c r="M18" s="104">
        <f t="shared" si="3"/>
        <v>1318</v>
      </c>
      <c r="N18" s="104">
        <f>SUM(N19:N26)</f>
        <v>586</v>
      </c>
      <c r="O18" s="104">
        <f t="shared" si="3"/>
        <v>7999</v>
      </c>
      <c r="P18" s="104">
        <f t="shared" si="3"/>
        <v>2929</v>
      </c>
      <c r="Q18" s="104">
        <f t="shared" si="3"/>
        <v>2401</v>
      </c>
      <c r="R18" s="104">
        <f t="shared" si="3"/>
        <v>5689</v>
      </c>
      <c r="S18" s="104">
        <f t="shared" si="3"/>
        <v>3932</v>
      </c>
    </row>
    <row r="19" spans="1:19" s="106" customFormat="1" ht="12.75" customHeight="1">
      <c r="A19" s="102" t="s">
        <v>36</v>
      </c>
      <c r="B19" s="48" t="s">
        <v>37</v>
      </c>
      <c r="C19" s="137">
        <v>752</v>
      </c>
      <c r="D19" s="104" t="s">
        <v>30</v>
      </c>
      <c r="E19" s="104">
        <v>2</v>
      </c>
      <c r="F19" s="104">
        <v>239</v>
      </c>
      <c r="G19" s="104" t="s">
        <v>30</v>
      </c>
      <c r="H19" s="104">
        <v>4</v>
      </c>
      <c r="I19" s="104">
        <v>6</v>
      </c>
      <c r="J19" s="104">
        <v>7</v>
      </c>
      <c r="K19" s="104">
        <v>84</v>
      </c>
      <c r="L19" s="104">
        <v>6</v>
      </c>
      <c r="M19" s="104" t="s">
        <v>30</v>
      </c>
      <c r="N19" s="104">
        <v>56</v>
      </c>
      <c r="O19" s="104">
        <v>154</v>
      </c>
      <c r="P19" s="104">
        <v>117</v>
      </c>
      <c r="Q19" s="104" t="s">
        <v>30</v>
      </c>
      <c r="R19" s="104">
        <v>1</v>
      </c>
      <c r="S19" s="104">
        <v>76</v>
      </c>
    </row>
    <row r="20" spans="1:19" s="106" customFormat="1" ht="12.75" customHeight="1">
      <c r="A20" s="102" t="s">
        <v>38</v>
      </c>
      <c r="B20" s="48" t="s">
        <v>39</v>
      </c>
      <c r="C20" s="137">
        <v>4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>
        <v>1</v>
      </c>
      <c r="L20" s="104">
        <v>1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 t="s">
        <v>30</v>
      </c>
      <c r="R20" s="108" t="s">
        <v>30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>
        <v>1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37216</v>
      </c>
      <c r="D22" s="104">
        <v>4914</v>
      </c>
      <c r="E22" s="104">
        <v>1830</v>
      </c>
      <c r="F22" s="104">
        <v>2871</v>
      </c>
      <c r="G22" s="104">
        <v>1369</v>
      </c>
      <c r="H22" s="104">
        <v>3715</v>
      </c>
      <c r="I22" s="104">
        <v>57</v>
      </c>
      <c r="J22" s="104">
        <v>6017</v>
      </c>
      <c r="K22" s="104">
        <v>1432</v>
      </c>
      <c r="L22" s="104">
        <v>1877</v>
      </c>
      <c r="M22" s="104">
        <v>39</v>
      </c>
      <c r="N22" s="104">
        <v>484</v>
      </c>
      <c r="O22" s="104">
        <v>2279</v>
      </c>
      <c r="P22" s="104">
        <v>2030</v>
      </c>
      <c r="Q22" s="108">
        <v>1102</v>
      </c>
      <c r="R22" s="108">
        <v>3993</v>
      </c>
      <c r="S22" s="104">
        <v>3207</v>
      </c>
    </row>
    <row r="23" spans="1:19" s="106" customFormat="1" ht="12.75" customHeight="1">
      <c r="A23" s="102" t="s">
        <v>44</v>
      </c>
      <c r="B23" s="48" t="s">
        <v>45</v>
      </c>
      <c r="C23" s="137">
        <v>11</v>
      </c>
      <c r="D23" s="104" t="s">
        <v>30</v>
      </c>
      <c r="E23" s="104">
        <v>1</v>
      </c>
      <c r="F23" s="104" t="s">
        <v>30</v>
      </c>
      <c r="G23" s="104" t="s">
        <v>30</v>
      </c>
      <c r="H23" s="104">
        <v>1</v>
      </c>
      <c r="I23" s="104">
        <v>4</v>
      </c>
      <c r="J23" s="104">
        <v>1</v>
      </c>
      <c r="K23" s="104">
        <v>1</v>
      </c>
      <c r="L23" s="104" t="s">
        <v>30</v>
      </c>
      <c r="M23" s="104" t="s">
        <v>30</v>
      </c>
      <c r="N23" s="104">
        <v>1</v>
      </c>
      <c r="O23" s="104">
        <v>1</v>
      </c>
      <c r="P23" s="104" t="s">
        <v>30</v>
      </c>
      <c r="Q23" s="108">
        <v>1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2211</v>
      </c>
      <c r="D24" s="104">
        <v>11</v>
      </c>
      <c r="E24" s="104">
        <v>9</v>
      </c>
      <c r="F24" s="104">
        <v>81</v>
      </c>
      <c r="G24" s="104">
        <v>15</v>
      </c>
      <c r="H24" s="104">
        <v>308</v>
      </c>
      <c r="I24" s="104">
        <v>7</v>
      </c>
      <c r="J24" s="104">
        <v>108</v>
      </c>
      <c r="K24" s="104">
        <v>5</v>
      </c>
      <c r="L24" s="104">
        <v>89</v>
      </c>
      <c r="M24" s="104">
        <v>1076</v>
      </c>
      <c r="N24" s="104">
        <v>17</v>
      </c>
      <c r="O24" s="104">
        <v>282</v>
      </c>
      <c r="P24" s="104">
        <v>35</v>
      </c>
      <c r="Q24" s="108">
        <v>70</v>
      </c>
      <c r="R24" s="108">
        <v>92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1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2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28717</v>
      </c>
      <c r="D26" s="104">
        <v>2866</v>
      </c>
      <c r="E26" s="104">
        <v>1235</v>
      </c>
      <c r="F26" s="104">
        <v>1387</v>
      </c>
      <c r="G26" s="104">
        <v>272</v>
      </c>
      <c r="H26" s="104">
        <v>2773</v>
      </c>
      <c r="I26" s="104">
        <v>5184</v>
      </c>
      <c r="J26" s="104">
        <v>2808</v>
      </c>
      <c r="K26" s="104">
        <v>1246</v>
      </c>
      <c r="L26" s="104">
        <v>1215</v>
      </c>
      <c r="M26" s="104">
        <v>203</v>
      </c>
      <c r="N26" s="104">
        <v>28</v>
      </c>
      <c r="O26" s="104">
        <v>5283</v>
      </c>
      <c r="P26" s="104">
        <v>747</v>
      </c>
      <c r="Q26" s="108">
        <v>1225</v>
      </c>
      <c r="R26" s="108">
        <v>1603</v>
      </c>
      <c r="S26" s="104">
        <v>642</v>
      </c>
    </row>
    <row r="27" spans="1:19" ht="12.75" customHeight="1">
      <c r="A27" s="228"/>
      <c r="B27" s="220"/>
      <c r="C27" s="226">
        <f>C28/C7*100</f>
        <v>9.446645418168458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>SUM(C29:C41)</f>
        <v>38056</v>
      </c>
      <c r="D28" s="231">
        <f aca="true" t="shared" si="4" ref="D28:S28">SUM(D29:D41)</f>
        <v>2222</v>
      </c>
      <c r="E28" s="231">
        <f t="shared" si="4"/>
        <v>2387</v>
      </c>
      <c r="F28" s="231">
        <f t="shared" si="4"/>
        <v>3497</v>
      </c>
      <c r="G28" s="231">
        <f t="shared" si="4"/>
        <v>1241</v>
      </c>
      <c r="H28" s="231">
        <f t="shared" si="4"/>
        <v>3750</v>
      </c>
      <c r="I28" s="231">
        <f t="shared" si="4"/>
        <v>2040</v>
      </c>
      <c r="J28" s="231">
        <f t="shared" si="4"/>
        <v>7279</v>
      </c>
      <c r="K28" s="231">
        <f t="shared" si="4"/>
        <v>1078</v>
      </c>
      <c r="L28" s="231">
        <f t="shared" si="4"/>
        <v>1843</v>
      </c>
      <c r="M28" s="231">
        <f t="shared" si="4"/>
        <v>1138</v>
      </c>
      <c r="N28" s="231">
        <f t="shared" si="4"/>
        <v>60</v>
      </c>
      <c r="O28" s="231">
        <f t="shared" si="4"/>
        <v>3178</v>
      </c>
      <c r="P28" s="231">
        <f t="shared" si="4"/>
        <v>1730</v>
      </c>
      <c r="Q28" s="231">
        <f t="shared" si="4"/>
        <v>1098</v>
      </c>
      <c r="R28" s="231">
        <f t="shared" si="4"/>
        <v>4211</v>
      </c>
      <c r="S28" s="231">
        <f t="shared" si="4"/>
        <v>1304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1</v>
      </c>
      <c r="L30" s="231" t="s">
        <v>30</v>
      </c>
      <c r="M30" s="231" t="s">
        <v>30</v>
      </c>
      <c r="N30" s="231" t="s">
        <v>30</v>
      </c>
      <c r="O30" s="231" t="s">
        <v>30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1</v>
      </c>
      <c r="D31" s="231">
        <v>1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203</v>
      </c>
      <c r="D32" s="231">
        <v>6</v>
      </c>
      <c r="E32" s="231">
        <v>10</v>
      </c>
      <c r="F32" s="231">
        <v>6</v>
      </c>
      <c r="G32" s="231">
        <v>1</v>
      </c>
      <c r="H32" s="231" t="s">
        <v>30</v>
      </c>
      <c r="I32" s="231">
        <v>2</v>
      </c>
      <c r="J32" s="231">
        <v>30</v>
      </c>
      <c r="K32" s="231">
        <v>146</v>
      </c>
      <c r="L32" s="231" t="s">
        <v>30</v>
      </c>
      <c r="M32" s="231" t="s">
        <v>30</v>
      </c>
      <c r="N32" s="231" t="s">
        <v>30</v>
      </c>
      <c r="O32" s="231">
        <v>2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19" s="233" customFormat="1" ht="12.75" customHeight="1">
      <c r="A33" s="229" t="s">
        <v>264</v>
      </c>
      <c r="B33" s="54" t="s">
        <v>157</v>
      </c>
      <c r="C33" s="230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13013</v>
      </c>
      <c r="D34" s="231">
        <v>708</v>
      </c>
      <c r="E34" s="231">
        <v>389</v>
      </c>
      <c r="F34" s="231">
        <v>1374</v>
      </c>
      <c r="G34" s="231">
        <v>626</v>
      </c>
      <c r="H34" s="231">
        <v>842</v>
      </c>
      <c r="I34" s="231">
        <v>641</v>
      </c>
      <c r="J34" s="231">
        <v>2886</v>
      </c>
      <c r="K34" s="231">
        <v>353</v>
      </c>
      <c r="L34" s="231">
        <v>390</v>
      </c>
      <c r="M34" s="231">
        <v>449</v>
      </c>
      <c r="N34" s="231">
        <v>8</v>
      </c>
      <c r="O34" s="231">
        <v>842</v>
      </c>
      <c r="P34" s="231">
        <v>707</v>
      </c>
      <c r="Q34" s="234">
        <v>745</v>
      </c>
      <c r="R34" s="234">
        <v>1884</v>
      </c>
      <c r="S34" s="231">
        <v>169</v>
      </c>
    </row>
    <row r="35" spans="1:19" s="233" customFormat="1" ht="12.75" customHeight="1">
      <c r="A35" s="229" t="s">
        <v>66</v>
      </c>
      <c r="B35" s="54" t="s">
        <v>67</v>
      </c>
      <c r="C35" s="230">
        <v>2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>
        <v>2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270</v>
      </c>
      <c r="B36" s="54" t="s">
        <v>185</v>
      </c>
      <c r="C36" s="230">
        <v>1</v>
      </c>
      <c r="D36" s="231" t="s">
        <v>30</v>
      </c>
      <c r="E36" s="231" t="s">
        <v>30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 t="s">
        <v>30</v>
      </c>
      <c r="K36" s="231" t="s">
        <v>30</v>
      </c>
      <c r="L36" s="231" t="s">
        <v>30</v>
      </c>
      <c r="M36" s="231" t="s">
        <v>30</v>
      </c>
      <c r="N36" s="231" t="s">
        <v>30</v>
      </c>
      <c r="O36" s="231">
        <v>1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272</v>
      </c>
      <c r="D37" s="231">
        <v>3</v>
      </c>
      <c r="E37" s="231">
        <v>35</v>
      </c>
      <c r="F37" s="231">
        <v>12</v>
      </c>
      <c r="G37" s="231">
        <v>14</v>
      </c>
      <c r="H37" s="231">
        <v>1</v>
      </c>
      <c r="I37" s="231">
        <v>1</v>
      </c>
      <c r="J37" s="231">
        <v>106</v>
      </c>
      <c r="K37" s="231">
        <v>58</v>
      </c>
      <c r="L37" s="231">
        <v>25</v>
      </c>
      <c r="M37" s="231" t="s">
        <v>30</v>
      </c>
      <c r="N37" s="231">
        <v>4</v>
      </c>
      <c r="O37" s="231">
        <v>7</v>
      </c>
      <c r="P37" s="231">
        <v>5</v>
      </c>
      <c r="Q37" s="234" t="s">
        <v>30</v>
      </c>
      <c r="R37" s="234">
        <v>1</v>
      </c>
      <c r="S37" s="231" t="s">
        <v>30</v>
      </c>
    </row>
    <row r="38" spans="1:19" s="233" customFormat="1" ht="12.75" customHeight="1">
      <c r="A38" s="229" t="s">
        <v>72</v>
      </c>
      <c r="B38" s="54" t="s">
        <v>73</v>
      </c>
      <c r="C38" s="230">
        <v>6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>
        <v>1</v>
      </c>
      <c r="I38" s="231" t="s">
        <v>30</v>
      </c>
      <c r="J38" s="231" t="s">
        <v>30</v>
      </c>
      <c r="K38" s="231">
        <v>1</v>
      </c>
      <c r="L38" s="231" t="s">
        <v>30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>
        <v>3</v>
      </c>
    </row>
    <row r="39" spans="1:19" s="233" customFormat="1" ht="12.75" customHeight="1">
      <c r="A39" s="229" t="s">
        <v>74</v>
      </c>
      <c r="B39" s="54" t="s">
        <v>75</v>
      </c>
      <c r="C39" s="230">
        <v>9955</v>
      </c>
      <c r="D39" s="231">
        <v>13</v>
      </c>
      <c r="E39" s="231">
        <v>1036</v>
      </c>
      <c r="F39" s="231">
        <v>1663</v>
      </c>
      <c r="G39" s="231">
        <v>51</v>
      </c>
      <c r="H39" s="231">
        <v>627</v>
      </c>
      <c r="I39" s="231">
        <v>8</v>
      </c>
      <c r="J39" s="231">
        <v>2461</v>
      </c>
      <c r="K39" s="231">
        <v>223</v>
      </c>
      <c r="L39" s="231">
        <v>814</v>
      </c>
      <c r="M39" s="231">
        <v>665</v>
      </c>
      <c r="N39" s="231">
        <v>15</v>
      </c>
      <c r="O39" s="231">
        <v>491</v>
      </c>
      <c r="P39" s="231">
        <v>829</v>
      </c>
      <c r="Q39" s="234">
        <v>236</v>
      </c>
      <c r="R39" s="234">
        <v>18</v>
      </c>
      <c r="S39" s="231">
        <v>805</v>
      </c>
    </row>
    <row r="40" spans="1:19" s="233" customFormat="1" ht="12.75" customHeight="1">
      <c r="A40" s="229" t="s">
        <v>76</v>
      </c>
      <c r="B40" s="58" t="s">
        <v>77</v>
      </c>
      <c r="C40" s="230">
        <v>6797</v>
      </c>
      <c r="D40" s="231">
        <v>1470</v>
      </c>
      <c r="E40" s="231">
        <v>285</v>
      </c>
      <c r="F40" s="231">
        <v>28</v>
      </c>
      <c r="G40" s="231">
        <v>545</v>
      </c>
      <c r="H40" s="231">
        <v>65</v>
      </c>
      <c r="I40" s="231">
        <v>13</v>
      </c>
      <c r="J40" s="231">
        <v>1522</v>
      </c>
      <c r="K40" s="231">
        <v>23</v>
      </c>
      <c r="L40" s="231">
        <v>248</v>
      </c>
      <c r="M40" s="231">
        <v>6</v>
      </c>
      <c r="N40" s="231">
        <v>11</v>
      </c>
      <c r="O40" s="231">
        <v>125</v>
      </c>
      <c r="P40" s="231">
        <v>12</v>
      </c>
      <c r="Q40" s="234">
        <v>80</v>
      </c>
      <c r="R40" s="234">
        <v>2298</v>
      </c>
      <c r="S40" s="231">
        <v>66</v>
      </c>
    </row>
    <row r="41" spans="1:19" s="233" customFormat="1" ht="12.75" customHeight="1">
      <c r="A41" s="229" t="s">
        <v>78</v>
      </c>
      <c r="B41" s="58" t="s">
        <v>79</v>
      </c>
      <c r="C41" s="230">
        <v>7803</v>
      </c>
      <c r="D41" s="231">
        <v>21</v>
      </c>
      <c r="E41" s="231">
        <v>632</v>
      </c>
      <c r="F41" s="231">
        <v>414</v>
      </c>
      <c r="G41" s="231">
        <v>4</v>
      </c>
      <c r="H41" s="231">
        <v>2214</v>
      </c>
      <c r="I41" s="231">
        <v>1375</v>
      </c>
      <c r="J41" s="231">
        <v>274</v>
      </c>
      <c r="K41" s="231">
        <v>271</v>
      </c>
      <c r="L41" s="231">
        <v>366</v>
      </c>
      <c r="M41" s="231">
        <v>18</v>
      </c>
      <c r="N41" s="231">
        <v>22</v>
      </c>
      <c r="O41" s="231">
        <v>1707</v>
      </c>
      <c r="P41" s="231">
        <v>177</v>
      </c>
      <c r="Q41" s="234">
        <v>37</v>
      </c>
      <c r="R41" s="234">
        <v>10</v>
      </c>
      <c r="S41" s="231">
        <v>261</v>
      </c>
    </row>
    <row r="42" spans="1:19" ht="12.75" customHeight="1">
      <c r="A42" s="228"/>
      <c r="B42" s="220"/>
      <c r="C42" s="226">
        <f>C43/C7*100</f>
        <v>0.42273589308232307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223"/>
      <c r="S42" s="222"/>
    </row>
    <row r="43" spans="1:19" s="121" customFormat="1" ht="12.75" customHeight="1">
      <c r="A43" s="118" t="s">
        <v>80</v>
      </c>
      <c r="B43" s="236"/>
      <c r="C43" s="146">
        <f>SUM(C44:C66)</f>
        <v>1703</v>
      </c>
      <c r="D43" s="120">
        <f aca="true" t="shared" si="5" ref="D43:S43">SUM(D44:D66)</f>
        <v>38</v>
      </c>
      <c r="E43" s="120">
        <f t="shared" si="5"/>
        <v>157</v>
      </c>
      <c r="F43" s="120">
        <f t="shared" si="5"/>
        <v>113</v>
      </c>
      <c r="G43" s="120">
        <f t="shared" si="5"/>
        <v>25</v>
      </c>
      <c r="H43" s="120">
        <f t="shared" si="5"/>
        <v>326</v>
      </c>
      <c r="I43" s="120">
        <f t="shared" si="5"/>
        <v>9</v>
      </c>
      <c r="J43" s="120">
        <f t="shared" si="5"/>
        <v>255</v>
      </c>
      <c r="K43" s="120">
        <f t="shared" si="5"/>
        <v>57</v>
      </c>
      <c r="L43" s="120">
        <f t="shared" si="5"/>
        <v>46</v>
      </c>
      <c r="M43" s="120">
        <f t="shared" si="5"/>
        <v>7</v>
      </c>
      <c r="N43" s="120">
        <f t="shared" si="5"/>
        <v>8</v>
      </c>
      <c r="O43" s="120">
        <f t="shared" si="5"/>
        <v>409</v>
      </c>
      <c r="P43" s="120">
        <f t="shared" si="5"/>
        <v>33</v>
      </c>
      <c r="Q43" s="120">
        <f t="shared" si="5"/>
        <v>114</v>
      </c>
      <c r="R43" s="120">
        <f t="shared" si="5"/>
        <v>32</v>
      </c>
      <c r="S43" s="120">
        <f t="shared" si="5"/>
        <v>74</v>
      </c>
    </row>
    <row r="44" spans="1:19" s="121" customFormat="1" ht="12.75" customHeight="1">
      <c r="A44" s="118" t="s">
        <v>81</v>
      </c>
      <c r="B44" s="63" t="s">
        <v>82</v>
      </c>
      <c r="C44" s="146">
        <v>4</v>
      </c>
      <c r="D44" s="120" t="s">
        <v>30</v>
      </c>
      <c r="E44" s="120" t="s">
        <v>30</v>
      </c>
      <c r="F44" s="120" t="s">
        <v>30</v>
      </c>
      <c r="G44" s="120" t="s">
        <v>30</v>
      </c>
      <c r="H44" s="120" t="s">
        <v>30</v>
      </c>
      <c r="I44" s="120" t="s">
        <v>30</v>
      </c>
      <c r="J44" s="120" t="s">
        <v>30</v>
      </c>
      <c r="K44" s="120" t="s">
        <v>30</v>
      </c>
      <c r="L44" s="120" t="s">
        <v>30</v>
      </c>
      <c r="M44" s="120" t="s">
        <v>30</v>
      </c>
      <c r="N44" s="120" t="s">
        <v>30</v>
      </c>
      <c r="O44" s="120">
        <v>4</v>
      </c>
      <c r="P44" s="120" t="s">
        <v>30</v>
      </c>
      <c r="Q44" s="122" t="s">
        <v>30</v>
      </c>
      <c r="R44" s="122" t="s">
        <v>30</v>
      </c>
      <c r="S44" s="120" t="s">
        <v>30</v>
      </c>
    </row>
    <row r="45" spans="1:19" s="121" customFormat="1" ht="12.75" customHeight="1">
      <c r="A45" s="118" t="s">
        <v>83</v>
      </c>
      <c r="B45" s="60" t="s">
        <v>84</v>
      </c>
      <c r="C45" s="146">
        <v>12</v>
      </c>
      <c r="D45" s="120">
        <v>2</v>
      </c>
      <c r="E45" s="120">
        <v>2</v>
      </c>
      <c r="F45" s="120" t="s">
        <v>30</v>
      </c>
      <c r="G45" s="120" t="s">
        <v>30</v>
      </c>
      <c r="H45" s="120">
        <v>1</v>
      </c>
      <c r="I45" s="120">
        <v>1</v>
      </c>
      <c r="J45" s="120">
        <v>1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3</v>
      </c>
      <c r="P45" s="120" t="s">
        <v>30</v>
      </c>
      <c r="Q45" s="122">
        <v>1</v>
      </c>
      <c r="R45" s="122" t="s">
        <v>30</v>
      </c>
      <c r="S45" s="120">
        <v>1</v>
      </c>
    </row>
    <row r="46" spans="1:19" s="121" customFormat="1" ht="12.75" customHeight="1">
      <c r="A46" s="118" t="s">
        <v>85</v>
      </c>
      <c r="B46" s="60" t="s">
        <v>86</v>
      </c>
      <c r="C46" s="146">
        <v>26</v>
      </c>
      <c r="D46" s="120" t="s">
        <v>30</v>
      </c>
      <c r="E46" s="120">
        <v>1</v>
      </c>
      <c r="F46" s="120" t="s">
        <v>30</v>
      </c>
      <c r="G46" s="120" t="s">
        <v>30</v>
      </c>
      <c r="H46" s="120">
        <v>2</v>
      </c>
      <c r="I46" s="120" t="s">
        <v>30</v>
      </c>
      <c r="J46" s="120">
        <v>6</v>
      </c>
      <c r="K46" s="120" t="s">
        <v>30</v>
      </c>
      <c r="L46" s="120" t="s">
        <v>30</v>
      </c>
      <c r="M46" s="120" t="s">
        <v>30</v>
      </c>
      <c r="N46" s="120" t="s">
        <v>30</v>
      </c>
      <c r="O46" s="120" t="s">
        <v>30</v>
      </c>
      <c r="P46" s="120" t="s">
        <v>30</v>
      </c>
      <c r="Q46" s="122">
        <v>11</v>
      </c>
      <c r="R46" s="122" t="s">
        <v>30</v>
      </c>
      <c r="S46" s="120">
        <v>6</v>
      </c>
    </row>
    <row r="47" spans="1:19" s="121" customFormat="1" ht="12.75" customHeight="1">
      <c r="A47" s="118" t="s">
        <v>89</v>
      </c>
      <c r="B47" s="67" t="s">
        <v>90</v>
      </c>
      <c r="C47" s="146">
        <v>30</v>
      </c>
      <c r="D47" s="120" t="s">
        <v>30</v>
      </c>
      <c r="E47" s="120" t="s">
        <v>30</v>
      </c>
      <c r="F47" s="120">
        <v>1</v>
      </c>
      <c r="G47" s="120" t="s">
        <v>30</v>
      </c>
      <c r="H47" s="120">
        <v>4</v>
      </c>
      <c r="I47" s="120">
        <v>2</v>
      </c>
      <c r="J47" s="120">
        <v>2</v>
      </c>
      <c r="K47" s="120" t="s">
        <v>30</v>
      </c>
      <c r="L47" s="120" t="s">
        <v>30</v>
      </c>
      <c r="M47" s="120" t="s">
        <v>30</v>
      </c>
      <c r="N47" s="120">
        <v>1</v>
      </c>
      <c r="O47" s="120">
        <v>9</v>
      </c>
      <c r="P47" s="120" t="s">
        <v>30</v>
      </c>
      <c r="Q47" s="122">
        <v>1</v>
      </c>
      <c r="R47" s="122" t="s">
        <v>30</v>
      </c>
      <c r="S47" s="120">
        <v>10</v>
      </c>
    </row>
    <row r="48" spans="1:19" s="121" customFormat="1" ht="12.75" customHeight="1">
      <c r="A48" s="118" t="s">
        <v>91</v>
      </c>
      <c r="B48" s="67" t="s">
        <v>92</v>
      </c>
      <c r="C48" s="146">
        <v>162</v>
      </c>
      <c r="D48" s="120">
        <v>4</v>
      </c>
      <c r="E48" s="120">
        <v>7</v>
      </c>
      <c r="F48" s="120">
        <v>2</v>
      </c>
      <c r="G48" s="120" t="s">
        <v>30</v>
      </c>
      <c r="H48" s="120">
        <v>1</v>
      </c>
      <c r="I48" s="120" t="s">
        <v>30</v>
      </c>
      <c r="J48" s="120">
        <v>16</v>
      </c>
      <c r="K48" s="120">
        <v>1</v>
      </c>
      <c r="L48" s="120">
        <v>1</v>
      </c>
      <c r="M48" s="120">
        <v>1</v>
      </c>
      <c r="N48" s="120">
        <v>1</v>
      </c>
      <c r="O48" s="120">
        <v>57</v>
      </c>
      <c r="P48" s="120">
        <v>3</v>
      </c>
      <c r="Q48" s="122">
        <v>60</v>
      </c>
      <c r="R48" s="122">
        <v>3</v>
      </c>
      <c r="S48" s="120">
        <v>5</v>
      </c>
    </row>
    <row r="49" spans="1:19" s="121" customFormat="1" ht="12.75" customHeight="1">
      <c r="A49" s="118" t="s">
        <v>93</v>
      </c>
      <c r="B49" s="67" t="s">
        <v>94</v>
      </c>
      <c r="C49" s="146">
        <v>6</v>
      </c>
      <c r="D49" s="120" t="s">
        <v>30</v>
      </c>
      <c r="E49" s="120">
        <v>1</v>
      </c>
      <c r="F49" s="120" t="s">
        <v>30</v>
      </c>
      <c r="G49" s="120" t="s">
        <v>30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 t="s">
        <v>30</v>
      </c>
      <c r="N49" s="120" t="s">
        <v>30</v>
      </c>
      <c r="O49" s="120">
        <v>1</v>
      </c>
      <c r="P49" s="120" t="s">
        <v>30</v>
      </c>
      <c r="Q49" s="122" t="s">
        <v>30</v>
      </c>
      <c r="R49" s="122" t="s">
        <v>30</v>
      </c>
      <c r="S49" s="120" t="s">
        <v>30</v>
      </c>
    </row>
    <row r="50" spans="1:19" s="121" customFormat="1" ht="12.75" customHeight="1">
      <c r="A50" s="118" t="s">
        <v>95</v>
      </c>
      <c r="B50" s="67" t="s">
        <v>96</v>
      </c>
      <c r="C50" s="146">
        <v>63</v>
      </c>
      <c r="D50" s="120">
        <v>10</v>
      </c>
      <c r="E50" s="120">
        <v>1</v>
      </c>
      <c r="F50" s="120" t="s">
        <v>30</v>
      </c>
      <c r="G50" s="120">
        <v>13</v>
      </c>
      <c r="H50" s="120" t="s">
        <v>30</v>
      </c>
      <c r="I50" s="120" t="s">
        <v>30</v>
      </c>
      <c r="J50" s="120">
        <v>2</v>
      </c>
      <c r="K50" s="120">
        <v>1</v>
      </c>
      <c r="L50" s="120" t="s">
        <v>30</v>
      </c>
      <c r="M50" s="120" t="s">
        <v>30</v>
      </c>
      <c r="N50" s="120">
        <v>2</v>
      </c>
      <c r="O50" s="120">
        <v>12</v>
      </c>
      <c r="P50" s="120" t="s">
        <v>30</v>
      </c>
      <c r="Q50" s="122">
        <v>6</v>
      </c>
      <c r="R50" s="122">
        <v>15</v>
      </c>
      <c r="S50" s="120">
        <v>1</v>
      </c>
    </row>
    <row r="51" spans="1:19" s="121" customFormat="1" ht="12.75" customHeight="1">
      <c r="A51" s="118" t="s">
        <v>254</v>
      </c>
      <c r="B51" s="67" t="s">
        <v>258</v>
      </c>
      <c r="C51" s="146">
        <v>1</v>
      </c>
      <c r="D51" s="120" t="s">
        <v>30</v>
      </c>
      <c r="E51" s="120">
        <v>1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2" t="s">
        <v>30</v>
      </c>
      <c r="R51" s="122" t="s">
        <v>30</v>
      </c>
      <c r="S51" s="120" t="s">
        <v>30</v>
      </c>
    </row>
    <row r="52" spans="1:19" s="121" customFormat="1" ht="12.75" customHeight="1">
      <c r="A52" s="118" t="s">
        <v>99</v>
      </c>
      <c r="B52" s="67" t="s">
        <v>100</v>
      </c>
      <c r="C52" s="146">
        <v>20</v>
      </c>
      <c r="D52" s="120" t="s">
        <v>30</v>
      </c>
      <c r="E52" s="120">
        <v>2</v>
      </c>
      <c r="F52" s="120" t="s">
        <v>30</v>
      </c>
      <c r="G52" s="120" t="s">
        <v>30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 t="s">
        <v>30</v>
      </c>
      <c r="O52" s="120">
        <v>14</v>
      </c>
      <c r="P52" s="120" t="s">
        <v>30</v>
      </c>
      <c r="Q52" s="122">
        <v>1</v>
      </c>
      <c r="R52" s="122" t="s">
        <v>30</v>
      </c>
      <c r="S52" s="120" t="s">
        <v>30</v>
      </c>
    </row>
    <row r="53" spans="1:19" s="121" customFormat="1" ht="12.75" customHeight="1">
      <c r="A53" s="118" t="s">
        <v>101</v>
      </c>
      <c r="B53" s="67" t="s">
        <v>102</v>
      </c>
      <c r="C53" s="146">
        <v>454</v>
      </c>
      <c r="D53" s="120">
        <v>3</v>
      </c>
      <c r="E53" s="120">
        <v>87</v>
      </c>
      <c r="F53" s="120">
        <v>43</v>
      </c>
      <c r="G53" s="120" t="s">
        <v>30</v>
      </c>
      <c r="H53" s="120">
        <v>2</v>
      </c>
      <c r="I53" s="120">
        <v>1</v>
      </c>
      <c r="J53" s="120">
        <v>26</v>
      </c>
      <c r="K53" s="120">
        <v>26</v>
      </c>
      <c r="L53" s="120">
        <v>25</v>
      </c>
      <c r="M53" s="120" t="s">
        <v>30</v>
      </c>
      <c r="N53" s="120">
        <v>1</v>
      </c>
      <c r="O53" s="120">
        <v>210</v>
      </c>
      <c r="P53" s="120">
        <v>5</v>
      </c>
      <c r="Q53" s="122">
        <v>10</v>
      </c>
      <c r="R53" s="122">
        <v>3</v>
      </c>
      <c r="S53" s="120">
        <v>12</v>
      </c>
    </row>
    <row r="54" spans="1:19" s="121" customFormat="1" ht="12.75" customHeight="1">
      <c r="A54" s="118" t="s">
        <v>103</v>
      </c>
      <c r="B54" s="67" t="s">
        <v>104</v>
      </c>
      <c r="C54" s="146">
        <v>170</v>
      </c>
      <c r="D54" s="120">
        <v>1</v>
      </c>
      <c r="E54" s="120">
        <v>24</v>
      </c>
      <c r="F54" s="120">
        <v>20</v>
      </c>
      <c r="G54" s="120">
        <v>7</v>
      </c>
      <c r="H54" s="120">
        <v>1</v>
      </c>
      <c r="I54" s="120">
        <v>1</v>
      </c>
      <c r="J54" s="120">
        <v>13</v>
      </c>
      <c r="K54" s="120">
        <v>20</v>
      </c>
      <c r="L54" s="120">
        <v>9</v>
      </c>
      <c r="M54" s="120">
        <v>1</v>
      </c>
      <c r="N54" s="120">
        <v>1</v>
      </c>
      <c r="O54" s="120">
        <v>24</v>
      </c>
      <c r="P54" s="120">
        <v>11</v>
      </c>
      <c r="Q54" s="122">
        <v>6</v>
      </c>
      <c r="R54" s="122">
        <v>2</v>
      </c>
      <c r="S54" s="120">
        <v>29</v>
      </c>
    </row>
    <row r="55" spans="1:19" s="121" customFormat="1" ht="12.75" customHeight="1">
      <c r="A55" s="118" t="s">
        <v>105</v>
      </c>
      <c r="B55" s="67" t="s">
        <v>106</v>
      </c>
      <c r="C55" s="146">
        <v>4</v>
      </c>
      <c r="D55" s="120">
        <v>2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 t="s">
        <v>30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1</v>
      </c>
      <c r="P55" s="120" t="s">
        <v>30</v>
      </c>
      <c r="Q55" s="122" t="s">
        <v>30</v>
      </c>
      <c r="R55" s="122">
        <v>1</v>
      </c>
      <c r="S55" s="120" t="s">
        <v>30</v>
      </c>
    </row>
    <row r="56" spans="1:19" s="121" customFormat="1" ht="12.75" customHeight="1">
      <c r="A56" s="118" t="s">
        <v>107</v>
      </c>
      <c r="B56" s="67" t="s">
        <v>108</v>
      </c>
      <c r="C56" s="146">
        <v>7</v>
      </c>
      <c r="D56" s="120">
        <v>6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>
        <v>1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 t="s">
        <v>30</v>
      </c>
    </row>
    <row r="57" spans="1:19" s="121" customFormat="1" ht="12.75" customHeight="1">
      <c r="A57" s="118" t="s">
        <v>109</v>
      </c>
      <c r="B57" s="67" t="s">
        <v>110</v>
      </c>
      <c r="C57" s="146">
        <v>17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>
        <v>1</v>
      </c>
      <c r="K57" s="120">
        <v>2</v>
      </c>
      <c r="L57" s="120" t="s">
        <v>30</v>
      </c>
      <c r="M57" s="120">
        <v>1</v>
      </c>
      <c r="N57" s="120">
        <v>1</v>
      </c>
      <c r="O57" s="120">
        <v>7</v>
      </c>
      <c r="P57" s="120" t="s">
        <v>30</v>
      </c>
      <c r="Q57" s="122">
        <v>2</v>
      </c>
      <c r="R57" s="122" t="s">
        <v>30</v>
      </c>
      <c r="S57" s="120">
        <v>2</v>
      </c>
    </row>
    <row r="58" spans="1:19" s="121" customFormat="1" ht="12.75" customHeight="1">
      <c r="A58" s="118" t="s">
        <v>111</v>
      </c>
      <c r="B58" s="67" t="s">
        <v>112</v>
      </c>
      <c r="C58" s="146">
        <v>5</v>
      </c>
      <c r="D58" s="120" t="s">
        <v>30</v>
      </c>
      <c r="E58" s="120">
        <v>1</v>
      </c>
      <c r="F58" s="120">
        <v>1</v>
      </c>
      <c r="G58" s="120" t="s">
        <v>30</v>
      </c>
      <c r="H58" s="120" t="s">
        <v>30</v>
      </c>
      <c r="I58" s="120" t="s">
        <v>30</v>
      </c>
      <c r="J58" s="120">
        <v>1</v>
      </c>
      <c r="K58" s="120" t="s">
        <v>30</v>
      </c>
      <c r="L58" s="120">
        <v>1</v>
      </c>
      <c r="M58" s="120" t="s">
        <v>30</v>
      </c>
      <c r="N58" s="120" t="s">
        <v>30</v>
      </c>
      <c r="O58" s="120" t="s">
        <v>30</v>
      </c>
      <c r="P58" s="120" t="s">
        <v>30</v>
      </c>
      <c r="Q58" s="122">
        <v>1</v>
      </c>
      <c r="R58" s="122" t="s">
        <v>30</v>
      </c>
      <c r="S58" s="120" t="s">
        <v>30</v>
      </c>
    </row>
    <row r="59" spans="1:19" s="121" customFormat="1" ht="12.75" customHeight="1">
      <c r="A59" s="118" t="s">
        <v>113</v>
      </c>
      <c r="B59" s="67" t="s">
        <v>114</v>
      </c>
      <c r="C59" s="146">
        <v>33</v>
      </c>
      <c r="D59" s="120" t="s">
        <v>30</v>
      </c>
      <c r="E59" s="120">
        <v>1</v>
      </c>
      <c r="F59" s="120">
        <v>14</v>
      </c>
      <c r="G59" s="120" t="s">
        <v>30</v>
      </c>
      <c r="H59" s="120" t="s">
        <v>30</v>
      </c>
      <c r="I59" s="120" t="s">
        <v>30</v>
      </c>
      <c r="J59" s="120">
        <v>12</v>
      </c>
      <c r="K59" s="120" t="s">
        <v>30</v>
      </c>
      <c r="L59" s="120" t="s">
        <v>30</v>
      </c>
      <c r="M59" s="120">
        <v>1</v>
      </c>
      <c r="N59" s="120" t="s">
        <v>30</v>
      </c>
      <c r="O59" s="120" t="s">
        <v>30</v>
      </c>
      <c r="P59" s="120">
        <v>2</v>
      </c>
      <c r="Q59" s="122">
        <v>3</v>
      </c>
      <c r="R59" s="122" t="s">
        <v>30</v>
      </c>
      <c r="S59" s="120" t="s">
        <v>30</v>
      </c>
    </row>
    <row r="60" spans="1:19" s="121" customFormat="1" ht="12.75" customHeight="1">
      <c r="A60" s="118" t="s">
        <v>117</v>
      </c>
      <c r="B60" s="67" t="s">
        <v>118</v>
      </c>
      <c r="C60" s="146">
        <v>50</v>
      </c>
      <c r="D60" s="120" t="s">
        <v>30</v>
      </c>
      <c r="E60" s="120">
        <v>8</v>
      </c>
      <c r="F60" s="120">
        <v>2</v>
      </c>
      <c r="G60" s="120" t="s">
        <v>30</v>
      </c>
      <c r="H60" s="120">
        <v>6</v>
      </c>
      <c r="I60" s="120">
        <v>1</v>
      </c>
      <c r="J60" s="120">
        <v>9</v>
      </c>
      <c r="K60" s="120">
        <v>1</v>
      </c>
      <c r="L60" s="120">
        <v>4</v>
      </c>
      <c r="M60" s="120" t="s">
        <v>30</v>
      </c>
      <c r="N60" s="120" t="s">
        <v>30</v>
      </c>
      <c r="O60" s="120">
        <v>17</v>
      </c>
      <c r="P60" s="120" t="s">
        <v>30</v>
      </c>
      <c r="Q60" s="122">
        <v>2</v>
      </c>
      <c r="R60" s="122" t="s">
        <v>30</v>
      </c>
      <c r="S60" s="120" t="s">
        <v>30</v>
      </c>
    </row>
    <row r="61" spans="1:19" s="121" customFormat="1" ht="12.75" customHeight="1">
      <c r="A61" s="118" t="s">
        <v>119</v>
      </c>
      <c r="B61" s="67" t="s">
        <v>120</v>
      </c>
      <c r="C61" s="146">
        <v>4</v>
      </c>
      <c r="D61" s="120" t="s">
        <v>30</v>
      </c>
      <c r="E61" s="120" t="s">
        <v>30</v>
      </c>
      <c r="F61" s="120">
        <v>1</v>
      </c>
      <c r="G61" s="120" t="s">
        <v>30</v>
      </c>
      <c r="H61" s="120" t="s">
        <v>30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 t="s">
        <v>30</v>
      </c>
      <c r="P61" s="120" t="s">
        <v>30</v>
      </c>
      <c r="Q61" s="122">
        <v>2</v>
      </c>
      <c r="R61" s="122" t="s">
        <v>30</v>
      </c>
      <c r="S61" s="120" t="s">
        <v>30</v>
      </c>
    </row>
    <row r="62" spans="1:19" s="121" customFormat="1" ht="12.75" customHeight="1">
      <c r="A62" s="118" t="s">
        <v>121</v>
      </c>
      <c r="B62" s="67" t="s">
        <v>122</v>
      </c>
      <c r="C62" s="146">
        <v>112</v>
      </c>
      <c r="D62" s="120">
        <v>9</v>
      </c>
      <c r="E62" s="120">
        <v>5</v>
      </c>
      <c r="F62" s="120">
        <v>1</v>
      </c>
      <c r="G62" s="120">
        <v>2</v>
      </c>
      <c r="H62" s="120">
        <v>17</v>
      </c>
      <c r="I62" s="120" t="s">
        <v>30</v>
      </c>
      <c r="J62" s="120">
        <v>16</v>
      </c>
      <c r="K62" s="120">
        <v>5</v>
      </c>
      <c r="L62" s="120">
        <v>2</v>
      </c>
      <c r="M62" s="120">
        <v>1</v>
      </c>
      <c r="N62" s="120" t="s">
        <v>30</v>
      </c>
      <c r="O62" s="120">
        <v>45</v>
      </c>
      <c r="P62" s="120">
        <v>1</v>
      </c>
      <c r="Q62" s="122">
        <v>1</v>
      </c>
      <c r="R62" s="122" t="s">
        <v>30</v>
      </c>
      <c r="S62" s="120">
        <v>7</v>
      </c>
    </row>
    <row r="63" spans="1:19" s="121" customFormat="1" ht="12.75" customHeight="1">
      <c r="A63" s="118" t="s">
        <v>125</v>
      </c>
      <c r="B63" s="67" t="s">
        <v>126</v>
      </c>
      <c r="C63" s="146">
        <v>1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 t="s">
        <v>30</v>
      </c>
      <c r="K63" s="120" t="s">
        <v>30</v>
      </c>
      <c r="L63" s="120">
        <v>1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127</v>
      </c>
      <c r="B64" s="67" t="s">
        <v>128</v>
      </c>
      <c r="C64" s="146">
        <v>1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1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129</v>
      </c>
      <c r="B65" s="67" t="s">
        <v>130</v>
      </c>
      <c r="C65" s="146">
        <v>514</v>
      </c>
      <c r="D65" s="120">
        <v>1</v>
      </c>
      <c r="E65" s="120">
        <v>15</v>
      </c>
      <c r="F65" s="120">
        <v>28</v>
      </c>
      <c r="G65" s="120">
        <v>3</v>
      </c>
      <c r="H65" s="120">
        <v>291</v>
      </c>
      <c r="I65" s="120">
        <v>1</v>
      </c>
      <c r="J65" s="120">
        <v>143</v>
      </c>
      <c r="K65" s="120">
        <v>1</v>
      </c>
      <c r="L65" s="120">
        <v>3</v>
      </c>
      <c r="M65" s="120">
        <v>1</v>
      </c>
      <c r="N65" s="120">
        <v>1</v>
      </c>
      <c r="O65" s="120">
        <v>3</v>
      </c>
      <c r="P65" s="120">
        <v>11</v>
      </c>
      <c r="Q65" s="122">
        <v>3</v>
      </c>
      <c r="R65" s="122">
        <v>8</v>
      </c>
      <c r="S65" s="120">
        <v>1</v>
      </c>
    </row>
    <row r="66" spans="1:19" s="121" customFormat="1" ht="12.75" customHeight="1">
      <c r="A66" s="118" t="s">
        <v>145</v>
      </c>
      <c r="B66" s="210" t="s">
        <v>132</v>
      </c>
      <c r="C66" s="146">
        <v>7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>
        <v>1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>
        <v>2</v>
      </c>
      <c r="P66" s="120" t="s">
        <v>30</v>
      </c>
      <c r="Q66" s="122">
        <v>4</v>
      </c>
      <c r="R66" s="122" t="s">
        <v>30</v>
      </c>
      <c r="S66" s="120" t="s">
        <v>30</v>
      </c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>
      <c r="P79" s="237"/>
    </row>
    <row r="80" ht="12.75">
      <c r="P80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5CFE-804A-4895-9889-72012FD83818}">
  <dimension ref="A1:T84"/>
  <sheetViews>
    <sheetView workbookViewId="0" topLeftCell="A1">
      <selection activeCell="A1" sqref="A1:XFD1048576"/>
    </sheetView>
  </sheetViews>
  <sheetFormatPr defaultColWidth="9.00390625" defaultRowHeight="12.75"/>
  <cols>
    <col min="1" max="1" width="29.625" style="2" customWidth="1"/>
    <col min="2" max="2" width="58.625" style="2" customWidth="1"/>
    <col min="3" max="3" width="8.50390625" style="2" customWidth="1"/>
    <col min="4" max="19" width="7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271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5" t="s">
        <v>0</v>
      </c>
      <c r="B4" s="256"/>
      <c r="C4" s="257" t="s">
        <v>1</v>
      </c>
      <c r="D4" s="272" t="s">
        <v>2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74"/>
      <c r="R4" s="274"/>
      <c r="S4" s="275"/>
    </row>
    <row r="5" spans="1:19" ht="124.5" customHeight="1" thickBot="1">
      <c r="A5" s="177" t="s">
        <v>3</v>
      </c>
      <c r="B5" s="247" t="s">
        <v>4</v>
      </c>
      <c r="C5" s="271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414200</v>
      </c>
      <c r="D7" s="199">
        <v>32991</v>
      </c>
      <c r="E7" s="199">
        <v>22629</v>
      </c>
      <c r="F7" s="199">
        <v>23682</v>
      </c>
      <c r="G7" s="199">
        <v>10981</v>
      </c>
      <c r="H7" s="199">
        <v>31589</v>
      </c>
      <c r="I7" s="199">
        <v>32467</v>
      </c>
      <c r="J7" s="199">
        <v>58725</v>
      </c>
      <c r="K7" s="199">
        <v>10707</v>
      </c>
      <c r="L7" s="199">
        <v>19636</v>
      </c>
      <c r="M7" s="199">
        <v>12969</v>
      </c>
      <c r="N7" s="199">
        <v>22395</v>
      </c>
      <c r="O7" s="199">
        <v>52159</v>
      </c>
      <c r="P7" s="199">
        <v>14619</v>
      </c>
      <c r="Q7" s="201">
        <v>14973</v>
      </c>
      <c r="R7" s="201">
        <v>35121</v>
      </c>
      <c r="S7" s="199">
        <v>18557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1" t="s">
        <v>24</v>
      </c>
      <c r="C10" s="225">
        <f aca="true" t="shared" si="0" ref="C10:S10">SUM(C13,C18,C28,C46)</f>
        <v>118734</v>
      </c>
      <c r="D10" s="196">
        <f t="shared" si="0"/>
        <v>10357</v>
      </c>
      <c r="E10" s="196">
        <f t="shared" si="0"/>
        <v>7081</v>
      </c>
      <c r="F10" s="196">
        <f t="shared" si="0"/>
        <v>8990</v>
      </c>
      <c r="G10" s="196">
        <f t="shared" si="0"/>
        <v>3754</v>
      </c>
      <c r="H10" s="196">
        <f t="shared" si="0"/>
        <v>11466</v>
      </c>
      <c r="I10" s="196">
        <f t="shared" si="0"/>
        <v>7582</v>
      </c>
      <c r="J10" s="196">
        <f t="shared" si="0"/>
        <v>20165</v>
      </c>
      <c r="K10" s="196">
        <f t="shared" si="0"/>
        <v>2415</v>
      </c>
      <c r="L10" s="196">
        <f t="shared" si="0"/>
        <v>6035</v>
      </c>
      <c r="M10" s="196">
        <f t="shared" si="0"/>
        <v>2689</v>
      </c>
      <c r="N10" s="196">
        <f t="shared" si="0"/>
        <v>1350</v>
      </c>
      <c r="O10" s="196">
        <f t="shared" si="0"/>
        <v>11082</v>
      </c>
      <c r="P10" s="196">
        <f t="shared" si="0"/>
        <v>5180</v>
      </c>
      <c r="Q10" s="196">
        <f t="shared" si="0"/>
        <v>3726</v>
      </c>
      <c r="R10" s="196">
        <f t="shared" si="0"/>
        <v>10940</v>
      </c>
      <c r="S10" s="196">
        <f t="shared" si="0"/>
        <v>5922</v>
      </c>
    </row>
    <row r="11" spans="1:19" ht="12.75" customHeight="1">
      <c r="A11" s="21" t="s">
        <v>25</v>
      </c>
      <c r="B11" s="261"/>
      <c r="C11" s="226">
        <f>C10/C7*100</f>
        <v>28.66586190246258</v>
      </c>
      <c r="D11" s="227">
        <f aca="true" t="shared" si="1" ref="D11:S11">D10/D7*100</f>
        <v>31.393410324027766</v>
      </c>
      <c r="E11" s="227">
        <f t="shared" si="1"/>
        <v>31.29170533386363</v>
      </c>
      <c r="F11" s="227">
        <f t="shared" si="1"/>
        <v>37.96132083438899</v>
      </c>
      <c r="G11" s="227">
        <f t="shared" si="1"/>
        <v>34.18632182861306</v>
      </c>
      <c r="H11" s="227">
        <f t="shared" si="1"/>
        <v>36.29744531324195</v>
      </c>
      <c r="I11" s="227">
        <f t="shared" si="1"/>
        <v>23.352942988265006</v>
      </c>
      <c r="J11" s="227">
        <f t="shared" si="1"/>
        <v>34.338016177096634</v>
      </c>
      <c r="K11" s="227">
        <f t="shared" si="1"/>
        <v>22.55533762958812</v>
      </c>
      <c r="L11" s="227">
        <f t="shared" si="1"/>
        <v>30.73436545121206</v>
      </c>
      <c r="M11" s="227">
        <f t="shared" si="1"/>
        <v>20.734058138638293</v>
      </c>
      <c r="N11" s="227">
        <f t="shared" si="1"/>
        <v>6.028131279303416</v>
      </c>
      <c r="O11" s="227">
        <f t="shared" si="1"/>
        <v>21.246572978776435</v>
      </c>
      <c r="P11" s="227">
        <f t="shared" si="1"/>
        <v>35.433340173746494</v>
      </c>
      <c r="Q11" s="227">
        <f t="shared" si="1"/>
        <v>24.88479262672811</v>
      </c>
      <c r="R11" s="227">
        <f t="shared" si="1"/>
        <v>31.149454742177046</v>
      </c>
      <c r="S11" s="227">
        <f t="shared" si="1"/>
        <v>31.912485854394568</v>
      </c>
    </row>
    <row r="12" spans="1:19" ht="12.75" customHeight="1">
      <c r="A12" s="228"/>
      <c r="B12" s="220"/>
      <c r="C12" s="226">
        <f>C13/C7*100</f>
        <v>1.0659101883148236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4415</v>
      </c>
      <c r="D13" s="93">
        <f aca="true" t="shared" si="2" ref="D13:S13">SUM(D14:D16)</f>
        <v>400</v>
      </c>
      <c r="E13" s="93">
        <f t="shared" si="2"/>
        <v>332</v>
      </c>
      <c r="F13" s="93">
        <f t="shared" si="2"/>
        <v>268</v>
      </c>
      <c r="G13" s="93">
        <f t="shared" si="2"/>
        <v>120</v>
      </c>
      <c r="H13" s="93">
        <f t="shared" si="2"/>
        <v>304</v>
      </c>
      <c r="I13" s="93">
        <f t="shared" si="2"/>
        <v>343</v>
      </c>
      <c r="J13" s="93">
        <f t="shared" si="2"/>
        <v>660</v>
      </c>
      <c r="K13" s="93">
        <f t="shared" si="2"/>
        <v>135</v>
      </c>
      <c r="L13" s="93">
        <f t="shared" si="2"/>
        <v>179</v>
      </c>
      <c r="M13" s="93">
        <f t="shared" si="2"/>
        <v>74</v>
      </c>
      <c r="N13" s="93">
        <f t="shared" si="2"/>
        <v>256</v>
      </c>
      <c r="O13" s="93">
        <f t="shared" si="2"/>
        <v>556</v>
      </c>
      <c r="P13" s="93">
        <f t="shared" si="2"/>
        <v>168</v>
      </c>
      <c r="Q13" s="93">
        <f t="shared" si="2"/>
        <v>11</v>
      </c>
      <c r="R13" s="93">
        <f t="shared" si="2"/>
        <v>383</v>
      </c>
      <c r="S13" s="93">
        <f t="shared" si="2"/>
        <v>226</v>
      </c>
    </row>
    <row r="14" spans="1:19" s="95" customFormat="1" ht="12.75" customHeight="1">
      <c r="A14" s="92" t="s">
        <v>28</v>
      </c>
      <c r="B14" s="28" t="s">
        <v>29</v>
      </c>
      <c r="C14" s="131">
        <v>915</v>
      </c>
      <c r="D14" s="93">
        <v>10</v>
      </c>
      <c r="E14" s="93">
        <v>150</v>
      </c>
      <c r="F14" s="93">
        <v>246</v>
      </c>
      <c r="G14" s="93">
        <v>3</v>
      </c>
      <c r="H14" s="93">
        <v>88</v>
      </c>
      <c r="I14" s="93">
        <v>35</v>
      </c>
      <c r="J14" s="93">
        <v>68</v>
      </c>
      <c r="K14" s="93">
        <v>14</v>
      </c>
      <c r="L14" s="93">
        <v>76</v>
      </c>
      <c r="M14" s="93">
        <v>1</v>
      </c>
      <c r="N14" s="93">
        <v>1</v>
      </c>
      <c r="O14" s="93">
        <v>48</v>
      </c>
      <c r="P14" s="93">
        <v>153</v>
      </c>
      <c r="Q14" s="93">
        <v>1</v>
      </c>
      <c r="R14" s="93">
        <v>7</v>
      </c>
      <c r="S14" s="93">
        <v>14</v>
      </c>
    </row>
    <row r="15" spans="1:19" s="95" customFormat="1" ht="12.75" customHeight="1">
      <c r="A15" s="92" t="s">
        <v>31</v>
      </c>
      <c r="B15" s="28" t="s">
        <v>32</v>
      </c>
      <c r="C15" s="131">
        <v>3397</v>
      </c>
      <c r="D15" s="93">
        <v>385</v>
      </c>
      <c r="E15" s="93">
        <v>179</v>
      </c>
      <c r="F15" s="93">
        <v>22</v>
      </c>
      <c r="G15" s="93">
        <v>116</v>
      </c>
      <c r="H15" s="93">
        <v>151</v>
      </c>
      <c r="I15" s="93">
        <v>307</v>
      </c>
      <c r="J15" s="93">
        <v>580</v>
      </c>
      <c r="K15" s="93">
        <v>119</v>
      </c>
      <c r="L15" s="93">
        <v>100</v>
      </c>
      <c r="M15" s="93">
        <v>73</v>
      </c>
      <c r="N15" s="93">
        <v>255</v>
      </c>
      <c r="O15" s="93">
        <v>508</v>
      </c>
      <c r="P15" s="93">
        <v>15</v>
      </c>
      <c r="Q15" s="94">
        <v>9</v>
      </c>
      <c r="R15" s="94">
        <v>367</v>
      </c>
      <c r="S15" s="93">
        <v>211</v>
      </c>
    </row>
    <row r="16" spans="1:19" s="95" customFormat="1" ht="12.75" customHeight="1">
      <c r="A16" s="92" t="s">
        <v>33</v>
      </c>
      <c r="B16" s="28" t="s">
        <v>34</v>
      </c>
      <c r="C16" s="131">
        <v>103</v>
      </c>
      <c r="D16" s="93">
        <v>5</v>
      </c>
      <c r="E16" s="93">
        <v>3</v>
      </c>
      <c r="F16" s="93" t="s">
        <v>30</v>
      </c>
      <c r="G16" s="93">
        <v>1</v>
      </c>
      <c r="H16" s="93">
        <v>65</v>
      </c>
      <c r="I16" s="93">
        <v>1</v>
      </c>
      <c r="J16" s="93">
        <v>12</v>
      </c>
      <c r="K16" s="93">
        <v>2</v>
      </c>
      <c r="L16" s="93">
        <v>3</v>
      </c>
      <c r="M16" s="93" t="s">
        <v>30</v>
      </c>
      <c r="N16" s="93" t="s">
        <v>30</v>
      </c>
      <c r="O16" s="93" t="s">
        <v>30</v>
      </c>
      <c r="P16" s="93" t="s">
        <v>30</v>
      </c>
      <c r="Q16" s="94">
        <v>1</v>
      </c>
      <c r="R16" s="94">
        <v>9</v>
      </c>
      <c r="S16" s="93">
        <v>1</v>
      </c>
    </row>
    <row r="17" spans="1:19" ht="12.75" customHeight="1">
      <c r="A17" s="228"/>
      <c r="B17" s="220"/>
      <c r="C17" s="226">
        <f>C18/C7*100</f>
        <v>16.79937228392081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69583</v>
      </c>
      <c r="D18" s="104">
        <f aca="true" t="shared" si="3" ref="D18:S18">SUM(D19:D26)</f>
        <v>7497</v>
      </c>
      <c r="E18" s="104">
        <f t="shared" si="3"/>
        <v>3908</v>
      </c>
      <c r="F18" s="104">
        <f t="shared" si="3"/>
        <v>4274</v>
      </c>
      <c r="G18" s="104">
        <f t="shared" si="3"/>
        <v>1890</v>
      </c>
      <c r="H18" s="104">
        <f t="shared" si="3"/>
        <v>6814</v>
      </c>
      <c r="I18" s="104">
        <f t="shared" si="3"/>
        <v>5425</v>
      </c>
      <c r="J18" s="104">
        <f t="shared" si="3"/>
        <v>9690</v>
      </c>
      <c r="K18" s="104">
        <f t="shared" si="3"/>
        <v>1410</v>
      </c>
      <c r="L18" s="104">
        <f t="shared" si="3"/>
        <v>4062</v>
      </c>
      <c r="M18" s="104">
        <f t="shared" si="3"/>
        <v>1362</v>
      </c>
      <c r="N18" s="104">
        <f>SUM(N19:N26)</f>
        <v>1019</v>
      </c>
      <c r="O18" s="104">
        <f t="shared" si="3"/>
        <v>6672</v>
      </c>
      <c r="P18" s="104">
        <f t="shared" si="3"/>
        <v>2794</v>
      </c>
      <c r="Q18" s="104">
        <f t="shared" si="3"/>
        <v>2245</v>
      </c>
      <c r="R18" s="104">
        <f t="shared" si="3"/>
        <v>6221</v>
      </c>
      <c r="S18" s="104">
        <f t="shared" si="3"/>
        <v>4300</v>
      </c>
    </row>
    <row r="19" spans="1:19" s="106" customFormat="1" ht="12.75" customHeight="1">
      <c r="A19" s="102" t="s">
        <v>36</v>
      </c>
      <c r="B19" s="48" t="s">
        <v>37</v>
      </c>
      <c r="C19" s="137">
        <v>688</v>
      </c>
      <c r="D19" s="104" t="s">
        <v>30</v>
      </c>
      <c r="E19" s="104">
        <v>2</v>
      </c>
      <c r="F19" s="104">
        <v>242</v>
      </c>
      <c r="G19" s="104" t="s">
        <v>30</v>
      </c>
      <c r="H19" s="104">
        <v>3</v>
      </c>
      <c r="I19" s="104">
        <v>8</v>
      </c>
      <c r="J19" s="104">
        <v>6</v>
      </c>
      <c r="K19" s="104">
        <v>84</v>
      </c>
      <c r="L19" s="104">
        <v>3</v>
      </c>
      <c r="M19" s="104" t="s">
        <v>30</v>
      </c>
      <c r="N19" s="104">
        <v>86</v>
      </c>
      <c r="O19" s="104">
        <v>160</v>
      </c>
      <c r="P19" s="104">
        <v>87</v>
      </c>
      <c r="Q19" s="104">
        <v>4</v>
      </c>
      <c r="R19" s="104">
        <v>3</v>
      </c>
      <c r="S19" s="104" t="s">
        <v>30</v>
      </c>
    </row>
    <row r="20" spans="1:19" s="106" customFormat="1" ht="12.75" customHeight="1">
      <c r="A20" s="102" t="s">
        <v>38</v>
      </c>
      <c r="B20" s="48" t="s">
        <v>39</v>
      </c>
      <c r="C20" s="137">
        <v>3</v>
      </c>
      <c r="D20" s="104" t="s">
        <v>30</v>
      </c>
      <c r="E20" s="104">
        <v>2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 t="s">
        <v>30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40527</v>
      </c>
      <c r="D22" s="104">
        <v>5147</v>
      </c>
      <c r="E22" s="104">
        <v>2225</v>
      </c>
      <c r="F22" s="104">
        <v>3675</v>
      </c>
      <c r="G22" s="104">
        <v>1652</v>
      </c>
      <c r="H22" s="104">
        <v>4028</v>
      </c>
      <c r="I22" s="104">
        <v>72</v>
      </c>
      <c r="J22" s="104">
        <v>6701</v>
      </c>
      <c r="K22" s="104">
        <v>481</v>
      </c>
      <c r="L22" s="104">
        <v>2424</v>
      </c>
      <c r="M22" s="104">
        <v>37</v>
      </c>
      <c r="N22" s="104">
        <v>906</v>
      </c>
      <c r="O22" s="104">
        <v>1628</v>
      </c>
      <c r="P22" s="104">
        <v>2573</v>
      </c>
      <c r="Q22" s="108">
        <v>1089</v>
      </c>
      <c r="R22" s="108">
        <v>4803</v>
      </c>
      <c r="S22" s="104">
        <v>3086</v>
      </c>
    </row>
    <row r="23" spans="1:19" s="106" customFormat="1" ht="12.75" customHeight="1">
      <c r="A23" s="102" t="s">
        <v>44</v>
      </c>
      <c r="B23" s="48" t="s">
        <v>45</v>
      </c>
      <c r="C23" s="137">
        <v>9</v>
      </c>
      <c r="D23" s="104" t="s">
        <v>30</v>
      </c>
      <c r="E23" s="104">
        <v>2</v>
      </c>
      <c r="F23" s="104" t="s">
        <v>30</v>
      </c>
      <c r="G23" s="104" t="s">
        <v>30</v>
      </c>
      <c r="H23" s="104">
        <v>2</v>
      </c>
      <c r="I23" s="104">
        <v>1</v>
      </c>
      <c r="J23" s="104">
        <v>1</v>
      </c>
      <c r="K23" s="104">
        <v>1</v>
      </c>
      <c r="L23" s="104" t="s">
        <v>30</v>
      </c>
      <c r="M23" s="104" t="s">
        <v>30</v>
      </c>
      <c r="N23" s="104" t="s">
        <v>30</v>
      </c>
      <c r="O23" s="104">
        <v>2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1538</v>
      </c>
      <c r="D24" s="104">
        <v>13</v>
      </c>
      <c r="E24" s="104">
        <v>10</v>
      </c>
      <c r="F24" s="104">
        <v>11</v>
      </c>
      <c r="G24" s="104">
        <v>5</v>
      </c>
      <c r="H24" s="104">
        <v>202</v>
      </c>
      <c r="I24" s="104">
        <v>1</v>
      </c>
      <c r="J24" s="104">
        <v>38</v>
      </c>
      <c r="K24" s="104">
        <v>3</v>
      </c>
      <c r="L24" s="104">
        <v>88</v>
      </c>
      <c r="M24" s="104">
        <v>996</v>
      </c>
      <c r="N24" s="104">
        <v>1</v>
      </c>
      <c r="O24" s="104">
        <v>24</v>
      </c>
      <c r="P24" s="104">
        <v>6</v>
      </c>
      <c r="Q24" s="108">
        <v>71</v>
      </c>
      <c r="R24" s="108">
        <v>65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26818</v>
      </c>
      <c r="D26" s="104">
        <v>2337</v>
      </c>
      <c r="E26" s="104">
        <v>1667</v>
      </c>
      <c r="F26" s="104">
        <v>346</v>
      </c>
      <c r="G26" s="104">
        <v>233</v>
      </c>
      <c r="H26" s="104">
        <v>2579</v>
      </c>
      <c r="I26" s="104">
        <v>5343</v>
      </c>
      <c r="J26" s="104">
        <v>2944</v>
      </c>
      <c r="K26" s="104">
        <v>841</v>
      </c>
      <c r="L26" s="104">
        <v>1546</v>
      </c>
      <c r="M26" s="104">
        <v>329</v>
      </c>
      <c r="N26" s="104">
        <v>26</v>
      </c>
      <c r="O26" s="104">
        <v>4858</v>
      </c>
      <c r="P26" s="104">
        <v>128</v>
      </c>
      <c r="Q26" s="108">
        <v>1081</v>
      </c>
      <c r="R26" s="108">
        <v>1350</v>
      </c>
      <c r="S26" s="104">
        <v>1210</v>
      </c>
    </row>
    <row r="27" spans="1:19" ht="12.75" customHeight="1">
      <c r="A27" s="228"/>
      <c r="B27" s="220"/>
      <c r="C27" s="226">
        <f>C28/C7*100</f>
        <v>10.292853693867697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SUM(C29:C44)</f>
        <v>42633</v>
      </c>
      <c r="D28" s="231">
        <f t="shared" si="4"/>
        <v>2414</v>
      </c>
      <c r="E28" s="231">
        <f t="shared" si="4"/>
        <v>2577</v>
      </c>
      <c r="F28" s="231">
        <f t="shared" si="4"/>
        <v>4345</v>
      </c>
      <c r="G28" s="231">
        <f t="shared" si="4"/>
        <v>1720</v>
      </c>
      <c r="H28" s="231">
        <f t="shared" si="4"/>
        <v>4036</v>
      </c>
      <c r="I28" s="231">
        <f t="shared" si="4"/>
        <v>1797</v>
      </c>
      <c r="J28" s="231">
        <f t="shared" si="4"/>
        <v>9202</v>
      </c>
      <c r="K28" s="231">
        <f t="shared" si="4"/>
        <v>808</v>
      </c>
      <c r="L28" s="231">
        <f t="shared" si="4"/>
        <v>1743</v>
      </c>
      <c r="M28" s="231">
        <f t="shared" si="4"/>
        <v>1246</v>
      </c>
      <c r="N28" s="231">
        <f t="shared" si="4"/>
        <v>63</v>
      </c>
      <c r="O28" s="231">
        <f t="shared" si="4"/>
        <v>3451</v>
      </c>
      <c r="P28" s="231">
        <f t="shared" si="4"/>
        <v>2209</v>
      </c>
      <c r="Q28" s="231">
        <f t="shared" si="4"/>
        <v>1371</v>
      </c>
      <c r="R28" s="231">
        <f t="shared" si="4"/>
        <v>4320</v>
      </c>
      <c r="S28" s="231">
        <f t="shared" si="4"/>
        <v>1331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2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2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4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>
        <v>1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1">
        <v>1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252</v>
      </c>
      <c r="B32" s="111" t="s">
        <v>134</v>
      </c>
      <c r="C32" s="230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>
        <v>1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 t="s">
        <v>30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58</v>
      </c>
      <c r="B33" s="58" t="s">
        <v>59</v>
      </c>
      <c r="C33" s="230">
        <v>22</v>
      </c>
      <c r="D33" s="231" t="s">
        <v>30</v>
      </c>
      <c r="E33" s="231">
        <v>7</v>
      </c>
      <c r="F33" s="231">
        <v>1</v>
      </c>
      <c r="G33" s="231" t="s">
        <v>30</v>
      </c>
      <c r="H33" s="231" t="s">
        <v>30</v>
      </c>
      <c r="I33" s="231" t="s">
        <v>30</v>
      </c>
      <c r="J33" s="231">
        <v>14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1" t="s">
        <v>30</v>
      </c>
      <c r="R33" s="231" t="s">
        <v>30</v>
      </c>
      <c r="S33" s="231" t="s">
        <v>30</v>
      </c>
      <c r="T33" s="232"/>
    </row>
    <row r="34" spans="1:20" s="233" customFormat="1" ht="12.75" customHeight="1">
      <c r="A34" s="229" t="s">
        <v>272</v>
      </c>
      <c r="B34" s="54" t="s">
        <v>63</v>
      </c>
      <c r="C34" s="230">
        <v>1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 t="s">
        <v>30</v>
      </c>
      <c r="L34" s="231" t="s">
        <v>30</v>
      </c>
      <c r="M34" s="231" t="s">
        <v>30</v>
      </c>
      <c r="N34" s="231" t="s">
        <v>30</v>
      </c>
      <c r="O34" s="231">
        <v>1</v>
      </c>
      <c r="P34" s="231" t="s">
        <v>30</v>
      </c>
      <c r="Q34" s="231" t="s">
        <v>30</v>
      </c>
      <c r="R34" s="231" t="s">
        <v>30</v>
      </c>
      <c r="S34" s="231" t="s">
        <v>30</v>
      </c>
      <c r="T34" s="232"/>
    </row>
    <row r="35" spans="1:19" s="233" customFormat="1" ht="12.75" customHeight="1">
      <c r="A35" s="229" t="s">
        <v>264</v>
      </c>
      <c r="B35" s="54" t="s">
        <v>157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64</v>
      </c>
      <c r="B36" s="58" t="s">
        <v>65</v>
      </c>
      <c r="C36" s="230">
        <v>18255</v>
      </c>
      <c r="D36" s="231">
        <v>1002</v>
      </c>
      <c r="E36" s="231">
        <v>507</v>
      </c>
      <c r="F36" s="231">
        <v>2810</v>
      </c>
      <c r="G36" s="231">
        <v>959</v>
      </c>
      <c r="H36" s="231">
        <v>1048</v>
      </c>
      <c r="I36" s="231">
        <v>967</v>
      </c>
      <c r="J36" s="231">
        <v>4363</v>
      </c>
      <c r="K36" s="231">
        <v>294</v>
      </c>
      <c r="L36" s="231">
        <v>466</v>
      </c>
      <c r="M36" s="231">
        <v>481</v>
      </c>
      <c r="N36" s="231">
        <v>21</v>
      </c>
      <c r="O36" s="231">
        <v>1088</v>
      </c>
      <c r="P36" s="231">
        <v>1407</v>
      </c>
      <c r="Q36" s="234">
        <v>822</v>
      </c>
      <c r="R36" s="234">
        <v>1883</v>
      </c>
      <c r="S36" s="231">
        <v>137</v>
      </c>
    </row>
    <row r="37" spans="1:19" s="233" customFormat="1" ht="12.75" customHeight="1">
      <c r="A37" s="229" t="s">
        <v>66</v>
      </c>
      <c r="B37" s="54" t="s">
        <v>67</v>
      </c>
      <c r="C37" s="230">
        <v>1</v>
      </c>
      <c r="D37" s="231" t="s">
        <v>30</v>
      </c>
      <c r="E37" s="231" t="s">
        <v>30</v>
      </c>
      <c r="F37" s="231" t="s">
        <v>30</v>
      </c>
      <c r="G37" s="231" t="s">
        <v>30</v>
      </c>
      <c r="H37" s="231" t="s">
        <v>30</v>
      </c>
      <c r="I37" s="231" t="s">
        <v>30</v>
      </c>
      <c r="J37" s="231" t="s">
        <v>30</v>
      </c>
      <c r="K37" s="231" t="s">
        <v>30</v>
      </c>
      <c r="L37" s="231" t="s">
        <v>30</v>
      </c>
      <c r="M37" s="231" t="s">
        <v>30</v>
      </c>
      <c r="N37" s="231" t="s">
        <v>30</v>
      </c>
      <c r="O37" s="231">
        <v>1</v>
      </c>
      <c r="P37" s="231" t="s">
        <v>30</v>
      </c>
      <c r="Q37" s="234" t="s">
        <v>30</v>
      </c>
      <c r="R37" s="234" t="s">
        <v>30</v>
      </c>
      <c r="S37" s="231" t="s">
        <v>30</v>
      </c>
    </row>
    <row r="38" spans="1:19" s="233" customFormat="1" ht="12.75" customHeight="1">
      <c r="A38" s="229" t="s">
        <v>253</v>
      </c>
      <c r="B38" s="54" t="s">
        <v>256</v>
      </c>
      <c r="C38" s="230">
        <v>1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 t="s">
        <v>30</v>
      </c>
      <c r="K38" s="231" t="s">
        <v>30</v>
      </c>
      <c r="L38" s="231" t="s">
        <v>30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68</v>
      </c>
      <c r="B39" s="54" t="s">
        <v>69</v>
      </c>
      <c r="C39" s="230">
        <v>207</v>
      </c>
      <c r="D39" s="231" t="s">
        <v>30</v>
      </c>
      <c r="E39" s="231">
        <v>53</v>
      </c>
      <c r="F39" s="231">
        <v>3</v>
      </c>
      <c r="G39" s="231">
        <v>1</v>
      </c>
      <c r="H39" s="231" t="s">
        <v>30</v>
      </c>
      <c r="I39" s="231" t="s">
        <v>30</v>
      </c>
      <c r="J39" s="231">
        <v>109</v>
      </c>
      <c r="K39" s="231">
        <v>2</v>
      </c>
      <c r="L39" s="231">
        <v>27</v>
      </c>
      <c r="M39" s="231">
        <v>1</v>
      </c>
      <c r="N39" s="231">
        <v>5</v>
      </c>
      <c r="O39" s="231">
        <v>5</v>
      </c>
      <c r="P39" s="231" t="s">
        <v>30</v>
      </c>
      <c r="Q39" s="234">
        <v>1</v>
      </c>
      <c r="R39" s="234" t="s">
        <v>30</v>
      </c>
      <c r="S39" s="231" t="s">
        <v>30</v>
      </c>
    </row>
    <row r="40" spans="1:19" s="233" customFormat="1" ht="12.75" customHeight="1">
      <c r="A40" s="229" t="s">
        <v>273</v>
      </c>
      <c r="B40" s="235" t="s">
        <v>257</v>
      </c>
      <c r="C40" s="230">
        <v>4</v>
      </c>
      <c r="D40" s="231" t="s">
        <v>30</v>
      </c>
      <c r="E40" s="231" t="s">
        <v>30</v>
      </c>
      <c r="F40" s="231" t="s">
        <v>30</v>
      </c>
      <c r="G40" s="231" t="s">
        <v>30</v>
      </c>
      <c r="H40" s="231" t="s">
        <v>30</v>
      </c>
      <c r="I40" s="231" t="s">
        <v>30</v>
      </c>
      <c r="J40" s="231">
        <v>2</v>
      </c>
      <c r="K40" s="231" t="s">
        <v>30</v>
      </c>
      <c r="L40" s="231" t="s">
        <v>30</v>
      </c>
      <c r="M40" s="231" t="s">
        <v>30</v>
      </c>
      <c r="N40" s="231" t="s">
        <v>30</v>
      </c>
      <c r="O40" s="231">
        <v>2</v>
      </c>
      <c r="P40" s="231" t="s">
        <v>30</v>
      </c>
      <c r="Q40" s="234" t="s">
        <v>30</v>
      </c>
      <c r="R40" s="234" t="s">
        <v>30</v>
      </c>
      <c r="S40" s="231" t="s">
        <v>30</v>
      </c>
    </row>
    <row r="41" spans="1:19" s="233" customFormat="1" ht="12.75" customHeight="1">
      <c r="A41" s="229" t="s">
        <v>72</v>
      </c>
      <c r="B41" s="54" t="s">
        <v>73</v>
      </c>
      <c r="C41" s="230">
        <v>31</v>
      </c>
      <c r="D41" s="231" t="s">
        <v>30</v>
      </c>
      <c r="E41" s="231">
        <v>2</v>
      </c>
      <c r="F41" s="231">
        <v>1</v>
      </c>
      <c r="G41" s="231">
        <v>1</v>
      </c>
      <c r="H41" s="231">
        <v>8</v>
      </c>
      <c r="I41" s="231" t="s">
        <v>30</v>
      </c>
      <c r="J41" s="231">
        <v>5</v>
      </c>
      <c r="K41" s="231" t="s">
        <v>30</v>
      </c>
      <c r="L41" s="231">
        <v>2</v>
      </c>
      <c r="M41" s="231">
        <v>1</v>
      </c>
      <c r="N41" s="231">
        <v>3</v>
      </c>
      <c r="O41" s="231">
        <v>1</v>
      </c>
      <c r="P41" s="231">
        <v>1</v>
      </c>
      <c r="Q41" s="234">
        <v>3</v>
      </c>
      <c r="R41" s="234">
        <v>1</v>
      </c>
      <c r="S41" s="231">
        <v>2</v>
      </c>
    </row>
    <row r="42" spans="1:19" s="233" customFormat="1" ht="12.75" customHeight="1">
      <c r="A42" s="229" t="s">
        <v>74</v>
      </c>
      <c r="B42" s="54" t="s">
        <v>75</v>
      </c>
      <c r="C42" s="230">
        <v>9470</v>
      </c>
      <c r="D42" s="231">
        <v>21</v>
      </c>
      <c r="E42" s="231">
        <v>1266</v>
      </c>
      <c r="F42" s="231">
        <v>1106</v>
      </c>
      <c r="G42" s="231">
        <v>43</v>
      </c>
      <c r="H42" s="231">
        <v>671</v>
      </c>
      <c r="I42" s="231">
        <v>14</v>
      </c>
      <c r="J42" s="231">
        <v>2481</v>
      </c>
      <c r="K42" s="231">
        <v>96</v>
      </c>
      <c r="L42" s="231">
        <v>739</v>
      </c>
      <c r="M42" s="231">
        <v>742</v>
      </c>
      <c r="N42" s="231">
        <v>9</v>
      </c>
      <c r="O42" s="231">
        <v>396</v>
      </c>
      <c r="P42" s="231">
        <v>563</v>
      </c>
      <c r="Q42" s="234">
        <v>368</v>
      </c>
      <c r="R42" s="234">
        <v>26</v>
      </c>
      <c r="S42" s="231">
        <v>929</v>
      </c>
    </row>
    <row r="43" spans="1:19" s="233" customFormat="1" ht="12.75" customHeight="1">
      <c r="A43" s="229" t="s">
        <v>76</v>
      </c>
      <c r="B43" s="58" t="s">
        <v>77</v>
      </c>
      <c r="C43" s="230">
        <v>7333</v>
      </c>
      <c r="D43" s="231">
        <v>1363</v>
      </c>
      <c r="E43" s="231">
        <v>258</v>
      </c>
      <c r="F43" s="231">
        <v>27</v>
      </c>
      <c r="G43" s="231">
        <v>694</v>
      </c>
      <c r="H43" s="231">
        <v>79</v>
      </c>
      <c r="I43" s="231">
        <v>11</v>
      </c>
      <c r="J43" s="231">
        <v>1870</v>
      </c>
      <c r="K43" s="231">
        <v>18</v>
      </c>
      <c r="L43" s="231">
        <v>249</v>
      </c>
      <c r="M43" s="231">
        <v>6</v>
      </c>
      <c r="N43" s="231">
        <v>5</v>
      </c>
      <c r="O43" s="231">
        <v>163</v>
      </c>
      <c r="P43" s="231">
        <v>10</v>
      </c>
      <c r="Q43" s="234">
        <v>127</v>
      </c>
      <c r="R43" s="234">
        <v>2399</v>
      </c>
      <c r="S43" s="231">
        <v>54</v>
      </c>
    </row>
    <row r="44" spans="1:19" s="233" customFormat="1" ht="12.75" customHeight="1">
      <c r="A44" s="229" t="s">
        <v>78</v>
      </c>
      <c r="B44" s="58" t="s">
        <v>79</v>
      </c>
      <c r="C44" s="230">
        <v>7299</v>
      </c>
      <c r="D44" s="231">
        <v>28</v>
      </c>
      <c r="E44" s="231">
        <v>484</v>
      </c>
      <c r="F44" s="231">
        <v>397</v>
      </c>
      <c r="G44" s="231">
        <v>22</v>
      </c>
      <c r="H44" s="231">
        <v>2230</v>
      </c>
      <c r="I44" s="231">
        <v>805</v>
      </c>
      <c r="J44" s="231">
        <v>357</v>
      </c>
      <c r="K44" s="231">
        <v>397</v>
      </c>
      <c r="L44" s="231">
        <v>260</v>
      </c>
      <c r="M44" s="231">
        <v>15</v>
      </c>
      <c r="N44" s="231">
        <v>20</v>
      </c>
      <c r="O44" s="231">
        <v>1787</v>
      </c>
      <c r="P44" s="231">
        <v>228</v>
      </c>
      <c r="Q44" s="234">
        <v>49</v>
      </c>
      <c r="R44" s="234">
        <v>11</v>
      </c>
      <c r="S44" s="231">
        <v>209</v>
      </c>
    </row>
    <row r="45" spans="1:19" ht="12.75" customHeight="1">
      <c r="A45" s="228"/>
      <c r="B45" s="220"/>
      <c r="C45" s="226">
        <f>C46/C7*100</f>
        <v>0.5077257363592468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3"/>
      <c r="R45" s="223"/>
      <c r="S45" s="222"/>
    </row>
    <row r="46" spans="1:19" s="121" customFormat="1" ht="12.75" customHeight="1">
      <c r="A46" s="118" t="s">
        <v>80</v>
      </c>
      <c r="B46" s="236"/>
      <c r="C46" s="146">
        <f>SUM(C47:C70)</f>
        <v>2103</v>
      </c>
      <c r="D46" s="120">
        <f aca="true" t="shared" si="5" ref="D46:S46">SUM(D47:D75)</f>
        <v>46</v>
      </c>
      <c r="E46" s="120">
        <f t="shared" si="5"/>
        <v>264</v>
      </c>
      <c r="F46" s="120">
        <f t="shared" si="5"/>
        <v>103</v>
      </c>
      <c r="G46" s="120">
        <f t="shared" si="5"/>
        <v>24</v>
      </c>
      <c r="H46" s="120">
        <f t="shared" si="5"/>
        <v>312</v>
      </c>
      <c r="I46" s="120">
        <f t="shared" si="5"/>
        <v>17</v>
      </c>
      <c r="J46" s="120">
        <f t="shared" si="5"/>
        <v>613</v>
      </c>
      <c r="K46" s="120">
        <f t="shared" si="5"/>
        <v>62</v>
      </c>
      <c r="L46" s="120">
        <f t="shared" si="5"/>
        <v>51</v>
      </c>
      <c r="M46" s="120">
        <f t="shared" si="5"/>
        <v>7</v>
      </c>
      <c r="N46" s="120">
        <f t="shared" si="5"/>
        <v>12</v>
      </c>
      <c r="O46" s="120">
        <f t="shared" si="5"/>
        <v>403</v>
      </c>
      <c r="P46" s="120">
        <f t="shared" si="5"/>
        <v>9</v>
      </c>
      <c r="Q46" s="120">
        <f t="shared" si="5"/>
        <v>99</v>
      </c>
      <c r="R46" s="120">
        <f t="shared" si="5"/>
        <v>16</v>
      </c>
      <c r="S46" s="120">
        <f t="shared" si="5"/>
        <v>65</v>
      </c>
    </row>
    <row r="47" spans="1:19" s="121" customFormat="1" ht="12.75" customHeight="1">
      <c r="A47" s="118" t="s">
        <v>81</v>
      </c>
      <c r="B47" s="63" t="s">
        <v>82</v>
      </c>
      <c r="C47" s="146">
        <v>1</v>
      </c>
      <c r="D47" s="120" t="s">
        <v>30</v>
      </c>
      <c r="E47" s="120" t="s">
        <v>30</v>
      </c>
      <c r="F47" s="120" t="s">
        <v>30</v>
      </c>
      <c r="G47" s="120" t="s">
        <v>30</v>
      </c>
      <c r="H47" s="120" t="s">
        <v>30</v>
      </c>
      <c r="I47" s="120" t="s">
        <v>30</v>
      </c>
      <c r="J47" s="120" t="s">
        <v>30</v>
      </c>
      <c r="K47" s="120" t="s">
        <v>30</v>
      </c>
      <c r="L47" s="120" t="s">
        <v>30</v>
      </c>
      <c r="M47" s="120" t="s">
        <v>30</v>
      </c>
      <c r="N47" s="120" t="s">
        <v>30</v>
      </c>
      <c r="O47" s="120" t="s">
        <v>30</v>
      </c>
      <c r="P47" s="120" t="s">
        <v>30</v>
      </c>
      <c r="Q47" s="122">
        <v>1</v>
      </c>
      <c r="R47" s="122" t="s">
        <v>30</v>
      </c>
      <c r="S47" s="120" t="s">
        <v>30</v>
      </c>
    </row>
    <row r="48" spans="1:19" s="121" customFormat="1" ht="12.75" customHeight="1">
      <c r="A48" s="118" t="s">
        <v>83</v>
      </c>
      <c r="B48" s="60" t="s">
        <v>84</v>
      </c>
      <c r="C48" s="146">
        <v>11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>
        <v>1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5</v>
      </c>
      <c r="P48" s="120" t="s">
        <v>30</v>
      </c>
      <c r="Q48" s="122">
        <v>1</v>
      </c>
      <c r="R48" s="122">
        <v>1</v>
      </c>
      <c r="S48" s="120">
        <v>3</v>
      </c>
    </row>
    <row r="49" spans="1:19" s="121" customFormat="1" ht="12.75" customHeight="1">
      <c r="A49" s="118" t="s">
        <v>85</v>
      </c>
      <c r="B49" s="60" t="s">
        <v>86</v>
      </c>
      <c r="C49" s="146">
        <v>27</v>
      </c>
      <c r="D49" s="120">
        <v>1</v>
      </c>
      <c r="E49" s="120" t="s">
        <v>30</v>
      </c>
      <c r="F49" s="120" t="s">
        <v>30</v>
      </c>
      <c r="G49" s="120">
        <v>1</v>
      </c>
      <c r="H49" s="120">
        <v>1</v>
      </c>
      <c r="I49" s="120" t="s">
        <v>30</v>
      </c>
      <c r="J49" s="120">
        <v>11</v>
      </c>
      <c r="K49" s="120" t="s">
        <v>30</v>
      </c>
      <c r="L49" s="120" t="s">
        <v>30</v>
      </c>
      <c r="M49" s="120" t="s">
        <v>30</v>
      </c>
      <c r="N49" s="120">
        <v>2</v>
      </c>
      <c r="O49" s="120" t="s">
        <v>30</v>
      </c>
      <c r="P49" s="120" t="s">
        <v>30</v>
      </c>
      <c r="Q49" s="122">
        <v>5</v>
      </c>
      <c r="R49" s="122">
        <v>1</v>
      </c>
      <c r="S49" s="120">
        <v>5</v>
      </c>
    </row>
    <row r="50" spans="1:19" s="121" customFormat="1" ht="12.75" customHeight="1">
      <c r="A50" s="118" t="s">
        <v>87</v>
      </c>
      <c r="B50" s="60" t="s">
        <v>88</v>
      </c>
      <c r="C50" s="146">
        <v>1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 t="s">
        <v>30</v>
      </c>
      <c r="I50" s="120" t="s">
        <v>30</v>
      </c>
      <c r="J50" s="120">
        <v>1</v>
      </c>
      <c r="K50" s="120" t="s">
        <v>30</v>
      </c>
      <c r="L50" s="120" t="s">
        <v>30</v>
      </c>
      <c r="M50" s="120" t="s">
        <v>30</v>
      </c>
      <c r="N50" s="120" t="s">
        <v>30</v>
      </c>
      <c r="O50" s="120" t="s">
        <v>30</v>
      </c>
      <c r="P50" s="120" t="s">
        <v>30</v>
      </c>
      <c r="Q50" s="122" t="s">
        <v>30</v>
      </c>
      <c r="R50" s="122" t="s">
        <v>30</v>
      </c>
      <c r="S50" s="120" t="s">
        <v>30</v>
      </c>
    </row>
    <row r="51" spans="1:19" s="121" customFormat="1" ht="12.75" customHeight="1">
      <c r="A51" s="118" t="s">
        <v>89</v>
      </c>
      <c r="B51" s="67" t="s">
        <v>90</v>
      </c>
      <c r="C51" s="146">
        <v>23</v>
      </c>
      <c r="D51" s="120" t="s">
        <v>30</v>
      </c>
      <c r="E51" s="120">
        <v>2</v>
      </c>
      <c r="F51" s="120" t="s">
        <v>30</v>
      </c>
      <c r="G51" s="120" t="s">
        <v>30</v>
      </c>
      <c r="H51" s="120">
        <v>1</v>
      </c>
      <c r="I51" s="120">
        <v>1</v>
      </c>
      <c r="J51" s="120">
        <v>1</v>
      </c>
      <c r="K51" s="120" t="s">
        <v>30</v>
      </c>
      <c r="L51" s="120" t="s">
        <v>30</v>
      </c>
      <c r="M51" s="120" t="s">
        <v>30</v>
      </c>
      <c r="N51" s="120">
        <v>1</v>
      </c>
      <c r="O51" s="120">
        <v>5</v>
      </c>
      <c r="P51" s="120" t="s">
        <v>30</v>
      </c>
      <c r="Q51" s="122">
        <v>6</v>
      </c>
      <c r="R51" s="122" t="s">
        <v>30</v>
      </c>
      <c r="S51" s="120">
        <v>6</v>
      </c>
    </row>
    <row r="52" spans="1:19" s="121" customFormat="1" ht="12.75" customHeight="1">
      <c r="A52" s="118" t="s">
        <v>91</v>
      </c>
      <c r="B52" s="67" t="s">
        <v>92</v>
      </c>
      <c r="C52" s="146">
        <v>141</v>
      </c>
      <c r="D52" s="120" t="s">
        <v>30</v>
      </c>
      <c r="E52" s="120">
        <v>3</v>
      </c>
      <c r="F52" s="120">
        <v>1</v>
      </c>
      <c r="G52" s="120" t="s">
        <v>30</v>
      </c>
      <c r="H52" s="120" t="s">
        <v>30</v>
      </c>
      <c r="I52" s="120" t="s">
        <v>30</v>
      </c>
      <c r="J52" s="120">
        <v>12</v>
      </c>
      <c r="K52" s="120">
        <v>3</v>
      </c>
      <c r="L52" s="120" t="s">
        <v>30</v>
      </c>
      <c r="M52" s="120" t="s">
        <v>30</v>
      </c>
      <c r="N52" s="120" t="s">
        <v>30</v>
      </c>
      <c r="O52" s="120">
        <v>55</v>
      </c>
      <c r="P52" s="120" t="s">
        <v>30</v>
      </c>
      <c r="Q52" s="122">
        <v>65</v>
      </c>
      <c r="R52" s="122" t="s">
        <v>30</v>
      </c>
      <c r="S52" s="120">
        <v>2</v>
      </c>
    </row>
    <row r="53" spans="1:19" s="121" customFormat="1" ht="12.75" customHeight="1">
      <c r="A53" s="118" t="s">
        <v>93</v>
      </c>
      <c r="B53" s="67" t="s">
        <v>94</v>
      </c>
      <c r="C53" s="146">
        <v>1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95</v>
      </c>
      <c r="B54" s="67" t="s">
        <v>96</v>
      </c>
      <c r="C54" s="146">
        <v>73</v>
      </c>
      <c r="D54" s="120">
        <v>17</v>
      </c>
      <c r="E54" s="120">
        <v>2</v>
      </c>
      <c r="F54" s="120">
        <v>2</v>
      </c>
      <c r="G54" s="120">
        <v>4</v>
      </c>
      <c r="H54" s="120">
        <v>1</v>
      </c>
      <c r="I54" s="120" t="s">
        <v>30</v>
      </c>
      <c r="J54" s="120">
        <v>10</v>
      </c>
      <c r="K54" s="120">
        <v>4</v>
      </c>
      <c r="L54" s="120" t="s">
        <v>30</v>
      </c>
      <c r="M54" s="120" t="s">
        <v>30</v>
      </c>
      <c r="N54" s="120">
        <v>1</v>
      </c>
      <c r="O54" s="120">
        <v>20</v>
      </c>
      <c r="P54" s="120" t="s">
        <v>30</v>
      </c>
      <c r="Q54" s="122">
        <v>5</v>
      </c>
      <c r="R54" s="122">
        <v>6</v>
      </c>
      <c r="S54" s="120">
        <v>1</v>
      </c>
    </row>
    <row r="55" spans="1:19" s="121" customFormat="1" ht="12.75" customHeight="1">
      <c r="A55" s="118" t="s">
        <v>254</v>
      </c>
      <c r="B55" s="67" t="s">
        <v>258</v>
      </c>
      <c r="C55" s="146">
        <v>2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 t="s">
        <v>30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99</v>
      </c>
      <c r="B56" s="67" t="s">
        <v>100</v>
      </c>
      <c r="C56" s="146">
        <v>37</v>
      </c>
      <c r="D56" s="120">
        <v>4</v>
      </c>
      <c r="E56" s="120" t="s">
        <v>30</v>
      </c>
      <c r="F56" s="120">
        <v>1</v>
      </c>
      <c r="G56" s="120" t="s">
        <v>30</v>
      </c>
      <c r="H56" s="120">
        <v>3</v>
      </c>
      <c r="I56" s="120" t="s">
        <v>30</v>
      </c>
      <c r="J56" s="120">
        <v>4</v>
      </c>
      <c r="K56" s="120">
        <v>1</v>
      </c>
      <c r="L56" s="120">
        <v>2</v>
      </c>
      <c r="M56" s="120" t="s">
        <v>30</v>
      </c>
      <c r="N56" s="120">
        <v>2</v>
      </c>
      <c r="O56" s="120">
        <v>19</v>
      </c>
      <c r="P56" s="120" t="s">
        <v>30</v>
      </c>
      <c r="Q56" s="122">
        <v>1</v>
      </c>
      <c r="R56" s="122" t="s">
        <v>30</v>
      </c>
      <c r="S56" s="120" t="s">
        <v>30</v>
      </c>
    </row>
    <row r="57" spans="1:19" s="121" customFormat="1" ht="12.75" customHeight="1">
      <c r="A57" s="118" t="s">
        <v>101</v>
      </c>
      <c r="B57" s="67" t="s">
        <v>102</v>
      </c>
      <c r="C57" s="146">
        <v>418</v>
      </c>
      <c r="D57" s="120" t="s">
        <v>30</v>
      </c>
      <c r="E57" s="120">
        <v>88</v>
      </c>
      <c r="F57" s="120">
        <v>26</v>
      </c>
      <c r="G57" s="120" t="s">
        <v>30</v>
      </c>
      <c r="H57" s="120" t="s">
        <v>30</v>
      </c>
      <c r="I57" s="120">
        <v>5</v>
      </c>
      <c r="J57" s="120">
        <v>25</v>
      </c>
      <c r="K57" s="120">
        <v>33</v>
      </c>
      <c r="L57" s="120">
        <v>21</v>
      </c>
      <c r="M57" s="120" t="s">
        <v>30</v>
      </c>
      <c r="N57" s="120">
        <v>3</v>
      </c>
      <c r="O57" s="120">
        <v>202</v>
      </c>
      <c r="P57" s="120">
        <v>1</v>
      </c>
      <c r="Q57" s="122">
        <v>3</v>
      </c>
      <c r="R57" s="122">
        <v>2</v>
      </c>
      <c r="S57" s="120">
        <v>9</v>
      </c>
    </row>
    <row r="58" spans="1:19" s="121" customFormat="1" ht="12.75" customHeight="1">
      <c r="A58" s="118" t="s">
        <v>103</v>
      </c>
      <c r="B58" s="67" t="s">
        <v>104</v>
      </c>
      <c r="C58" s="146">
        <v>188</v>
      </c>
      <c r="D58" s="120">
        <v>9</v>
      </c>
      <c r="E58" s="120">
        <v>41</v>
      </c>
      <c r="F58" s="120">
        <v>17</v>
      </c>
      <c r="G58" s="120">
        <v>10</v>
      </c>
      <c r="H58" s="120">
        <v>2</v>
      </c>
      <c r="I58" s="120">
        <v>1</v>
      </c>
      <c r="J58" s="120">
        <v>33</v>
      </c>
      <c r="K58" s="120">
        <v>9</v>
      </c>
      <c r="L58" s="120">
        <v>13</v>
      </c>
      <c r="M58" s="120">
        <v>1</v>
      </c>
      <c r="N58" s="120" t="s">
        <v>30</v>
      </c>
      <c r="O58" s="120">
        <v>22</v>
      </c>
      <c r="P58" s="120" t="s">
        <v>30</v>
      </c>
      <c r="Q58" s="122">
        <v>2</v>
      </c>
      <c r="R58" s="122">
        <v>2</v>
      </c>
      <c r="S58" s="120">
        <v>26</v>
      </c>
    </row>
    <row r="59" spans="1:19" s="121" customFormat="1" ht="12.75" customHeight="1">
      <c r="A59" s="118" t="s">
        <v>105</v>
      </c>
      <c r="B59" s="67" t="s">
        <v>106</v>
      </c>
      <c r="C59" s="146">
        <v>4</v>
      </c>
      <c r="D59" s="120">
        <v>1</v>
      </c>
      <c r="E59" s="120" t="s">
        <v>30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>
        <v>1</v>
      </c>
      <c r="L59" s="120">
        <v>1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>
        <v>1</v>
      </c>
      <c r="R59" s="122" t="s">
        <v>30</v>
      </c>
      <c r="S59" s="120" t="s">
        <v>30</v>
      </c>
    </row>
    <row r="60" spans="1:19" s="121" customFormat="1" ht="12.75" customHeight="1">
      <c r="A60" s="118" t="s">
        <v>107</v>
      </c>
      <c r="B60" s="67" t="s">
        <v>108</v>
      </c>
      <c r="C60" s="146">
        <v>3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>
        <v>1</v>
      </c>
      <c r="N60" s="120" t="s">
        <v>30</v>
      </c>
      <c r="O60" s="120" t="s">
        <v>30</v>
      </c>
      <c r="P60" s="120" t="s">
        <v>30</v>
      </c>
      <c r="Q60" s="122">
        <v>1</v>
      </c>
      <c r="R60" s="122" t="s">
        <v>30</v>
      </c>
      <c r="S60" s="120">
        <v>1</v>
      </c>
    </row>
    <row r="61" spans="1:19" s="121" customFormat="1" ht="12.75" customHeight="1">
      <c r="A61" s="118" t="s">
        <v>109</v>
      </c>
      <c r="B61" s="67" t="s">
        <v>110</v>
      </c>
      <c r="C61" s="146">
        <v>14</v>
      </c>
      <c r="D61" s="120" t="s">
        <v>30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>
        <v>1</v>
      </c>
      <c r="K61" s="120">
        <v>1</v>
      </c>
      <c r="L61" s="120" t="s">
        <v>30</v>
      </c>
      <c r="M61" s="120" t="s">
        <v>30</v>
      </c>
      <c r="N61" s="120" t="s">
        <v>30</v>
      </c>
      <c r="O61" s="120">
        <v>7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12.75" customHeight="1">
      <c r="A62" s="118" t="s">
        <v>111</v>
      </c>
      <c r="B62" s="67" t="s">
        <v>112</v>
      </c>
      <c r="C62" s="146">
        <v>2</v>
      </c>
      <c r="D62" s="120" t="s">
        <v>30</v>
      </c>
      <c r="E62" s="120" t="s">
        <v>30</v>
      </c>
      <c r="F62" s="120">
        <v>1</v>
      </c>
      <c r="G62" s="120" t="s">
        <v>30</v>
      </c>
      <c r="H62" s="120" t="s">
        <v>30</v>
      </c>
      <c r="I62" s="120">
        <v>1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12.75" customHeight="1">
      <c r="A63" s="118" t="s">
        <v>113</v>
      </c>
      <c r="B63" s="67" t="s">
        <v>114</v>
      </c>
      <c r="C63" s="146">
        <v>36</v>
      </c>
      <c r="D63" s="120">
        <v>1</v>
      </c>
      <c r="E63" s="120" t="s">
        <v>30</v>
      </c>
      <c r="F63" s="120">
        <v>14</v>
      </c>
      <c r="G63" s="120" t="s">
        <v>30</v>
      </c>
      <c r="H63" s="120">
        <v>1</v>
      </c>
      <c r="I63" s="120">
        <v>2</v>
      </c>
      <c r="J63" s="120">
        <v>14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>
        <v>2</v>
      </c>
      <c r="P63" s="120">
        <v>1</v>
      </c>
      <c r="Q63" s="122" t="s">
        <v>30</v>
      </c>
      <c r="R63" s="122" t="s">
        <v>30</v>
      </c>
      <c r="S63" s="120">
        <v>1</v>
      </c>
    </row>
    <row r="64" spans="1:19" s="121" customFormat="1" ht="12.75" customHeight="1">
      <c r="A64" s="118" t="s">
        <v>115</v>
      </c>
      <c r="B64" s="67" t="s">
        <v>116</v>
      </c>
      <c r="C64" s="146">
        <v>2</v>
      </c>
      <c r="D64" s="120" t="s">
        <v>30</v>
      </c>
      <c r="E64" s="120" t="s">
        <v>30</v>
      </c>
      <c r="F64" s="120">
        <v>1</v>
      </c>
      <c r="G64" s="120" t="s">
        <v>30</v>
      </c>
      <c r="H64" s="120">
        <v>1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117</v>
      </c>
      <c r="B65" s="67" t="s">
        <v>118</v>
      </c>
      <c r="C65" s="146">
        <v>59</v>
      </c>
      <c r="D65" s="120" t="s">
        <v>30</v>
      </c>
      <c r="E65" s="120">
        <v>6</v>
      </c>
      <c r="F65" s="120">
        <v>1</v>
      </c>
      <c r="G65" s="120">
        <v>2</v>
      </c>
      <c r="H65" s="120">
        <v>18</v>
      </c>
      <c r="I65" s="120" t="s">
        <v>30</v>
      </c>
      <c r="J65" s="120">
        <v>5</v>
      </c>
      <c r="K65" s="120">
        <v>2</v>
      </c>
      <c r="L65" s="120">
        <v>6</v>
      </c>
      <c r="M65" s="120" t="s">
        <v>30</v>
      </c>
      <c r="N65" s="120">
        <v>1</v>
      </c>
      <c r="O65" s="120">
        <v>14</v>
      </c>
      <c r="P65" s="120" t="s">
        <v>30</v>
      </c>
      <c r="Q65" s="122">
        <v>4</v>
      </c>
      <c r="R65" s="122" t="s">
        <v>30</v>
      </c>
      <c r="S65" s="120" t="s">
        <v>30</v>
      </c>
    </row>
    <row r="66" spans="1:19" s="121" customFormat="1" ht="12.75" customHeight="1">
      <c r="A66" s="118" t="s">
        <v>119</v>
      </c>
      <c r="B66" s="67" t="s">
        <v>120</v>
      </c>
      <c r="C66" s="146">
        <v>2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>
        <v>1</v>
      </c>
      <c r="K66" s="120" t="s">
        <v>30</v>
      </c>
      <c r="L66" s="120">
        <v>1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121</v>
      </c>
      <c r="B67" s="67" t="s">
        <v>122</v>
      </c>
      <c r="C67" s="146">
        <v>126</v>
      </c>
      <c r="D67" s="120">
        <v>12</v>
      </c>
      <c r="E67" s="120">
        <v>12</v>
      </c>
      <c r="F67" s="120">
        <v>4</v>
      </c>
      <c r="G67" s="120">
        <v>3</v>
      </c>
      <c r="H67" s="120">
        <v>9</v>
      </c>
      <c r="I67" s="120" t="s">
        <v>30</v>
      </c>
      <c r="J67" s="120">
        <v>16</v>
      </c>
      <c r="K67" s="120">
        <v>6</v>
      </c>
      <c r="L67" s="120">
        <v>5</v>
      </c>
      <c r="M67" s="120">
        <v>1</v>
      </c>
      <c r="N67" s="120" t="s">
        <v>30</v>
      </c>
      <c r="O67" s="120">
        <v>47</v>
      </c>
      <c r="P67" s="120">
        <v>2</v>
      </c>
      <c r="Q67" s="122" t="s">
        <v>30</v>
      </c>
      <c r="R67" s="122">
        <v>1</v>
      </c>
      <c r="S67" s="120">
        <v>8</v>
      </c>
    </row>
    <row r="68" spans="1:19" s="121" customFormat="1" ht="12.75" customHeight="1">
      <c r="A68" s="118" t="s">
        <v>127</v>
      </c>
      <c r="B68" s="67" t="s">
        <v>128</v>
      </c>
      <c r="C68" s="146">
        <v>4</v>
      </c>
      <c r="D68" s="120">
        <v>1</v>
      </c>
      <c r="E68" s="120" t="s">
        <v>30</v>
      </c>
      <c r="F68" s="120" t="s">
        <v>30</v>
      </c>
      <c r="G68" s="120" t="s">
        <v>30</v>
      </c>
      <c r="H68" s="120" t="s">
        <v>30</v>
      </c>
      <c r="I68" s="120" t="s">
        <v>30</v>
      </c>
      <c r="J68" s="120">
        <v>2</v>
      </c>
      <c r="K68" s="120" t="s">
        <v>30</v>
      </c>
      <c r="L68" s="120" t="s">
        <v>30</v>
      </c>
      <c r="M68" s="120" t="s">
        <v>30</v>
      </c>
      <c r="N68" s="120" t="s">
        <v>30</v>
      </c>
      <c r="O68" s="120">
        <v>1</v>
      </c>
      <c r="P68" s="120" t="s">
        <v>30</v>
      </c>
      <c r="Q68" s="122" t="s">
        <v>30</v>
      </c>
      <c r="R68" s="122" t="s">
        <v>30</v>
      </c>
      <c r="S68" s="120" t="s">
        <v>30</v>
      </c>
    </row>
    <row r="69" spans="1:19" s="121" customFormat="1" ht="12.75" customHeight="1">
      <c r="A69" s="118" t="s">
        <v>129</v>
      </c>
      <c r="B69" s="67" t="s">
        <v>130</v>
      </c>
      <c r="C69" s="146">
        <v>926</v>
      </c>
      <c r="D69" s="120" t="s">
        <v>30</v>
      </c>
      <c r="E69" s="120">
        <v>110</v>
      </c>
      <c r="F69" s="120">
        <v>35</v>
      </c>
      <c r="G69" s="120">
        <v>4</v>
      </c>
      <c r="H69" s="120">
        <v>275</v>
      </c>
      <c r="I69" s="120">
        <v>5</v>
      </c>
      <c r="J69" s="120">
        <v>477</v>
      </c>
      <c r="K69" s="120">
        <v>2</v>
      </c>
      <c r="L69" s="120">
        <v>2</v>
      </c>
      <c r="M69" s="120">
        <v>4</v>
      </c>
      <c r="N69" s="120">
        <v>2</v>
      </c>
      <c r="O69" s="120">
        <v>2</v>
      </c>
      <c r="P69" s="120">
        <v>5</v>
      </c>
      <c r="Q69" s="122">
        <v>1</v>
      </c>
      <c r="R69" s="122">
        <v>2</v>
      </c>
      <c r="S69" s="120" t="s">
        <v>30</v>
      </c>
    </row>
    <row r="70" spans="1:19" s="121" customFormat="1" ht="12.75" customHeight="1">
      <c r="A70" s="118" t="s">
        <v>145</v>
      </c>
      <c r="B70" s="210" t="s">
        <v>132</v>
      </c>
      <c r="C70" s="146">
        <v>2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>
        <v>1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>
        <v>1</v>
      </c>
      <c r="R70" s="122" t="s">
        <v>30</v>
      </c>
      <c r="S70" s="120" t="s">
        <v>30</v>
      </c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 customHeight="1">
      <c r="P82" s="237"/>
    </row>
    <row r="83" ht="12.75">
      <c r="P83" s="237"/>
    </row>
    <row r="84" ht="12.75">
      <c r="P84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D6CF-FB4B-4F4D-BC9D-3BA05C89332D}">
  <dimension ref="A1:T80"/>
  <sheetViews>
    <sheetView workbookViewId="0" topLeftCell="A1">
      <selection activeCell="I20" sqref="I20"/>
    </sheetView>
  </sheetViews>
  <sheetFormatPr defaultColWidth="9.00390625" defaultRowHeight="12.75"/>
  <cols>
    <col min="1" max="1" width="29.625" style="2" customWidth="1"/>
    <col min="2" max="2" width="58.875" style="2" customWidth="1"/>
    <col min="3" max="3" width="8.50390625" style="2" customWidth="1"/>
    <col min="4" max="19" width="7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20" t="s">
        <v>284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5" t="s">
        <v>0</v>
      </c>
      <c r="B4" s="256"/>
      <c r="C4" s="257" t="s">
        <v>1</v>
      </c>
      <c r="D4" s="272" t="s">
        <v>2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74"/>
      <c r="R4" s="274"/>
      <c r="S4" s="275"/>
    </row>
    <row r="5" spans="1:19" ht="124.5" customHeight="1" thickBot="1">
      <c r="A5" s="177" t="s">
        <v>3</v>
      </c>
      <c r="B5" s="249" t="s">
        <v>4</v>
      </c>
      <c r="C5" s="271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409709</v>
      </c>
      <c r="D7" s="199">
        <v>32719</v>
      </c>
      <c r="E7" s="199">
        <v>22096</v>
      </c>
      <c r="F7" s="199">
        <v>23015</v>
      </c>
      <c r="G7" s="199">
        <v>11070</v>
      </c>
      <c r="H7" s="199">
        <v>30609</v>
      </c>
      <c r="I7" s="199">
        <v>32981</v>
      </c>
      <c r="J7" s="199">
        <v>57668</v>
      </c>
      <c r="K7" s="199">
        <v>10694</v>
      </c>
      <c r="L7" s="199">
        <v>20029</v>
      </c>
      <c r="M7" s="199">
        <v>12501</v>
      </c>
      <c r="N7" s="199">
        <v>22450</v>
      </c>
      <c r="O7" s="199">
        <v>51766</v>
      </c>
      <c r="P7" s="199">
        <v>14494</v>
      </c>
      <c r="Q7" s="201">
        <v>14894</v>
      </c>
      <c r="R7" s="201">
        <v>34253</v>
      </c>
      <c r="S7" s="199">
        <v>18470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1" t="s">
        <v>24</v>
      </c>
      <c r="C10" s="225">
        <f aca="true" t="shared" si="0" ref="C10:S10">SUM(C13,C18,C28,C42)</f>
        <v>112347</v>
      </c>
      <c r="D10" s="196">
        <f t="shared" si="0"/>
        <v>8974</v>
      </c>
      <c r="E10" s="196">
        <f t="shared" si="0"/>
        <v>6446</v>
      </c>
      <c r="F10" s="196">
        <f t="shared" si="0"/>
        <v>9045</v>
      </c>
      <c r="G10" s="196">
        <f t="shared" si="0"/>
        <v>3417</v>
      </c>
      <c r="H10" s="196">
        <f t="shared" si="0"/>
        <v>10751</v>
      </c>
      <c r="I10" s="196">
        <f t="shared" si="0"/>
        <v>7768</v>
      </c>
      <c r="J10" s="196">
        <f t="shared" si="0"/>
        <v>20924</v>
      </c>
      <c r="K10" s="196">
        <f t="shared" si="0"/>
        <v>976</v>
      </c>
      <c r="L10" s="196">
        <f t="shared" si="0"/>
        <v>5362</v>
      </c>
      <c r="M10" s="196">
        <f t="shared" si="0"/>
        <v>2646</v>
      </c>
      <c r="N10" s="196">
        <f t="shared" si="0"/>
        <v>1115</v>
      </c>
      <c r="O10" s="196">
        <f t="shared" si="0"/>
        <v>10655</v>
      </c>
      <c r="P10" s="196">
        <f t="shared" si="0"/>
        <v>5243</v>
      </c>
      <c r="Q10" s="196">
        <f t="shared" si="0"/>
        <v>3408</v>
      </c>
      <c r="R10" s="196">
        <f t="shared" si="0"/>
        <v>9454</v>
      </c>
      <c r="S10" s="196">
        <f t="shared" si="0"/>
        <v>6163</v>
      </c>
    </row>
    <row r="11" spans="1:19" ht="12.75" customHeight="1">
      <c r="A11" s="21" t="s">
        <v>25</v>
      </c>
      <c r="B11" s="261"/>
      <c r="C11" s="226">
        <f>C10/C7*100</f>
        <v>27.42116965944121</v>
      </c>
      <c r="D11" s="227">
        <f>D10/D7*100</f>
        <v>27.427488615177726</v>
      </c>
      <c r="E11" s="227">
        <f aca="true" t="shared" si="1" ref="E11:S11">E10/E7*100</f>
        <v>29.172700941346854</v>
      </c>
      <c r="F11" s="227">
        <f t="shared" si="1"/>
        <v>39.30045622420161</v>
      </c>
      <c r="G11" s="227">
        <f t="shared" si="1"/>
        <v>30.867208672086722</v>
      </c>
      <c r="H11" s="227">
        <f t="shared" si="1"/>
        <v>35.123656440916065</v>
      </c>
      <c r="I11" s="227">
        <f t="shared" si="1"/>
        <v>23.55295473151208</v>
      </c>
      <c r="J11" s="227">
        <f t="shared" si="1"/>
        <v>36.28355413747659</v>
      </c>
      <c r="K11" s="227">
        <f t="shared" si="1"/>
        <v>9.126613054049</v>
      </c>
      <c r="L11" s="227">
        <f t="shared" si="1"/>
        <v>26.771181786409702</v>
      </c>
      <c r="M11" s="227">
        <f t="shared" si="1"/>
        <v>21.166306695464364</v>
      </c>
      <c r="N11" s="227">
        <f t="shared" si="1"/>
        <v>4.966592427616927</v>
      </c>
      <c r="O11" s="227">
        <f t="shared" si="1"/>
        <v>20.583008152068928</v>
      </c>
      <c r="P11" s="227">
        <f t="shared" si="1"/>
        <v>36.17358907133986</v>
      </c>
      <c r="Q11" s="227">
        <f t="shared" si="1"/>
        <v>22.881697327782998</v>
      </c>
      <c r="R11" s="227">
        <f t="shared" si="1"/>
        <v>27.60050214579745</v>
      </c>
      <c r="S11" s="227">
        <f t="shared" si="1"/>
        <v>33.367623172712506</v>
      </c>
    </row>
    <row r="12" spans="1:19" ht="12.75" customHeight="1">
      <c r="A12" s="228"/>
      <c r="B12" s="220"/>
      <c r="C12" s="226">
        <f>C13/C7*100</f>
        <v>1.0378097625387777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4252</v>
      </c>
      <c r="D13" s="93">
        <f aca="true" t="shared" si="2" ref="D13:S13">SUM(D14:D16)</f>
        <v>265</v>
      </c>
      <c r="E13" s="93">
        <f t="shared" si="2"/>
        <v>266</v>
      </c>
      <c r="F13" s="93">
        <f t="shared" si="2"/>
        <v>275</v>
      </c>
      <c r="G13" s="93">
        <f t="shared" si="2"/>
        <v>117</v>
      </c>
      <c r="H13" s="93">
        <f t="shared" si="2"/>
        <v>279</v>
      </c>
      <c r="I13" s="93">
        <f t="shared" si="2"/>
        <v>358</v>
      </c>
      <c r="J13" s="93">
        <f t="shared" si="2"/>
        <v>694</v>
      </c>
      <c r="K13" s="93">
        <f t="shared" si="2"/>
        <v>153</v>
      </c>
      <c r="L13" s="93">
        <f t="shared" si="2"/>
        <v>178</v>
      </c>
      <c r="M13" s="93">
        <f t="shared" si="2"/>
        <v>76</v>
      </c>
      <c r="N13" s="93">
        <f t="shared" si="2"/>
        <v>276</v>
      </c>
      <c r="O13" s="93">
        <f t="shared" si="2"/>
        <v>557</v>
      </c>
      <c r="P13" s="93">
        <f t="shared" si="2"/>
        <v>158</v>
      </c>
      <c r="Q13" s="93">
        <f t="shared" si="2"/>
        <v>6</v>
      </c>
      <c r="R13" s="93">
        <f t="shared" si="2"/>
        <v>333</v>
      </c>
      <c r="S13" s="93">
        <f t="shared" si="2"/>
        <v>261</v>
      </c>
    </row>
    <row r="14" spans="1:19" s="95" customFormat="1" ht="12.75" customHeight="1">
      <c r="A14" s="92" t="s">
        <v>28</v>
      </c>
      <c r="B14" s="28" t="s">
        <v>29</v>
      </c>
      <c r="C14" s="131">
        <v>819</v>
      </c>
      <c r="D14" s="93">
        <v>9</v>
      </c>
      <c r="E14" s="93">
        <v>96</v>
      </c>
      <c r="F14" s="93">
        <v>249</v>
      </c>
      <c r="G14" s="93">
        <v>6</v>
      </c>
      <c r="H14" s="93">
        <v>145</v>
      </c>
      <c r="I14" s="93">
        <v>17</v>
      </c>
      <c r="J14" s="93">
        <v>35</v>
      </c>
      <c r="K14" s="93">
        <v>2</v>
      </c>
      <c r="L14" s="93">
        <v>75</v>
      </c>
      <c r="M14" s="93">
        <v>1</v>
      </c>
      <c r="N14" s="93">
        <v>2</v>
      </c>
      <c r="O14" s="93">
        <v>19</v>
      </c>
      <c r="P14" s="93">
        <v>144</v>
      </c>
      <c r="Q14" s="93" t="s">
        <v>30</v>
      </c>
      <c r="R14" s="93">
        <v>6</v>
      </c>
      <c r="S14" s="93">
        <v>13</v>
      </c>
    </row>
    <row r="15" spans="1:19" s="95" customFormat="1" ht="12.75" customHeight="1">
      <c r="A15" s="92" t="s">
        <v>31</v>
      </c>
      <c r="B15" s="28" t="s">
        <v>32</v>
      </c>
      <c r="C15" s="131">
        <v>3358</v>
      </c>
      <c r="D15" s="93">
        <v>254</v>
      </c>
      <c r="E15" s="93">
        <v>168</v>
      </c>
      <c r="F15" s="93">
        <v>26</v>
      </c>
      <c r="G15" s="93">
        <v>110</v>
      </c>
      <c r="H15" s="93">
        <v>88</v>
      </c>
      <c r="I15" s="93">
        <v>340</v>
      </c>
      <c r="J15" s="93">
        <v>644</v>
      </c>
      <c r="K15" s="93">
        <v>151</v>
      </c>
      <c r="L15" s="93">
        <v>102</v>
      </c>
      <c r="M15" s="93">
        <v>75</v>
      </c>
      <c r="N15" s="93">
        <v>274</v>
      </c>
      <c r="O15" s="93">
        <v>538</v>
      </c>
      <c r="P15" s="93">
        <v>14</v>
      </c>
      <c r="Q15" s="94">
        <v>6</v>
      </c>
      <c r="R15" s="94">
        <v>323</v>
      </c>
      <c r="S15" s="93">
        <v>245</v>
      </c>
    </row>
    <row r="16" spans="1:19" s="95" customFormat="1" ht="12.75" customHeight="1">
      <c r="A16" s="92" t="s">
        <v>33</v>
      </c>
      <c r="B16" s="28" t="s">
        <v>34</v>
      </c>
      <c r="C16" s="131">
        <v>75</v>
      </c>
      <c r="D16" s="93">
        <v>2</v>
      </c>
      <c r="E16" s="93">
        <v>2</v>
      </c>
      <c r="F16" s="93" t="s">
        <v>30</v>
      </c>
      <c r="G16" s="93">
        <v>1</v>
      </c>
      <c r="H16" s="93">
        <v>46</v>
      </c>
      <c r="I16" s="93">
        <v>1</v>
      </c>
      <c r="J16" s="93">
        <v>15</v>
      </c>
      <c r="K16" s="93" t="s">
        <v>30</v>
      </c>
      <c r="L16" s="93">
        <v>1</v>
      </c>
      <c r="M16" s="93" t="s">
        <v>30</v>
      </c>
      <c r="N16" s="93" t="s">
        <v>30</v>
      </c>
      <c r="O16" s="93" t="s">
        <v>30</v>
      </c>
      <c r="P16" s="93" t="s">
        <v>30</v>
      </c>
      <c r="Q16" s="94" t="s">
        <v>30</v>
      </c>
      <c r="R16" s="94">
        <v>4</v>
      </c>
      <c r="S16" s="93">
        <v>3</v>
      </c>
    </row>
    <row r="17" spans="1:19" ht="12.75" customHeight="1">
      <c r="A17" s="228"/>
      <c r="B17" s="220"/>
      <c r="C17" s="226">
        <f>C18/C7*100</f>
        <v>14.882514174694721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60975</v>
      </c>
      <c r="D18" s="104">
        <f aca="true" t="shared" si="3" ref="D18:S18">SUM(D19:D26)</f>
        <v>5312</v>
      </c>
      <c r="E18" s="104">
        <f t="shared" si="3"/>
        <v>3445</v>
      </c>
      <c r="F18" s="104">
        <f t="shared" si="3"/>
        <v>4343</v>
      </c>
      <c r="G18" s="104">
        <f t="shared" si="3"/>
        <v>1171</v>
      </c>
      <c r="H18" s="104">
        <f t="shared" si="3"/>
        <v>6185</v>
      </c>
      <c r="I18" s="104">
        <f t="shared" si="3"/>
        <v>5144</v>
      </c>
      <c r="J18" s="104">
        <f t="shared" si="3"/>
        <v>9038</v>
      </c>
      <c r="K18" s="104">
        <f t="shared" si="3"/>
        <v>213</v>
      </c>
      <c r="L18" s="104">
        <f t="shared" si="3"/>
        <v>3369</v>
      </c>
      <c r="M18" s="104">
        <f t="shared" si="3"/>
        <v>1333</v>
      </c>
      <c r="N18" s="104">
        <f>SUM(N19:N26)</f>
        <v>752</v>
      </c>
      <c r="O18" s="104">
        <f t="shared" si="3"/>
        <v>5916</v>
      </c>
      <c r="P18" s="104">
        <f t="shared" si="3"/>
        <v>2928</v>
      </c>
      <c r="Q18" s="104">
        <f t="shared" si="3"/>
        <v>2002</v>
      </c>
      <c r="R18" s="104">
        <f t="shared" si="3"/>
        <v>5296</v>
      </c>
      <c r="S18" s="104">
        <f t="shared" si="3"/>
        <v>4528</v>
      </c>
    </row>
    <row r="19" spans="1:19" s="106" customFormat="1" ht="12.75" customHeight="1">
      <c r="A19" s="102" t="s">
        <v>36</v>
      </c>
      <c r="B19" s="48" t="s">
        <v>37</v>
      </c>
      <c r="C19" s="137">
        <v>270</v>
      </c>
      <c r="D19" s="104" t="s">
        <v>30</v>
      </c>
      <c r="E19" s="104">
        <v>1</v>
      </c>
      <c r="F19" s="104">
        <v>3</v>
      </c>
      <c r="G19" s="104" t="s">
        <v>30</v>
      </c>
      <c r="H19" s="104" t="s">
        <v>30</v>
      </c>
      <c r="I19" s="104" t="s">
        <v>30</v>
      </c>
      <c r="J19" s="104" t="s">
        <v>30</v>
      </c>
      <c r="K19" s="104" t="s">
        <v>30</v>
      </c>
      <c r="L19" s="104" t="s">
        <v>30</v>
      </c>
      <c r="M19" s="104">
        <v>1</v>
      </c>
      <c r="N19" s="104">
        <v>89</v>
      </c>
      <c r="O19" s="104">
        <v>172</v>
      </c>
      <c r="P19" s="104">
        <v>2</v>
      </c>
      <c r="Q19" s="104">
        <v>1</v>
      </c>
      <c r="R19" s="104">
        <v>1</v>
      </c>
      <c r="S19" s="104" t="s">
        <v>30</v>
      </c>
    </row>
    <row r="20" spans="1:19" s="106" customFormat="1" ht="12.75" customHeight="1">
      <c r="A20" s="102" t="s">
        <v>38</v>
      </c>
      <c r="B20" s="48" t="s">
        <v>39</v>
      </c>
      <c r="C20" s="104" t="s">
        <v>30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 t="s">
        <v>30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4" t="s">
        <v>30</v>
      </c>
      <c r="R20" s="104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38254</v>
      </c>
      <c r="D22" s="104">
        <v>4642</v>
      </c>
      <c r="E22" s="104">
        <v>2208</v>
      </c>
      <c r="F22" s="104">
        <v>4011</v>
      </c>
      <c r="G22" s="104">
        <v>1073</v>
      </c>
      <c r="H22" s="104">
        <v>3864</v>
      </c>
      <c r="I22" s="104">
        <v>54</v>
      </c>
      <c r="J22" s="104">
        <v>5295</v>
      </c>
      <c r="K22" s="104">
        <v>41</v>
      </c>
      <c r="L22" s="104">
        <v>2622</v>
      </c>
      <c r="M22" s="104">
        <v>184</v>
      </c>
      <c r="N22" s="104">
        <v>640</v>
      </c>
      <c r="O22" s="104">
        <v>1526</v>
      </c>
      <c r="P22" s="104">
        <v>2855</v>
      </c>
      <c r="Q22" s="108">
        <v>1082</v>
      </c>
      <c r="R22" s="108">
        <v>4833</v>
      </c>
      <c r="S22" s="104">
        <v>3324</v>
      </c>
    </row>
    <row r="23" spans="1:19" s="106" customFormat="1" ht="12.75" customHeight="1">
      <c r="A23" s="102" t="s">
        <v>44</v>
      </c>
      <c r="B23" s="48" t="s">
        <v>45</v>
      </c>
      <c r="C23" s="137">
        <v>11</v>
      </c>
      <c r="D23" s="104" t="s">
        <v>30</v>
      </c>
      <c r="E23" s="104" t="s">
        <v>30</v>
      </c>
      <c r="F23" s="104">
        <v>1</v>
      </c>
      <c r="G23" s="104" t="s">
        <v>30</v>
      </c>
      <c r="H23" s="104" t="s">
        <v>30</v>
      </c>
      <c r="I23" s="104">
        <v>6</v>
      </c>
      <c r="J23" s="104" t="s">
        <v>30</v>
      </c>
      <c r="K23" s="104">
        <v>1</v>
      </c>
      <c r="L23" s="104" t="s">
        <v>30</v>
      </c>
      <c r="M23" s="104">
        <v>2</v>
      </c>
      <c r="N23" s="104" t="s">
        <v>30</v>
      </c>
      <c r="O23" s="104" t="s">
        <v>30</v>
      </c>
      <c r="P23" s="104" t="s">
        <v>30</v>
      </c>
      <c r="Q23" s="108">
        <v>1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1491</v>
      </c>
      <c r="D24" s="104">
        <v>2</v>
      </c>
      <c r="E24" s="104">
        <v>15</v>
      </c>
      <c r="F24" s="104">
        <v>8</v>
      </c>
      <c r="G24" s="104">
        <v>41</v>
      </c>
      <c r="H24" s="104">
        <v>147</v>
      </c>
      <c r="I24" s="104">
        <v>3</v>
      </c>
      <c r="J24" s="104">
        <v>268</v>
      </c>
      <c r="K24" s="104">
        <v>1</v>
      </c>
      <c r="L24" s="104">
        <v>84</v>
      </c>
      <c r="M24" s="104">
        <v>861</v>
      </c>
      <c r="N24" s="104">
        <v>1</v>
      </c>
      <c r="O24" s="104">
        <v>4</v>
      </c>
      <c r="P24" s="104">
        <v>3</v>
      </c>
      <c r="Q24" s="108">
        <v>23</v>
      </c>
      <c r="R24" s="108">
        <v>18</v>
      </c>
      <c r="S24" s="104">
        <v>12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20949</v>
      </c>
      <c r="D26" s="104">
        <v>668</v>
      </c>
      <c r="E26" s="104">
        <v>1221</v>
      </c>
      <c r="F26" s="104">
        <v>320</v>
      </c>
      <c r="G26" s="104">
        <v>57</v>
      </c>
      <c r="H26" s="104">
        <v>2174</v>
      </c>
      <c r="I26" s="104">
        <v>5081</v>
      </c>
      <c r="J26" s="104">
        <v>3475</v>
      </c>
      <c r="K26" s="104">
        <v>170</v>
      </c>
      <c r="L26" s="104">
        <v>663</v>
      </c>
      <c r="M26" s="104">
        <v>285</v>
      </c>
      <c r="N26" s="104">
        <v>22</v>
      </c>
      <c r="O26" s="104">
        <v>4214</v>
      </c>
      <c r="P26" s="104">
        <v>68</v>
      </c>
      <c r="Q26" s="108">
        <v>895</v>
      </c>
      <c r="R26" s="108">
        <v>444</v>
      </c>
      <c r="S26" s="104">
        <v>1192</v>
      </c>
    </row>
    <row r="27" spans="1:19" ht="12.75" customHeight="1">
      <c r="A27" s="228"/>
      <c r="B27" s="220"/>
      <c r="C27" s="226">
        <f>C28/C7*100</f>
        <v>11.032952656641665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SUM(C29:C40)</f>
        <v>45203</v>
      </c>
      <c r="D28" s="231">
        <f t="shared" si="4"/>
        <v>3342</v>
      </c>
      <c r="E28" s="231">
        <f t="shared" si="4"/>
        <v>2498</v>
      </c>
      <c r="F28" s="231">
        <f t="shared" si="4"/>
        <v>4345</v>
      </c>
      <c r="G28" s="231">
        <f t="shared" si="4"/>
        <v>2086</v>
      </c>
      <c r="H28" s="231">
        <f t="shared" si="4"/>
        <v>4001</v>
      </c>
      <c r="I28" s="231">
        <f t="shared" si="4"/>
        <v>2258</v>
      </c>
      <c r="J28" s="231">
        <f t="shared" si="4"/>
        <v>10551</v>
      </c>
      <c r="K28" s="231">
        <f t="shared" si="4"/>
        <v>600</v>
      </c>
      <c r="L28" s="231">
        <f t="shared" si="4"/>
        <v>1752</v>
      </c>
      <c r="M28" s="231">
        <f t="shared" si="4"/>
        <v>1234</v>
      </c>
      <c r="N28" s="231">
        <f t="shared" si="4"/>
        <v>77</v>
      </c>
      <c r="O28" s="231">
        <f t="shared" si="4"/>
        <v>3872</v>
      </c>
      <c r="P28" s="231">
        <f t="shared" si="4"/>
        <v>2146</v>
      </c>
      <c r="Q28" s="231">
        <f t="shared" si="4"/>
        <v>1330</v>
      </c>
      <c r="R28" s="231">
        <f t="shared" si="4"/>
        <v>3804</v>
      </c>
      <c r="S28" s="231">
        <f t="shared" si="4"/>
        <v>1307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2</v>
      </c>
      <c r="D31" s="231" t="s">
        <v>30</v>
      </c>
      <c r="E31" s="231" t="s">
        <v>30</v>
      </c>
      <c r="F31" s="231" t="s">
        <v>30</v>
      </c>
      <c r="G31" s="231">
        <v>1</v>
      </c>
      <c r="H31" s="231" t="s">
        <v>30</v>
      </c>
      <c r="I31" s="231" t="s">
        <v>30</v>
      </c>
      <c r="J31" s="231">
        <v>1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 t="s">
        <v>30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 t="s">
        <v>30</v>
      </c>
      <c r="P32" s="231" t="s">
        <v>30</v>
      </c>
      <c r="Q32" s="231">
        <v>1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285</v>
      </c>
      <c r="B33" s="54" t="s">
        <v>61</v>
      </c>
      <c r="C33" s="230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1" t="s">
        <v>30</v>
      </c>
      <c r="R33" s="231" t="s">
        <v>30</v>
      </c>
      <c r="S33" s="231" t="s">
        <v>30</v>
      </c>
      <c r="T33" s="232"/>
    </row>
    <row r="34" spans="1:19" s="233" customFormat="1" ht="12.75" customHeight="1">
      <c r="A34" s="229" t="s">
        <v>64</v>
      </c>
      <c r="B34" s="58" t="s">
        <v>65</v>
      </c>
      <c r="C34" s="230">
        <v>22456</v>
      </c>
      <c r="D34" s="231">
        <v>2531</v>
      </c>
      <c r="E34" s="231">
        <v>622</v>
      </c>
      <c r="F34" s="231">
        <v>2922</v>
      </c>
      <c r="G34" s="231">
        <v>1371</v>
      </c>
      <c r="H34" s="231">
        <v>1073</v>
      </c>
      <c r="I34" s="231">
        <v>1370</v>
      </c>
      <c r="J34" s="231">
        <v>5875</v>
      </c>
      <c r="K34" s="231">
        <v>279</v>
      </c>
      <c r="L34" s="231">
        <v>503</v>
      </c>
      <c r="M34" s="231">
        <v>418</v>
      </c>
      <c r="N34" s="231">
        <v>13</v>
      </c>
      <c r="O34" s="231">
        <v>1218</v>
      </c>
      <c r="P34" s="231">
        <v>1568</v>
      </c>
      <c r="Q34" s="234">
        <v>813</v>
      </c>
      <c r="R34" s="234">
        <v>1751</v>
      </c>
      <c r="S34" s="231">
        <v>129</v>
      </c>
    </row>
    <row r="35" spans="1:19" s="233" customFormat="1" ht="12.75" customHeight="1">
      <c r="A35" s="229" t="s">
        <v>275</v>
      </c>
      <c r="B35" s="54" t="s">
        <v>185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68</v>
      </c>
      <c r="B36" s="54" t="s">
        <v>69</v>
      </c>
      <c r="C36" s="230">
        <v>84</v>
      </c>
      <c r="D36" s="231" t="s">
        <v>30</v>
      </c>
      <c r="E36" s="231">
        <v>21</v>
      </c>
      <c r="F36" s="231" t="s">
        <v>30</v>
      </c>
      <c r="G36" s="231">
        <v>5</v>
      </c>
      <c r="H36" s="231">
        <v>1</v>
      </c>
      <c r="I36" s="231" t="s">
        <v>30</v>
      </c>
      <c r="J36" s="231">
        <v>24</v>
      </c>
      <c r="K36" s="231" t="s">
        <v>30</v>
      </c>
      <c r="L36" s="231">
        <v>15</v>
      </c>
      <c r="M36" s="231" t="s">
        <v>30</v>
      </c>
      <c r="N36" s="231">
        <v>3</v>
      </c>
      <c r="O36" s="231">
        <v>13</v>
      </c>
      <c r="P36" s="231">
        <v>1</v>
      </c>
      <c r="Q36" s="234">
        <v>1</v>
      </c>
      <c r="R36" s="234" t="s">
        <v>30</v>
      </c>
      <c r="S36" s="231" t="s">
        <v>30</v>
      </c>
    </row>
    <row r="37" spans="1:19" s="233" customFormat="1" ht="12.75" customHeight="1">
      <c r="A37" s="229" t="s">
        <v>72</v>
      </c>
      <c r="B37" s="54" t="s">
        <v>73</v>
      </c>
      <c r="C37" s="230">
        <v>22</v>
      </c>
      <c r="D37" s="231" t="s">
        <v>30</v>
      </c>
      <c r="E37" s="231" t="s">
        <v>30</v>
      </c>
      <c r="F37" s="231">
        <v>1</v>
      </c>
      <c r="G37" s="231" t="s">
        <v>30</v>
      </c>
      <c r="H37" s="231">
        <v>3</v>
      </c>
      <c r="I37" s="231" t="s">
        <v>30</v>
      </c>
      <c r="J37" s="231">
        <v>3</v>
      </c>
      <c r="K37" s="231" t="s">
        <v>30</v>
      </c>
      <c r="L37" s="231" t="s">
        <v>30</v>
      </c>
      <c r="M37" s="231" t="s">
        <v>30</v>
      </c>
      <c r="N37" s="231">
        <v>2</v>
      </c>
      <c r="O37" s="231">
        <v>2</v>
      </c>
      <c r="P37" s="231" t="s">
        <v>30</v>
      </c>
      <c r="Q37" s="234">
        <v>4</v>
      </c>
      <c r="R37" s="234" t="s">
        <v>30</v>
      </c>
      <c r="S37" s="231">
        <v>7</v>
      </c>
    </row>
    <row r="38" spans="1:19" s="233" customFormat="1" ht="12.75" customHeight="1">
      <c r="A38" s="229" t="s">
        <v>74</v>
      </c>
      <c r="B38" s="54" t="s">
        <v>75</v>
      </c>
      <c r="C38" s="230">
        <v>9568</v>
      </c>
      <c r="D38" s="231">
        <v>16</v>
      </c>
      <c r="E38" s="231">
        <v>1267</v>
      </c>
      <c r="F38" s="231">
        <v>1055</v>
      </c>
      <c r="G38" s="231">
        <v>103</v>
      </c>
      <c r="H38" s="231">
        <v>812</v>
      </c>
      <c r="I38" s="231">
        <v>11</v>
      </c>
      <c r="J38" s="231">
        <v>2705</v>
      </c>
      <c r="K38" s="231">
        <v>1</v>
      </c>
      <c r="L38" s="231">
        <v>756</v>
      </c>
      <c r="M38" s="231">
        <v>782</v>
      </c>
      <c r="N38" s="231">
        <v>18</v>
      </c>
      <c r="O38" s="231">
        <v>503</v>
      </c>
      <c r="P38" s="231">
        <v>407</v>
      </c>
      <c r="Q38" s="234">
        <v>299</v>
      </c>
      <c r="R38" s="234">
        <v>13</v>
      </c>
      <c r="S38" s="231">
        <v>820</v>
      </c>
    </row>
    <row r="39" spans="1:19" s="233" customFormat="1" ht="12.75" customHeight="1">
      <c r="A39" s="229" t="s">
        <v>76</v>
      </c>
      <c r="B39" s="58" t="s">
        <v>77</v>
      </c>
      <c r="C39" s="230">
        <v>5766</v>
      </c>
      <c r="D39" s="231">
        <v>780</v>
      </c>
      <c r="E39" s="231">
        <v>292</v>
      </c>
      <c r="F39" s="231">
        <v>20</v>
      </c>
      <c r="G39" s="231">
        <v>516</v>
      </c>
      <c r="H39" s="231">
        <v>34</v>
      </c>
      <c r="I39" s="231">
        <v>11</v>
      </c>
      <c r="J39" s="231">
        <v>1368</v>
      </c>
      <c r="K39" s="231">
        <v>5</v>
      </c>
      <c r="L39" s="231">
        <v>348</v>
      </c>
      <c r="M39" s="231">
        <v>9</v>
      </c>
      <c r="N39" s="231">
        <v>11</v>
      </c>
      <c r="O39" s="231">
        <v>152</v>
      </c>
      <c r="P39" s="231">
        <v>3</v>
      </c>
      <c r="Q39" s="234">
        <v>135</v>
      </c>
      <c r="R39" s="234">
        <v>2026</v>
      </c>
      <c r="S39" s="231">
        <v>56</v>
      </c>
    </row>
    <row r="40" spans="1:19" s="233" customFormat="1" ht="12.75" customHeight="1">
      <c r="A40" s="229" t="s">
        <v>78</v>
      </c>
      <c r="B40" s="58" t="s">
        <v>79</v>
      </c>
      <c r="C40" s="230">
        <v>7300</v>
      </c>
      <c r="D40" s="231">
        <v>15</v>
      </c>
      <c r="E40" s="231">
        <v>296</v>
      </c>
      <c r="F40" s="231">
        <v>347</v>
      </c>
      <c r="G40" s="231">
        <v>90</v>
      </c>
      <c r="H40" s="231">
        <v>2078</v>
      </c>
      <c r="I40" s="231">
        <v>866</v>
      </c>
      <c r="J40" s="231">
        <v>575</v>
      </c>
      <c r="K40" s="231">
        <v>315</v>
      </c>
      <c r="L40" s="231">
        <v>130</v>
      </c>
      <c r="M40" s="231">
        <v>25</v>
      </c>
      <c r="N40" s="231">
        <v>30</v>
      </c>
      <c r="O40" s="231">
        <v>1980</v>
      </c>
      <c r="P40" s="231">
        <v>167</v>
      </c>
      <c r="Q40" s="234">
        <v>77</v>
      </c>
      <c r="R40" s="234">
        <v>14</v>
      </c>
      <c r="S40" s="231">
        <v>295</v>
      </c>
    </row>
    <row r="41" spans="1:19" ht="12.75" customHeight="1">
      <c r="A41" s="228"/>
      <c r="B41" s="220"/>
      <c r="C41" s="226">
        <f>C42/C7*100</f>
        <v>0.4678930655660481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3"/>
      <c r="R41" s="223"/>
      <c r="S41" s="222"/>
    </row>
    <row r="42" spans="1:19" s="121" customFormat="1" ht="12.75" customHeight="1">
      <c r="A42" s="118" t="s">
        <v>80</v>
      </c>
      <c r="B42" s="236"/>
      <c r="C42" s="146">
        <f>SUM(C43:C66)</f>
        <v>1917</v>
      </c>
      <c r="D42" s="120">
        <f aca="true" t="shared" si="5" ref="D42:S42">SUM(D43:D71)</f>
        <v>55</v>
      </c>
      <c r="E42" s="120">
        <f t="shared" si="5"/>
        <v>237</v>
      </c>
      <c r="F42" s="120">
        <f t="shared" si="5"/>
        <v>82</v>
      </c>
      <c r="G42" s="120">
        <f t="shared" si="5"/>
        <v>43</v>
      </c>
      <c r="H42" s="120">
        <f t="shared" si="5"/>
        <v>286</v>
      </c>
      <c r="I42" s="120">
        <f t="shared" si="5"/>
        <v>8</v>
      </c>
      <c r="J42" s="120">
        <f t="shared" si="5"/>
        <v>641</v>
      </c>
      <c r="K42" s="120">
        <f t="shared" si="5"/>
        <v>10</v>
      </c>
      <c r="L42" s="120">
        <f t="shared" si="5"/>
        <v>63</v>
      </c>
      <c r="M42" s="120">
        <f t="shared" si="5"/>
        <v>3</v>
      </c>
      <c r="N42" s="120">
        <f t="shared" si="5"/>
        <v>10</v>
      </c>
      <c r="O42" s="120">
        <f t="shared" si="5"/>
        <v>310</v>
      </c>
      <c r="P42" s="120">
        <f t="shared" si="5"/>
        <v>11</v>
      </c>
      <c r="Q42" s="120">
        <f t="shared" si="5"/>
        <v>70</v>
      </c>
      <c r="R42" s="120">
        <f t="shared" si="5"/>
        <v>21</v>
      </c>
      <c r="S42" s="120">
        <f t="shared" si="5"/>
        <v>67</v>
      </c>
    </row>
    <row r="43" spans="1:19" s="121" customFormat="1" ht="12.75" customHeight="1">
      <c r="A43" s="118" t="s">
        <v>81</v>
      </c>
      <c r="B43" s="63" t="s">
        <v>82</v>
      </c>
      <c r="C43" s="146">
        <v>3</v>
      </c>
      <c r="D43" s="120" t="s">
        <v>30</v>
      </c>
      <c r="E43" s="120" t="s">
        <v>30</v>
      </c>
      <c r="F43" s="120" t="s">
        <v>30</v>
      </c>
      <c r="G43" s="120" t="s">
        <v>30</v>
      </c>
      <c r="H43" s="120" t="s">
        <v>30</v>
      </c>
      <c r="I43" s="120" t="s">
        <v>30</v>
      </c>
      <c r="J43" s="120">
        <v>1</v>
      </c>
      <c r="K43" s="120" t="s">
        <v>30</v>
      </c>
      <c r="L43" s="120" t="s">
        <v>30</v>
      </c>
      <c r="M43" s="120" t="s">
        <v>30</v>
      </c>
      <c r="N43" s="120" t="s">
        <v>30</v>
      </c>
      <c r="O43" s="120">
        <v>2</v>
      </c>
      <c r="P43" s="120" t="s">
        <v>30</v>
      </c>
      <c r="Q43" s="122" t="s">
        <v>30</v>
      </c>
      <c r="R43" s="122" t="s">
        <v>30</v>
      </c>
      <c r="S43" s="120" t="s">
        <v>30</v>
      </c>
    </row>
    <row r="44" spans="1:19" s="121" customFormat="1" ht="12.75" customHeight="1">
      <c r="A44" s="118" t="s">
        <v>83</v>
      </c>
      <c r="B44" s="60" t="s">
        <v>84</v>
      </c>
      <c r="C44" s="146">
        <v>14</v>
      </c>
      <c r="D44" s="120">
        <v>2</v>
      </c>
      <c r="E44" s="120" t="s">
        <v>30</v>
      </c>
      <c r="F44" s="120" t="s">
        <v>30</v>
      </c>
      <c r="G44" s="120" t="s">
        <v>30</v>
      </c>
      <c r="H44" s="120" t="s">
        <v>30</v>
      </c>
      <c r="I44" s="120" t="s">
        <v>30</v>
      </c>
      <c r="J44" s="120">
        <v>2</v>
      </c>
      <c r="K44" s="120" t="s">
        <v>30</v>
      </c>
      <c r="L44" s="120" t="s">
        <v>30</v>
      </c>
      <c r="M44" s="120" t="s">
        <v>30</v>
      </c>
      <c r="N44" s="120">
        <v>1</v>
      </c>
      <c r="O44" s="120">
        <v>6</v>
      </c>
      <c r="P44" s="120">
        <v>2</v>
      </c>
      <c r="Q44" s="122">
        <v>1</v>
      </c>
      <c r="R44" s="122" t="s">
        <v>30</v>
      </c>
      <c r="S44" s="120" t="s">
        <v>30</v>
      </c>
    </row>
    <row r="45" spans="1:19" s="121" customFormat="1" ht="12.75" customHeight="1">
      <c r="A45" s="118" t="s">
        <v>85</v>
      </c>
      <c r="B45" s="60" t="s">
        <v>86</v>
      </c>
      <c r="C45" s="146">
        <v>36</v>
      </c>
      <c r="D45" s="120">
        <v>1</v>
      </c>
      <c r="E45" s="120" t="s">
        <v>30</v>
      </c>
      <c r="F45" s="120">
        <v>1</v>
      </c>
      <c r="G45" s="120">
        <v>1</v>
      </c>
      <c r="H45" s="120">
        <v>2</v>
      </c>
      <c r="I45" s="120" t="s">
        <v>30</v>
      </c>
      <c r="J45" s="120">
        <v>22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4</v>
      </c>
      <c r="P45" s="120">
        <v>2</v>
      </c>
      <c r="Q45" s="122">
        <v>1</v>
      </c>
      <c r="R45" s="122" t="s">
        <v>30</v>
      </c>
      <c r="S45" s="120">
        <v>2</v>
      </c>
    </row>
    <row r="46" spans="1:19" s="121" customFormat="1" ht="12.75" customHeight="1">
      <c r="A46" s="118" t="s">
        <v>87</v>
      </c>
      <c r="B46" s="60" t="s">
        <v>88</v>
      </c>
      <c r="C46" s="146">
        <v>2</v>
      </c>
      <c r="D46" s="120" t="s">
        <v>30</v>
      </c>
      <c r="E46" s="120" t="s">
        <v>30</v>
      </c>
      <c r="F46" s="120" t="s">
        <v>30</v>
      </c>
      <c r="G46" s="120" t="s">
        <v>30</v>
      </c>
      <c r="H46" s="120" t="s">
        <v>30</v>
      </c>
      <c r="I46" s="120" t="s">
        <v>30</v>
      </c>
      <c r="J46" s="120">
        <v>1</v>
      </c>
      <c r="K46" s="120" t="s">
        <v>30</v>
      </c>
      <c r="L46" s="120" t="s">
        <v>30</v>
      </c>
      <c r="M46" s="120" t="s">
        <v>30</v>
      </c>
      <c r="N46" s="120" t="s">
        <v>30</v>
      </c>
      <c r="O46" s="120" t="s">
        <v>30</v>
      </c>
      <c r="P46" s="120" t="s">
        <v>30</v>
      </c>
      <c r="Q46" s="122" t="s">
        <v>30</v>
      </c>
      <c r="R46" s="122" t="s">
        <v>30</v>
      </c>
      <c r="S46" s="120">
        <v>1</v>
      </c>
    </row>
    <row r="47" spans="1:19" s="121" customFormat="1" ht="12.75" customHeight="1">
      <c r="A47" s="118" t="s">
        <v>89</v>
      </c>
      <c r="B47" s="67" t="s">
        <v>90</v>
      </c>
      <c r="C47" s="146">
        <v>34</v>
      </c>
      <c r="D47" s="120">
        <v>2</v>
      </c>
      <c r="E47" s="120" t="s">
        <v>30</v>
      </c>
      <c r="F47" s="120" t="s">
        <v>30</v>
      </c>
      <c r="G47" s="120">
        <v>1</v>
      </c>
      <c r="H47" s="120">
        <v>4</v>
      </c>
      <c r="I47" s="120" t="s">
        <v>30</v>
      </c>
      <c r="J47" s="120">
        <v>3</v>
      </c>
      <c r="K47" s="120">
        <v>1</v>
      </c>
      <c r="L47" s="120" t="s">
        <v>30</v>
      </c>
      <c r="M47" s="120" t="s">
        <v>30</v>
      </c>
      <c r="N47" s="120">
        <v>1</v>
      </c>
      <c r="O47" s="120">
        <v>12</v>
      </c>
      <c r="P47" s="120" t="s">
        <v>30</v>
      </c>
      <c r="Q47" s="122">
        <v>4</v>
      </c>
      <c r="R47" s="122" t="s">
        <v>30</v>
      </c>
      <c r="S47" s="120">
        <v>6</v>
      </c>
    </row>
    <row r="48" spans="1:19" s="121" customFormat="1" ht="12.75" customHeight="1">
      <c r="A48" s="118" t="s">
        <v>91</v>
      </c>
      <c r="B48" s="67" t="s">
        <v>92</v>
      </c>
      <c r="C48" s="146">
        <v>102</v>
      </c>
      <c r="D48" s="120" t="s">
        <v>30</v>
      </c>
      <c r="E48" s="120">
        <v>1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>
        <v>2</v>
      </c>
      <c r="K48" s="120" t="s">
        <v>30</v>
      </c>
      <c r="L48" s="120">
        <v>1</v>
      </c>
      <c r="M48" s="120" t="s">
        <v>30</v>
      </c>
      <c r="N48" s="120" t="s">
        <v>30</v>
      </c>
      <c r="O48" s="120">
        <v>63</v>
      </c>
      <c r="P48" s="120">
        <v>1</v>
      </c>
      <c r="Q48" s="122">
        <v>31</v>
      </c>
      <c r="R48" s="122" t="s">
        <v>30</v>
      </c>
      <c r="S48" s="120">
        <v>3</v>
      </c>
    </row>
    <row r="49" spans="1:19" s="121" customFormat="1" ht="12.75" customHeight="1">
      <c r="A49" s="118" t="s">
        <v>93</v>
      </c>
      <c r="B49" s="67" t="s">
        <v>94</v>
      </c>
      <c r="C49" s="146">
        <v>2</v>
      </c>
      <c r="D49" s="120" t="s">
        <v>30</v>
      </c>
      <c r="E49" s="120" t="s">
        <v>30</v>
      </c>
      <c r="F49" s="120" t="s">
        <v>30</v>
      </c>
      <c r="G49" s="120" t="s">
        <v>30</v>
      </c>
      <c r="H49" s="120" t="s">
        <v>30</v>
      </c>
      <c r="I49" s="120" t="s">
        <v>30</v>
      </c>
      <c r="J49" s="120" t="s">
        <v>30</v>
      </c>
      <c r="K49" s="120" t="s">
        <v>30</v>
      </c>
      <c r="L49" s="120">
        <v>1</v>
      </c>
      <c r="M49" s="120" t="s">
        <v>30</v>
      </c>
      <c r="N49" s="120" t="s">
        <v>30</v>
      </c>
      <c r="O49" s="120" t="s">
        <v>30</v>
      </c>
      <c r="P49" s="120" t="s">
        <v>30</v>
      </c>
      <c r="Q49" s="122">
        <v>1</v>
      </c>
      <c r="R49" s="122" t="s">
        <v>30</v>
      </c>
      <c r="S49" s="120" t="s">
        <v>30</v>
      </c>
    </row>
    <row r="50" spans="1:19" s="121" customFormat="1" ht="12.75" customHeight="1">
      <c r="A50" s="118" t="s">
        <v>95</v>
      </c>
      <c r="B50" s="67" t="s">
        <v>96</v>
      </c>
      <c r="C50" s="146">
        <v>42</v>
      </c>
      <c r="D50" s="120">
        <v>14</v>
      </c>
      <c r="E50" s="120" t="s">
        <v>30</v>
      </c>
      <c r="F50" s="120" t="s">
        <v>30</v>
      </c>
      <c r="G50" s="120">
        <v>2</v>
      </c>
      <c r="H50" s="120">
        <v>1</v>
      </c>
      <c r="I50" s="120" t="s">
        <v>30</v>
      </c>
      <c r="J50" s="120" t="s">
        <v>30</v>
      </c>
      <c r="K50" s="120" t="s">
        <v>30</v>
      </c>
      <c r="L50" s="120">
        <v>2</v>
      </c>
      <c r="M50" s="120" t="s">
        <v>30</v>
      </c>
      <c r="N50" s="120" t="s">
        <v>30</v>
      </c>
      <c r="O50" s="120">
        <v>12</v>
      </c>
      <c r="P50" s="120" t="s">
        <v>30</v>
      </c>
      <c r="Q50" s="122">
        <v>4</v>
      </c>
      <c r="R50" s="122">
        <v>7</v>
      </c>
      <c r="S50" s="120" t="s">
        <v>30</v>
      </c>
    </row>
    <row r="51" spans="1:19" s="121" customFormat="1" ht="12.75" customHeight="1">
      <c r="A51" s="118" t="s">
        <v>254</v>
      </c>
      <c r="B51" s="67" t="s">
        <v>258</v>
      </c>
      <c r="C51" s="146">
        <v>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>
        <v>2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2" t="s">
        <v>30</v>
      </c>
      <c r="R51" s="122" t="s">
        <v>30</v>
      </c>
      <c r="S51" s="120" t="s">
        <v>30</v>
      </c>
    </row>
    <row r="52" spans="1:19" s="121" customFormat="1" ht="12.75" customHeight="1">
      <c r="A52" s="118" t="s">
        <v>99</v>
      </c>
      <c r="B52" s="67" t="s">
        <v>100</v>
      </c>
      <c r="C52" s="146">
        <v>16</v>
      </c>
      <c r="D52" s="120" t="s">
        <v>30</v>
      </c>
      <c r="E52" s="120" t="s">
        <v>30</v>
      </c>
      <c r="F52" s="120" t="s">
        <v>30</v>
      </c>
      <c r="G52" s="120" t="s">
        <v>30</v>
      </c>
      <c r="H52" s="120" t="s">
        <v>30</v>
      </c>
      <c r="I52" s="120" t="s">
        <v>30</v>
      </c>
      <c r="J52" s="120" t="s">
        <v>30</v>
      </c>
      <c r="K52" s="120" t="s">
        <v>30</v>
      </c>
      <c r="L52" s="120">
        <v>1</v>
      </c>
      <c r="M52" s="120" t="s">
        <v>30</v>
      </c>
      <c r="N52" s="120" t="s">
        <v>30</v>
      </c>
      <c r="O52" s="120">
        <v>10</v>
      </c>
      <c r="P52" s="120" t="s">
        <v>30</v>
      </c>
      <c r="Q52" s="122">
        <v>1</v>
      </c>
      <c r="R52" s="122">
        <v>2</v>
      </c>
      <c r="S52" s="120">
        <v>2</v>
      </c>
    </row>
    <row r="53" spans="1:19" s="121" customFormat="1" ht="12.75" customHeight="1">
      <c r="A53" s="118" t="s">
        <v>101</v>
      </c>
      <c r="B53" s="67" t="s">
        <v>102</v>
      </c>
      <c r="C53" s="146">
        <v>268</v>
      </c>
      <c r="D53" s="120" t="s">
        <v>30</v>
      </c>
      <c r="E53" s="120">
        <v>81</v>
      </c>
      <c r="F53" s="120">
        <v>10</v>
      </c>
      <c r="G53" s="120">
        <v>2</v>
      </c>
      <c r="H53" s="120">
        <v>1</v>
      </c>
      <c r="I53" s="120" t="s">
        <v>30</v>
      </c>
      <c r="J53" s="120">
        <v>10</v>
      </c>
      <c r="K53" s="120">
        <v>1</v>
      </c>
      <c r="L53" s="120">
        <v>28</v>
      </c>
      <c r="M53" s="120" t="s">
        <v>30</v>
      </c>
      <c r="N53" s="120">
        <v>1</v>
      </c>
      <c r="O53" s="120">
        <v>108</v>
      </c>
      <c r="P53" s="120">
        <v>1</v>
      </c>
      <c r="Q53" s="122">
        <v>5</v>
      </c>
      <c r="R53" s="122" t="s">
        <v>30</v>
      </c>
      <c r="S53" s="120">
        <v>20</v>
      </c>
    </row>
    <row r="54" spans="1:19" s="121" customFormat="1" ht="12.75" customHeight="1">
      <c r="A54" s="118" t="s">
        <v>103</v>
      </c>
      <c r="B54" s="67" t="s">
        <v>104</v>
      </c>
      <c r="C54" s="146">
        <v>166</v>
      </c>
      <c r="D54" s="120">
        <v>21</v>
      </c>
      <c r="E54" s="120">
        <v>25</v>
      </c>
      <c r="F54" s="120">
        <v>11</v>
      </c>
      <c r="G54" s="120">
        <v>18</v>
      </c>
      <c r="H54" s="120" t="s">
        <v>30</v>
      </c>
      <c r="I54" s="120">
        <v>1</v>
      </c>
      <c r="J54" s="120">
        <v>23</v>
      </c>
      <c r="K54" s="120">
        <v>3</v>
      </c>
      <c r="L54" s="120">
        <v>10</v>
      </c>
      <c r="M54" s="120">
        <v>1</v>
      </c>
      <c r="N54" s="120">
        <v>1</v>
      </c>
      <c r="O54" s="120">
        <v>22</v>
      </c>
      <c r="P54" s="120" t="s">
        <v>30</v>
      </c>
      <c r="Q54" s="122">
        <v>7</v>
      </c>
      <c r="R54" s="122">
        <v>5</v>
      </c>
      <c r="S54" s="120">
        <v>18</v>
      </c>
    </row>
    <row r="55" spans="1:19" s="121" customFormat="1" ht="12.75" customHeight="1">
      <c r="A55" s="118" t="s">
        <v>105</v>
      </c>
      <c r="B55" s="67" t="s">
        <v>106</v>
      </c>
      <c r="C55" s="146">
        <v>13</v>
      </c>
      <c r="D55" s="120">
        <v>1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>
        <v>1</v>
      </c>
      <c r="J55" s="120">
        <v>3</v>
      </c>
      <c r="K55" s="120">
        <v>5</v>
      </c>
      <c r="L55" s="120" t="s">
        <v>30</v>
      </c>
      <c r="M55" s="120" t="s">
        <v>30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>
        <v>1</v>
      </c>
    </row>
    <row r="56" spans="1:19" s="121" customFormat="1" ht="12.75" customHeight="1">
      <c r="A56" s="118" t="s">
        <v>107</v>
      </c>
      <c r="B56" s="67" t="s">
        <v>108</v>
      </c>
      <c r="C56" s="146">
        <v>3</v>
      </c>
      <c r="D56" s="120">
        <v>1</v>
      </c>
      <c r="E56" s="120" t="s">
        <v>30</v>
      </c>
      <c r="F56" s="120" t="s">
        <v>30</v>
      </c>
      <c r="G56" s="120">
        <v>1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>
        <v>1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 t="s">
        <v>30</v>
      </c>
    </row>
    <row r="57" spans="1:19" s="121" customFormat="1" ht="12.75" customHeight="1">
      <c r="A57" s="118" t="s">
        <v>109</v>
      </c>
      <c r="B57" s="67" t="s">
        <v>110</v>
      </c>
      <c r="C57" s="146">
        <v>16</v>
      </c>
      <c r="D57" s="120">
        <v>1</v>
      </c>
      <c r="E57" s="120" t="s">
        <v>30</v>
      </c>
      <c r="F57" s="120" t="s">
        <v>30</v>
      </c>
      <c r="G57" s="120" t="s">
        <v>30</v>
      </c>
      <c r="H57" s="120">
        <v>3</v>
      </c>
      <c r="I57" s="120" t="s">
        <v>30</v>
      </c>
      <c r="J57" s="120">
        <v>3</v>
      </c>
      <c r="K57" s="120" t="s">
        <v>30</v>
      </c>
      <c r="L57" s="120">
        <v>1</v>
      </c>
      <c r="M57" s="120" t="s">
        <v>30</v>
      </c>
      <c r="N57" s="120">
        <v>1</v>
      </c>
      <c r="O57" s="120">
        <v>5</v>
      </c>
      <c r="P57" s="120" t="s">
        <v>30</v>
      </c>
      <c r="Q57" s="122" t="s">
        <v>30</v>
      </c>
      <c r="R57" s="122" t="s">
        <v>30</v>
      </c>
      <c r="S57" s="120">
        <v>2</v>
      </c>
    </row>
    <row r="58" spans="1:19" s="121" customFormat="1" ht="12.75" customHeight="1">
      <c r="A58" s="118" t="s">
        <v>111</v>
      </c>
      <c r="B58" s="67" t="s">
        <v>112</v>
      </c>
      <c r="C58" s="146">
        <v>4</v>
      </c>
      <c r="D58" s="120" t="s">
        <v>30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 t="s">
        <v>30</v>
      </c>
      <c r="N58" s="120" t="s">
        <v>30</v>
      </c>
      <c r="O58" s="120">
        <v>2</v>
      </c>
      <c r="P58" s="120">
        <v>1</v>
      </c>
      <c r="Q58" s="122" t="s">
        <v>30</v>
      </c>
      <c r="R58" s="122" t="s">
        <v>30</v>
      </c>
      <c r="S58" s="120" t="s">
        <v>30</v>
      </c>
    </row>
    <row r="59" spans="1:19" s="121" customFormat="1" ht="12.75" customHeight="1">
      <c r="A59" s="118" t="s">
        <v>113</v>
      </c>
      <c r="B59" s="67" t="s">
        <v>114</v>
      </c>
      <c r="C59" s="146">
        <v>31</v>
      </c>
      <c r="D59" s="120" t="s">
        <v>30</v>
      </c>
      <c r="E59" s="120" t="s">
        <v>30</v>
      </c>
      <c r="F59" s="120">
        <v>19</v>
      </c>
      <c r="G59" s="120" t="s">
        <v>30</v>
      </c>
      <c r="H59" s="120" t="s">
        <v>30</v>
      </c>
      <c r="I59" s="120" t="s">
        <v>30</v>
      </c>
      <c r="J59" s="120">
        <v>9</v>
      </c>
      <c r="K59" s="120" t="s">
        <v>30</v>
      </c>
      <c r="L59" s="120">
        <v>1</v>
      </c>
      <c r="M59" s="120">
        <v>1</v>
      </c>
      <c r="N59" s="120">
        <v>1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12.75" customHeight="1">
      <c r="A60" s="118" t="s">
        <v>115</v>
      </c>
      <c r="B60" s="67" t="s">
        <v>116</v>
      </c>
      <c r="C60" s="146">
        <v>1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>
        <v>1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117</v>
      </c>
      <c r="B61" s="67" t="s">
        <v>118</v>
      </c>
      <c r="C61" s="146">
        <v>55</v>
      </c>
      <c r="D61" s="120">
        <v>1</v>
      </c>
      <c r="E61" s="120">
        <v>10</v>
      </c>
      <c r="F61" s="120" t="s">
        <v>30</v>
      </c>
      <c r="G61" s="120">
        <v>1</v>
      </c>
      <c r="H61" s="120">
        <v>11</v>
      </c>
      <c r="I61" s="120">
        <v>1</v>
      </c>
      <c r="J61" s="120">
        <v>5</v>
      </c>
      <c r="K61" s="120" t="s">
        <v>30</v>
      </c>
      <c r="L61" s="120">
        <v>8</v>
      </c>
      <c r="M61" s="120" t="s">
        <v>30</v>
      </c>
      <c r="N61" s="120">
        <v>1</v>
      </c>
      <c r="O61" s="120">
        <v>14</v>
      </c>
      <c r="P61" s="120" t="s">
        <v>30</v>
      </c>
      <c r="Q61" s="122">
        <v>3</v>
      </c>
      <c r="R61" s="122" t="s">
        <v>30</v>
      </c>
      <c r="S61" s="120" t="s">
        <v>30</v>
      </c>
    </row>
    <row r="62" spans="1:19" s="121" customFormat="1" ht="12.75" customHeight="1">
      <c r="A62" s="118" t="s">
        <v>119</v>
      </c>
      <c r="B62" s="67" t="s">
        <v>120</v>
      </c>
      <c r="C62" s="146">
        <v>3</v>
      </c>
      <c r="D62" s="120" t="s">
        <v>30</v>
      </c>
      <c r="E62" s="120" t="s">
        <v>30</v>
      </c>
      <c r="F62" s="120">
        <v>1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>
        <v>1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2" t="s">
        <v>30</v>
      </c>
      <c r="R62" s="122" t="s">
        <v>30</v>
      </c>
      <c r="S62" s="120">
        <v>1</v>
      </c>
    </row>
    <row r="63" spans="1:19" s="121" customFormat="1" ht="12.75" customHeight="1">
      <c r="A63" s="118" t="s">
        <v>121</v>
      </c>
      <c r="B63" s="67" t="s">
        <v>122</v>
      </c>
      <c r="C63" s="146">
        <v>127</v>
      </c>
      <c r="D63" s="120">
        <v>11</v>
      </c>
      <c r="E63" s="120">
        <v>11</v>
      </c>
      <c r="F63" s="120">
        <v>3</v>
      </c>
      <c r="G63" s="120" t="s">
        <v>30</v>
      </c>
      <c r="H63" s="120">
        <v>11</v>
      </c>
      <c r="I63" s="120">
        <v>2</v>
      </c>
      <c r="J63" s="120">
        <v>19</v>
      </c>
      <c r="K63" s="120" t="s">
        <v>30</v>
      </c>
      <c r="L63" s="120">
        <v>5</v>
      </c>
      <c r="M63" s="120" t="s">
        <v>30</v>
      </c>
      <c r="N63" s="120">
        <v>2</v>
      </c>
      <c r="O63" s="120">
        <v>45</v>
      </c>
      <c r="P63" s="120">
        <v>1</v>
      </c>
      <c r="Q63" s="122">
        <v>7</v>
      </c>
      <c r="R63" s="122">
        <v>4</v>
      </c>
      <c r="S63" s="120">
        <v>6</v>
      </c>
    </row>
    <row r="64" spans="1:19" s="121" customFormat="1" ht="12.75" customHeight="1">
      <c r="A64" s="118" t="s">
        <v>127</v>
      </c>
      <c r="B64" s="67" t="s">
        <v>128</v>
      </c>
      <c r="C64" s="146">
        <v>6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 t="s">
        <v>30</v>
      </c>
      <c r="J64" s="120">
        <v>2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>
        <v>3</v>
      </c>
      <c r="P64" s="120">
        <v>1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129</v>
      </c>
      <c r="B65" s="67" t="s">
        <v>130</v>
      </c>
      <c r="C65" s="146">
        <v>970</v>
      </c>
      <c r="D65" s="120" t="s">
        <v>30</v>
      </c>
      <c r="E65" s="120">
        <v>109</v>
      </c>
      <c r="F65" s="120">
        <v>36</v>
      </c>
      <c r="G65" s="120">
        <v>17</v>
      </c>
      <c r="H65" s="120">
        <v>252</v>
      </c>
      <c r="I65" s="120">
        <v>3</v>
      </c>
      <c r="J65" s="120">
        <v>534</v>
      </c>
      <c r="K65" s="120" t="s">
        <v>30</v>
      </c>
      <c r="L65" s="120">
        <v>3</v>
      </c>
      <c r="M65" s="120">
        <v>1</v>
      </c>
      <c r="N65" s="120">
        <v>1</v>
      </c>
      <c r="O65" s="120" t="s">
        <v>30</v>
      </c>
      <c r="P65" s="120">
        <v>2</v>
      </c>
      <c r="Q65" s="122">
        <v>4</v>
      </c>
      <c r="R65" s="122">
        <v>3</v>
      </c>
      <c r="S65" s="120">
        <v>5</v>
      </c>
    </row>
    <row r="66" spans="1:19" s="121" customFormat="1" ht="12.75" customHeight="1">
      <c r="A66" s="118" t="s">
        <v>145</v>
      </c>
      <c r="B66" s="210" t="s">
        <v>132</v>
      </c>
      <c r="C66" s="146">
        <v>1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>
        <v>1</v>
      </c>
      <c r="R66" s="122" t="s">
        <v>30</v>
      </c>
      <c r="S66" s="120" t="s">
        <v>30</v>
      </c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>
      <c r="P79" s="237"/>
    </row>
    <row r="80" ht="12.75">
      <c r="P80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B232-6799-4D1F-81F1-5F3F42A9DA78}">
  <dimension ref="A1:T83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29.625" style="2" customWidth="1"/>
    <col min="2" max="2" width="58.875" style="2" customWidth="1"/>
    <col min="3" max="3" width="8.50390625" style="2" customWidth="1"/>
    <col min="4" max="19" width="7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20" t="s">
        <v>276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5" t="s">
        <v>0</v>
      </c>
      <c r="B4" s="256"/>
      <c r="C4" s="257" t="s">
        <v>1</v>
      </c>
      <c r="D4" s="272" t="s">
        <v>2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74"/>
      <c r="R4" s="274"/>
      <c r="S4" s="275"/>
    </row>
    <row r="5" spans="1:19" ht="124.5" customHeight="1" thickBot="1">
      <c r="A5" s="177" t="s">
        <v>3</v>
      </c>
      <c r="B5" s="248" t="s">
        <v>4</v>
      </c>
      <c r="C5" s="271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477355</v>
      </c>
      <c r="D7" s="199">
        <v>37581</v>
      </c>
      <c r="E7" s="199">
        <v>25465</v>
      </c>
      <c r="F7" s="199">
        <v>27244</v>
      </c>
      <c r="G7" s="199">
        <v>12625</v>
      </c>
      <c r="H7" s="199">
        <v>35807</v>
      </c>
      <c r="I7" s="199">
        <v>38807</v>
      </c>
      <c r="J7" s="199">
        <v>67514</v>
      </c>
      <c r="K7" s="199">
        <v>12716</v>
      </c>
      <c r="L7" s="199">
        <v>24145</v>
      </c>
      <c r="M7" s="199">
        <v>14622</v>
      </c>
      <c r="N7" s="199">
        <v>25663</v>
      </c>
      <c r="O7" s="199">
        <v>60054</v>
      </c>
      <c r="P7" s="199">
        <v>17309</v>
      </c>
      <c r="Q7" s="201">
        <v>16755</v>
      </c>
      <c r="R7" s="201">
        <v>40013</v>
      </c>
      <c r="S7" s="199">
        <v>21035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1" t="s">
        <v>24</v>
      </c>
      <c r="C10" s="225">
        <f aca="true" t="shared" si="0" ref="C10:S10">SUM(C13,C18,C28,C49)</f>
        <v>107720</v>
      </c>
      <c r="D10" s="196">
        <f t="shared" si="0"/>
        <v>9205</v>
      </c>
      <c r="E10" s="196">
        <f t="shared" si="0"/>
        <v>5931</v>
      </c>
      <c r="F10" s="196">
        <f t="shared" si="0"/>
        <v>3662</v>
      </c>
      <c r="G10" s="196">
        <f t="shared" si="0"/>
        <v>3828</v>
      </c>
      <c r="H10" s="196">
        <f t="shared" si="0"/>
        <v>11558</v>
      </c>
      <c r="I10" s="196">
        <f t="shared" si="0"/>
        <v>8683</v>
      </c>
      <c r="J10" s="196">
        <f t="shared" si="0"/>
        <v>23345</v>
      </c>
      <c r="K10" s="196">
        <f t="shared" si="0"/>
        <v>1445</v>
      </c>
      <c r="L10" s="196">
        <f t="shared" si="0"/>
        <v>4379</v>
      </c>
      <c r="M10" s="196">
        <f t="shared" si="0"/>
        <v>2045</v>
      </c>
      <c r="N10" s="196">
        <f t="shared" si="0"/>
        <v>516</v>
      </c>
      <c r="O10" s="196">
        <f t="shared" si="0"/>
        <v>10832</v>
      </c>
      <c r="P10" s="196">
        <f t="shared" si="0"/>
        <v>1761</v>
      </c>
      <c r="Q10" s="196">
        <f t="shared" si="0"/>
        <v>3638</v>
      </c>
      <c r="R10" s="196">
        <f t="shared" si="0"/>
        <v>10337</v>
      </c>
      <c r="S10" s="196">
        <f t="shared" si="0"/>
        <v>6555</v>
      </c>
    </row>
    <row r="11" spans="1:19" ht="12.75" customHeight="1">
      <c r="A11" s="21" t="s">
        <v>25</v>
      </c>
      <c r="B11" s="261"/>
      <c r="C11" s="226">
        <f>C10/C7*100</f>
        <v>22.56601481078024</v>
      </c>
      <c r="D11" s="227">
        <f>D10/D7*100</f>
        <v>24.493760144754</v>
      </c>
      <c r="E11" s="227">
        <f aca="true" t="shared" si="1" ref="E11:S11">E10/E7*100</f>
        <v>23.290791282151975</v>
      </c>
      <c r="F11" s="227">
        <f t="shared" si="1"/>
        <v>13.441491704595506</v>
      </c>
      <c r="G11" s="227">
        <f t="shared" si="1"/>
        <v>30.32079207920792</v>
      </c>
      <c r="H11" s="227">
        <f t="shared" si="1"/>
        <v>32.278604742089534</v>
      </c>
      <c r="I11" s="227">
        <f t="shared" si="1"/>
        <v>22.37482928337671</v>
      </c>
      <c r="J11" s="227">
        <f t="shared" si="1"/>
        <v>34.57801344906242</v>
      </c>
      <c r="K11" s="227">
        <f t="shared" si="1"/>
        <v>11.363636363636363</v>
      </c>
      <c r="L11" s="227">
        <f t="shared" si="1"/>
        <v>18.136260095257818</v>
      </c>
      <c r="M11" s="227">
        <f t="shared" si="1"/>
        <v>13.985774859800301</v>
      </c>
      <c r="N11" s="227">
        <f t="shared" si="1"/>
        <v>2.010676849939602</v>
      </c>
      <c r="O11" s="227">
        <f t="shared" si="1"/>
        <v>18.037099943384288</v>
      </c>
      <c r="P11" s="227">
        <f t="shared" si="1"/>
        <v>10.173897972153215</v>
      </c>
      <c r="Q11" s="227">
        <f t="shared" si="1"/>
        <v>21.712921515965384</v>
      </c>
      <c r="R11" s="227">
        <f t="shared" si="1"/>
        <v>25.834103916227225</v>
      </c>
      <c r="S11" s="227">
        <f t="shared" si="1"/>
        <v>31.162348466840978</v>
      </c>
    </row>
    <row r="12" spans="1:19" ht="12.75" customHeight="1">
      <c r="A12" s="228"/>
      <c r="B12" s="220"/>
      <c r="C12" s="226">
        <f>C13/C7*100</f>
        <v>0.7625352201191985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3640</v>
      </c>
      <c r="D13" s="93">
        <f aca="true" t="shared" si="2" ref="D13:S13">SUM(D14:D16)</f>
        <v>265</v>
      </c>
      <c r="E13" s="93">
        <f t="shared" si="2"/>
        <v>221</v>
      </c>
      <c r="F13" s="93">
        <f t="shared" si="2"/>
        <v>153</v>
      </c>
      <c r="G13" s="93">
        <f t="shared" si="2"/>
        <v>91</v>
      </c>
      <c r="H13" s="93">
        <f t="shared" si="2"/>
        <v>250</v>
      </c>
      <c r="I13" s="93">
        <f t="shared" si="2"/>
        <v>333</v>
      </c>
      <c r="J13" s="93">
        <f t="shared" si="2"/>
        <v>598</v>
      </c>
      <c r="K13" s="93">
        <f t="shared" si="2"/>
        <v>129</v>
      </c>
      <c r="L13" s="93">
        <f t="shared" si="2"/>
        <v>109</v>
      </c>
      <c r="M13" s="93">
        <f t="shared" si="2"/>
        <v>59</v>
      </c>
      <c r="N13" s="93">
        <f t="shared" si="2"/>
        <v>249</v>
      </c>
      <c r="O13" s="93">
        <f t="shared" si="2"/>
        <v>575</v>
      </c>
      <c r="P13" s="93">
        <f t="shared" si="2"/>
        <v>90</v>
      </c>
      <c r="Q13" s="93">
        <f t="shared" si="2"/>
        <v>13</v>
      </c>
      <c r="R13" s="93">
        <f t="shared" si="2"/>
        <v>283</v>
      </c>
      <c r="S13" s="93">
        <f t="shared" si="2"/>
        <v>222</v>
      </c>
    </row>
    <row r="14" spans="1:19" s="95" customFormat="1" ht="12.75" customHeight="1">
      <c r="A14" s="92" t="s">
        <v>28</v>
      </c>
      <c r="B14" s="28" t="s">
        <v>29</v>
      </c>
      <c r="C14" s="131">
        <v>543</v>
      </c>
      <c r="D14" s="93">
        <v>1</v>
      </c>
      <c r="E14" s="93">
        <v>81</v>
      </c>
      <c r="F14" s="93">
        <v>132</v>
      </c>
      <c r="G14" s="93">
        <v>2</v>
      </c>
      <c r="H14" s="93">
        <v>151</v>
      </c>
      <c r="I14" s="93">
        <v>9</v>
      </c>
      <c r="J14" s="93">
        <v>24</v>
      </c>
      <c r="K14" s="93">
        <v>2</v>
      </c>
      <c r="L14" s="93">
        <v>48</v>
      </c>
      <c r="M14" s="93" t="s">
        <v>30</v>
      </c>
      <c r="N14" s="93" t="s">
        <v>30</v>
      </c>
      <c r="O14" s="93">
        <v>20</v>
      </c>
      <c r="P14" s="93">
        <v>66</v>
      </c>
      <c r="Q14" s="93" t="s">
        <v>30</v>
      </c>
      <c r="R14" s="93">
        <v>2</v>
      </c>
      <c r="S14" s="93">
        <v>5</v>
      </c>
    </row>
    <row r="15" spans="1:19" s="95" customFormat="1" ht="12.75" customHeight="1">
      <c r="A15" s="92" t="s">
        <v>31</v>
      </c>
      <c r="B15" s="28" t="s">
        <v>32</v>
      </c>
      <c r="C15" s="131">
        <v>3000</v>
      </c>
      <c r="D15" s="93">
        <v>259</v>
      </c>
      <c r="E15" s="93">
        <v>138</v>
      </c>
      <c r="F15" s="93">
        <v>21</v>
      </c>
      <c r="G15" s="93">
        <v>86</v>
      </c>
      <c r="H15" s="93">
        <v>44</v>
      </c>
      <c r="I15" s="93">
        <v>324</v>
      </c>
      <c r="J15" s="93">
        <v>561</v>
      </c>
      <c r="K15" s="93">
        <v>123</v>
      </c>
      <c r="L15" s="93">
        <v>61</v>
      </c>
      <c r="M15" s="93">
        <v>59</v>
      </c>
      <c r="N15" s="93">
        <v>249</v>
      </c>
      <c r="O15" s="93">
        <v>550</v>
      </c>
      <c r="P15" s="93">
        <v>24</v>
      </c>
      <c r="Q15" s="94">
        <v>13</v>
      </c>
      <c r="R15" s="94">
        <v>274</v>
      </c>
      <c r="S15" s="93">
        <v>214</v>
      </c>
    </row>
    <row r="16" spans="1:19" s="95" customFormat="1" ht="12.75" customHeight="1">
      <c r="A16" s="92" t="s">
        <v>33</v>
      </c>
      <c r="B16" s="28" t="s">
        <v>34</v>
      </c>
      <c r="C16" s="131">
        <v>97</v>
      </c>
      <c r="D16" s="93">
        <v>5</v>
      </c>
      <c r="E16" s="93">
        <v>2</v>
      </c>
      <c r="F16" s="93" t="s">
        <v>30</v>
      </c>
      <c r="G16" s="93">
        <v>3</v>
      </c>
      <c r="H16" s="93">
        <v>55</v>
      </c>
      <c r="I16" s="93" t="s">
        <v>30</v>
      </c>
      <c r="J16" s="93">
        <v>13</v>
      </c>
      <c r="K16" s="93">
        <v>4</v>
      </c>
      <c r="L16" s="93" t="s">
        <v>30</v>
      </c>
      <c r="M16" s="93" t="s">
        <v>30</v>
      </c>
      <c r="N16" s="93" t="s">
        <v>30</v>
      </c>
      <c r="O16" s="93">
        <v>5</v>
      </c>
      <c r="P16" s="93" t="s">
        <v>30</v>
      </c>
      <c r="Q16" s="94" t="s">
        <v>30</v>
      </c>
      <c r="R16" s="94">
        <v>7</v>
      </c>
      <c r="S16" s="93">
        <v>3</v>
      </c>
    </row>
    <row r="17" spans="1:19" ht="12.75" customHeight="1">
      <c r="A17" s="228"/>
      <c r="B17" s="220"/>
      <c r="C17" s="226">
        <f>C18/C7*100</f>
        <v>10.983649485183983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52431</v>
      </c>
      <c r="D18" s="104">
        <f aca="true" t="shared" si="3" ref="D18:S18">SUM(D19:D26)</f>
        <v>5747</v>
      </c>
      <c r="E18" s="104">
        <f t="shared" si="3"/>
        <v>2517</v>
      </c>
      <c r="F18" s="104">
        <f t="shared" si="3"/>
        <v>1331</v>
      </c>
      <c r="G18" s="104">
        <f t="shared" si="3"/>
        <v>1193</v>
      </c>
      <c r="H18" s="104">
        <f t="shared" si="3"/>
        <v>6228</v>
      </c>
      <c r="I18" s="104">
        <f t="shared" si="3"/>
        <v>5530</v>
      </c>
      <c r="J18" s="104">
        <f t="shared" si="3"/>
        <v>8976</v>
      </c>
      <c r="K18" s="104">
        <f t="shared" si="3"/>
        <v>44</v>
      </c>
      <c r="L18" s="104">
        <f t="shared" si="3"/>
        <v>2025</v>
      </c>
      <c r="M18" s="104">
        <f t="shared" si="3"/>
        <v>650</v>
      </c>
      <c r="N18" s="104">
        <f>SUM(N19:N26)</f>
        <v>177</v>
      </c>
      <c r="O18" s="104">
        <f t="shared" si="3"/>
        <v>5563</v>
      </c>
      <c r="P18" s="104">
        <f t="shared" si="3"/>
        <v>661</v>
      </c>
      <c r="Q18" s="104">
        <f t="shared" si="3"/>
        <v>1878</v>
      </c>
      <c r="R18" s="104">
        <f t="shared" si="3"/>
        <v>5226</v>
      </c>
      <c r="S18" s="104">
        <f t="shared" si="3"/>
        <v>4685</v>
      </c>
    </row>
    <row r="19" spans="1:19" s="106" customFormat="1" ht="12.75" customHeight="1">
      <c r="A19" s="102" t="s">
        <v>36</v>
      </c>
      <c r="B19" s="48" t="s">
        <v>37</v>
      </c>
      <c r="C19" s="137">
        <v>232</v>
      </c>
      <c r="D19" s="104" t="s">
        <v>30</v>
      </c>
      <c r="E19" s="104">
        <v>2</v>
      </c>
      <c r="F19" s="104">
        <v>1</v>
      </c>
      <c r="G19" s="104">
        <v>1</v>
      </c>
      <c r="H19" s="104" t="s">
        <v>30</v>
      </c>
      <c r="I19" s="104">
        <v>2</v>
      </c>
      <c r="J19" s="104">
        <v>2</v>
      </c>
      <c r="K19" s="104" t="s">
        <v>30</v>
      </c>
      <c r="L19" s="104" t="s">
        <v>30</v>
      </c>
      <c r="M19" s="104" t="s">
        <v>30</v>
      </c>
      <c r="N19" s="104">
        <v>69</v>
      </c>
      <c r="O19" s="104">
        <v>151</v>
      </c>
      <c r="P19" s="104">
        <v>1</v>
      </c>
      <c r="Q19" s="104">
        <v>1</v>
      </c>
      <c r="R19" s="104" t="s">
        <v>30</v>
      </c>
      <c r="S19" s="104">
        <v>2</v>
      </c>
    </row>
    <row r="20" spans="1:19" s="106" customFormat="1" ht="12.75" customHeight="1">
      <c r="A20" s="102" t="s">
        <v>38</v>
      </c>
      <c r="B20" s="48" t="s">
        <v>39</v>
      </c>
      <c r="C20" s="104">
        <v>1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 t="s">
        <v>30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>
        <v>1</v>
      </c>
      <c r="P20" s="104" t="s">
        <v>30</v>
      </c>
      <c r="Q20" s="104" t="s">
        <v>30</v>
      </c>
      <c r="R20" s="104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33604</v>
      </c>
      <c r="D22" s="104">
        <v>5607</v>
      </c>
      <c r="E22" s="104">
        <v>1533</v>
      </c>
      <c r="F22" s="104">
        <v>1074</v>
      </c>
      <c r="G22" s="104">
        <v>1155</v>
      </c>
      <c r="H22" s="104">
        <v>3937</v>
      </c>
      <c r="I22" s="104">
        <v>31</v>
      </c>
      <c r="J22" s="104">
        <v>5733</v>
      </c>
      <c r="K22" s="104">
        <v>29</v>
      </c>
      <c r="L22" s="104">
        <v>1664</v>
      </c>
      <c r="M22" s="104">
        <v>175</v>
      </c>
      <c r="N22" s="104">
        <v>89</v>
      </c>
      <c r="O22" s="104">
        <v>1658</v>
      </c>
      <c r="P22" s="104">
        <v>615</v>
      </c>
      <c r="Q22" s="108">
        <v>991</v>
      </c>
      <c r="R22" s="108">
        <v>5150</v>
      </c>
      <c r="S22" s="104">
        <v>4163</v>
      </c>
    </row>
    <row r="23" spans="1:19" s="106" customFormat="1" ht="12.75" customHeight="1">
      <c r="A23" s="102" t="s">
        <v>44</v>
      </c>
      <c r="B23" s="48" t="s">
        <v>45</v>
      </c>
      <c r="C23" s="137">
        <v>8</v>
      </c>
      <c r="D23" s="104" t="s">
        <v>30</v>
      </c>
      <c r="E23" s="104" t="s">
        <v>30</v>
      </c>
      <c r="F23" s="104" t="s">
        <v>30</v>
      </c>
      <c r="G23" s="104" t="s">
        <v>30</v>
      </c>
      <c r="H23" s="104" t="s">
        <v>30</v>
      </c>
      <c r="I23" s="104">
        <v>2</v>
      </c>
      <c r="J23" s="104">
        <v>2</v>
      </c>
      <c r="K23" s="104">
        <v>1</v>
      </c>
      <c r="L23" s="104" t="s">
        <v>30</v>
      </c>
      <c r="M23" s="104">
        <v>1</v>
      </c>
      <c r="N23" s="104" t="s">
        <v>30</v>
      </c>
      <c r="O23" s="104">
        <v>1</v>
      </c>
      <c r="P23" s="104">
        <v>1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252</v>
      </c>
      <c r="D24" s="104" t="s">
        <v>30</v>
      </c>
      <c r="E24" s="104">
        <v>7</v>
      </c>
      <c r="F24" s="104">
        <v>2</v>
      </c>
      <c r="G24" s="104">
        <v>10</v>
      </c>
      <c r="H24" s="104">
        <v>21</v>
      </c>
      <c r="I24" s="104" t="s">
        <v>30</v>
      </c>
      <c r="J24" s="104">
        <v>84</v>
      </c>
      <c r="K24" s="104" t="s">
        <v>30</v>
      </c>
      <c r="L24" s="104">
        <v>7</v>
      </c>
      <c r="M24" s="104">
        <v>109</v>
      </c>
      <c r="N24" s="104" t="s">
        <v>30</v>
      </c>
      <c r="O24" s="104">
        <v>1</v>
      </c>
      <c r="P24" s="104">
        <v>1</v>
      </c>
      <c r="Q24" s="108">
        <v>9</v>
      </c>
      <c r="R24" s="108" t="s">
        <v>30</v>
      </c>
      <c r="S24" s="104">
        <v>1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18334</v>
      </c>
      <c r="D26" s="104">
        <v>140</v>
      </c>
      <c r="E26" s="104">
        <v>975</v>
      </c>
      <c r="F26" s="104">
        <v>254</v>
      </c>
      <c r="G26" s="104">
        <v>27</v>
      </c>
      <c r="H26" s="104">
        <v>2270</v>
      </c>
      <c r="I26" s="104">
        <v>5495</v>
      </c>
      <c r="J26" s="104">
        <v>3155</v>
      </c>
      <c r="K26" s="104">
        <v>14</v>
      </c>
      <c r="L26" s="104">
        <v>354</v>
      </c>
      <c r="M26" s="104">
        <v>365</v>
      </c>
      <c r="N26" s="104">
        <v>19</v>
      </c>
      <c r="O26" s="104">
        <v>3751</v>
      </c>
      <c r="P26" s="104">
        <v>43</v>
      </c>
      <c r="Q26" s="108">
        <v>877</v>
      </c>
      <c r="R26" s="108">
        <v>76</v>
      </c>
      <c r="S26" s="104">
        <v>519</v>
      </c>
    </row>
    <row r="27" spans="1:19" ht="12.75" customHeight="1">
      <c r="A27" s="228"/>
      <c r="B27" s="220"/>
      <c r="C27" s="226">
        <f>C28/C7*100</f>
        <v>10.383676718584702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>SUM(C29:C47)</f>
        <v>49567</v>
      </c>
      <c r="D28" s="231">
        <f aca="true" t="shared" si="4" ref="D28:S28">SUM(D29:D47)</f>
        <v>3157</v>
      </c>
      <c r="E28" s="231">
        <f t="shared" si="4"/>
        <v>2877</v>
      </c>
      <c r="F28" s="231">
        <f t="shared" si="4"/>
        <v>2074</v>
      </c>
      <c r="G28" s="231">
        <f t="shared" si="4"/>
        <v>2508</v>
      </c>
      <c r="H28" s="231">
        <f t="shared" si="4"/>
        <v>4838</v>
      </c>
      <c r="I28" s="231">
        <f t="shared" si="4"/>
        <v>2808</v>
      </c>
      <c r="J28" s="231">
        <f t="shared" si="4"/>
        <v>12985</v>
      </c>
      <c r="K28" s="231">
        <f t="shared" si="4"/>
        <v>1260</v>
      </c>
      <c r="L28" s="231">
        <f t="shared" si="4"/>
        <v>2201</v>
      </c>
      <c r="M28" s="231">
        <f t="shared" si="4"/>
        <v>1325</v>
      </c>
      <c r="N28" s="231">
        <f t="shared" si="4"/>
        <v>78</v>
      </c>
      <c r="O28" s="231">
        <f t="shared" si="4"/>
        <v>4370</v>
      </c>
      <c r="P28" s="231">
        <f t="shared" si="4"/>
        <v>1000</v>
      </c>
      <c r="Q28" s="231">
        <f t="shared" si="4"/>
        <v>1683</v>
      </c>
      <c r="R28" s="231">
        <f t="shared" si="4"/>
        <v>4810</v>
      </c>
      <c r="S28" s="231">
        <f t="shared" si="4"/>
        <v>1593</v>
      </c>
      <c r="T28" s="232"/>
    </row>
    <row r="29" spans="1:20" s="233" customFormat="1" ht="12.75" customHeight="1">
      <c r="A29" s="229" t="s">
        <v>245</v>
      </c>
      <c r="B29" s="208" t="s">
        <v>56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57</v>
      </c>
      <c r="B30" s="208" t="s">
        <v>274</v>
      </c>
      <c r="C30" s="231">
        <v>2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>
        <v>1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58</v>
      </c>
      <c r="B31" s="208" t="s">
        <v>59</v>
      </c>
      <c r="C31" s="231">
        <v>1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>
        <v>1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246</v>
      </c>
      <c r="B32" s="208" t="s">
        <v>151</v>
      </c>
      <c r="C32" s="231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 t="s">
        <v>30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>
        <v>1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277</v>
      </c>
      <c r="B33" s="208" t="s">
        <v>263</v>
      </c>
      <c r="C33" s="231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1" t="s">
        <v>30</v>
      </c>
      <c r="R33" s="231" t="s">
        <v>30</v>
      </c>
      <c r="S33" s="231" t="s">
        <v>30</v>
      </c>
      <c r="T33" s="232"/>
    </row>
    <row r="34" spans="1:20" s="233" customFormat="1" ht="12.75" customHeight="1">
      <c r="A34" s="229" t="s">
        <v>278</v>
      </c>
      <c r="B34" s="208" t="s">
        <v>279</v>
      </c>
      <c r="C34" s="231">
        <v>1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 t="s">
        <v>30</v>
      </c>
      <c r="L34" s="231" t="s">
        <v>30</v>
      </c>
      <c r="M34" s="231" t="s">
        <v>30</v>
      </c>
      <c r="N34" s="231" t="s">
        <v>30</v>
      </c>
      <c r="O34" s="231">
        <v>1</v>
      </c>
      <c r="P34" s="231" t="s">
        <v>30</v>
      </c>
      <c r="Q34" s="231" t="s">
        <v>30</v>
      </c>
      <c r="R34" s="231" t="s">
        <v>30</v>
      </c>
      <c r="S34" s="231" t="s">
        <v>30</v>
      </c>
      <c r="T34" s="232"/>
    </row>
    <row r="35" spans="1:20" s="233" customFormat="1" ht="12.75" customHeight="1">
      <c r="A35" s="229" t="s">
        <v>247</v>
      </c>
      <c r="B35" s="208" t="s">
        <v>138</v>
      </c>
      <c r="C35" s="231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>
        <v>1</v>
      </c>
      <c r="P35" s="231" t="s">
        <v>30</v>
      </c>
      <c r="Q35" s="231" t="s">
        <v>30</v>
      </c>
      <c r="R35" s="231" t="s">
        <v>30</v>
      </c>
      <c r="S35" s="231" t="s">
        <v>30</v>
      </c>
      <c r="T35" s="232"/>
    </row>
    <row r="36" spans="1:20" s="233" customFormat="1" ht="12.75" customHeight="1">
      <c r="A36" s="229" t="s">
        <v>280</v>
      </c>
      <c r="B36" s="208" t="s">
        <v>183</v>
      </c>
      <c r="C36" s="231">
        <v>1</v>
      </c>
      <c r="D36" s="231" t="s">
        <v>30</v>
      </c>
      <c r="E36" s="231" t="s">
        <v>30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 t="s">
        <v>30</v>
      </c>
      <c r="K36" s="231" t="s">
        <v>30</v>
      </c>
      <c r="L36" s="231" t="s">
        <v>30</v>
      </c>
      <c r="M36" s="231" t="s">
        <v>30</v>
      </c>
      <c r="N36" s="231" t="s">
        <v>30</v>
      </c>
      <c r="O36" s="231" t="s">
        <v>30</v>
      </c>
      <c r="P36" s="231" t="s">
        <v>30</v>
      </c>
      <c r="Q36" s="231" t="s">
        <v>30</v>
      </c>
      <c r="R36" s="231" t="s">
        <v>30</v>
      </c>
      <c r="S36" s="231">
        <v>1</v>
      </c>
      <c r="T36" s="232"/>
    </row>
    <row r="37" spans="1:20" s="233" customFormat="1" ht="12.75" customHeight="1">
      <c r="A37" s="229" t="s">
        <v>64</v>
      </c>
      <c r="B37" s="208" t="s">
        <v>65</v>
      </c>
      <c r="C37" s="231">
        <v>20840</v>
      </c>
      <c r="D37" s="231">
        <v>1948</v>
      </c>
      <c r="E37" s="231">
        <v>505</v>
      </c>
      <c r="F37" s="231">
        <v>578</v>
      </c>
      <c r="G37" s="231">
        <v>1400</v>
      </c>
      <c r="H37" s="231">
        <v>1310</v>
      </c>
      <c r="I37" s="231">
        <v>1556</v>
      </c>
      <c r="J37" s="231">
        <v>6175</v>
      </c>
      <c r="K37" s="231">
        <v>961</v>
      </c>
      <c r="L37" s="231">
        <v>546</v>
      </c>
      <c r="M37" s="231">
        <v>497</v>
      </c>
      <c r="N37" s="231">
        <v>25</v>
      </c>
      <c r="O37" s="231">
        <v>1263</v>
      </c>
      <c r="P37" s="231">
        <v>305</v>
      </c>
      <c r="Q37" s="231">
        <v>1098</v>
      </c>
      <c r="R37" s="231">
        <v>2439</v>
      </c>
      <c r="S37" s="231">
        <v>234</v>
      </c>
      <c r="T37" s="232"/>
    </row>
    <row r="38" spans="1:20" s="233" customFormat="1" ht="12.75" customHeight="1">
      <c r="A38" s="229" t="s">
        <v>281</v>
      </c>
      <c r="B38" s="208" t="s">
        <v>67</v>
      </c>
      <c r="C38" s="230">
        <v>1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 t="s">
        <v>30</v>
      </c>
      <c r="K38" s="231" t="s">
        <v>30</v>
      </c>
      <c r="L38" s="231" t="s">
        <v>30</v>
      </c>
      <c r="M38" s="231" t="s">
        <v>30</v>
      </c>
      <c r="N38" s="231">
        <v>1</v>
      </c>
      <c r="O38" s="231" t="s">
        <v>30</v>
      </c>
      <c r="P38" s="231" t="s">
        <v>30</v>
      </c>
      <c r="Q38" s="231" t="s">
        <v>30</v>
      </c>
      <c r="R38" s="231" t="s">
        <v>30</v>
      </c>
      <c r="S38" s="231" t="s">
        <v>30</v>
      </c>
      <c r="T38" s="232"/>
    </row>
    <row r="39" spans="1:20" s="233" customFormat="1" ht="12.75" customHeight="1">
      <c r="A39" s="229" t="s">
        <v>253</v>
      </c>
      <c r="B39" s="54" t="s">
        <v>256</v>
      </c>
      <c r="C39" s="230">
        <v>3</v>
      </c>
      <c r="D39" s="231" t="s">
        <v>30</v>
      </c>
      <c r="E39" s="231" t="s">
        <v>30</v>
      </c>
      <c r="F39" s="231" t="s">
        <v>30</v>
      </c>
      <c r="G39" s="231" t="s">
        <v>30</v>
      </c>
      <c r="H39" s="231" t="s">
        <v>30</v>
      </c>
      <c r="I39" s="231" t="s">
        <v>30</v>
      </c>
      <c r="J39" s="231" t="s">
        <v>30</v>
      </c>
      <c r="K39" s="231" t="s">
        <v>30</v>
      </c>
      <c r="L39" s="231" t="s">
        <v>30</v>
      </c>
      <c r="M39" s="231" t="s">
        <v>30</v>
      </c>
      <c r="N39" s="231" t="s">
        <v>30</v>
      </c>
      <c r="O39" s="231">
        <v>3</v>
      </c>
      <c r="P39" s="231" t="s">
        <v>30</v>
      </c>
      <c r="Q39" s="231" t="s">
        <v>30</v>
      </c>
      <c r="R39" s="231" t="s">
        <v>30</v>
      </c>
      <c r="S39" s="231" t="s">
        <v>30</v>
      </c>
      <c r="T39" s="232"/>
    </row>
    <row r="40" spans="1:20" s="233" customFormat="1" ht="12.75" customHeight="1">
      <c r="A40" s="229" t="s">
        <v>275</v>
      </c>
      <c r="B40" s="58" t="s">
        <v>185</v>
      </c>
      <c r="C40" s="230">
        <v>2</v>
      </c>
      <c r="D40" s="231" t="s">
        <v>30</v>
      </c>
      <c r="E40" s="231" t="s">
        <v>30</v>
      </c>
      <c r="F40" s="231" t="s">
        <v>30</v>
      </c>
      <c r="G40" s="231" t="s">
        <v>30</v>
      </c>
      <c r="H40" s="231" t="s">
        <v>30</v>
      </c>
      <c r="I40" s="231" t="s">
        <v>30</v>
      </c>
      <c r="J40" s="231" t="s">
        <v>30</v>
      </c>
      <c r="K40" s="231" t="s">
        <v>30</v>
      </c>
      <c r="L40" s="231" t="s">
        <v>30</v>
      </c>
      <c r="M40" s="231" t="s">
        <v>30</v>
      </c>
      <c r="N40" s="231" t="s">
        <v>30</v>
      </c>
      <c r="O40" s="231">
        <v>2</v>
      </c>
      <c r="P40" s="231" t="s">
        <v>30</v>
      </c>
      <c r="Q40" s="231" t="s">
        <v>30</v>
      </c>
      <c r="R40" s="231" t="s">
        <v>30</v>
      </c>
      <c r="S40" s="231" t="s">
        <v>30</v>
      </c>
      <c r="T40" s="232"/>
    </row>
    <row r="41" spans="1:20" s="233" customFormat="1" ht="12.75" customHeight="1">
      <c r="A41" s="229" t="s">
        <v>68</v>
      </c>
      <c r="B41" s="54" t="s">
        <v>69</v>
      </c>
      <c r="C41" s="230">
        <v>55</v>
      </c>
      <c r="D41" s="231">
        <v>1</v>
      </c>
      <c r="E41" s="231">
        <v>4</v>
      </c>
      <c r="F41" s="231" t="s">
        <v>30</v>
      </c>
      <c r="G41" s="231" t="s">
        <v>30</v>
      </c>
      <c r="H41" s="231" t="s">
        <v>30</v>
      </c>
      <c r="I41" s="231" t="s">
        <v>30</v>
      </c>
      <c r="J41" s="231">
        <v>7</v>
      </c>
      <c r="K41" s="231" t="s">
        <v>30</v>
      </c>
      <c r="L41" s="231">
        <v>2</v>
      </c>
      <c r="M41" s="231" t="s">
        <v>30</v>
      </c>
      <c r="N41" s="231">
        <v>3</v>
      </c>
      <c r="O41" s="231">
        <v>23</v>
      </c>
      <c r="P41" s="231" t="s">
        <v>30</v>
      </c>
      <c r="Q41" s="231">
        <v>14</v>
      </c>
      <c r="R41" s="231" t="s">
        <v>30</v>
      </c>
      <c r="S41" s="231">
        <v>1</v>
      </c>
      <c r="T41" s="232"/>
    </row>
    <row r="42" spans="1:19" s="233" customFormat="1" ht="12.75" customHeight="1">
      <c r="A42" s="229" t="s">
        <v>273</v>
      </c>
      <c r="B42" s="58" t="s">
        <v>71</v>
      </c>
      <c r="C42" s="230">
        <v>1</v>
      </c>
      <c r="D42" s="231" t="s">
        <v>30</v>
      </c>
      <c r="E42" s="231" t="s">
        <v>30</v>
      </c>
      <c r="F42" s="231" t="s">
        <v>30</v>
      </c>
      <c r="G42" s="231" t="s">
        <v>30</v>
      </c>
      <c r="H42" s="231" t="s">
        <v>30</v>
      </c>
      <c r="I42" s="231" t="s">
        <v>30</v>
      </c>
      <c r="J42" s="231" t="s">
        <v>30</v>
      </c>
      <c r="K42" s="231" t="s">
        <v>30</v>
      </c>
      <c r="L42" s="231" t="s">
        <v>30</v>
      </c>
      <c r="M42" s="231" t="s">
        <v>30</v>
      </c>
      <c r="N42" s="231" t="s">
        <v>30</v>
      </c>
      <c r="O42" s="231">
        <v>1</v>
      </c>
      <c r="P42" s="231" t="s">
        <v>30</v>
      </c>
      <c r="Q42" s="234" t="s">
        <v>30</v>
      </c>
      <c r="R42" s="234" t="s">
        <v>30</v>
      </c>
      <c r="S42" s="231" t="s">
        <v>30</v>
      </c>
    </row>
    <row r="43" spans="1:19" s="233" customFormat="1" ht="12.75" customHeight="1">
      <c r="A43" s="229" t="s">
        <v>282</v>
      </c>
      <c r="B43" s="54" t="s">
        <v>283</v>
      </c>
      <c r="C43" s="230">
        <v>1</v>
      </c>
      <c r="D43" s="231" t="s">
        <v>30</v>
      </c>
      <c r="E43" s="231" t="s">
        <v>30</v>
      </c>
      <c r="F43" s="231" t="s">
        <v>30</v>
      </c>
      <c r="G43" s="231" t="s">
        <v>30</v>
      </c>
      <c r="H43" s="231" t="s">
        <v>30</v>
      </c>
      <c r="I43" s="231" t="s">
        <v>30</v>
      </c>
      <c r="J43" s="231" t="s">
        <v>30</v>
      </c>
      <c r="K43" s="231" t="s">
        <v>30</v>
      </c>
      <c r="L43" s="231" t="s">
        <v>30</v>
      </c>
      <c r="M43" s="231" t="s">
        <v>30</v>
      </c>
      <c r="N43" s="231" t="s">
        <v>30</v>
      </c>
      <c r="O43" s="231">
        <v>1</v>
      </c>
      <c r="P43" s="231" t="s">
        <v>30</v>
      </c>
      <c r="Q43" s="234" t="s">
        <v>30</v>
      </c>
      <c r="R43" s="234" t="s">
        <v>30</v>
      </c>
      <c r="S43" s="231" t="s">
        <v>30</v>
      </c>
    </row>
    <row r="44" spans="1:19" s="233" customFormat="1" ht="12.75" customHeight="1">
      <c r="A44" s="229" t="s">
        <v>72</v>
      </c>
      <c r="B44" s="54" t="s">
        <v>73</v>
      </c>
      <c r="C44" s="230">
        <v>15</v>
      </c>
      <c r="D44" s="231">
        <v>1</v>
      </c>
      <c r="E44" s="231" t="s">
        <v>30</v>
      </c>
      <c r="F44" s="231" t="s">
        <v>30</v>
      </c>
      <c r="G44" s="231" t="s">
        <v>30</v>
      </c>
      <c r="H44" s="231">
        <v>5</v>
      </c>
      <c r="I44" s="231" t="s">
        <v>30</v>
      </c>
      <c r="J44" s="231">
        <v>2</v>
      </c>
      <c r="K44" s="231" t="s">
        <v>30</v>
      </c>
      <c r="L44" s="231" t="s">
        <v>30</v>
      </c>
      <c r="M44" s="231" t="s">
        <v>30</v>
      </c>
      <c r="N44" s="231" t="s">
        <v>30</v>
      </c>
      <c r="O44" s="231">
        <v>3</v>
      </c>
      <c r="P44" s="231" t="s">
        <v>30</v>
      </c>
      <c r="Q44" s="234">
        <v>2</v>
      </c>
      <c r="R44" s="234">
        <v>1</v>
      </c>
      <c r="S44" s="231">
        <v>1</v>
      </c>
    </row>
    <row r="45" spans="1:19" s="233" customFormat="1" ht="12.75" customHeight="1">
      <c r="A45" s="229" t="s">
        <v>74</v>
      </c>
      <c r="B45" s="54" t="s">
        <v>75</v>
      </c>
      <c r="C45" s="230">
        <v>11940</v>
      </c>
      <c r="D45" s="231">
        <v>15</v>
      </c>
      <c r="E45" s="231">
        <v>1664</v>
      </c>
      <c r="F45" s="231">
        <v>1313</v>
      </c>
      <c r="G45" s="231">
        <v>36</v>
      </c>
      <c r="H45" s="231">
        <v>1080</v>
      </c>
      <c r="I45" s="231">
        <v>13</v>
      </c>
      <c r="J45" s="231">
        <v>3423</v>
      </c>
      <c r="K45" s="231">
        <v>5</v>
      </c>
      <c r="L45" s="231">
        <v>1091</v>
      </c>
      <c r="M45" s="231">
        <v>796</v>
      </c>
      <c r="N45" s="231">
        <v>10</v>
      </c>
      <c r="O45" s="231">
        <v>672</v>
      </c>
      <c r="P45" s="231">
        <v>545</v>
      </c>
      <c r="Q45" s="234">
        <v>399</v>
      </c>
      <c r="R45" s="234">
        <v>18</v>
      </c>
      <c r="S45" s="231">
        <v>860</v>
      </c>
    </row>
    <row r="46" spans="1:19" s="233" customFormat="1" ht="12.75" customHeight="1">
      <c r="A46" s="229" t="s">
        <v>76</v>
      </c>
      <c r="B46" s="54" t="s">
        <v>77</v>
      </c>
      <c r="C46" s="230">
        <v>8890</v>
      </c>
      <c r="D46" s="231">
        <v>1169</v>
      </c>
      <c r="E46" s="231">
        <v>395</v>
      </c>
      <c r="F46" s="231">
        <v>41</v>
      </c>
      <c r="G46" s="231">
        <v>1057</v>
      </c>
      <c r="H46" s="231">
        <v>75</v>
      </c>
      <c r="I46" s="231">
        <v>15</v>
      </c>
      <c r="J46" s="231">
        <v>2983</v>
      </c>
      <c r="K46" s="231">
        <v>9</v>
      </c>
      <c r="L46" s="231">
        <v>428</v>
      </c>
      <c r="M46" s="231">
        <v>14</v>
      </c>
      <c r="N46" s="231">
        <v>12</v>
      </c>
      <c r="O46" s="231">
        <v>174</v>
      </c>
      <c r="P46" s="231">
        <v>7</v>
      </c>
      <c r="Q46" s="234">
        <v>126</v>
      </c>
      <c r="R46" s="234">
        <v>2344</v>
      </c>
      <c r="S46" s="231">
        <v>41</v>
      </c>
    </row>
    <row r="47" spans="1:19" s="233" customFormat="1" ht="12.75" customHeight="1">
      <c r="A47" s="229" t="s">
        <v>78</v>
      </c>
      <c r="B47" s="58" t="s">
        <v>79</v>
      </c>
      <c r="C47" s="230">
        <v>7810</v>
      </c>
      <c r="D47" s="231">
        <v>23</v>
      </c>
      <c r="E47" s="231">
        <v>309</v>
      </c>
      <c r="F47" s="231">
        <v>142</v>
      </c>
      <c r="G47" s="231">
        <v>15</v>
      </c>
      <c r="H47" s="231">
        <v>2368</v>
      </c>
      <c r="I47" s="231">
        <v>1224</v>
      </c>
      <c r="J47" s="231">
        <v>394</v>
      </c>
      <c r="K47" s="231">
        <v>285</v>
      </c>
      <c r="L47" s="231">
        <v>134</v>
      </c>
      <c r="M47" s="231">
        <v>18</v>
      </c>
      <c r="N47" s="231">
        <v>27</v>
      </c>
      <c r="O47" s="231">
        <v>2221</v>
      </c>
      <c r="P47" s="231">
        <v>143</v>
      </c>
      <c r="Q47" s="234">
        <v>44</v>
      </c>
      <c r="R47" s="234">
        <v>8</v>
      </c>
      <c r="S47" s="231">
        <v>455</v>
      </c>
    </row>
    <row r="48" spans="1:19" ht="12.75" customHeight="1">
      <c r="A48" s="228"/>
      <c r="B48" s="220"/>
      <c r="C48" s="226">
        <f>C49/C7*100</f>
        <v>0.4361533868923548</v>
      </c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2"/>
    </row>
    <row r="49" spans="1:19" s="121" customFormat="1" ht="12.75" customHeight="1">
      <c r="A49" s="118" t="s">
        <v>80</v>
      </c>
      <c r="B49" s="236"/>
      <c r="C49" s="146">
        <f>SUM(C50:C70)</f>
        <v>2082</v>
      </c>
      <c r="D49" s="120">
        <f aca="true" t="shared" si="5" ref="D49:S49">SUM(D50:D74)</f>
        <v>36</v>
      </c>
      <c r="E49" s="120">
        <f t="shared" si="5"/>
        <v>316</v>
      </c>
      <c r="F49" s="120">
        <f t="shared" si="5"/>
        <v>104</v>
      </c>
      <c r="G49" s="120">
        <f t="shared" si="5"/>
        <v>36</v>
      </c>
      <c r="H49" s="120">
        <f t="shared" si="5"/>
        <v>242</v>
      </c>
      <c r="I49" s="120">
        <f t="shared" si="5"/>
        <v>12</v>
      </c>
      <c r="J49" s="120">
        <f t="shared" si="5"/>
        <v>786</v>
      </c>
      <c r="K49" s="120">
        <f t="shared" si="5"/>
        <v>12</v>
      </c>
      <c r="L49" s="120">
        <f t="shared" si="5"/>
        <v>44</v>
      </c>
      <c r="M49" s="120">
        <f t="shared" si="5"/>
        <v>11</v>
      </c>
      <c r="N49" s="120">
        <f t="shared" si="5"/>
        <v>12</v>
      </c>
      <c r="O49" s="120">
        <f t="shared" si="5"/>
        <v>324</v>
      </c>
      <c r="P49" s="120">
        <f t="shared" si="5"/>
        <v>10</v>
      </c>
      <c r="Q49" s="120">
        <f t="shared" si="5"/>
        <v>64</v>
      </c>
      <c r="R49" s="120">
        <f t="shared" si="5"/>
        <v>18</v>
      </c>
      <c r="S49" s="120">
        <f t="shared" si="5"/>
        <v>55</v>
      </c>
    </row>
    <row r="50" spans="1:19" s="121" customFormat="1" ht="12.75" customHeight="1">
      <c r="A50" s="118" t="s">
        <v>81</v>
      </c>
      <c r="B50" s="63" t="s">
        <v>82</v>
      </c>
      <c r="C50" s="146">
        <v>1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 t="s">
        <v>30</v>
      </c>
      <c r="I50" s="120" t="s">
        <v>30</v>
      </c>
      <c r="J50" s="120" t="s">
        <v>30</v>
      </c>
      <c r="K50" s="120" t="s">
        <v>30</v>
      </c>
      <c r="L50" s="120" t="s">
        <v>30</v>
      </c>
      <c r="M50" s="120" t="s">
        <v>30</v>
      </c>
      <c r="N50" s="120" t="s">
        <v>30</v>
      </c>
      <c r="O50" s="120" t="s">
        <v>30</v>
      </c>
      <c r="P50" s="120">
        <v>1</v>
      </c>
      <c r="Q50" s="122" t="s">
        <v>30</v>
      </c>
      <c r="R50" s="122" t="s">
        <v>30</v>
      </c>
      <c r="S50" s="120" t="s">
        <v>30</v>
      </c>
    </row>
    <row r="51" spans="1:19" s="121" customFormat="1" ht="12.75" customHeight="1">
      <c r="A51" s="118" t="s">
        <v>83</v>
      </c>
      <c r="B51" s="60" t="s">
        <v>84</v>
      </c>
      <c r="C51" s="146">
        <v>12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>
        <v>1</v>
      </c>
      <c r="J51" s="120">
        <v>1</v>
      </c>
      <c r="K51" s="120" t="s">
        <v>30</v>
      </c>
      <c r="L51" s="120">
        <v>1</v>
      </c>
      <c r="M51" s="120" t="s">
        <v>30</v>
      </c>
      <c r="N51" s="120">
        <v>2</v>
      </c>
      <c r="O51" s="120">
        <v>5</v>
      </c>
      <c r="P51" s="120" t="s">
        <v>30</v>
      </c>
      <c r="Q51" s="122">
        <v>1</v>
      </c>
      <c r="R51" s="122" t="s">
        <v>30</v>
      </c>
      <c r="S51" s="120">
        <v>1</v>
      </c>
    </row>
    <row r="52" spans="1:19" s="121" customFormat="1" ht="12.75" customHeight="1">
      <c r="A52" s="118" t="s">
        <v>85</v>
      </c>
      <c r="B52" s="60" t="s">
        <v>86</v>
      </c>
      <c r="C52" s="146">
        <v>17</v>
      </c>
      <c r="D52" s="120" t="s">
        <v>30</v>
      </c>
      <c r="E52" s="120" t="s">
        <v>30</v>
      </c>
      <c r="F52" s="120" t="s">
        <v>30</v>
      </c>
      <c r="G52" s="120" t="s">
        <v>30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>
        <v>1</v>
      </c>
      <c r="O52" s="120">
        <v>7</v>
      </c>
      <c r="P52" s="120" t="s">
        <v>30</v>
      </c>
      <c r="Q52" s="122">
        <v>2</v>
      </c>
      <c r="R52" s="122" t="s">
        <v>30</v>
      </c>
      <c r="S52" s="120">
        <v>4</v>
      </c>
    </row>
    <row r="53" spans="1:19" s="121" customFormat="1" ht="12.75" customHeight="1">
      <c r="A53" s="118" t="s">
        <v>89</v>
      </c>
      <c r="B53" s="60" t="s">
        <v>90</v>
      </c>
      <c r="C53" s="146">
        <v>30</v>
      </c>
      <c r="D53" s="120">
        <v>1</v>
      </c>
      <c r="E53" s="120" t="s">
        <v>30</v>
      </c>
      <c r="F53" s="120">
        <v>1</v>
      </c>
      <c r="G53" s="120" t="s">
        <v>30</v>
      </c>
      <c r="H53" s="120">
        <v>1</v>
      </c>
      <c r="I53" s="120">
        <v>1</v>
      </c>
      <c r="J53" s="120">
        <v>3</v>
      </c>
      <c r="K53" s="120">
        <v>1</v>
      </c>
      <c r="L53" s="120" t="s">
        <v>30</v>
      </c>
      <c r="M53" s="120" t="s">
        <v>30</v>
      </c>
      <c r="N53" s="120">
        <v>1</v>
      </c>
      <c r="O53" s="120">
        <v>10</v>
      </c>
      <c r="P53" s="120" t="s">
        <v>30</v>
      </c>
      <c r="Q53" s="122">
        <v>3</v>
      </c>
      <c r="R53" s="122" t="s">
        <v>30</v>
      </c>
      <c r="S53" s="120">
        <v>8</v>
      </c>
    </row>
    <row r="54" spans="1:19" s="121" customFormat="1" ht="12.75" customHeight="1">
      <c r="A54" s="118" t="s">
        <v>91</v>
      </c>
      <c r="B54" s="67" t="s">
        <v>92</v>
      </c>
      <c r="C54" s="146">
        <v>85</v>
      </c>
      <c r="D54" s="120">
        <v>2</v>
      </c>
      <c r="E54" s="120">
        <v>1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5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>
        <v>50</v>
      </c>
      <c r="P54" s="120" t="s">
        <v>30</v>
      </c>
      <c r="Q54" s="122">
        <v>24</v>
      </c>
      <c r="R54" s="122">
        <v>2</v>
      </c>
      <c r="S54" s="120">
        <v>1</v>
      </c>
    </row>
    <row r="55" spans="1:19" s="121" customFormat="1" ht="12.75" customHeight="1">
      <c r="A55" s="118" t="s">
        <v>93</v>
      </c>
      <c r="B55" s="67" t="s">
        <v>94</v>
      </c>
      <c r="C55" s="146">
        <v>2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>
        <v>1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1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95</v>
      </c>
      <c r="B56" s="67" t="s">
        <v>96</v>
      </c>
      <c r="C56" s="146">
        <v>31</v>
      </c>
      <c r="D56" s="120">
        <v>8</v>
      </c>
      <c r="E56" s="120" t="s">
        <v>30</v>
      </c>
      <c r="F56" s="120" t="s">
        <v>30</v>
      </c>
      <c r="G56" s="120">
        <v>7</v>
      </c>
      <c r="H56" s="120">
        <v>1</v>
      </c>
      <c r="I56" s="120" t="s">
        <v>30</v>
      </c>
      <c r="J56" s="120">
        <v>2</v>
      </c>
      <c r="K56" s="120" t="s">
        <v>30</v>
      </c>
      <c r="L56" s="120" t="s">
        <v>30</v>
      </c>
      <c r="M56" s="120" t="s">
        <v>30</v>
      </c>
      <c r="N56" s="120" t="s">
        <v>30</v>
      </c>
      <c r="O56" s="120">
        <v>8</v>
      </c>
      <c r="P56" s="120" t="s">
        <v>30</v>
      </c>
      <c r="Q56" s="122">
        <v>1</v>
      </c>
      <c r="R56" s="122">
        <v>4</v>
      </c>
      <c r="S56" s="120" t="s">
        <v>30</v>
      </c>
    </row>
    <row r="57" spans="1:19" s="121" customFormat="1" ht="12.75" customHeight="1">
      <c r="A57" s="118" t="s">
        <v>254</v>
      </c>
      <c r="B57" s="67" t="s">
        <v>258</v>
      </c>
      <c r="C57" s="146">
        <v>1</v>
      </c>
      <c r="D57" s="120" t="s">
        <v>30</v>
      </c>
      <c r="E57" s="120" t="s">
        <v>30</v>
      </c>
      <c r="F57" s="120" t="s">
        <v>30</v>
      </c>
      <c r="G57" s="120" t="s">
        <v>30</v>
      </c>
      <c r="H57" s="120">
        <v>1</v>
      </c>
      <c r="I57" s="120" t="s">
        <v>30</v>
      </c>
      <c r="J57" s="120" t="s">
        <v>30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 t="s">
        <v>30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99</v>
      </c>
      <c r="B58" s="67" t="s">
        <v>100</v>
      </c>
      <c r="C58" s="146">
        <v>15</v>
      </c>
      <c r="D58" s="120" t="s">
        <v>30</v>
      </c>
      <c r="E58" s="120" t="s">
        <v>30</v>
      </c>
      <c r="F58" s="120">
        <v>1</v>
      </c>
      <c r="G58" s="120" t="s">
        <v>30</v>
      </c>
      <c r="H58" s="120">
        <v>2</v>
      </c>
      <c r="I58" s="120">
        <v>1</v>
      </c>
      <c r="J58" s="120">
        <v>1</v>
      </c>
      <c r="K58" s="120">
        <v>1</v>
      </c>
      <c r="L58" s="120" t="s">
        <v>30</v>
      </c>
      <c r="M58" s="120" t="s">
        <v>30</v>
      </c>
      <c r="N58" s="120">
        <v>2</v>
      </c>
      <c r="O58" s="120">
        <v>6</v>
      </c>
      <c r="P58" s="120" t="s">
        <v>30</v>
      </c>
      <c r="Q58" s="122" t="s">
        <v>30</v>
      </c>
      <c r="R58" s="122">
        <v>1</v>
      </c>
      <c r="S58" s="120" t="s">
        <v>30</v>
      </c>
    </row>
    <row r="59" spans="1:19" s="121" customFormat="1" ht="12.75" customHeight="1">
      <c r="A59" s="118" t="s">
        <v>101</v>
      </c>
      <c r="B59" s="67" t="s">
        <v>102</v>
      </c>
      <c r="C59" s="146">
        <v>305</v>
      </c>
      <c r="D59" s="120">
        <v>2</v>
      </c>
      <c r="E59" s="120">
        <v>83</v>
      </c>
      <c r="F59" s="120">
        <v>12</v>
      </c>
      <c r="G59" s="120">
        <v>4</v>
      </c>
      <c r="H59" s="120">
        <v>1</v>
      </c>
      <c r="I59" s="120" t="s">
        <v>30</v>
      </c>
      <c r="J59" s="120">
        <v>20</v>
      </c>
      <c r="K59" s="120" t="s">
        <v>30</v>
      </c>
      <c r="L59" s="120">
        <v>18</v>
      </c>
      <c r="M59" s="120" t="s">
        <v>30</v>
      </c>
      <c r="N59" s="120" t="s">
        <v>30</v>
      </c>
      <c r="O59" s="120">
        <v>139</v>
      </c>
      <c r="P59" s="120" t="s">
        <v>30</v>
      </c>
      <c r="Q59" s="122">
        <v>15</v>
      </c>
      <c r="R59" s="122">
        <v>2</v>
      </c>
      <c r="S59" s="120">
        <v>9</v>
      </c>
    </row>
    <row r="60" spans="1:19" s="121" customFormat="1" ht="12.75" customHeight="1">
      <c r="A60" s="118" t="s">
        <v>103</v>
      </c>
      <c r="B60" s="67" t="s">
        <v>104</v>
      </c>
      <c r="C60" s="146">
        <v>197</v>
      </c>
      <c r="D60" s="120">
        <v>8</v>
      </c>
      <c r="E60" s="120">
        <v>39</v>
      </c>
      <c r="F60" s="120">
        <v>19</v>
      </c>
      <c r="G60" s="120">
        <v>15</v>
      </c>
      <c r="H60" s="120">
        <v>2</v>
      </c>
      <c r="I60" s="120">
        <v>4</v>
      </c>
      <c r="J60" s="120">
        <v>36</v>
      </c>
      <c r="K60" s="120" t="s">
        <v>30</v>
      </c>
      <c r="L60" s="120">
        <v>12</v>
      </c>
      <c r="M60" s="120">
        <v>3</v>
      </c>
      <c r="N60" s="120">
        <v>2</v>
      </c>
      <c r="O60" s="120">
        <v>25</v>
      </c>
      <c r="P60" s="120">
        <v>4</v>
      </c>
      <c r="Q60" s="122">
        <v>8</v>
      </c>
      <c r="R60" s="122">
        <v>3</v>
      </c>
      <c r="S60" s="120">
        <v>17</v>
      </c>
    </row>
    <row r="61" spans="1:19" s="121" customFormat="1" ht="12.75" customHeight="1">
      <c r="A61" s="118" t="s">
        <v>105</v>
      </c>
      <c r="B61" s="67" t="s">
        <v>106</v>
      </c>
      <c r="C61" s="146">
        <v>8</v>
      </c>
      <c r="D61" s="120">
        <v>2</v>
      </c>
      <c r="E61" s="120" t="s">
        <v>30</v>
      </c>
      <c r="F61" s="120" t="s">
        <v>30</v>
      </c>
      <c r="G61" s="120" t="s">
        <v>30</v>
      </c>
      <c r="H61" s="120">
        <v>2</v>
      </c>
      <c r="I61" s="120" t="s">
        <v>30</v>
      </c>
      <c r="J61" s="120">
        <v>2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2</v>
      </c>
      <c r="P61" s="120" t="s">
        <v>30</v>
      </c>
      <c r="Q61" s="122" t="s">
        <v>30</v>
      </c>
      <c r="R61" s="122" t="s">
        <v>30</v>
      </c>
      <c r="S61" s="120" t="s">
        <v>30</v>
      </c>
    </row>
    <row r="62" spans="1:19" s="121" customFormat="1" ht="12.75" customHeight="1">
      <c r="A62" s="118" t="s">
        <v>107</v>
      </c>
      <c r="B62" s="67" t="s">
        <v>108</v>
      </c>
      <c r="C62" s="146">
        <v>3</v>
      </c>
      <c r="D62" s="120" t="s">
        <v>30</v>
      </c>
      <c r="E62" s="120">
        <v>1</v>
      </c>
      <c r="F62" s="120">
        <v>1</v>
      </c>
      <c r="G62" s="120" t="s">
        <v>30</v>
      </c>
      <c r="H62" s="120" t="s">
        <v>30</v>
      </c>
      <c r="I62" s="120" t="s">
        <v>30</v>
      </c>
      <c r="J62" s="120">
        <v>1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12.75" customHeight="1">
      <c r="A63" s="118" t="s">
        <v>109</v>
      </c>
      <c r="B63" s="67" t="s">
        <v>110</v>
      </c>
      <c r="C63" s="146">
        <v>12</v>
      </c>
      <c r="D63" s="120">
        <v>1</v>
      </c>
      <c r="E63" s="120" t="s">
        <v>30</v>
      </c>
      <c r="F63" s="120">
        <v>1</v>
      </c>
      <c r="G63" s="120" t="s">
        <v>30</v>
      </c>
      <c r="H63" s="120" t="s">
        <v>30</v>
      </c>
      <c r="I63" s="120">
        <v>1</v>
      </c>
      <c r="J63" s="120" t="s">
        <v>30</v>
      </c>
      <c r="K63" s="120" t="s">
        <v>30</v>
      </c>
      <c r="L63" s="120" t="s">
        <v>30</v>
      </c>
      <c r="M63" s="120">
        <v>1</v>
      </c>
      <c r="N63" s="120" t="s">
        <v>30</v>
      </c>
      <c r="O63" s="120">
        <v>5</v>
      </c>
      <c r="P63" s="120" t="s">
        <v>30</v>
      </c>
      <c r="Q63" s="122" t="s">
        <v>30</v>
      </c>
      <c r="R63" s="122">
        <v>1</v>
      </c>
      <c r="S63" s="120">
        <v>2</v>
      </c>
    </row>
    <row r="64" spans="1:19" s="121" customFormat="1" ht="12.75" customHeight="1">
      <c r="A64" s="118" t="s">
        <v>111</v>
      </c>
      <c r="B64" s="67" t="s">
        <v>112</v>
      </c>
      <c r="C64" s="146">
        <v>2</v>
      </c>
      <c r="D64" s="120" t="s">
        <v>30</v>
      </c>
      <c r="E64" s="120" t="s">
        <v>30</v>
      </c>
      <c r="F64" s="120">
        <v>2</v>
      </c>
      <c r="G64" s="120" t="s">
        <v>30</v>
      </c>
      <c r="H64" s="120" t="s">
        <v>30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113</v>
      </c>
      <c r="B65" s="67" t="s">
        <v>114</v>
      </c>
      <c r="C65" s="146">
        <v>31</v>
      </c>
      <c r="D65" s="120">
        <v>1</v>
      </c>
      <c r="E65" s="120">
        <v>1</v>
      </c>
      <c r="F65" s="120">
        <v>12</v>
      </c>
      <c r="G65" s="120" t="s">
        <v>30</v>
      </c>
      <c r="H65" s="120">
        <v>1</v>
      </c>
      <c r="I65" s="120" t="s">
        <v>30</v>
      </c>
      <c r="J65" s="120">
        <v>9</v>
      </c>
      <c r="K65" s="120">
        <v>1</v>
      </c>
      <c r="L65" s="120" t="s">
        <v>30</v>
      </c>
      <c r="M65" s="120">
        <v>1</v>
      </c>
      <c r="N65" s="120" t="s">
        <v>30</v>
      </c>
      <c r="O65" s="120" t="s">
        <v>30</v>
      </c>
      <c r="P65" s="120">
        <v>1</v>
      </c>
      <c r="Q65" s="122" t="s">
        <v>30</v>
      </c>
      <c r="R65" s="122">
        <v>2</v>
      </c>
      <c r="S65" s="120">
        <v>2</v>
      </c>
    </row>
    <row r="66" spans="1:19" s="121" customFormat="1" ht="12.75" customHeight="1">
      <c r="A66" s="118" t="s">
        <v>117</v>
      </c>
      <c r="B66" s="67" t="s">
        <v>118</v>
      </c>
      <c r="C66" s="146">
        <v>68</v>
      </c>
      <c r="D66" s="120">
        <v>1</v>
      </c>
      <c r="E66" s="120">
        <v>11</v>
      </c>
      <c r="F66" s="120" t="s">
        <v>30</v>
      </c>
      <c r="G66" s="120" t="s">
        <v>30</v>
      </c>
      <c r="H66" s="120">
        <v>19</v>
      </c>
      <c r="I66" s="120">
        <v>1</v>
      </c>
      <c r="J66" s="120">
        <v>6</v>
      </c>
      <c r="K66" s="120">
        <v>1</v>
      </c>
      <c r="L66" s="120">
        <v>7</v>
      </c>
      <c r="M66" s="120" t="s">
        <v>30</v>
      </c>
      <c r="N66" s="120" t="s">
        <v>30</v>
      </c>
      <c r="O66" s="120">
        <v>17</v>
      </c>
      <c r="P66" s="120" t="s">
        <v>30</v>
      </c>
      <c r="Q66" s="122">
        <v>4</v>
      </c>
      <c r="R66" s="122" t="s">
        <v>30</v>
      </c>
      <c r="S66" s="120">
        <v>1</v>
      </c>
    </row>
    <row r="67" spans="1:19" s="121" customFormat="1" ht="12.75" customHeight="1">
      <c r="A67" s="118" t="s">
        <v>119</v>
      </c>
      <c r="B67" s="67" t="s">
        <v>120</v>
      </c>
      <c r="C67" s="146">
        <v>1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>
        <v>1</v>
      </c>
      <c r="I67" s="120" t="s">
        <v>30</v>
      </c>
      <c r="J67" s="120" t="s">
        <v>30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 t="s">
        <v>30</v>
      </c>
      <c r="P67" s="120" t="s">
        <v>30</v>
      </c>
      <c r="Q67" s="122" t="s">
        <v>30</v>
      </c>
      <c r="R67" s="122" t="s">
        <v>30</v>
      </c>
      <c r="S67" s="120" t="s">
        <v>30</v>
      </c>
    </row>
    <row r="68" spans="1:19" s="121" customFormat="1" ht="12.75" customHeight="1">
      <c r="A68" s="118" t="s">
        <v>121</v>
      </c>
      <c r="B68" s="67" t="s">
        <v>122</v>
      </c>
      <c r="C68" s="146">
        <v>126</v>
      </c>
      <c r="D68" s="120">
        <v>10</v>
      </c>
      <c r="E68" s="120">
        <v>21</v>
      </c>
      <c r="F68" s="120" t="s">
        <v>30</v>
      </c>
      <c r="G68" s="120" t="s">
        <v>30</v>
      </c>
      <c r="H68" s="120">
        <v>15</v>
      </c>
      <c r="I68" s="120">
        <v>1</v>
      </c>
      <c r="J68" s="120">
        <v>11</v>
      </c>
      <c r="K68" s="120">
        <v>6</v>
      </c>
      <c r="L68" s="120">
        <v>4</v>
      </c>
      <c r="M68" s="120">
        <v>4</v>
      </c>
      <c r="N68" s="120">
        <v>1</v>
      </c>
      <c r="O68" s="120">
        <v>42</v>
      </c>
      <c r="P68" s="120">
        <v>1</v>
      </c>
      <c r="Q68" s="122">
        <v>1</v>
      </c>
      <c r="R68" s="122">
        <v>1</v>
      </c>
      <c r="S68" s="120">
        <v>8</v>
      </c>
    </row>
    <row r="69" spans="1:19" s="121" customFormat="1" ht="12.75" customHeight="1">
      <c r="A69" s="118" t="s">
        <v>127</v>
      </c>
      <c r="B69" s="67" t="s">
        <v>128</v>
      </c>
      <c r="C69" s="146">
        <v>1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 t="s">
        <v>30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 t="s">
        <v>30</v>
      </c>
      <c r="R69" s="122" t="s">
        <v>30</v>
      </c>
      <c r="S69" s="120" t="s">
        <v>30</v>
      </c>
    </row>
    <row r="70" spans="1:19" s="121" customFormat="1" ht="12.75" customHeight="1">
      <c r="A70" s="118" t="s">
        <v>129</v>
      </c>
      <c r="B70" s="67" t="s">
        <v>130</v>
      </c>
      <c r="C70" s="146">
        <v>1134</v>
      </c>
      <c r="D70" s="120" t="s">
        <v>30</v>
      </c>
      <c r="E70" s="120">
        <v>159</v>
      </c>
      <c r="F70" s="120">
        <v>55</v>
      </c>
      <c r="G70" s="120">
        <v>10</v>
      </c>
      <c r="H70" s="120">
        <v>194</v>
      </c>
      <c r="I70" s="120">
        <v>2</v>
      </c>
      <c r="J70" s="120">
        <v>686</v>
      </c>
      <c r="K70" s="120">
        <v>2</v>
      </c>
      <c r="L70" s="120">
        <v>2</v>
      </c>
      <c r="M70" s="120">
        <v>2</v>
      </c>
      <c r="N70" s="120">
        <v>3</v>
      </c>
      <c r="O70" s="120">
        <v>7</v>
      </c>
      <c r="P70" s="120">
        <v>3</v>
      </c>
      <c r="Q70" s="122">
        <v>5</v>
      </c>
      <c r="R70" s="122">
        <v>2</v>
      </c>
      <c r="S70" s="120">
        <v>2</v>
      </c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>
      <c r="P82" s="237"/>
    </row>
    <row r="83" ht="12.75">
      <c r="P83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5"/>
  <sheetViews>
    <sheetView workbookViewId="0" topLeftCell="A13">
      <selection activeCell="B31" sqref="B31"/>
    </sheetView>
  </sheetViews>
  <sheetFormatPr defaultColWidth="9.00390625" defaultRowHeight="12.75"/>
  <cols>
    <col min="1" max="1" width="26.125" style="0" customWidth="1"/>
    <col min="2" max="2" width="29.50390625" style="0" customWidth="1"/>
    <col min="3" max="3" width="10.00390625" style="0" customWidth="1"/>
    <col min="4" max="19" width="7.625" style="0" customWidth="1"/>
  </cols>
  <sheetData>
    <row r="1" ht="12.75">
      <c r="A1" s="20" t="s">
        <v>236</v>
      </c>
    </row>
    <row r="2" ht="13.8" thickBot="1"/>
    <row r="3" spans="1:19" s="2" customFormat="1" ht="26.25" customHeight="1" thickBot="1">
      <c r="A3" s="255" t="s">
        <v>0</v>
      </c>
      <c r="B3" s="256"/>
      <c r="C3" s="257" t="s">
        <v>1</v>
      </c>
      <c r="D3" s="259" t="s">
        <v>2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s="2" customFormat="1" ht="101.25" customHeight="1" thickBot="1">
      <c r="A4" s="3" t="s">
        <v>3</v>
      </c>
      <c r="B4" s="3" t="s">
        <v>4</v>
      </c>
      <c r="C4" s="258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368028</v>
      </c>
      <c r="D7" s="73">
        <v>28287</v>
      </c>
      <c r="E7" s="73">
        <v>19727</v>
      </c>
      <c r="F7" s="73">
        <v>23228</v>
      </c>
      <c r="G7" s="73">
        <v>8894</v>
      </c>
      <c r="H7" s="73">
        <v>31961</v>
      </c>
      <c r="I7" s="73">
        <v>28503</v>
      </c>
      <c r="J7" s="73">
        <v>52064</v>
      </c>
      <c r="K7" s="73">
        <v>9378</v>
      </c>
      <c r="L7" s="73">
        <v>18129</v>
      </c>
      <c r="M7" s="73">
        <v>11802</v>
      </c>
      <c r="N7" s="73">
        <v>18083</v>
      </c>
      <c r="O7" s="73">
        <v>45989</v>
      </c>
      <c r="P7" s="73">
        <v>13377</v>
      </c>
      <c r="Q7" s="74">
        <v>11777</v>
      </c>
      <c r="R7" s="74">
        <v>31811</v>
      </c>
      <c r="S7" s="73">
        <v>15018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61" t="s">
        <v>24</v>
      </c>
      <c r="C10" s="125">
        <f aca="true" t="shared" si="0" ref="C10:S10">SUM(C13,C18,C58,C29)</f>
        <v>91327</v>
      </c>
      <c r="D10" s="125">
        <f t="shared" si="0"/>
        <v>8265</v>
      </c>
      <c r="E10" s="125">
        <f t="shared" si="0"/>
        <v>4594</v>
      </c>
      <c r="F10" s="125">
        <f t="shared" si="0"/>
        <v>8115</v>
      </c>
      <c r="G10" s="125">
        <f t="shared" si="0"/>
        <v>2056</v>
      </c>
      <c r="H10" s="125">
        <f t="shared" si="0"/>
        <v>9121</v>
      </c>
      <c r="I10" s="125">
        <f t="shared" si="0"/>
        <v>7433</v>
      </c>
      <c r="J10" s="125">
        <f t="shared" si="0"/>
        <v>10448</v>
      </c>
      <c r="K10" s="125">
        <f t="shared" si="0"/>
        <v>2646</v>
      </c>
      <c r="L10" s="125">
        <f t="shared" si="0"/>
        <v>4765</v>
      </c>
      <c r="M10" s="125">
        <f t="shared" si="0"/>
        <v>3426</v>
      </c>
      <c r="N10" s="125">
        <f t="shared" si="0"/>
        <v>3655</v>
      </c>
      <c r="O10" s="125">
        <f t="shared" si="0"/>
        <v>9274</v>
      </c>
      <c r="P10" s="125">
        <f t="shared" si="0"/>
        <v>3169</v>
      </c>
      <c r="Q10" s="125">
        <f t="shared" si="0"/>
        <v>3059</v>
      </c>
      <c r="R10" s="125">
        <f t="shared" si="0"/>
        <v>7437</v>
      </c>
      <c r="S10" s="125">
        <f t="shared" si="0"/>
        <v>3864</v>
      </c>
    </row>
    <row r="11" spans="1:19" s="83" customFormat="1" ht="12.75">
      <c r="A11" s="80" t="s">
        <v>25</v>
      </c>
      <c r="B11" s="261"/>
      <c r="C11" s="81">
        <f>C10/C7*100</f>
        <v>24.815231449780995</v>
      </c>
      <c r="D11" s="81">
        <f aca="true" t="shared" si="1" ref="D11:S11">D10/D7*100</f>
        <v>29.21836886202142</v>
      </c>
      <c r="E11" s="81">
        <f t="shared" si="1"/>
        <v>23.287879555938563</v>
      </c>
      <c r="F11" s="81">
        <f>F10/F7*100</f>
        <v>34.93628379541932</v>
      </c>
      <c r="G11" s="81">
        <f t="shared" si="1"/>
        <v>23.116707892961546</v>
      </c>
      <c r="H11" s="82">
        <f t="shared" si="1"/>
        <v>28.537905572416385</v>
      </c>
      <c r="I11" s="82">
        <f t="shared" si="1"/>
        <v>26.077956706311618</v>
      </c>
      <c r="J11" s="82">
        <f t="shared" si="1"/>
        <v>20.067609096496618</v>
      </c>
      <c r="K11" s="81">
        <f t="shared" si="1"/>
        <v>28.21497120921305</v>
      </c>
      <c r="L11" s="81">
        <f t="shared" si="1"/>
        <v>26.283854597606044</v>
      </c>
      <c r="M11" s="81">
        <f t="shared" si="1"/>
        <v>29.028978139298424</v>
      </c>
      <c r="N11" s="81">
        <f t="shared" si="1"/>
        <v>20.21235414477686</v>
      </c>
      <c r="O11" s="81">
        <f t="shared" si="1"/>
        <v>20.16569179586423</v>
      </c>
      <c r="P11" s="81">
        <f t="shared" si="1"/>
        <v>23.68991552665022</v>
      </c>
      <c r="Q11" s="81">
        <f t="shared" si="1"/>
        <v>25.97435679714698</v>
      </c>
      <c r="R11" s="81">
        <f t="shared" si="1"/>
        <v>23.378705479236743</v>
      </c>
      <c r="S11" s="81">
        <f t="shared" si="1"/>
        <v>25.729125049940073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1"/>
      <c r="Q12" s="81"/>
      <c r="R12" s="81"/>
      <c r="S12" s="81"/>
    </row>
    <row r="13" spans="1:19" s="89" customFormat="1" ht="12.75">
      <c r="A13" s="129" t="s">
        <v>26</v>
      </c>
      <c r="B13" s="90" t="s">
        <v>27</v>
      </c>
      <c r="C13" s="130">
        <v>6771</v>
      </c>
      <c r="D13" s="130">
        <v>520</v>
      </c>
      <c r="E13" s="130">
        <v>283</v>
      </c>
      <c r="F13" s="130">
        <v>331</v>
      </c>
      <c r="G13" s="130">
        <v>152</v>
      </c>
      <c r="H13" s="130">
        <v>536</v>
      </c>
      <c r="I13" s="130">
        <v>501</v>
      </c>
      <c r="J13" s="130">
        <v>1273</v>
      </c>
      <c r="K13" s="130">
        <v>174</v>
      </c>
      <c r="L13" s="130">
        <v>180</v>
      </c>
      <c r="M13" s="130">
        <v>150</v>
      </c>
      <c r="N13" s="130">
        <v>608</v>
      </c>
      <c r="O13" s="130">
        <v>799</v>
      </c>
      <c r="P13" s="130">
        <v>130</v>
      </c>
      <c r="Q13" s="130">
        <v>329</v>
      </c>
      <c r="R13" s="130">
        <v>461</v>
      </c>
      <c r="S13" s="130">
        <v>344</v>
      </c>
    </row>
    <row r="14" spans="1:19" s="95" customFormat="1" ht="12.75" customHeight="1">
      <c r="A14" s="92" t="s">
        <v>28</v>
      </c>
      <c r="B14" s="28" t="s">
        <v>29</v>
      </c>
      <c r="C14" s="93">
        <v>578</v>
      </c>
      <c r="D14" s="93">
        <v>26</v>
      </c>
      <c r="E14" s="93">
        <v>30</v>
      </c>
      <c r="F14" s="93">
        <v>26</v>
      </c>
      <c r="G14" s="93">
        <v>7</v>
      </c>
      <c r="H14" s="93">
        <v>43</v>
      </c>
      <c r="I14" s="93">
        <v>76</v>
      </c>
      <c r="J14" s="93">
        <v>66</v>
      </c>
      <c r="K14" s="93">
        <v>13</v>
      </c>
      <c r="L14" s="93">
        <v>10</v>
      </c>
      <c r="M14" s="93">
        <v>17</v>
      </c>
      <c r="N14" s="93">
        <v>33</v>
      </c>
      <c r="O14" s="93">
        <v>84</v>
      </c>
      <c r="P14" s="93">
        <v>15</v>
      </c>
      <c r="Q14" s="94">
        <v>23</v>
      </c>
      <c r="R14" s="94">
        <v>97</v>
      </c>
      <c r="S14" s="93">
        <v>12</v>
      </c>
    </row>
    <row r="15" spans="1:19" s="95" customFormat="1" ht="12.75" customHeight="1">
      <c r="A15" s="92" t="s">
        <v>31</v>
      </c>
      <c r="B15" s="26" t="s">
        <v>32</v>
      </c>
      <c r="C15" s="131">
        <v>6086</v>
      </c>
      <c r="D15" s="93">
        <v>491</v>
      </c>
      <c r="E15" s="93">
        <v>247</v>
      </c>
      <c r="F15" s="93">
        <v>305</v>
      </c>
      <c r="G15" s="93">
        <v>145</v>
      </c>
      <c r="H15" s="93">
        <v>487</v>
      </c>
      <c r="I15" s="93">
        <v>425</v>
      </c>
      <c r="J15" s="93">
        <v>1173</v>
      </c>
      <c r="K15" s="93">
        <v>160</v>
      </c>
      <c r="L15" s="93">
        <v>169</v>
      </c>
      <c r="M15" s="93">
        <v>123</v>
      </c>
      <c r="N15" s="93">
        <v>549</v>
      </c>
      <c r="O15" s="93">
        <v>706</v>
      </c>
      <c r="P15" s="93">
        <v>111</v>
      </c>
      <c r="Q15" s="94">
        <v>303</v>
      </c>
      <c r="R15" s="94">
        <v>361</v>
      </c>
      <c r="S15" s="93">
        <v>331</v>
      </c>
    </row>
    <row r="16" spans="1:19" s="95" customFormat="1" ht="12.75" customHeight="1">
      <c r="A16" s="92" t="s">
        <v>33</v>
      </c>
      <c r="B16" s="26" t="s">
        <v>34</v>
      </c>
      <c r="C16" s="131">
        <v>107</v>
      </c>
      <c r="D16" s="93">
        <v>3</v>
      </c>
      <c r="E16" s="93">
        <v>6</v>
      </c>
      <c r="F16" s="93" t="s">
        <v>30</v>
      </c>
      <c r="G16" s="93" t="s">
        <v>30</v>
      </c>
      <c r="H16" s="93">
        <v>6</v>
      </c>
      <c r="I16" s="93" t="s">
        <v>30</v>
      </c>
      <c r="J16" s="93">
        <v>34</v>
      </c>
      <c r="K16" s="93">
        <v>1</v>
      </c>
      <c r="L16" s="93">
        <v>1</v>
      </c>
      <c r="M16" s="93">
        <v>10</v>
      </c>
      <c r="N16" s="93">
        <v>26</v>
      </c>
      <c r="O16" s="93">
        <v>9</v>
      </c>
      <c r="P16" s="93">
        <v>4</v>
      </c>
      <c r="Q16" s="94">
        <v>3</v>
      </c>
      <c r="R16" s="94">
        <v>3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57895</v>
      </c>
      <c r="D18" s="135">
        <v>5802</v>
      </c>
      <c r="E18" s="135">
        <v>3028</v>
      </c>
      <c r="F18" s="135">
        <v>4939</v>
      </c>
      <c r="G18" s="135">
        <v>1231</v>
      </c>
      <c r="H18" s="135">
        <v>6088</v>
      </c>
      <c r="I18" s="135">
        <v>5588</v>
      </c>
      <c r="J18" s="135">
        <v>5316</v>
      </c>
      <c r="K18" s="135">
        <v>1957</v>
      </c>
      <c r="L18" s="135">
        <v>3558</v>
      </c>
      <c r="M18" s="135">
        <v>1748</v>
      </c>
      <c r="N18" s="135">
        <v>2056</v>
      </c>
      <c r="O18" s="135">
        <v>6598</v>
      </c>
      <c r="P18" s="135">
        <v>1875</v>
      </c>
      <c r="Q18" s="135">
        <v>922</v>
      </c>
      <c r="R18" s="135">
        <v>4674</v>
      </c>
      <c r="S18" s="135">
        <v>2515</v>
      </c>
    </row>
    <row r="19" spans="1:19" s="106" customFormat="1" ht="12.75" customHeight="1">
      <c r="A19" s="102" t="s">
        <v>36</v>
      </c>
      <c r="B19" s="42" t="s">
        <v>37</v>
      </c>
      <c r="C19" s="137">
        <v>4804</v>
      </c>
      <c r="D19" s="104">
        <v>234</v>
      </c>
      <c r="E19" s="104">
        <v>194</v>
      </c>
      <c r="F19" s="104">
        <v>461</v>
      </c>
      <c r="G19" s="104">
        <v>357</v>
      </c>
      <c r="H19" s="104">
        <v>403</v>
      </c>
      <c r="I19" s="104">
        <v>454</v>
      </c>
      <c r="J19" s="104">
        <v>677</v>
      </c>
      <c r="K19" s="104">
        <v>115</v>
      </c>
      <c r="L19" s="104">
        <v>331</v>
      </c>
      <c r="M19" s="104">
        <v>92</v>
      </c>
      <c r="N19" s="104">
        <v>333</v>
      </c>
      <c r="O19" s="104">
        <v>229</v>
      </c>
      <c r="P19" s="104">
        <v>145</v>
      </c>
      <c r="Q19" s="108">
        <v>184</v>
      </c>
      <c r="R19" s="108">
        <v>363</v>
      </c>
      <c r="S19" s="104">
        <v>232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3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 t="s">
        <v>30</v>
      </c>
      <c r="L20" s="104">
        <v>1</v>
      </c>
      <c r="M20" s="104" t="s">
        <v>30</v>
      </c>
      <c r="N20" s="104">
        <v>2</v>
      </c>
      <c r="O20" s="104">
        <v>3</v>
      </c>
      <c r="P20" s="104">
        <v>1</v>
      </c>
      <c r="Q20" s="108" t="s">
        <v>30</v>
      </c>
      <c r="R20" s="108">
        <v>2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14</v>
      </c>
      <c r="E21" s="104">
        <v>7</v>
      </c>
      <c r="F21" s="104">
        <v>11</v>
      </c>
      <c r="G21" s="104">
        <v>3</v>
      </c>
      <c r="H21" s="104">
        <v>11</v>
      </c>
      <c r="I21" s="104">
        <v>6</v>
      </c>
      <c r="J21" s="104">
        <v>9</v>
      </c>
      <c r="K21" s="104" t="s">
        <v>30</v>
      </c>
      <c r="L21" s="104">
        <v>3</v>
      </c>
      <c r="M21" s="104">
        <v>2</v>
      </c>
      <c r="N21" s="104">
        <v>28</v>
      </c>
      <c r="O21" s="104">
        <v>45</v>
      </c>
      <c r="P21" s="104">
        <v>2</v>
      </c>
      <c r="Q21" s="108" t="s">
        <v>30</v>
      </c>
      <c r="R21" s="108">
        <v>17</v>
      </c>
      <c r="S21" s="104" t="s">
        <v>30</v>
      </c>
    </row>
    <row r="22" spans="1:19" s="106" customFormat="1" ht="12.75" customHeight="1">
      <c r="A22" s="102" t="s">
        <v>42</v>
      </c>
      <c r="B22" s="42" t="s">
        <v>43</v>
      </c>
      <c r="C22" s="137">
        <v>18620</v>
      </c>
      <c r="D22" s="104">
        <v>1463</v>
      </c>
      <c r="E22" s="104">
        <v>849</v>
      </c>
      <c r="F22" s="104">
        <v>1479</v>
      </c>
      <c r="G22" s="104">
        <v>298</v>
      </c>
      <c r="H22" s="104">
        <v>1530</v>
      </c>
      <c r="I22" s="104">
        <v>1322</v>
      </c>
      <c r="J22" s="104">
        <v>2158</v>
      </c>
      <c r="K22" s="104">
        <v>686</v>
      </c>
      <c r="L22" s="104">
        <v>1162</v>
      </c>
      <c r="M22" s="104">
        <v>895</v>
      </c>
      <c r="N22" s="104">
        <v>940</v>
      </c>
      <c r="O22" s="104">
        <v>2621</v>
      </c>
      <c r="P22" s="104">
        <v>544</v>
      </c>
      <c r="Q22" s="108">
        <v>386</v>
      </c>
      <c r="R22" s="108">
        <v>1544</v>
      </c>
      <c r="S22" s="104">
        <v>743</v>
      </c>
    </row>
    <row r="23" spans="1:19" s="106" customFormat="1" ht="12.75" customHeight="1">
      <c r="A23" s="102" t="s">
        <v>44</v>
      </c>
      <c r="B23" s="42" t="s">
        <v>45</v>
      </c>
      <c r="C23" s="137">
        <v>37</v>
      </c>
      <c r="D23" s="104">
        <v>2</v>
      </c>
      <c r="E23" s="104">
        <v>2</v>
      </c>
      <c r="F23" s="104">
        <v>4</v>
      </c>
      <c r="G23" s="104">
        <v>1</v>
      </c>
      <c r="H23" s="104">
        <v>7</v>
      </c>
      <c r="I23" s="104">
        <v>1</v>
      </c>
      <c r="J23" s="104">
        <v>1</v>
      </c>
      <c r="K23" s="104" t="s">
        <v>30</v>
      </c>
      <c r="L23" s="104">
        <v>5</v>
      </c>
      <c r="M23" s="104">
        <v>4</v>
      </c>
      <c r="N23" s="104">
        <v>1</v>
      </c>
      <c r="O23" s="104">
        <v>7</v>
      </c>
      <c r="P23" s="104" t="s">
        <v>30</v>
      </c>
      <c r="Q23" s="108" t="s">
        <v>30</v>
      </c>
      <c r="R23" s="108">
        <v>2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5241</v>
      </c>
      <c r="D24" s="104">
        <v>61</v>
      </c>
      <c r="E24" s="104">
        <v>21</v>
      </c>
      <c r="F24" s="104">
        <v>290</v>
      </c>
      <c r="G24" s="104">
        <v>86</v>
      </c>
      <c r="H24" s="104">
        <v>867</v>
      </c>
      <c r="I24" s="104">
        <v>511</v>
      </c>
      <c r="J24" s="104">
        <v>216</v>
      </c>
      <c r="K24" s="104">
        <v>6</v>
      </c>
      <c r="L24" s="104">
        <v>25</v>
      </c>
      <c r="M24" s="104">
        <v>745</v>
      </c>
      <c r="N24" s="104">
        <v>244</v>
      </c>
      <c r="O24" s="104">
        <v>1332</v>
      </c>
      <c r="P24" s="104">
        <v>91</v>
      </c>
      <c r="Q24" s="108">
        <v>112</v>
      </c>
      <c r="R24" s="108">
        <v>633</v>
      </c>
      <c r="S24" s="104">
        <v>1</v>
      </c>
    </row>
    <row r="25" spans="1:19" s="106" customFormat="1" ht="12.75" customHeight="1">
      <c r="A25" s="102" t="s">
        <v>48</v>
      </c>
      <c r="B25" s="42" t="s">
        <v>49</v>
      </c>
      <c r="C25" s="137">
        <v>14</v>
      </c>
      <c r="D25" s="104">
        <v>6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>
        <v>1</v>
      </c>
      <c r="J25" s="104" t="s">
        <v>30</v>
      </c>
      <c r="K25" s="104" t="s">
        <v>30</v>
      </c>
      <c r="L25" s="104">
        <v>2</v>
      </c>
      <c r="M25" s="104" t="s">
        <v>30</v>
      </c>
      <c r="N25" s="104" t="s">
        <v>30</v>
      </c>
      <c r="O25" s="104">
        <v>2</v>
      </c>
      <c r="P25" s="104" t="s">
        <v>30</v>
      </c>
      <c r="Q25" s="108">
        <v>1</v>
      </c>
      <c r="R25" s="108">
        <v>2</v>
      </c>
      <c r="S25" s="104"/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29007</v>
      </c>
      <c r="D27" s="104">
        <v>4019</v>
      </c>
      <c r="E27" s="104">
        <v>1955</v>
      </c>
      <c r="F27" s="104">
        <v>2694</v>
      </c>
      <c r="G27" s="104">
        <v>486</v>
      </c>
      <c r="H27" s="104">
        <v>3270</v>
      </c>
      <c r="I27" s="104">
        <v>3293</v>
      </c>
      <c r="J27" s="104">
        <v>2254</v>
      </c>
      <c r="K27" s="104">
        <v>1150</v>
      </c>
      <c r="L27" s="104">
        <v>2029</v>
      </c>
      <c r="M27" s="104">
        <v>10</v>
      </c>
      <c r="N27" s="104">
        <v>508</v>
      </c>
      <c r="O27" s="104">
        <v>2359</v>
      </c>
      <c r="P27" s="104">
        <v>1092</v>
      </c>
      <c r="Q27" s="108">
        <v>239</v>
      </c>
      <c r="R27" s="108">
        <v>2111</v>
      </c>
      <c r="S27" s="104">
        <v>1538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47" t="s">
        <v>27</v>
      </c>
      <c r="C29" s="112">
        <v>24382</v>
      </c>
      <c r="D29" s="112">
        <v>1838</v>
      </c>
      <c r="E29" s="112">
        <v>1164</v>
      </c>
      <c r="F29" s="112">
        <v>2687</v>
      </c>
      <c r="G29" s="112">
        <v>637</v>
      </c>
      <c r="H29" s="112">
        <v>2313</v>
      </c>
      <c r="I29" s="112">
        <v>1316</v>
      </c>
      <c r="J29" s="112">
        <v>3366</v>
      </c>
      <c r="K29" s="112">
        <v>474</v>
      </c>
      <c r="L29" s="112">
        <v>885</v>
      </c>
      <c r="M29" s="112">
        <v>1499</v>
      </c>
      <c r="N29" s="112">
        <v>900</v>
      </c>
      <c r="O29" s="112">
        <v>1514</v>
      </c>
      <c r="P29" s="112">
        <v>938</v>
      </c>
      <c r="Q29" s="112">
        <v>1674</v>
      </c>
      <c r="R29" s="112">
        <v>2282</v>
      </c>
      <c r="S29" s="112">
        <v>895</v>
      </c>
    </row>
    <row r="30" spans="1:19" s="112" customFormat="1" ht="12.75">
      <c r="A30" s="111" t="s">
        <v>146</v>
      </c>
      <c r="B30" s="54" t="s">
        <v>56</v>
      </c>
      <c r="C30" s="140">
        <v>6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>
        <v>2</v>
      </c>
      <c r="I30" s="140" t="s">
        <v>30</v>
      </c>
      <c r="J30" s="140">
        <v>1</v>
      </c>
      <c r="K30" s="140" t="s">
        <v>30</v>
      </c>
      <c r="L30" s="140" t="s">
        <v>30</v>
      </c>
      <c r="M30" s="140" t="s">
        <v>30</v>
      </c>
      <c r="N30" s="140">
        <v>1</v>
      </c>
      <c r="O30" s="140" t="s">
        <v>30</v>
      </c>
      <c r="P30" s="140" t="s">
        <v>30</v>
      </c>
      <c r="Q30" s="140" t="s">
        <v>30</v>
      </c>
      <c r="R30" s="140">
        <v>2</v>
      </c>
      <c r="S30" s="140" t="s">
        <v>30</v>
      </c>
    </row>
    <row r="31" spans="1:19" s="112" customFormat="1" ht="12.75">
      <c r="A31" s="111" t="s">
        <v>147</v>
      </c>
      <c r="B31" s="54" t="s">
        <v>274</v>
      </c>
      <c r="C31" s="140">
        <v>39</v>
      </c>
      <c r="D31" s="140">
        <v>1</v>
      </c>
      <c r="E31" s="140">
        <v>2</v>
      </c>
      <c r="F31" s="140">
        <v>5</v>
      </c>
      <c r="G31" s="140">
        <v>1</v>
      </c>
      <c r="H31" s="140">
        <v>6</v>
      </c>
      <c r="I31" s="140">
        <v>6</v>
      </c>
      <c r="J31" s="140" t="s">
        <v>30</v>
      </c>
      <c r="K31" s="140">
        <v>6</v>
      </c>
      <c r="L31" s="140" t="s">
        <v>30</v>
      </c>
      <c r="M31" s="140">
        <v>3</v>
      </c>
      <c r="N31" s="140">
        <v>2</v>
      </c>
      <c r="O31" s="140">
        <v>2</v>
      </c>
      <c r="P31" s="140" t="s">
        <v>30</v>
      </c>
      <c r="Q31" s="140">
        <v>3</v>
      </c>
      <c r="R31" s="140">
        <v>2</v>
      </c>
      <c r="S31" s="140" t="s">
        <v>30</v>
      </c>
    </row>
    <row r="32" spans="1:19" s="112" customFormat="1" ht="12.75">
      <c r="A32" s="111" t="s">
        <v>148</v>
      </c>
      <c r="B32" s="111" t="s">
        <v>134</v>
      </c>
      <c r="C32" s="140">
        <v>1</v>
      </c>
      <c r="D32" s="140" t="s">
        <v>30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>
        <v>1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6.4">
      <c r="A33" s="111" t="s">
        <v>149</v>
      </c>
      <c r="B33" s="116" t="s">
        <v>59</v>
      </c>
      <c r="C33" s="140">
        <v>1541</v>
      </c>
      <c r="D33" s="140">
        <v>363</v>
      </c>
      <c r="E33" s="140">
        <v>36</v>
      </c>
      <c r="F33" s="140">
        <v>3</v>
      </c>
      <c r="G33" s="140">
        <v>32</v>
      </c>
      <c r="H33" s="140">
        <v>79</v>
      </c>
      <c r="I33" s="140">
        <v>75</v>
      </c>
      <c r="J33" s="140">
        <v>480</v>
      </c>
      <c r="K33" s="140" t="s">
        <v>30</v>
      </c>
      <c r="L33" s="140">
        <v>2</v>
      </c>
      <c r="M33" s="140">
        <v>230</v>
      </c>
      <c r="N33" s="140">
        <v>5</v>
      </c>
      <c r="O33" s="140">
        <v>1</v>
      </c>
      <c r="P33" s="140">
        <v>6</v>
      </c>
      <c r="Q33" s="140">
        <v>4</v>
      </c>
      <c r="R33" s="140">
        <v>7</v>
      </c>
      <c r="S33" s="140">
        <v>218</v>
      </c>
    </row>
    <row r="34" spans="1:19" s="112" customFormat="1" ht="12.75">
      <c r="A34" s="111" t="s">
        <v>175</v>
      </c>
      <c r="B34" s="148" t="s">
        <v>176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12.75">
      <c r="A35" s="111" t="s">
        <v>150</v>
      </c>
      <c r="B35" s="148" t="s">
        <v>151</v>
      </c>
      <c r="C35" s="140">
        <v>4</v>
      </c>
      <c r="D35" s="140" t="s">
        <v>30</v>
      </c>
      <c r="E35" s="140" t="s">
        <v>30</v>
      </c>
      <c r="F35" s="140">
        <v>2</v>
      </c>
      <c r="G35" s="140" t="s">
        <v>30</v>
      </c>
      <c r="H35" s="140">
        <v>1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>
        <v>1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11" t="s">
        <v>177</v>
      </c>
      <c r="B36" s="148" t="s">
        <v>178</v>
      </c>
      <c r="C36" s="140">
        <v>1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 t="s">
        <v>30</v>
      </c>
      <c r="K36" s="140" t="s">
        <v>30</v>
      </c>
      <c r="L36" s="140" t="s">
        <v>30</v>
      </c>
      <c r="M36" s="140" t="s">
        <v>30</v>
      </c>
      <c r="N36" s="140">
        <v>1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11" t="s">
        <v>179</v>
      </c>
      <c r="B37" s="148" t="s">
        <v>180</v>
      </c>
      <c r="C37" s="140">
        <v>1</v>
      </c>
      <c r="D37" s="140" t="s">
        <v>30</v>
      </c>
      <c r="E37" s="140" t="s">
        <v>30</v>
      </c>
      <c r="F37" s="140" t="s">
        <v>30</v>
      </c>
      <c r="G37" s="140" t="s">
        <v>30</v>
      </c>
      <c r="H37" s="140" t="s">
        <v>30</v>
      </c>
      <c r="I37" s="140" t="s">
        <v>30</v>
      </c>
      <c r="J37" s="140">
        <v>1</v>
      </c>
      <c r="K37" s="140" t="s">
        <v>30</v>
      </c>
      <c r="L37" s="140" t="s">
        <v>30</v>
      </c>
      <c r="M37" s="140" t="s">
        <v>30</v>
      </c>
      <c r="N37" s="140" t="s">
        <v>30</v>
      </c>
      <c r="O37" s="140" t="s">
        <v>30</v>
      </c>
      <c r="P37" s="140" t="s">
        <v>30</v>
      </c>
      <c r="Q37" s="140" t="s">
        <v>30</v>
      </c>
      <c r="R37" s="140" t="s">
        <v>30</v>
      </c>
      <c r="S37" s="140" t="s">
        <v>30</v>
      </c>
    </row>
    <row r="38" spans="1:19" s="112" customFormat="1" ht="12.75">
      <c r="A38" s="111" t="s">
        <v>154</v>
      </c>
      <c r="B38" s="148" t="s">
        <v>181</v>
      </c>
      <c r="C38" s="140">
        <v>5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>
        <v>1</v>
      </c>
      <c r="I38" s="140">
        <v>1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>
        <v>3</v>
      </c>
      <c r="O38" s="140" t="s">
        <v>30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11" t="s">
        <v>156</v>
      </c>
      <c r="B39" s="148" t="s">
        <v>157</v>
      </c>
      <c r="C39" s="140">
        <v>15</v>
      </c>
      <c r="D39" s="140">
        <v>2</v>
      </c>
      <c r="E39" s="140" t="s">
        <v>30</v>
      </c>
      <c r="F39" s="140" t="s">
        <v>30</v>
      </c>
      <c r="G39" s="140">
        <v>2</v>
      </c>
      <c r="H39" s="140" t="s">
        <v>30</v>
      </c>
      <c r="I39" s="140">
        <v>2</v>
      </c>
      <c r="J39" s="140" t="s">
        <v>30</v>
      </c>
      <c r="K39" s="140" t="s">
        <v>30</v>
      </c>
      <c r="L39" s="140">
        <v>1</v>
      </c>
      <c r="M39" s="140" t="s">
        <v>30</v>
      </c>
      <c r="N39" s="140">
        <v>7</v>
      </c>
      <c r="O39" s="140">
        <v>1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11" t="s">
        <v>162</v>
      </c>
      <c r="B40" s="148" t="s">
        <v>138</v>
      </c>
      <c r="C40" s="140">
        <v>4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>
        <v>1</v>
      </c>
      <c r="I40" s="140" t="s">
        <v>30</v>
      </c>
      <c r="J40" s="140">
        <v>1</v>
      </c>
      <c r="K40" s="140" t="s">
        <v>30</v>
      </c>
      <c r="L40" s="140" t="s">
        <v>30</v>
      </c>
      <c r="M40" s="140" t="s">
        <v>30</v>
      </c>
      <c r="N40" s="140" t="s">
        <v>30</v>
      </c>
      <c r="O40" s="140" t="s">
        <v>30</v>
      </c>
      <c r="P40" s="140" t="s">
        <v>30</v>
      </c>
      <c r="Q40" s="140">
        <v>1</v>
      </c>
      <c r="R40" s="140">
        <v>1</v>
      </c>
      <c r="S40" s="140" t="s">
        <v>30</v>
      </c>
    </row>
    <row r="41" spans="1:19" s="112" customFormat="1" ht="12.75">
      <c r="A41" s="111" t="s">
        <v>182</v>
      </c>
      <c r="B41" s="148" t="s">
        <v>183</v>
      </c>
      <c r="C41" s="140">
        <v>3</v>
      </c>
      <c r="D41" s="140" t="s">
        <v>30</v>
      </c>
      <c r="E41" s="140" t="s">
        <v>30</v>
      </c>
      <c r="F41" s="140" t="s">
        <v>30</v>
      </c>
      <c r="G41" s="140" t="s">
        <v>30</v>
      </c>
      <c r="H41" s="140" t="s">
        <v>30</v>
      </c>
      <c r="I41" s="140" t="s">
        <v>30</v>
      </c>
      <c r="J41" s="140" t="s">
        <v>30</v>
      </c>
      <c r="K41" s="140" t="s">
        <v>30</v>
      </c>
      <c r="L41" s="140" t="s">
        <v>30</v>
      </c>
      <c r="M41" s="140" t="s">
        <v>30</v>
      </c>
      <c r="N41" s="140" t="s">
        <v>30</v>
      </c>
      <c r="O41" s="140">
        <v>2</v>
      </c>
      <c r="P41" s="140" t="s">
        <v>30</v>
      </c>
      <c r="Q41" s="140" t="s">
        <v>30</v>
      </c>
      <c r="R41" s="140">
        <v>1</v>
      </c>
      <c r="S41" s="140" t="s">
        <v>30</v>
      </c>
    </row>
    <row r="42" spans="1:19" s="112" customFormat="1" ht="12.75">
      <c r="A42" s="111" t="s">
        <v>163</v>
      </c>
      <c r="B42" s="148" t="s">
        <v>65</v>
      </c>
      <c r="C42" s="140">
        <v>9867</v>
      </c>
      <c r="D42" s="140">
        <v>450</v>
      </c>
      <c r="E42" s="140">
        <v>327</v>
      </c>
      <c r="F42" s="140">
        <v>1361</v>
      </c>
      <c r="G42" s="140">
        <v>184</v>
      </c>
      <c r="H42" s="140">
        <v>627</v>
      </c>
      <c r="I42" s="140">
        <v>674</v>
      </c>
      <c r="J42" s="140">
        <v>571</v>
      </c>
      <c r="K42" s="140">
        <v>203</v>
      </c>
      <c r="L42" s="140">
        <v>562</v>
      </c>
      <c r="M42" s="140">
        <v>967</v>
      </c>
      <c r="N42" s="140">
        <v>170</v>
      </c>
      <c r="O42" s="140">
        <v>381</v>
      </c>
      <c r="P42" s="140">
        <v>529</v>
      </c>
      <c r="Q42" s="140">
        <v>1058</v>
      </c>
      <c r="R42" s="140">
        <v>1488</v>
      </c>
      <c r="S42" s="140">
        <v>315</v>
      </c>
    </row>
    <row r="43" spans="1:19" s="112" customFormat="1" ht="12.75">
      <c r="A43" s="111" t="s">
        <v>164</v>
      </c>
      <c r="B43" s="148" t="s">
        <v>165</v>
      </c>
      <c r="C43" s="140">
        <v>3</v>
      </c>
      <c r="D43" s="140" t="s">
        <v>30</v>
      </c>
      <c r="E43" s="140" t="s">
        <v>30</v>
      </c>
      <c r="F43" s="140" t="s">
        <v>30</v>
      </c>
      <c r="G43" s="140">
        <v>1</v>
      </c>
      <c r="H43" s="140" t="s">
        <v>30</v>
      </c>
      <c r="I43" s="140" t="s">
        <v>30</v>
      </c>
      <c r="J43" s="140" t="s">
        <v>30</v>
      </c>
      <c r="K43" s="140" t="s">
        <v>30</v>
      </c>
      <c r="L43" s="140" t="s">
        <v>30</v>
      </c>
      <c r="M43" s="140" t="s">
        <v>30</v>
      </c>
      <c r="N43" s="140" t="s">
        <v>30</v>
      </c>
      <c r="O43" s="140" t="s">
        <v>30</v>
      </c>
      <c r="P43" s="140" t="s">
        <v>30</v>
      </c>
      <c r="Q43" s="140">
        <v>1</v>
      </c>
      <c r="R43" s="140" t="s">
        <v>30</v>
      </c>
      <c r="S43" s="140">
        <v>1</v>
      </c>
    </row>
    <row r="44" spans="1:19" s="112" customFormat="1" ht="12.75">
      <c r="A44" s="111" t="s">
        <v>166</v>
      </c>
      <c r="B44" s="58" t="s">
        <v>67</v>
      </c>
      <c r="C44" s="140">
        <v>421</v>
      </c>
      <c r="D44" s="140">
        <v>167</v>
      </c>
      <c r="E44" s="140">
        <v>12</v>
      </c>
      <c r="F44" s="140">
        <v>65</v>
      </c>
      <c r="G44" s="140">
        <v>47</v>
      </c>
      <c r="H44" s="140">
        <v>16</v>
      </c>
      <c r="I44" s="140">
        <v>15</v>
      </c>
      <c r="J44" s="140">
        <v>8</v>
      </c>
      <c r="K44" s="140">
        <v>3</v>
      </c>
      <c r="L44" s="140">
        <v>3</v>
      </c>
      <c r="M44" s="140">
        <v>2</v>
      </c>
      <c r="N44" s="140">
        <v>22</v>
      </c>
      <c r="O44" s="140">
        <v>15</v>
      </c>
      <c r="P44" s="140">
        <v>2</v>
      </c>
      <c r="Q44" s="140">
        <v>2</v>
      </c>
      <c r="R44" s="140">
        <v>38</v>
      </c>
      <c r="S44" s="140">
        <v>4</v>
      </c>
    </row>
    <row r="45" spans="1:19" s="112" customFormat="1" ht="12.75">
      <c r="A45" s="111" t="s">
        <v>167</v>
      </c>
      <c r="B45" s="148" t="s">
        <v>140</v>
      </c>
      <c r="C45" s="140">
        <v>14</v>
      </c>
      <c r="D45" s="140" t="s">
        <v>30</v>
      </c>
      <c r="E45" s="140">
        <v>2</v>
      </c>
      <c r="F45" s="140">
        <v>7</v>
      </c>
      <c r="G45" s="140">
        <v>1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>
        <v>1</v>
      </c>
      <c r="Q45" s="140" t="s">
        <v>30</v>
      </c>
      <c r="R45" s="140">
        <v>1</v>
      </c>
      <c r="S45" s="140">
        <v>2</v>
      </c>
    </row>
    <row r="46" spans="1:19" s="112" customFormat="1" ht="12.75">
      <c r="A46" s="111" t="s">
        <v>184</v>
      </c>
      <c r="B46" s="148" t="s">
        <v>185</v>
      </c>
      <c r="C46" s="140">
        <v>1</v>
      </c>
      <c r="D46" s="140" t="s">
        <v>30</v>
      </c>
      <c r="E46" s="140" t="s">
        <v>30</v>
      </c>
      <c r="F46" s="140" t="s">
        <v>30</v>
      </c>
      <c r="G46" s="140" t="s">
        <v>30</v>
      </c>
      <c r="H46" s="140">
        <v>1</v>
      </c>
      <c r="I46" s="140" t="s">
        <v>30</v>
      </c>
      <c r="J46" s="140" t="s">
        <v>30</v>
      </c>
      <c r="K46" s="140" t="s">
        <v>30</v>
      </c>
      <c r="L46" s="140" t="s">
        <v>30</v>
      </c>
      <c r="M46" s="140" t="s">
        <v>30</v>
      </c>
      <c r="N46" s="140" t="s">
        <v>30</v>
      </c>
      <c r="O46" s="140" t="s">
        <v>30</v>
      </c>
      <c r="P46" s="140" t="s">
        <v>30</v>
      </c>
      <c r="Q46" s="140" t="s">
        <v>30</v>
      </c>
      <c r="R46" s="140" t="s">
        <v>30</v>
      </c>
      <c r="S46" s="140" t="s">
        <v>30</v>
      </c>
    </row>
    <row r="47" spans="1:19" s="112" customFormat="1" ht="12.75">
      <c r="A47" s="111" t="s">
        <v>169</v>
      </c>
      <c r="B47" s="58" t="s">
        <v>69</v>
      </c>
      <c r="C47" s="140">
        <v>96</v>
      </c>
      <c r="D47" s="140">
        <v>10</v>
      </c>
      <c r="E47" s="140" t="s">
        <v>30</v>
      </c>
      <c r="F47" s="140">
        <v>10</v>
      </c>
      <c r="G47" s="140">
        <v>3</v>
      </c>
      <c r="H47" s="140">
        <v>10</v>
      </c>
      <c r="I47" s="140" t="s">
        <v>30</v>
      </c>
      <c r="J47" s="140">
        <v>7</v>
      </c>
      <c r="K47" s="140" t="s">
        <v>30</v>
      </c>
      <c r="L47" s="140" t="s">
        <v>30</v>
      </c>
      <c r="M47" s="140">
        <v>2</v>
      </c>
      <c r="N47" s="140">
        <v>39</v>
      </c>
      <c r="O47" s="140">
        <v>10</v>
      </c>
      <c r="P47" s="140" t="s">
        <v>30</v>
      </c>
      <c r="Q47" s="140">
        <v>2</v>
      </c>
      <c r="R47" s="140">
        <v>2</v>
      </c>
      <c r="S47" s="140">
        <v>1</v>
      </c>
    </row>
    <row r="48" spans="1:19" s="112" customFormat="1" ht="12.75">
      <c r="A48" s="111" t="s">
        <v>170</v>
      </c>
      <c r="B48" s="58" t="s">
        <v>71</v>
      </c>
      <c r="C48" s="140">
        <v>6</v>
      </c>
      <c r="D48" s="140">
        <v>6</v>
      </c>
      <c r="E48" s="140" t="s">
        <v>30</v>
      </c>
      <c r="F48" s="140" t="s">
        <v>30</v>
      </c>
      <c r="G48" s="140" t="s">
        <v>30</v>
      </c>
      <c r="H48" s="140" t="s">
        <v>30</v>
      </c>
      <c r="I48" s="140" t="s">
        <v>30</v>
      </c>
      <c r="J48" s="140" t="s">
        <v>30</v>
      </c>
      <c r="K48" s="140" t="s">
        <v>30</v>
      </c>
      <c r="L48" s="140" t="s">
        <v>30</v>
      </c>
      <c r="M48" s="140" t="s">
        <v>30</v>
      </c>
      <c r="N48" s="140" t="s">
        <v>30</v>
      </c>
      <c r="O48" s="140" t="s">
        <v>30</v>
      </c>
      <c r="P48" s="140" t="s">
        <v>30</v>
      </c>
      <c r="Q48" s="140" t="s">
        <v>30</v>
      </c>
      <c r="R48" s="140" t="s">
        <v>30</v>
      </c>
      <c r="S48" s="140" t="s">
        <v>30</v>
      </c>
    </row>
    <row r="49" spans="1:19" s="112" customFormat="1" ht="12.75">
      <c r="A49" s="111" t="s">
        <v>186</v>
      </c>
      <c r="B49" s="148" t="s">
        <v>187</v>
      </c>
      <c r="C49" s="140">
        <v>2</v>
      </c>
      <c r="D49" s="140">
        <v>1</v>
      </c>
      <c r="E49" s="140" t="s">
        <v>30</v>
      </c>
      <c r="F49" s="140" t="s">
        <v>30</v>
      </c>
      <c r="G49" s="140" t="s">
        <v>30</v>
      </c>
      <c r="H49" s="140" t="s">
        <v>30</v>
      </c>
      <c r="I49" s="140" t="s">
        <v>30</v>
      </c>
      <c r="J49" s="140">
        <v>1</v>
      </c>
      <c r="K49" s="140" t="s">
        <v>30</v>
      </c>
      <c r="L49" s="140" t="s">
        <v>30</v>
      </c>
      <c r="M49" s="140" t="s">
        <v>30</v>
      </c>
      <c r="N49" s="140" t="s">
        <v>30</v>
      </c>
      <c r="O49" s="140" t="s">
        <v>30</v>
      </c>
      <c r="P49" s="140" t="s">
        <v>30</v>
      </c>
      <c r="Q49" s="140" t="s">
        <v>30</v>
      </c>
      <c r="R49" s="140" t="s">
        <v>30</v>
      </c>
      <c r="S49" s="140" t="s">
        <v>30</v>
      </c>
    </row>
    <row r="50" spans="1:19" s="112" customFormat="1" ht="12.75">
      <c r="A50" s="111" t="s">
        <v>188</v>
      </c>
      <c r="B50" s="148" t="s">
        <v>189</v>
      </c>
      <c r="C50" s="140">
        <v>2</v>
      </c>
      <c r="D50" s="140" t="s">
        <v>30</v>
      </c>
      <c r="E50" s="140" t="s">
        <v>30</v>
      </c>
      <c r="F50" s="140">
        <v>2</v>
      </c>
      <c r="G50" s="140" t="s">
        <v>30</v>
      </c>
      <c r="H50" s="140" t="s">
        <v>30</v>
      </c>
      <c r="I50" s="140" t="s">
        <v>30</v>
      </c>
      <c r="J50" s="140" t="s">
        <v>30</v>
      </c>
      <c r="K50" s="140" t="s">
        <v>30</v>
      </c>
      <c r="L50" s="140" t="s">
        <v>30</v>
      </c>
      <c r="M50" s="140" t="s">
        <v>30</v>
      </c>
      <c r="N50" s="140" t="s">
        <v>30</v>
      </c>
      <c r="O50" s="140" t="s">
        <v>30</v>
      </c>
      <c r="P50" s="140" t="s">
        <v>30</v>
      </c>
      <c r="Q50" s="140" t="s">
        <v>30</v>
      </c>
      <c r="R50" s="140" t="s">
        <v>30</v>
      </c>
      <c r="S50" s="140" t="s">
        <v>30</v>
      </c>
    </row>
    <row r="51" spans="1:19" s="112" customFormat="1" ht="12.75">
      <c r="A51" s="111" t="s">
        <v>190</v>
      </c>
      <c r="B51" s="148" t="s">
        <v>191</v>
      </c>
      <c r="C51" s="140">
        <v>1</v>
      </c>
      <c r="D51" s="140">
        <v>1</v>
      </c>
      <c r="E51" s="140" t="s">
        <v>30</v>
      </c>
      <c r="F51" s="140" t="s">
        <v>30</v>
      </c>
      <c r="G51" s="140" t="s">
        <v>30</v>
      </c>
      <c r="H51" s="140" t="s">
        <v>30</v>
      </c>
      <c r="I51" s="140" t="s">
        <v>30</v>
      </c>
      <c r="J51" s="140" t="s">
        <v>30</v>
      </c>
      <c r="K51" s="140" t="s">
        <v>30</v>
      </c>
      <c r="L51" s="140" t="s">
        <v>30</v>
      </c>
      <c r="M51" s="140" t="s">
        <v>30</v>
      </c>
      <c r="N51" s="140" t="s">
        <v>30</v>
      </c>
      <c r="O51" s="140" t="s">
        <v>30</v>
      </c>
      <c r="P51" s="140" t="s">
        <v>30</v>
      </c>
      <c r="Q51" s="140" t="s">
        <v>30</v>
      </c>
      <c r="R51" s="140" t="s">
        <v>30</v>
      </c>
      <c r="S51" s="140" t="s">
        <v>30</v>
      </c>
    </row>
    <row r="52" spans="1:19" s="112" customFormat="1" ht="12.75">
      <c r="A52" s="111" t="s">
        <v>192</v>
      </c>
      <c r="B52" s="148" t="s">
        <v>193</v>
      </c>
      <c r="C52" s="140">
        <v>1</v>
      </c>
      <c r="D52" s="140" t="s">
        <v>30</v>
      </c>
      <c r="E52" s="140" t="s">
        <v>30</v>
      </c>
      <c r="F52" s="140" t="s">
        <v>30</v>
      </c>
      <c r="G52" s="140" t="s">
        <v>30</v>
      </c>
      <c r="H52" s="140">
        <v>1</v>
      </c>
      <c r="I52" s="140" t="s">
        <v>30</v>
      </c>
      <c r="J52" s="140" t="s">
        <v>30</v>
      </c>
      <c r="K52" s="140" t="s">
        <v>30</v>
      </c>
      <c r="L52" s="140" t="s">
        <v>30</v>
      </c>
      <c r="M52" s="140" t="s">
        <v>30</v>
      </c>
      <c r="N52" s="140" t="s">
        <v>30</v>
      </c>
      <c r="O52" s="140" t="s">
        <v>30</v>
      </c>
      <c r="P52" s="140" t="s">
        <v>30</v>
      </c>
      <c r="Q52" s="140" t="s">
        <v>30</v>
      </c>
      <c r="R52" s="140" t="s">
        <v>30</v>
      </c>
      <c r="S52" s="140" t="s">
        <v>30</v>
      </c>
    </row>
    <row r="53" spans="1:19" s="112" customFormat="1" ht="12.75">
      <c r="A53" s="111" t="s">
        <v>171</v>
      </c>
      <c r="B53" s="58" t="s">
        <v>73</v>
      </c>
      <c r="C53" s="140">
        <v>50</v>
      </c>
      <c r="D53" s="140">
        <v>2</v>
      </c>
      <c r="E53" s="140">
        <v>1</v>
      </c>
      <c r="F53" s="140">
        <v>6</v>
      </c>
      <c r="G53" s="140">
        <v>1</v>
      </c>
      <c r="H53" s="140">
        <v>1</v>
      </c>
      <c r="I53" s="140">
        <v>2</v>
      </c>
      <c r="J53" s="140">
        <v>2</v>
      </c>
      <c r="K53" s="140">
        <v>1</v>
      </c>
      <c r="L53" s="140">
        <v>2</v>
      </c>
      <c r="M53" s="140">
        <v>2</v>
      </c>
      <c r="N53" s="140">
        <v>8</v>
      </c>
      <c r="O53" s="140">
        <v>14</v>
      </c>
      <c r="P53" s="140">
        <v>3</v>
      </c>
      <c r="Q53" s="140">
        <v>1</v>
      </c>
      <c r="R53" s="140">
        <v>3</v>
      </c>
      <c r="S53" s="140">
        <v>1</v>
      </c>
    </row>
    <row r="54" spans="1:19" s="112" customFormat="1" ht="12.75">
      <c r="A54" s="111" t="s">
        <v>172</v>
      </c>
      <c r="B54" s="54" t="s">
        <v>75</v>
      </c>
      <c r="C54" s="140">
        <v>6629</v>
      </c>
      <c r="D54" s="140">
        <v>579</v>
      </c>
      <c r="E54" s="140">
        <v>532</v>
      </c>
      <c r="F54" s="140">
        <v>639</v>
      </c>
      <c r="G54" s="140">
        <v>271</v>
      </c>
      <c r="H54" s="140">
        <v>767</v>
      </c>
      <c r="I54" s="140">
        <v>21</v>
      </c>
      <c r="J54" s="140">
        <v>1149</v>
      </c>
      <c r="K54" s="140">
        <v>183</v>
      </c>
      <c r="L54" s="140">
        <v>239</v>
      </c>
      <c r="M54" s="140">
        <v>292</v>
      </c>
      <c r="N54" s="140">
        <v>283</v>
      </c>
      <c r="O54" s="140">
        <v>488</v>
      </c>
      <c r="P54" s="140">
        <v>193</v>
      </c>
      <c r="Q54" s="140">
        <v>375</v>
      </c>
      <c r="R54" s="140">
        <v>328</v>
      </c>
      <c r="S54" s="140">
        <v>290</v>
      </c>
    </row>
    <row r="55" spans="1:19" s="112" customFormat="1" ht="12.75">
      <c r="A55" s="111" t="s">
        <v>173</v>
      </c>
      <c r="B55" s="54" t="s">
        <v>77</v>
      </c>
      <c r="C55" s="140">
        <v>1216</v>
      </c>
      <c r="D55" s="140">
        <v>23</v>
      </c>
      <c r="E55" s="140">
        <v>48</v>
      </c>
      <c r="F55" s="140">
        <v>395</v>
      </c>
      <c r="G55" s="140">
        <v>1</v>
      </c>
      <c r="H55" s="140">
        <v>20</v>
      </c>
      <c r="I55" s="140">
        <v>230</v>
      </c>
      <c r="J55" s="140">
        <v>76</v>
      </c>
      <c r="K55" s="140" t="s">
        <v>30</v>
      </c>
      <c r="L55" s="140">
        <v>4</v>
      </c>
      <c r="M55" s="140" t="s">
        <v>30</v>
      </c>
      <c r="N55" s="140">
        <v>153</v>
      </c>
      <c r="O55" s="140">
        <v>26</v>
      </c>
      <c r="P55" s="140">
        <v>180</v>
      </c>
      <c r="Q55" s="140" t="s">
        <v>30</v>
      </c>
      <c r="R55" s="140">
        <v>6</v>
      </c>
      <c r="S55" s="140">
        <v>54</v>
      </c>
    </row>
    <row r="56" spans="1:19" s="112" customFormat="1" ht="12.75">
      <c r="A56" s="112" t="s">
        <v>174</v>
      </c>
      <c r="B56" s="58" t="s">
        <v>79</v>
      </c>
      <c r="C56" s="140">
        <v>4452</v>
      </c>
      <c r="D56" s="140">
        <v>233</v>
      </c>
      <c r="E56" s="140">
        <v>204</v>
      </c>
      <c r="F56" s="140">
        <v>192</v>
      </c>
      <c r="G56" s="140">
        <v>93</v>
      </c>
      <c r="H56" s="140">
        <v>780</v>
      </c>
      <c r="I56" s="140">
        <v>289</v>
      </c>
      <c r="J56" s="140">
        <v>1069</v>
      </c>
      <c r="K56" s="140">
        <v>78</v>
      </c>
      <c r="L56" s="140">
        <v>72</v>
      </c>
      <c r="M56" s="140">
        <v>1</v>
      </c>
      <c r="N56" s="140">
        <v>206</v>
      </c>
      <c r="O56" s="140">
        <v>574</v>
      </c>
      <c r="P56" s="140">
        <v>23</v>
      </c>
      <c r="Q56" s="140">
        <v>227</v>
      </c>
      <c r="R56" s="140">
        <v>402</v>
      </c>
      <c r="S56" s="140">
        <v>9</v>
      </c>
    </row>
    <row r="57" spans="1:19" s="101" customFormat="1" ht="12.75" customHeight="1">
      <c r="A57" s="97"/>
      <c r="B57" s="13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10"/>
      <c r="R57" s="110"/>
      <c r="S57" s="99"/>
    </row>
    <row r="58" spans="1:19" s="145" customFormat="1" ht="12.75">
      <c r="A58" s="143" t="s">
        <v>80</v>
      </c>
      <c r="B58" s="119" t="s">
        <v>27</v>
      </c>
      <c r="C58" s="144">
        <v>2279</v>
      </c>
      <c r="D58" s="144">
        <v>105</v>
      </c>
      <c r="E58" s="144">
        <v>119</v>
      </c>
      <c r="F58" s="144">
        <v>158</v>
      </c>
      <c r="G58" s="144">
        <v>36</v>
      </c>
      <c r="H58" s="144">
        <v>184</v>
      </c>
      <c r="I58" s="144">
        <v>28</v>
      </c>
      <c r="J58" s="144">
        <v>493</v>
      </c>
      <c r="K58" s="144">
        <v>41</v>
      </c>
      <c r="L58" s="144">
        <v>142</v>
      </c>
      <c r="M58" s="144">
        <v>29</v>
      </c>
      <c r="N58" s="144">
        <v>91</v>
      </c>
      <c r="O58" s="144">
        <v>363</v>
      </c>
      <c r="P58" s="144">
        <v>226</v>
      </c>
      <c r="Q58" s="144">
        <v>134</v>
      </c>
      <c r="R58" s="144">
        <v>20</v>
      </c>
      <c r="S58" s="144">
        <v>110</v>
      </c>
    </row>
    <row r="59" spans="1:19" s="121" customFormat="1" ht="27.75" customHeight="1">
      <c r="A59" s="118" t="s">
        <v>81</v>
      </c>
      <c r="B59" s="60" t="s">
        <v>82</v>
      </c>
      <c r="C59" s="120">
        <v>1</v>
      </c>
      <c r="D59" s="120" t="s">
        <v>30</v>
      </c>
      <c r="E59" s="120" t="s">
        <v>30</v>
      </c>
      <c r="F59" s="120" t="s">
        <v>30</v>
      </c>
      <c r="G59" s="120" t="s">
        <v>30</v>
      </c>
      <c r="H59" s="120">
        <v>1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25.5" customHeight="1">
      <c r="A60" s="118" t="s">
        <v>83</v>
      </c>
      <c r="B60" s="60" t="s">
        <v>84</v>
      </c>
      <c r="C60" s="120">
        <v>23</v>
      </c>
      <c r="D60" s="120">
        <v>1</v>
      </c>
      <c r="E60" s="120">
        <v>1</v>
      </c>
      <c r="F60" s="120" t="s">
        <v>30</v>
      </c>
      <c r="G60" s="120">
        <v>1</v>
      </c>
      <c r="H60" s="120" t="s">
        <v>30</v>
      </c>
      <c r="I60" s="120" t="s">
        <v>30</v>
      </c>
      <c r="J60" s="120">
        <v>3</v>
      </c>
      <c r="K60" s="120">
        <v>1</v>
      </c>
      <c r="L60" s="120">
        <v>1</v>
      </c>
      <c r="M60" s="120" t="s">
        <v>30</v>
      </c>
      <c r="N60" s="120">
        <v>6</v>
      </c>
      <c r="O60" s="120">
        <v>3</v>
      </c>
      <c r="P60" s="120">
        <v>1</v>
      </c>
      <c r="Q60" s="122" t="s">
        <v>30</v>
      </c>
      <c r="R60" s="122">
        <v>1</v>
      </c>
      <c r="S60" s="120">
        <v>4</v>
      </c>
    </row>
    <row r="61" spans="1:19" s="121" customFormat="1" ht="25.5" customHeight="1">
      <c r="A61" s="118" t="s">
        <v>85</v>
      </c>
      <c r="B61" s="60" t="s">
        <v>86</v>
      </c>
      <c r="C61" s="120">
        <v>46</v>
      </c>
      <c r="D61" s="120">
        <v>3</v>
      </c>
      <c r="E61" s="120">
        <v>1</v>
      </c>
      <c r="F61" s="120">
        <v>1</v>
      </c>
      <c r="G61" s="120">
        <v>3</v>
      </c>
      <c r="H61" s="120" t="s">
        <v>30</v>
      </c>
      <c r="I61" s="120" t="s">
        <v>30</v>
      </c>
      <c r="J61" s="120">
        <v>17</v>
      </c>
      <c r="K61" s="120" t="s">
        <v>30</v>
      </c>
      <c r="L61" s="120">
        <v>3</v>
      </c>
      <c r="M61" s="120" t="s">
        <v>30</v>
      </c>
      <c r="N61" s="120">
        <v>1</v>
      </c>
      <c r="O61" s="120">
        <v>12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25.5" customHeight="1">
      <c r="A62" s="118" t="s">
        <v>87</v>
      </c>
      <c r="B62" s="60" t="s">
        <v>88</v>
      </c>
      <c r="C62" s="120" t="s">
        <v>30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0" t="s">
        <v>30</v>
      </c>
      <c r="R62" s="120" t="s">
        <v>30</v>
      </c>
      <c r="S62" s="120" t="s">
        <v>30</v>
      </c>
    </row>
    <row r="63" spans="1:19" s="121" customFormat="1" ht="26.25" customHeight="1">
      <c r="A63" s="118" t="s">
        <v>89</v>
      </c>
      <c r="B63" s="67" t="s">
        <v>90</v>
      </c>
      <c r="C63" s="120">
        <v>79</v>
      </c>
      <c r="D63" s="120">
        <v>3</v>
      </c>
      <c r="E63" s="120">
        <v>1</v>
      </c>
      <c r="F63" s="120">
        <v>1</v>
      </c>
      <c r="G63" s="120">
        <v>1</v>
      </c>
      <c r="H63" s="120">
        <v>11</v>
      </c>
      <c r="I63" s="120">
        <v>2</v>
      </c>
      <c r="J63" s="120">
        <v>11</v>
      </c>
      <c r="K63" s="120">
        <v>6</v>
      </c>
      <c r="L63" s="120">
        <v>4</v>
      </c>
      <c r="M63" s="120" t="s">
        <v>30</v>
      </c>
      <c r="N63" s="120">
        <v>5</v>
      </c>
      <c r="O63" s="120">
        <v>16</v>
      </c>
      <c r="P63" s="120">
        <v>4</v>
      </c>
      <c r="Q63" s="122">
        <v>7</v>
      </c>
      <c r="R63" s="122" t="s">
        <v>30</v>
      </c>
      <c r="S63" s="120">
        <v>7</v>
      </c>
    </row>
    <row r="64" spans="1:19" s="121" customFormat="1" ht="12.75" customHeight="1">
      <c r="A64" s="118" t="s">
        <v>91</v>
      </c>
      <c r="B64" s="67" t="s">
        <v>92</v>
      </c>
      <c r="C64" s="120">
        <v>152</v>
      </c>
      <c r="D64" s="120">
        <v>10</v>
      </c>
      <c r="E64" s="120">
        <v>23</v>
      </c>
      <c r="F64" s="120">
        <v>13</v>
      </c>
      <c r="G64" s="120">
        <v>2</v>
      </c>
      <c r="H64" s="120">
        <v>5</v>
      </c>
      <c r="I64" s="120">
        <v>3</v>
      </c>
      <c r="J64" s="120">
        <v>5</v>
      </c>
      <c r="K64" s="120">
        <v>2</v>
      </c>
      <c r="L64" s="120">
        <v>37</v>
      </c>
      <c r="M64" s="120" t="s">
        <v>30</v>
      </c>
      <c r="N64" s="120">
        <v>6</v>
      </c>
      <c r="O64" s="120">
        <v>17</v>
      </c>
      <c r="P64" s="120">
        <v>18</v>
      </c>
      <c r="Q64" s="122">
        <v>3</v>
      </c>
      <c r="R64" s="122">
        <v>5</v>
      </c>
      <c r="S64" s="120">
        <v>3</v>
      </c>
    </row>
    <row r="65" spans="1:19" s="121" customFormat="1" ht="25.5" customHeight="1">
      <c r="A65" s="118" t="s">
        <v>93</v>
      </c>
      <c r="B65" s="67" t="s">
        <v>94</v>
      </c>
      <c r="C65" s="120">
        <v>12</v>
      </c>
      <c r="D65" s="120">
        <v>1</v>
      </c>
      <c r="E65" s="120">
        <v>1</v>
      </c>
      <c r="F65" s="120">
        <v>3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>
        <v>1</v>
      </c>
      <c r="L65" s="120" t="s">
        <v>30</v>
      </c>
      <c r="M65" s="120" t="s">
        <v>30</v>
      </c>
      <c r="N65" s="120">
        <v>1</v>
      </c>
      <c r="O65" s="120">
        <v>4</v>
      </c>
      <c r="P65" s="120" t="s">
        <v>30</v>
      </c>
      <c r="Q65" s="122" t="s">
        <v>30</v>
      </c>
      <c r="R65" s="122" t="s">
        <v>30</v>
      </c>
      <c r="S65" s="120">
        <v>1</v>
      </c>
    </row>
    <row r="66" spans="1:19" s="121" customFormat="1" ht="12.75" customHeight="1">
      <c r="A66" s="118" t="s">
        <v>95</v>
      </c>
      <c r="B66" s="67" t="s">
        <v>96</v>
      </c>
      <c r="C66" s="120">
        <v>53</v>
      </c>
      <c r="D66" s="120">
        <v>6</v>
      </c>
      <c r="E66" s="120">
        <v>6</v>
      </c>
      <c r="F66" s="120">
        <v>1</v>
      </c>
      <c r="G66" s="120">
        <v>1</v>
      </c>
      <c r="H66" s="120" t="s">
        <v>30</v>
      </c>
      <c r="I66" s="120">
        <v>1</v>
      </c>
      <c r="J66" s="120" t="s">
        <v>30</v>
      </c>
      <c r="K66" s="120">
        <v>2</v>
      </c>
      <c r="L66" s="120">
        <v>8</v>
      </c>
      <c r="M66" s="120" t="s">
        <v>30</v>
      </c>
      <c r="N66" s="120">
        <v>2</v>
      </c>
      <c r="O66" s="120">
        <v>15</v>
      </c>
      <c r="P66" s="120">
        <v>7</v>
      </c>
      <c r="Q66" s="122">
        <v>1</v>
      </c>
      <c r="R66" s="122">
        <v>1</v>
      </c>
      <c r="S66" s="120">
        <v>2</v>
      </c>
    </row>
    <row r="67" spans="1:19" s="121" customFormat="1" ht="12.75" customHeight="1">
      <c r="A67" s="118" t="s">
        <v>97</v>
      </c>
      <c r="B67" s="67" t="s">
        <v>98</v>
      </c>
      <c r="C67" s="120">
        <v>4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 t="s">
        <v>30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 t="s">
        <v>30</v>
      </c>
      <c r="P67" s="120">
        <v>1</v>
      </c>
      <c r="Q67" s="122">
        <v>1</v>
      </c>
      <c r="R67" s="122" t="s">
        <v>30</v>
      </c>
      <c r="S67" s="120">
        <v>2</v>
      </c>
    </row>
    <row r="68" spans="1:19" s="121" customFormat="1" ht="24.75" customHeight="1">
      <c r="A68" s="118" t="s">
        <v>99</v>
      </c>
      <c r="B68" s="67" t="s">
        <v>100</v>
      </c>
      <c r="C68" s="120">
        <v>54</v>
      </c>
      <c r="D68" s="120" t="s">
        <v>30</v>
      </c>
      <c r="E68" s="120" t="s">
        <v>30</v>
      </c>
      <c r="F68" s="120">
        <v>2</v>
      </c>
      <c r="G68" s="120" t="s">
        <v>30</v>
      </c>
      <c r="H68" s="120">
        <v>3</v>
      </c>
      <c r="I68" s="120">
        <v>2</v>
      </c>
      <c r="J68" s="120">
        <v>17</v>
      </c>
      <c r="K68" s="120" t="s">
        <v>30</v>
      </c>
      <c r="L68" s="120" t="s">
        <v>30</v>
      </c>
      <c r="M68" s="120">
        <v>4</v>
      </c>
      <c r="N68" s="120">
        <v>8</v>
      </c>
      <c r="O68" s="120">
        <v>9</v>
      </c>
      <c r="P68" s="120">
        <v>2</v>
      </c>
      <c r="Q68" s="122">
        <v>4</v>
      </c>
      <c r="R68" s="122">
        <v>1</v>
      </c>
      <c r="S68" s="120">
        <v>2</v>
      </c>
    </row>
    <row r="69" spans="1:19" s="121" customFormat="1" ht="12.75" customHeight="1">
      <c r="A69" s="118" t="s">
        <v>101</v>
      </c>
      <c r="B69" s="67" t="s">
        <v>102</v>
      </c>
      <c r="C69" s="120">
        <v>329</v>
      </c>
      <c r="D69" s="120">
        <v>13</v>
      </c>
      <c r="E69" s="120">
        <v>50</v>
      </c>
      <c r="F69" s="120">
        <v>49</v>
      </c>
      <c r="G69" s="120">
        <v>5</v>
      </c>
      <c r="H69" s="120">
        <v>19</v>
      </c>
      <c r="I69" s="120">
        <v>2</v>
      </c>
      <c r="J69" s="120">
        <v>8</v>
      </c>
      <c r="K69" s="120">
        <v>1</v>
      </c>
      <c r="L69" s="120">
        <v>3</v>
      </c>
      <c r="M69" s="120">
        <v>1</v>
      </c>
      <c r="N69" s="120">
        <v>20</v>
      </c>
      <c r="O69" s="120">
        <v>68</v>
      </c>
      <c r="P69" s="120">
        <v>40</v>
      </c>
      <c r="Q69" s="122">
        <v>33</v>
      </c>
      <c r="R69" s="122">
        <v>1</v>
      </c>
      <c r="S69" s="120">
        <v>16</v>
      </c>
    </row>
    <row r="70" spans="1:19" s="121" customFormat="1" ht="12.75" customHeight="1">
      <c r="A70" s="118" t="s">
        <v>103</v>
      </c>
      <c r="B70" s="67" t="s">
        <v>104</v>
      </c>
      <c r="C70" s="120">
        <v>149</v>
      </c>
      <c r="D70" s="120">
        <v>5</v>
      </c>
      <c r="E70" s="120">
        <v>18</v>
      </c>
      <c r="F70" s="120">
        <v>10</v>
      </c>
      <c r="G70" s="120">
        <v>1</v>
      </c>
      <c r="H70" s="120">
        <v>1</v>
      </c>
      <c r="I70" s="120">
        <v>2</v>
      </c>
      <c r="J70" s="120">
        <v>21</v>
      </c>
      <c r="K70" s="120">
        <v>1</v>
      </c>
      <c r="L70" s="120">
        <v>11</v>
      </c>
      <c r="M70" s="120">
        <v>2</v>
      </c>
      <c r="N70" s="120">
        <v>2</v>
      </c>
      <c r="O70" s="120">
        <v>34</v>
      </c>
      <c r="P70" s="120">
        <v>9</v>
      </c>
      <c r="Q70" s="122">
        <v>14</v>
      </c>
      <c r="R70" s="122" t="s">
        <v>30</v>
      </c>
      <c r="S70" s="120">
        <v>18</v>
      </c>
    </row>
    <row r="71" spans="1:19" s="121" customFormat="1" ht="12.75" customHeight="1">
      <c r="A71" s="118" t="s">
        <v>105</v>
      </c>
      <c r="B71" s="67" t="s">
        <v>106</v>
      </c>
      <c r="C71" s="120">
        <v>4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>
        <v>1</v>
      </c>
      <c r="N71" s="120">
        <v>1</v>
      </c>
      <c r="O71" s="120" t="s">
        <v>30</v>
      </c>
      <c r="P71" s="120" t="s">
        <v>30</v>
      </c>
      <c r="Q71" s="122">
        <v>1</v>
      </c>
      <c r="R71" s="122" t="s">
        <v>30</v>
      </c>
      <c r="S71" s="120" t="s">
        <v>30</v>
      </c>
    </row>
    <row r="72" spans="1:19" s="121" customFormat="1" ht="12.75" customHeight="1">
      <c r="A72" s="118" t="s">
        <v>107</v>
      </c>
      <c r="B72" s="67" t="s">
        <v>108</v>
      </c>
      <c r="C72" s="120">
        <v>9</v>
      </c>
      <c r="D72" s="120">
        <v>3</v>
      </c>
      <c r="E72" s="120">
        <v>1</v>
      </c>
      <c r="F72" s="120">
        <v>1</v>
      </c>
      <c r="G72" s="120" t="s">
        <v>30</v>
      </c>
      <c r="H72" s="120" t="s">
        <v>30</v>
      </c>
      <c r="I72" s="120" t="s">
        <v>30</v>
      </c>
      <c r="J72" s="120">
        <v>2</v>
      </c>
      <c r="K72" s="120" t="s">
        <v>30</v>
      </c>
      <c r="L72" s="120" t="s">
        <v>30</v>
      </c>
      <c r="M72" s="120" t="s">
        <v>30</v>
      </c>
      <c r="N72" s="120" t="s">
        <v>30</v>
      </c>
      <c r="O72" s="120" t="s">
        <v>30</v>
      </c>
      <c r="P72" s="120" t="s">
        <v>30</v>
      </c>
      <c r="Q72" s="122" t="s">
        <v>30</v>
      </c>
      <c r="R72" s="122" t="s">
        <v>30</v>
      </c>
      <c r="S72" s="120">
        <v>2</v>
      </c>
    </row>
    <row r="73" spans="1:19" s="121" customFormat="1" ht="12.75" customHeight="1">
      <c r="A73" s="118" t="s">
        <v>109</v>
      </c>
      <c r="B73" s="67" t="s">
        <v>110</v>
      </c>
      <c r="C73" s="120">
        <v>41</v>
      </c>
      <c r="D73" s="120">
        <v>6</v>
      </c>
      <c r="E73" s="120">
        <v>5</v>
      </c>
      <c r="F73" s="120">
        <v>2</v>
      </c>
      <c r="G73" s="120">
        <v>2</v>
      </c>
      <c r="H73" s="120">
        <v>3</v>
      </c>
      <c r="I73" s="120">
        <v>1</v>
      </c>
      <c r="J73" s="120">
        <v>8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>
        <v>7</v>
      </c>
      <c r="P73" s="120">
        <v>4</v>
      </c>
      <c r="Q73" s="122" t="s">
        <v>30</v>
      </c>
      <c r="R73" s="122" t="s">
        <v>30</v>
      </c>
      <c r="S73" s="120">
        <v>3</v>
      </c>
    </row>
    <row r="74" spans="1:19" s="121" customFormat="1" ht="12.75" customHeight="1">
      <c r="A74" s="118" t="s">
        <v>111</v>
      </c>
      <c r="B74" s="67" t="s">
        <v>112</v>
      </c>
      <c r="C74" s="120">
        <v>12</v>
      </c>
      <c r="D74" s="120" t="s">
        <v>30</v>
      </c>
      <c r="E74" s="120" t="s">
        <v>30</v>
      </c>
      <c r="F74" s="120" t="s">
        <v>30</v>
      </c>
      <c r="G74" s="120" t="s">
        <v>30</v>
      </c>
      <c r="H74" s="120" t="s">
        <v>30</v>
      </c>
      <c r="I74" s="120" t="s">
        <v>30</v>
      </c>
      <c r="J74" s="120">
        <v>7</v>
      </c>
      <c r="K74" s="120" t="s">
        <v>30</v>
      </c>
      <c r="L74" s="120" t="s">
        <v>30</v>
      </c>
      <c r="M74" s="120" t="s">
        <v>30</v>
      </c>
      <c r="N74" s="120">
        <v>1</v>
      </c>
      <c r="O74" s="120" t="s">
        <v>30</v>
      </c>
      <c r="P74" s="120" t="s">
        <v>30</v>
      </c>
      <c r="Q74" s="122">
        <v>4</v>
      </c>
      <c r="R74" s="122" t="s">
        <v>30</v>
      </c>
      <c r="S74" s="120" t="s">
        <v>30</v>
      </c>
    </row>
    <row r="75" spans="1:19" s="121" customFormat="1" ht="12.75" customHeight="1">
      <c r="A75" s="118" t="s">
        <v>113</v>
      </c>
      <c r="B75" s="67" t="s">
        <v>114</v>
      </c>
      <c r="C75" s="120">
        <v>23</v>
      </c>
      <c r="D75" s="120">
        <v>3</v>
      </c>
      <c r="E75" s="120">
        <v>4</v>
      </c>
      <c r="F75" s="120" t="s">
        <v>30</v>
      </c>
      <c r="G75" s="120" t="s">
        <v>30</v>
      </c>
      <c r="H75" s="120">
        <v>4</v>
      </c>
      <c r="I75" s="120" t="s">
        <v>30</v>
      </c>
      <c r="J75" s="120" t="s">
        <v>30</v>
      </c>
      <c r="K75" s="120" t="s">
        <v>30</v>
      </c>
      <c r="L75" s="120">
        <v>1</v>
      </c>
      <c r="M75" s="120" t="s">
        <v>30</v>
      </c>
      <c r="N75" s="120" t="s">
        <v>30</v>
      </c>
      <c r="O75" s="120">
        <v>8</v>
      </c>
      <c r="P75" s="120" t="s">
        <v>30</v>
      </c>
      <c r="Q75" s="122">
        <v>3</v>
      </c>
      <c r="R75" s="122" t="s">
        <v>30</v>
      </c>
      <c r="S75" s="120" t="s">
        <v>30</v>
      </c>
    </row>
    <row r="76" spans="1:19" s="121" customFormat="1" ht="12.75" customHeight="1">
      <c r="A76" s="118" t="s">
        <v>115</v>
      </c>
      <c r="B76" s="67" t="s">
        <v>116</v>
      </c>
      <c r="C76" s="120">
        <v>3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>
        <v>2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>
        <v>1</v>
      </c>
      <c r="Q76" s="120" t="s">
        <v>30</v>
      </c>
      <c r="R76" s="120" t="s">
        <v>30</v>
      </c>
      <c r="S76" s="120" t="s">
        <v>30</v>
      </c>
    </row>
    <row r="77" spans="1:19" s="121" customFormat="1" ht="12.75" customHeight="1">
      <c r="A77" s="118" t="s">
        <v>117</v>
      </c>
      <c r="B77" s="67" t="s">
        <v>118</v>
      </c>
      <c r="C77" s="120">
        <v>53</v>
      </c>
      <c r="D77" s="120">
        <v>3</v>
      </c>
      <c r="E77" s="120">
        <v>2</v>
      </c>
      <c r="F77" s="120" t="s">
        <v>30</v>
      </c>
      <c r="G77" s="120">
        <v>4</v>
      </c>
      <c r="H77" s="120">
        <v>6</v>
      </c>
      <c r="I77" s="120">
        <v>1</v>
      </c>
      <c r="J77" s="120">
        <v>7</v>
      </c>
      <c r="K77" s="120">
        <v>1</v>
      </c>
      <c r="L77" s="120" t="s">
        <v>30</v>
      </c>
      <c r="M77" s="120">
        <v>3</v>
      </c>
      <c r="N77" s="120">
        <v>1</v>
      </c>
      <c r="O77" s="120">
        <v>19</v>
      </c>
      <c r="P77" s="120">
        <v>3</v>
      </c>
      <c r="Q77" s="122" t="s">
        <v>30</v>
      </c>
      <c r="R77" s="122" t="s">
        <v>30</v>
      </c>
      <c r="S77" s="120">
        <v>3</v>
      </c>
    </row>
    <row r="78" spans="1:19" s="121" customFormat="1" ht="12.75" customHeight="1">
      <c r="A78" s="118" t="s">
        <v>119</v>
      </c>
      <c r="B78" s="67" t="s">
        <v>120</v>
      </c>
      <c r="C78" s="120">
        <v>31</v>
      </c>
      <c r="D78" s="120" t="s">
        <v>30</v>
      </c>
      <c r="E78" s="120" t="s">
        <v>30</v>
      </c>
      <c r="F78" s="120">
        <v>4</v>
      </c>
      <c r="G78" s="120" t="s">
        <v>30</v>
      </c>
      <c r="H78" s="120">
        <v>1</v>
      </c>
      <c r="I78" s="120">
        <v>1</v>
      </c>
      <c r="J78" s="120">
        <v>14</v>
      </c>
      <c r="K78" s="120" t="s">
        <v>30</v>
      </c>
      <c r="L78" s="120">
        <v>1</v>
      </c>
      <c r="M78" s="120" t="s">
        <v>30</v>
      </c>
      <c r="N78" s="120">
        <v>3</v>
      </c>
      <c r="O78" s="120">
        <v>6</v>
      </c>
      <c r="P78" s="120" t="s">
        <v>30</v>
      </c>
      <c r="Q78" s="122" t="s">
        <v>30</v>
      </c>
      <c r="R78" s="122" t="s">
        <v>30</v>
      </c>
      <c r="S78" s="120">
        <v>1</v>
      </c>
    </row>
    <row r="79" spans="1:19" s="121" customFormat="1" ht="12.75" customHeight="1">
      <c r="A79" s="118" t="s">
        <v>121</v>
      </c>
      <c r="B79" s="67" t="s">
        <v>122</v>
      </c>
      <c r="C79" s="120">
        <v>100</v>
      </c>
      <c r="D79" s="120">
        <v>1</v>
      </c>
      <c r="E79" s="120">
        <v>1</v>
      </c>
      <c r="F79" s="120">
        <v>1</v>
      </c>
      <c r="G79" s="120">
        <v>1</v>
      </c>
      <c r="H79" s="120">
        <v>22</v>
      </c>
      <c r="I79" s="120">
        <v>1</v>
      </c>
      <c r="J79" s="120">
        <v>16</v>
      </c>
      <c r="K79" s="120" t="s">
        <v>30</v>
      </c>
      <c r="L79" s="120">
        <v>1</v>
      </c>
      <c r="M79" s="120">
        <v>2</v>
      </c>
      <c r="N79" s="120">
        <v>2</v>
      </c>
      <c r="O79" s="120">
        <v>38</v>
      </c>
      <c r="P79" s="120">
        <v>1</v>
      </c>
      <c r="Q79" s="122">
        <v>11</v>
      </c>
      <c r="R79" s="122" t="s">
        <v>30</v>
      </c>
      <c r="S79" s="120">
        <v>2</v>
      </c>
    </row>
    <row r="80" spans="1:19" s="121" customFormat="1" ht="24.75" customHeight="1">
      <c r="A80" s="118" t="s">
        <v>123</v>
      </c>
      <c r="B80" s="68" t="s">
        <v>124</v>
      </c>
      <c r="C80" s="146">
        <v>4</v>
      </c>
      <c r="D80" s="120">
        <v>1</v>
      </c>
      <c r="E80" s="120">
        <v>1</v>
      </c>
      <c r="F80" s="120" t="s">
        <v>30</v>
      </c>
      <c r="G80" s="120" t="s">
        <v>30</v>
      </c>
      <c r="H80" s="120" t="s">
        <v>30</v>
      </c>
      <c r="I80" s="120" t="s">
        <v>30</v>
      </c>
      <c r="J80" s="120" t="s">
        <v>30</v>
      </c>
      <c r="K80" s="120" t="s">
        <v>30</v>
      </c>
      <c r="L80" s="120" t="s">
        <v>30</v>
      </c>
      <c r="M80" s="120" t="s">
        <v>30</v>
      </c>
      <c r="N80" s="120" t="s">
        <v>30</v>
      </c>
      <c r="O80" s="120" t="s">
        <v>30</v>
      </c>
      <c r="P80" s="120" t="s">
        <v>30</v>
      </c>
      <c r="Q80" s="122">
        <v>2</v>
      </c>
      <c r="R80" s="122" t="s">
        <v>30</v>
      </c>
      <c r="S80" s="120" t="s">
        <v>30</v>
      </c>
    </row>
    <row r="81" spans="1:19" s="121" customFormat="1" ht="12.75" customHeight="1">
      <c r="A81" s="118" t="s">
        <v>125</v>
      </c>
      <c r="B81" s="68" t="s">
        <v>126</v>
      </c>
      <c r="C81" s="146">
        <v>3</v>
      </c>
      <c r="D81" s="120" t="s">
        <v>30</v>
      </c>
      <c r="E81" s="120" t="s">
        <v>30</v>
      </c>
      <c r="F81" s="120" t="s">
        <v>30</v>
      </c>
      <c r="G81" s="120" t="s">
        <v>30</v>
      </c>
      <c r="H81" s="120" t="s">
        <v>30</v>
      </c>
      <c r="I81" s="120" t="s">
        <v>30</v>
      </c>
      <c r="J81" s="120">
        <v>2</v>
      </c>
      <c r="K81" s="120" t="s">
        <v>30</v>
      </c>
      <c r="L81" s="120">
        <v>1</v>
      </c>
      <c r="M81" s="120" t="s">
        <v>30</v>
      </c>
      <c r="N81" s="120" t="s">
        <v>30</v>
      </c>
      <c r="O81" s="120" t="s">
        <v>30</v>
      </c>
      <c r="P81" s="120" t="s">
        <v>30</v>
      </c>
      <c r="Q81" s="122" t="s">
        <v>30</v>
      </c>
      <c r="R81" s="122" t="s">
        <v>30</v>
      </c>
      <c r="S81" s="120" t="s">
        <v>30</v>
      </c>
    </row>
    <row r="82" spans="1:19" s="121" customFormat="1" ht="12.75" customHeight="1">
      <c r="A82" s="118" t="s">
        <v>127</v>
      </c>
      <c r="B82" s="68" t="s">
        <v>128</v>
      </c>
      <c r="C82" s="146">
        <v>10</v>
      </c>
      <c r="D82" s="120">
        <v>1</v>
      </c>
      <c r="E82" s="120">
        <v>2</v>
      </c>
      <c r="F82" s="120" t="s">
        <v>30</v>
      </c>
      <c r="G82" s="120" t="s">
        <v>30</v>
      </c>
      <c r="H82" s="120" t="s">
        <v>30</v>
      </c>
      <c r="I82" s="120" t="s">
        <v>30</v>
      </c>
      <c r="J82" s="120">
        <v>1</v>
      </c>
      <c r="K82" s="120">
        <v>2</v>
      </c>
      <c r="L82" s="120" t="s">
        <v>30</v>
      </c>
      <c r="M82" s="120">
        <v>1</v>
      </c>
      <c r="N82" s="120" t="s">
        <v>30</v>
      </c>
      <c r="O82" s="120">
        <v>3</v>
      </c>
      <c r="P82" s="120" t="s">
        <v>30</v>
      </c>
      <c r="Q82" s="122" t="s">
        <v>30</v>
      </c>
      <c r="R82" s="122" t="s">
        <v>30</v>
      </c>
      <c r="S82" s="120" t="s">
        <v>30</v>
      </c>
    </row>
    <row r="83" spans="1:19" s="121" customFormat="1" ht="12.75" customHeight="1">
      <c r="A83" s="118" t="s">
        <v>129</v>
      </c>
      <c r="B83" s="68" t="s">
        <v>130</v>
      </c>
      <c r="C83" s="146">
        <v>1076</v>
      </c>
      <c r="D83" s="120">
        <v>45</v>
      </c>
      <c r="E83" s="120">
        <v>1</v>
      </c>
      <c r="F83" s="120">
        <v>70</v>
      </c>
      <c r="G83" s="120">
        <v>15</v>
      </c>
      <c r="H83" s="120">
        <v>105</v>
      </c>
      <c r="I83" s="120">
        <v>12</v>
      </c>
      <c r="J83" s="120">
        <v>354</v>
      </c>
      <c r="K83" s="120">
        <v>24</v>
      </c>
      <c r="L83" s="120">
        <v>71</v>
      </c>
      <c r="M83" s="120">
        <v>15</v>
      </c>
      <c r="N83" s="120">
        <v>32</v>
      </c>
      <c r="O83" s="120">
        <v>97</v>
      </c>
      <c r="P83" s="120">
        <v>135</v>
      </c>
      <c r="Q83" s="122">
        <v>48</v>
      </c>
      <c r="R83" s="122">
        <v>10</v>
      </c>
      <c r="S83" s="120">
        <v>42</v>
      </c>
    </row>
    <row r="84" spans="1:19" s="121" customFormat="1" ht="12.75" customHeight="1">
      <c r="A84" s="118" t="s">
        <v>145</v>
      </c>
      <c r="B84" s="68" t="s">
        <v>132</v>
      </c>
      <c r="C84" s="146">
        <v>8</v>
      </c>
      <c r="D84" s="120" t="s">
        <v>30</v>
      </c>
      <c r="E84" s="120" t="s">
        <v>30</v>
      </c>
      <c r="F84" s="120" t="s">
        <v>30</v>
      </c>
      <c r="G84" s="120" t="s">
        <v>30</v>
      </c>
      <c r="H84" s="120">
        <v>1</v>
      </c>
      <c r="I84" s="120" t="s">
        <v>30</v>
      </c>
      <c r="J84" s="120" t="s">
        <v>30</v>
      </c>
      <c r="K84" s="120" t="s">
        <v>30</v>
      </c>
      <c r="L84" s="120" t="s">
        <v>30</v>
      </c>
      <c r="M84" s="120" t="s">
        <v>30</v>
      </c>
      <c r="N84" s="120" t="s">
        <v>30</v>
      </c>
      <c r="O84" s="120">
        <v>7</v>
      </c>
      <c r="P84" s="120" t="s">
        <v>30</v>
      </c>
      <c r="Q84" s="122" t="s">
        <v>30</v>
      </c>
      <c r="R84" s="122" t="s">
        <v>30</v>
      </c>
      <c r="S84" s="120" t="s">
        <v>30</v>
      </c>
    </row>
    <row r="85" spans="1:2" ht="12.75">
      <c r="A85" s="6"/>
      <c r="B85" s="6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0"/>
  <sheetViews>
    <sheetView workbookViewId="0" topLeftCell="A7">
      <selection activeCell="B31" sqref="B31"/>
    </sheetView>
  </sheetViews>
  <sheetFormatPr defaultColWidth="9.00390625" defaultRowHeight="12.75"/>
  <cols>
    <col min="1" max="1" width="25.00390625" style="0" customWidth="1"/>
    <col min="2" max="2" width="38.625" style="0" customWidth="1"/>
    <col min="3" max="3" width="10.00390625" style="0" customWidth="1"/>
    <col min="4" max="19" width="7.625" style="0" customWidth="1"/>
  </cols>
  <sheetData>
    <row r="1" ht="12.75">
      <c r="A1" s="20" t="s">
        <v>235</v>
      </c>
    </row>
    <row r="2" ht="13.8" thickBot="1"/>
    <row r="3" spans="1:19" s="2" customFormat="1" ht="26.25" customHeight="1" thickBot="1">
      <c r="A3" s="255" t="s">
        <v>0</v>
      </c>
      <c r="B3" s="256"/>
      <c r="C3" s="257" t="s">
        <v>1</v>
      </c>
      <c r="D3" s="259" t="s">
        <v>2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s="2" customFormat="1" ht="100.5" customHeight="1" thickBot="1">
      <c r="A4" s="3" t="s">
        <v>3</v>
      </c>
      <c r="B4" s="3" t="s">
        <v>4</v>
      </c>
      <c r="C4" s="258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368285</v>
      </c>
      <c r="D7" s="73">
        <v>28603</v>
      </c>
      <c r="E7" s="73">
        <v>19411</v>
      </c>
      <c r="F7" s="73">
        <v>23182</v>
      </c>
      <c r="G7" s="73">
        <v>9135</v>
      </c>
      <c r="H7" s="73">
        <v>31273</v>
      </c>
      <c r="I7" s="73">
        <v>28965</v>
      </c>
      <c r="J7" s="73">
        <v>51743</v>
      </c>
      <c r="K7" s="73">
        <v>9471</v>
      </c>
      <c r="L7" s="73">
        <v>18289</v>
      </c>
      <c r="M7" s="73">
        <v>11854</v>
      </c>
      <c r="N7" s="73">
        <v>18503</v>
      </c>
      <c r="O7" s="73">
        <v>46315</v>
      </c>
      <c r="P7" s="73">
        <v>13620</v>
      </c>
      <c r="Q7" s="74">
        <v>12420</v>
      </c>
      <c r="R7" s="74">
        <v>30234</v>
      </c>
      <c r="S7" s="73">
        <v>15267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61" t="s">
        <v>24</v>
      </c>
      <c r="C10" s="125">
        <f aca="true" t="shared" si="0" ref="C10:S10">SUM(C13,C18,C53,C29)</f>
        <v>95027</v>
      </c>
      <c r="D10" s="125">
        <f t="shared" si="0"/>
        <v>9039</v>
      </c>
      <c r="E10" s="125">
        <f t="shared" si="0"/>
        <v>5233</v>
      </c>
      <c r="F10" s="125">
        <f t="shared" si="0"/>
        <v>9094</v>
      </c>
      <c r="G10" s="125">
        <f t="shared" si="0"/>
        <v>2235</v>
      </c>
      <c r="H10" s="125">
        <f t="shared" si="0"/>
        <v>9624</v>
      </c>
      <c r="I10" s="125">
        <f t="shared" si="0"/>
        <v>7837</v>
      </c>
      <c r="J10" s="125">
        <f t="shared" si="0"/>
        <v>10556</v>
      </c>
      <c r="K10" s="125">
        <f t="shared" si="0"/>
        <v>3329</v>
      </c>
      <c r="L10" s="125">
        <f t="shared" si="0"/>
        <v>5732</v>
      </c>
      <c r="M10" s="125">
        <f t="shared" si="0"/>
        <v>2776</v>
      </c>
      <c r="N10" s="125">
        <f t="shared" si="0"/>
        <v>3483</v>
      </c>
      <c r="O10" s="125">
        <f t="shared" si="0"/>
        <v>8908</v>
      </c>
      <c r="P10" s="125">
        <f t="shared" si="0"/>
        <v>3461</v>
      </c>
      <c r="Q10" s="125">
        <f t="shared" si="0"/>
        <v>2943</v>
      </c>
      <c r="R10" s="125">
        <f t="shared" si="0"/>
        <v>6081</v>
      </c>
      <c r="S10" s="125">
        <f t="shared" si="0"/>
        <v>4696</v>
      </c>
    </row>
    <row r="11" spans="1:19" ht="12.75">
      <c r="A11" s="80" t="s">
        <v>25</v>
      </c>
      <c r="B11" s="261"/>
      <c r="C11" s="126">
        <f>C10/C7*100</f>
        <v>25.802571378144645</v>
      </c>
      <c r="D11" s="126">
        <f aca="true" t="shared" si="1" ref="D11:S11">D10/D7*100</f>
        <v>31.601580253819527</v>
      </c>
      <c r="E11" s="126">
        <f t="shared" si="1"/>
        <v>26.958940806759053</v>
      </c>
      <c r="F11" s="126">
        <f t="shared" si="1"/>
        <v>39.22871193167112</v>
      </c>
      <c r="G11" s="126">
        <f t="shared" si="1"/>
        <v>24.46633825944171</v>
      </c>
      <c r="H11" s="126">
        <f t="shared" si="1"/>
        <v>30.774150225434084</v>
      </c>
      <c r="I11" s="126">
        <f t="shared" si="1"/>
        <v>27.056792680821683</v>
      </c>
      <c r="J11" s="126">
        <f t="shared" si="1"/>
        <v>20.400827165027152</v>
      </c>
      <c r="K11" s="126">
        <f t="shared" si="1"/>
        <v>35.14940344208637</v>
      </c>
      <c r="L11" s="126">
        <f t="shared" si="1"/>
        <v>31.341243370331895</v>
      </c>
      <c r="M11" s="126">
        <f t="shared" si="1"/>
        <v>23.418255441201282</v>
      </c>
      <c r="N11" s="126">
        <f t="shared" si="1"/>
        <v>18.82397449062314</v>
      </c>
      <c r="O11" s="126">
        <f t="shared" si="1"/>
        <v>19.233509662096512</v>
      </c>
      <c r="P11" s="126">
        <f t="shared" si="1"/>
        <v>25.411160058737153</v>
      </c>
      <c r="Q11" s="126">
        <f t="shared" si="1"/>
        <v>23.695652173913043</v>
      </c>
      <c r="R11" s="126">
        <f t="shared" si="1"/>
        <v>20.11311768207978</v>
      </c>
      <c r="S11" s="126">
        <f t="shared" si="1"/>
        <v>30.759153730267897</v>
      </c>
    </row>
    <row r="12" spans="2:19" ht="12.75">
      <c r="B12" s="84"/>
      <c r="C12" s="127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128"/>
      <c r="O12" s="128"/>
      <c r="P12" s="81"/>
      <c r="Q12" s="128"/>
      <c r="R12" s="128"/>
      <c r="S12" s="81"/>
    </row>
    <row r="13" spans="1:19" s="89" customFormat="1" ht="12.75">
      <c r="A13" s="129" t="s">
        <v>26</v>
      </c>
      <c r="B13" s="90" t="s">
        <v>27</v>
      </c>
      <c r="C13" s="130">
        <v>8628</v>
      </c>
      <c r="D13" s="130">
        <v>753</v>
      </c>
      <c r="E13" s="130">
        <v>486</v>
      </c>
      <c r="F13" s="130">
        <v>428</v>
      </c>
      <c r="G13" s="130">
        <v>293</v>
      </c>
      <c r="H13" s="130">
        <v>645</v>
      </c>
      <c r="I13" s="130">
        <v>576</v>
      </c>
      <c r="J13" s="130">
        <v>1282</v>
      </c>
      <c r="K13" s="130">
        <v>284</v>
      </c>
      <c r="L13" s="130">
        <v>288</v>
      </c>
      <c r="M13" s="130">
        <v>183</v>
      </c>
      <c r="N13" s="130">
        <v>655</v>
      </c>
      <c r="O13" s="130">
        <v>953</v>
      </c>
      <c r="P13" s="130">
        <v>223</v>
      </c>
      <c r="Q13" s="130">
        <v>337</v>
      </c>
      <c r="R13" s="130">
        <v>730</v>
      </c>
      <c r="S13" s="130">
        <v>512</v>
      </c>
    </row>
    <row r="14" spans="1:19" s="95" customFormat="1" ht="12.75" customHeight="1">
      <c r="A14" s="92" t="s">
        <v>28</v>
      </c>
      <c r="B14" s="28" t="s">
        <v>29</v>
      </c>
      <c r="C14" s="93">
        <v>689</v>
      </c>
      <c r="D14" s="93">
        <v>101</v>
      </c>
      <c r="E14" s="93">
        <v>24</v>
      </c>
      <c r="F14" s="93">
        <v>33</v>
      </c>
      <c r="G14" s="93">
        <v>35</v>
      </c>
      <c r="H14" s="93">
        <v>44</v>
      </c>
      <c r="I14" s="93">
        <v>23</v>
      </c>
      <c r="J14" s="93">
        <v>58</v>
      </c>
      <c r="K14" s="93">
        <v>23</v>
      </c>
      <c r="L14" s="93">
        <v>23</v>
      </c>
      <c r="M14" s="93">
        <v>18</v>
      </c>
      <c r="N14" s="93">
        <v>36</v>
      </c>
      <c r="O14" s="93">
        <v>107</v>
      </c>
      <c r="P14" s="93">
        <v>15</v>
      </c>
      <c r="Q14" s="94">
        <v>25</v>
      </c>
      <c r="R14" s="94">
        <v>113</v>
      </c>
      <c r="S14" s="93">
        <v>11</v>
      </c>
    </row>
    <row r="15" spans="1:19" s="95" customFormat="1" ht="12.75" customHeight="1">
      <c r="A15" s="92" t="s">
        <v>31</v>
      </c>
      <c r="B15" s="26" t="s">
        <v>32</v>
      </c>
      <c r="C15" s="131">
        <v>7585</v>
      </c>
      <c r="D15" s="93">
        <v>651</v>
      </c>
      <c r="E15" s="93">
        <v>454</v>
      </c>
      <c r="F15" s="93">
        <v>383</v>
      </c>
      <c r="G15" s="93">
        <v>258</v>
      </c>
      <c r="H15" s="93">
        <v>598</v>
      </c>
      <c r="I15" s="93">
        <v>552</v>
      </c>
      <c r="J15" s="93">
        <v>1188</v>
      </c>
      <c r="K15" s="93">
        <v>253</v>
      </c>
      <c r="L15" s="93">
        <v>265</v>
      </c>
      <c r="M15" s="93">
        <v>163</v>
      </c>
      <c r="N15" s="93">
        <v>596</v>
      </c>
      <c r="O15" s="93">
        <v>837</v>
      </c>
      <c r="P15" s="93">
        <v>203</v>
      </c>
      <c r="Q15" s="94">
        <v>67</v>
      </c>
      <c r="R15" s="94">
        <v>617</v>
      </c>
      <c r="S15" s="93">
        <v>500</v>
      </c>
    </row>
    <row r="16" spans="1:19" s="95" customFormat="1" ht="12.75" customHeight="1">
      <c r="A16" s="92" t="s">
        <v>33</v>
      </c>
      <c r="B16" s="26" t="s">
        <v>34</v>
      </c>
      <c r="C16" s="131">
        <v>354</v>
      </c>
      <c r="D16" s="93">
        <v>1</v>
      </c>
      <c r="E16" s="93">
        <v>8</v>
      </c>
      <c r="F16" s="93">
        <v>12</v>
      </c>
      <c r="G16" s="93" t="s">
        <v>30</v>
      </c>
      <c r="H16" s="93">
        <v>3</v>
      </c>
      <c r="I16" s="93">
        <v>1</v>
      </c>
      <c r="J16" s="93">
        <v>36</v>
      </c>
      <c r="K16" s="93">
        <v>8</v>
      </c>
      <c r="L16" s="93" t="s">
        <v>30</v>
      </c>
      <c r="M16" s="93">
        <v>2</v>
      </c>
      <c r="N16" s="93">
        <v>23</v>
      </c>
      <c r="O16" s="93">
        <v>9</v>
      </c>
      <c r="P16" s="93">
        <v>5</v>
      </c>
      <c r="Q16" s="94">
        <v>245</v>
      </c>
      <c r="R16" s="94" t="s">
        <v>30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59568</v>
      </c>
      <c r="D18" s="135">
        <v>6676</v>
      </c>
      <c r="E18" s="135">
        <v>3317</v>
      </c>
      <c r="F18" s="135">
        <v>6093</v>
      </c>
      <c r="G18" s="135">
        <v>1236</v>
      </c>
      <c r="H18" s="135">
        <v>5938</v>
      </c>
      <c r="I18" s="135">
        <v>5680</v>
      </c>
      <c r="J18" s="135">
        <v>4807</v>
      </c>
      <c r="K18" s="135">
        <v>2535</v>
      </c>
      <c r="L18" s="135">
        <v>4020</v>
      </c>
      <c r="M18" s="135">
        <v>1117</v>
      </c>
      <c r="N18" s="135">
        <v>2192</v>
      </c>
      <c r="O18" s="135">
        <v>5869</v>
      </c>
      <c r="P18" s="135">
        <v>1977</v>
      </c>
      <c r="Q18" s="135">
        <v>1542</v>
      </c>
      <c r="R18" s="135">
        <v>3484</v>
      </c>
      <c r="S18" s="135">
        <v>3085</v>
      </c>
    </row>
    <row r="19" spans="1:19" s="106" customFormat="1" ht="12.75" customHeight="1">
      <c r="A19" s="102" t="s">
        <v>36</v>
      </c>
      <c r="B19" s="42" t="s">
        <v>37</v>
      </c>
      <c r="C19" s="137">
        <v>5885</v>
      </c>
      <c r="D19" s="104">
        <v>311</v>
      </c>
      <c r="E19" s="104">
        <v>328</v>
      </c>
      <c r="F19" s="104">
        <v>619</v>
      </c>
      <c r="G19" s="104">
        <v>182</v>
      </c>
      <c r="H19" s="104">
        <v>370</v>
      </c>
      <c r="I19" s="104">
        <v>460</v>
      </c>
      <c r="J19" s="104">
        <v>754</v>
      </c>
      <c r="K19" s="104">
        <v>182</v>
      </c>
      <c r="L19" s="104">
        <v>338</v>
      </c>
      <c r="M19" s="104">
        <v>130</v>
      </c>
      <c r="N19" s="104">
        <v>512</v>
      </c>
      <c r="O19" s="104">
        <v>228</v>
      </c>
      <c r="P19" s="104">
        <v>238</v>
      </c>
      <c r="Q19" s="108">
        <v>295</v>
      </c>
      <c r="R19" s="108">
        <v>507</v>
      </c>
      <c r="S19" s="104">
        <v>431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1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4</v>
      </c>
      <c r="P20" s="104">
        <v>1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6</v>
      </c>
      <c r="E21" s="104">
        <v>9</v>
      </c>
      <c r="F21" s="104">
        <v>6</v>
      </c>
      <c r="G21" s="104">
        <v>1</v>
      </c>
      <c r="H21" s="104">
        <v>6</v>
      </c>
      <c r="I21" s="104">
        <v>3</v>
      </c>
      <c r="J21" s="104">
        <v>21</v>
      </c>
      <c r="K21" s="104">
        <v>6</v>
      </c>
      <c r="L21" s="104">
        <v>11</v>
      </c>
      <c r="M21" s="104">
        <v>4</v>
      </c>
      <c r="N21" s="104">
        <v>8</v>
      </c>
      <c r="O21" s="104">
        <v>34</v>
      </c>
      <c r="P21" s="104">
        <v>8</v>
      </c>
      <c r="Q21" s="108">
        <v>18</v>
      </c>
      <c r="R21" s="108">
        <v>12</v>
      </c>
      <c r="S21" s="104">
        <v>5</v>
      </c>
    </row>
    <row r="22" spans="1:19" s="106" customFormat="1" ht="12.75" customHeight="1">
      <c r="A22" s="102" t="s">
        <v>42</v>
      </c>
      <c r="B22" s="42" t="s">
        <v>43</v>
      </c>
      <c r="C22" s="137">
        <v>18559</v>
      </c>
      <c r="D22" s="104">
        <v>1599</v>
      </c>
      <c r="E22" s="104">
        <v>952</v>
      </c>
      <c r="F22" s="104">
        <v>1710</v>
      </c>
      <c r="G22" s="104">
        <v>297</v>
      </c>
      <c r="H22" s="104">
        <v>1858</v>
      </c>
      <c r="I22" s="104">
        <v>745</v>
      </c>
      <c r="J22" s="104">
        <v>2233</v>
      </c>
      <c r="K22" s="104">
        <v>586</v>
      </c>
      <c r="L22" s="104">
        <v>1075</v>
      </c>
      <c r="M22" s="104">
        <v>287</v>
      </c>
      <c r="N22" s="104">
        <v>1360</v>
      </c>
      <c r="O22" s="104">
        <v>2793</v>
      </c>
      <c r="P22" s="104">
        <v>591</v>
      </c>
      <c r="Q22" s="108">
        <v>547</v>
      </c>
      <c r="R22" s="108">
        <v>1111</v>
      </c>
      <c r="S22" s="104">
        <v>815</v>
      </c>
    </row>
    <row r="23" spans="1:19" s="106" customFormat="1" ht="12.75" customHeight="1">
      <c r="A23" s="102" t="s">
        <v>44</v>
      </c>
      <c r="B23" s="42" t="s">
        <v>45</v>
      </c>
      <c r="C23" s="137">
        <v>28</v>
      </c>
      <c r="D23" s="104">
        <v>14</v>
      </c>
      <c r="E23" s="104">
        <v>2</v>
      </c>
      <c r="F23" s="104">
        <v>2</v>
      </c>
      <c r="G23" s="104" t="s">
        <v>30</v>
      </c>
      <c r="H23" s="104">
        <v>4</v>
      </c>
      <c r="I23" s="104" t="s">
        <v>30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4</v>
      </c>
      <c r="P23" s="104">
        <v>2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4547</v>
      </c>
      <c r="D24" s="104">
        <v>135</v>
      </c>
      <c r="E24" s="104">
        <v>85</v>
      </c>
      <c r="F24" s="104">
        <v>124</v>
      </c>
      <c r="G24" s="104">
        <v>24</v>
      </c>
      <c r="H24" s="104">
        <v>751</v>
      </c>
      <c r="I24" s="104">
        <v>861</v>
      </c>
      <c r="J24" s="104">
        <v>151</v>
      </c>
      <c r="K24" s="104">
        <v>96</v>
      </c>
      <c r="L24" s="104">
        <v>25</v>
      </c>
      <c r="M24" s="104">
        <v>658</v>
      </c>
      <c r="N24" s="104">
        <v>29</v>
      </c>
      <c r="O24" s="104">
        <v>1000</v>
      </c>
      <c r="P24" s="104">
        <v>69</v>
      </c>
      <c r="Q24" s="108">
        <v>34</v>
      </c>
      <c r="R24" s="108">
        <v>501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>
        <v>3</v>
      </c>
      <c r="D25" s="104" t="s">
        <v>30</v>
      </c>
      <c r="E25" s="104" t="s">
        <v>30</v>
      </c>
      <c r="F25" s="104">
        <v>1</v>
      </c>
      <c r="G25" s="104" t="s">
        <v>30</v>
      </c>
      <c r="H25" s="104">
        <v>1</v>
      </c>
      <c r="I25" s="104" t="s">
        <v>30</v>
      </c>
      <c r="J25" s="104" t="s">
        <v>30</v>
      </c>
      <c r="K25" s="104">
        <v>1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 t="s">
        <v>30</v>
      </c>
      <c r="R25" s="108" t="s">
        <v>30</v>
      </c>
      <c r="S25" s="104" t="s">
        <v>30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30374</v>
      </c>
      <c r="D27" s="104">
        <v>4610</v>
      </c>
      <c r="E27" s="104">
        <v>1940</v>
      </c>
      <c r="F27" s="104">
        <v>3630</v>
      </c>
      <c r="G27" s="104">
        <v>731</v>
      </c>
      <c r="H27" s="104">
        <v>2947</v>
      </c>
      <c r="I27" s="104">
        <v>3610</v>
      </c>
      <c r="J27" s="104">
        <v>1648</v>
      </c>
      <c r="K27" s="104">
        <v>1664</v>
      </c>
      <c r="L27" s="104">
        <v>2570</v>
      </c>
      <c r="M27" s="104">
        <v>38</v>
      </c>
      <c r="N27" s="104">
        <v>283</v>
      </c>
      <c r="O27" s="104">
        <v>1806</v>
      </c>
      <c r="P27" s="104">
        <v>1068</v>
      </c>
      <c r="Q27" s="108">
        <v>648</v>
      </c>
      <c r="R27" s="108">
        <v>1352</v>
      </c>
      <c r="S27" s="104">
        <v>1829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38" t="s">
        <v>27</v>
      </c>
      <c r="C29" s="112">
        <v>24355</v>
      </c>
      <c r="D29" s="112">
        <v>1561</v>
      </c>
      <c r="E29" s="112">
        <v>1312</v>
      </c>
      <c r="F29" s="112">
        <v>2446</v>
      </c>
      <c r="G29" s="112">
        <v>633</v>
      </c>
      <c r="H29" s="112">
        <v>2718</v>
      </c>
      <c r="I29" s="112">
        <v>1566</v>
      </c>
      <c r="J29" s="112">
        <v>3958</v>
      </c>
      <c r="K29" s="112">
        <v>474</v>
      </c>
      <c r="L29" s="112">
        <v>1340</v>
      </c>
      <c r="M29" s="112">
        <v>1449</v>
      </c>
      <c r="N29" s="112">
        <v>581</v>
      </c>
      <c r="O29" s="112">
        <v>1625</v>
      </c>
      <c r="P29" s="112">
        <v>930</v>
      </c>
      <c r="Q29" s="112">
        <v>973</v>
      </c>
      <c r="R29" s="112">
        <v>1830</v>
      </c>
      <c r="S29" s="112">
        <v>959</v>
      </c>
    </row>
    <row r="30" spans="1:19" s="112" customFormat="1" ht="12.75">
      <c r="A30" s="139" t="s">
        <v>146</v>
      </c>
      <c r="B30" s="58" t="s">
        <v>56</v>
      </c>
      <c r="C30" s="140">
        <v>1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 t="s">
        <v>30</v>
      </c>
      <c r="I30" s="140" t="s">
        <v>30</v>
      </c>
      <c r="J30" s="140" t="s">
        <v>30</v>
      </c>
      <c r="K30" s="140" t="s">
        <v>30</v>
      </c>
      <c r="L30" s="140" t="s">
        <v>30</v>
      </c>
      <c r="M30" s="140" t="s">
        <v>30</v>
      </c>
      <c r="N30" s="140" t="s">
        <v>30</v>
      </c>
      <c r="O30" s="140">
        <v>1</v>
      </c>
      <c r="P30" s="140" t="s">
        <v>30</v>
      </c>
      <c r="Q30" s="140" t="s">
        <v>30</v>
      </c>
      <c r="R30" s="140" t="s">
        <v>30</v>
      </c>
      <c r="S30" s="140" t="s">
        <v>30</v>
      </c>
    </row>
    <row r="31" spans="1:19" s="112" customFormat="1" ht="12.75">
      <c r="A31" s="139" t="s">
        <v>147</v>
      </c>
      <c r="B31" s="54" t="s">
        <v>274</v>
      </c>
      <c r="C31" s="140">
        <v>34</v>
      </c>
      <c r="D31" s="140">
        <v>4</v>
      </c>
      <c r="E31" s="140">
        <v>2</v>
      </c>
      <c r="F31" s="140">
        <v>1</v>
      </c>
      <c r="G31" s="140">
        <v>2</v>
      </c>
      <c r="H31" s="140">
        <v>1</v>
      </c>
      <c r="I31" s="140">
        <v>5</v>
      </c>
      <c r="J31" s="140">
        <v>6</v>
      </c>
      <c r="K31" s="140" t="s">
        <v>30</v>
      </c>
      <c r="L31" s="140">
        <v>1</v>
      </c>
      <c r="M31" s="140" t="s">
        <v>30</v>
      </c>
      <c r="N31" s="140">
        <v>3</v>
      </c>
      <c r="O31" s="140">
        <v>5</v>
      </c>
      <c r="P31" s="140" t="s">
        <v>30</v>
      </c>
      <c r="Q31" s="140" t="s">
        <v>30</v>
      </c>
      <c r="R31" s="140">
        <v>2</v>
      </c>
      <c r="S31" s="140">
        <v>2</v>
      </c>
    </row>
    <row r="32" spans="1:19" s="112" customFormat="1" ht="12.75">
      <c r="A32" s="139" t="s">
        <v>148</v>
      </c>
      <c r="B32" s="111" t="s">
        <v>134</v>
      </c>
      <c r="C32" s="140">
        <v>1</v>
      </c>
      <c r="D32" s="140">
        <v>1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 t="s">
        <v>30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6.4">
      <c r="A33" s="139" t="s">
        <v>149</v>
      </c>
      <c r="B33" s="116" t="s">
        <v>59</v>
      </c>
      <c r="C33" s="140">
        <v>1722</v>
      </c>
      <c r="D33" s="140">
        <v>8</v>
      </c>
      <c r="E33" s="140">
        <v>195</v>
      </c>
      <c r="F33" s="140">
        <v>66</v>
      </c>
      <c r="G33" s="140">
        <v>23</v>
      </c>
      <c r="H33" s="140">
        <v>122</v>
      </c>
      <c r="I33" s="140">
        <v>218</v>
      </c>
      <c r="J33" s="140">
        <v>714</v>
      </c>
      <c r="K33" s="140">
        <v>6</v>
      </c>
      <c r="L33" s="140">
        <v>5</v>
      </c>
      <c r="M33" s="140">
        <v>6</v>
      </c>
      <c r="N33" s="140">
        <v>1</v>
      </c>
      <c r="O33" s="140">
        <v>54</v>
      </c>
      <c r="P33" s="140">
        <v>6</v>
      </c>
      <c r="Q33" s="140">
        <v>82</v>
      </c>
      <c r="R33" s="140">
        <v>4</v>
      </c>
      <c r="S33" s="140">
        <v>212</v>
      </c>
    </row>
    <row r="34" spans="1:19" s="112" customFormat="1" ht="12.75">
      <c r="A34" s="139" t="s">
        <v>150</v>
      </c>
      <c r="B34" s="111" t="s">
        <v>151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26.4">
      <c r="A35" s="139" t="s">
        <v>152</v>
      </c>
      <c r="B35" s="117" t="s">
        <v>153</v>
      </c>
      <c r="C35" s="140">
        <v>1</v>
      </c>
      <c r="D35" s="140">
        <v>1</v>
      </c>
      <c r="E35" s="140" t="s">
        <v>30</v>
      </c>
      <c r="F35" s="140" t="s">
        <v>30</v>
      </c>
      <c r="G35" s="140" t="s">
        <v>30</v>
      </c>
      <c r="H35" s="140" t="s">
        <v>30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 t="s">
        <v>30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39" t="s">
        <v>154</v>
      </c>
      <c r="B36" s="111" t="s">
        <v>155</v>
      </c>
      <c r="C36" s="140">
        <v>2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>
        <v>1</v>
      </c>
      <c r="K36" s="140" t="s">
        <v>30</v>
      </c>
      <c r="L36" s="140" t="s">
        <v>30</v>
      </c>
      <c r="M36" s="140">
        <v>1</v>
      </c>
      <c r="N36" s="140" t="s">
        <v>30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39" t="s">
        <v>156</v>
      </c>
      <c r="B37" s="111" t="s">
        <v>157</v>
      </c>
      <c r="C37" s="140">
        <v>16</v>
      </c>
      <c r="D37" s="140" t="s">
        <v>30</v>
      </c>
      <c r="E37" s="140" t="s">
        <v>30</v>
      </c>
      <c r="F37" s="140">
        <v>2</v>
      </c>
      <c r="G37" s="140" t="s">
        <v>30</v>
      </c>
      <c r="H37" s="140" t="s">
        <v>30</v>
      </c>
      <c r="I37" s="140">
        <v>1</v>
      </c>
      <c r="J37" s="140" t="s">
        <v>30</v>
      </c>
      <c r="K37" s="140" t="s">
        <v>30</v>
      </c>
      <c r="L37" s="140">
        <v>3</v>
      </c>
      <c r="M37" s="140">
        <v>1</v>
      </c>
      <c r="N37" s="140" t="s">
        <v>30</v>
      </c>
      <c r="O37" s="140">
        <v>2</v>
      </c>
      <c r="P37" s="140" t="s">
        <v>30</v>
      </c>
      <c r="Q37" s="140">
        <v>7</v>
      </c>
      <c r="R37" s="140" t="s">
        <v>30</v>
      </c>
      <c r="S37" s="140" t="s">
        <v>30</v>
      </c>
    </row>
    <row r="38" spans="1:19" s="112" customFormat="1" ht="12.75">
      <c r="A38" s="139" t="s">
        <v>158</v>
      </c>
      <c r="B38" s="141" t="s">
        <v>159</v>
      </c>
      <c r="C38" s="140">
        <v>1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 t="s">
        <v>30</v>
      </c>
      <c r="I38" s="140" t="s">
        <v>30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 t="s">
        <v>30</v>
      </c>
      <c r="O38" s="140">
        <v>1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39" t="s">
        <v>160</v>
      </c>
      <c r="B39" s="111" t="s">
        <v>161</v>
      </c>
      <c r="C39" s="140">
        <v>1</v>
      </c>
      <c r="D39" s="140" t="s">
        <v>30</v>
      </c>
      <c r="E39" s="140" t="s">
        <v>30</v>
      </c>
      <c r="F39" s="140" t="s">
        <v>30</v>
      </c>
      <c r="G39" s="140" t="s">
        <v>30</v>
      </c>
      <c r="H39" s="140" t="s">
        <v>30</v>
      </c>
      <c r="I39" s="140" t="s">
        <v>30</v>
      </c>
      <c r="J39" s="140">
        <v>1</v>
      </c>
      <c r="K39" s="140" t="s">
        <v>30</v>
      </c>
      <c r="L39" s="140" t="s">
        <v>30</v>
      </c>
      <c r="M39" s="140" t="s">
        <v>30</v>
      </c>
      <c r="N39" s="140" t="s">
        <v>30</v>
      </c>
      <c r="O39" s="140" t="s">
        <v>30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39" t="s">
        <v>162</v>
      </c>
      <c r="B40" s="111" t="s">
        <v>138</v>
      </c>
      <c r="C40" s="140">
        <v>5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 t="s">
        <v>30</v>
      </c>
      <c r="I40" s="140" t="s">
        <v>30</v>
      </c>
      <c r="J40" s="140" t="s">
        <v>30</v>
      </c>
      <c r="K40" s="140" t="s">
        <v>30</v>
      </c>
      <c r="L40" s="140">
        <v>2</v>
      </c>
      <c r="M40" s="140" t="s">
        <v>30</v>
      </c>
      <c r="N40" s="140">
        <v>2</v>
      </c>
      <c r="O40" s="140" t="s">
        <v>30</v>
      </c>
      <c r="P40" s="140" t="s">
        <v>30</v>
      </c>
      <c r="Q40" s="140" t="s">
        <v>30</v>
      </c>
      <c r="R40" s="140">
        <v>1</v>
      </c>
      <c r="S40" s="140" t="s">
        <v>30</v>
      </c>
    </row>
    <row r="41" spans="1:19" s="112" customFormat="1" ht="12.75">
      <c r="A41" s="139" t="s">
        <v>163</v>
      </c>
      <c r="B41" s="111" t="s">
        <v>65</v>
      </c>
      <c r="C41" s="140">
        <v>7618</v>
      </c>
      <c r="D41" s="140">
        <v>389</v>
      </c>
      <c r="E41" s="140">
        <v>283</v>
      </c>
      <c r="F41" s="140">
        <v>795</v>
      </c>
      <c r="G41" s="140">
        <v>393</v>
      </c>
      <c r="H41" s="140">
        <v>267</v>
      </c>
      <c r="I41" s="140">
        <v>622</v>
      </c>
      <c r="J41" s="140">
        <v>400</v>
      </c>
      <c r="K41" s="140">
        <v>173</v>
      </c>
      <c r="L41" s="140">
        <v>848</v>
      </c>
      <c r="M41" s="140">
        <v>1170</v>
      </c>
      <c r="N41" s="140">
        <v>119</v>
      </c>
      <c r="O41" s="140">
        <v>297</v>
      </c>
      <c r="P41" s="140">
        <v>495</v>
      </c>
      <c r="Q41" s="140">
        <v>220</v>
      </c>
      <c r="R41" s="140">
        <v>949</v>
      </c>
      <c r="S41" s="140">
        <v>198</v>
      </c>
    </row>
    <row r="42" spans="1:19" s="112" customFormat="1" ht="12.75">
      <c r="A42" s="139" t="s">
        <v>164</v>
      </c>
      <c r="B42" s="111" t="s">
        <v>165</v>
      </c>
      <c r="C42" s="140">
        <v>1</v>
      </c>
      <c r="D42" s="140" t="s">
        <v>30</v>
      </c>
      <c r="E42" s="140" t="s">
        <v>30</v>
      </c>
      <c r="F42" s="140" t="s">
        <v>30</v>
      </c>
      <c r="G42" s="140" t="s">
        <v>30</v>
      </c>
      <c r="H42" s="140" t="s">
        <v>30</v>
      </c>
      <c r="I42" s="140" t="s">
        <v>30</v>
      </c>
      <c r="J42" s="140" t="s">
        <v>30</v>
      </c>
      <c r="K42" s="140" t="s">
        <v>30</v>
      </c>
      <c r="L42" s="140" t="s">
        <v>30</v>
      </c>
      <c r="M42" s="140" t="s">
        <v>30</v>
      </c>
      <c r="N42" s="140">
        <v>1</v>
      </c>
      <c r="O42" s="140" t="s">
        <v>30</v>
      </c>
      <c r="P42" s="140" t="s">
        <v>30</v>
      </c>
      <c r="Q42" s="140" t="s">
        <v>30</v>
      </c>
      <c r="R42" s="140" t="s">
        <v>30</v>
      </c>
      <c r="S42" s="140" t="s">
        <v>30</v>
      </c>
    </row>
    <row r="43" spans="1:19" s="112" customFormat="1" ht="12.75">
      <c r="A43" s="139" t="s">
        <v>166</v>
      </c>
      <c r="B43" s="54" t="s">
        <v>67</v>
      </c>
      <c r="C43" s="140">
        <v>361</v>
      </c>
      <c r="D43" s="140">
        <v>15</v>
      </c>
      <c r="E43" s="140">
        <v>59</v>
      </c>
      <c r="F43" s="140">
        <v>52</v>
      </c>
      <c r="G43" s="140">
        <v>26</v>
      </c>
      <c r="H43" s="140">
        <v>19</v>
      </c>
      <c r="I43" s="140">
        <v>6</v>
      </c>
      <c r="J43" s="140">
        <v>36</v>
      </c>
      <c r="K43" s="140">
        <v>4</v>
      </c>
      <c r="L43" s="140">
        <v>27</v>
      </c>
      <c r="M43" s="140">
        <v>2</v>
      </c>
      <c r="N43" s="140">
        <v>12</v>
      </c>
      <c r="O43" s="140">
        <v>11</v>
      </c>
      <c r="P43" s="140" t="s">
        <v>30</v>
      </c>
      <c r="Q43" s="140">
        <v>24</v>
      </c>
      <c r="R43" s="140">
        <v>65</v>
      </c>
      <c r="S43" s="140">
        <v>3</v>
      </c>
    </row>
    <row r="44" spans="1:19" s="112" customFormat="1" ht="12.75">
      <c r="A44" s="139" t="s">
        <v>167</v>
      </c>
      <c r="B44" s="111" t="s">
        <v>140</v>
      </c>
      <c r="C44" s="140">
        <v>4</v>
      </c>
      <c r="D44" s="140" t="s">
        <v>30</v>
      </c>
      <c r="E44" s="140" t="s">
        <v>30</v>
      </c>
      <c r="F44" s="140">
        <v>1</v>
      </c>
      <c r="G44" s="140" t="s">
        <v>30</v>
      </c>
      <c r="H44" s="140" t="s">
        <v>30</v>
      </c>
      <c r="I44" s="140" t="s">
        <v>30</v>
      </c>
      <c r="J44" s="140" t="s">
        <v>30</v>
      </c>
      <c r="K44" s="140" t="s">
        <v>30</v>
      </c>
      <c r="L44" s="140">
        <v>2</v>
      </c>
      <c r="M44" s="140" t="s">
        <v>30</v>
      </c>
      <c r="N44" s="140" t="s">
        <v>30</v>
      </c>
      <c r="O44" s="140" t="s">
        <v>30</v>
      </c>
      <c r="P44" s="140" t="s">
        <v>30</v>
      </c>
      <c r="Q44" s="140" t="s">
        <v>30</v>
      </c>
      <c r="R44" s="140">
        <v>1</v>
      </c>
      <c r="S44" s="140" t="s">
        <v>30</v>
      </c>
    </row>
    <row r="45" spans="1:19" s="112" customFormat="1" ht="12.75">
      <c r="A45" s="139" t="s">
        <v>168</v>
      </c>
      <c r="B45" s="111" t="s">
        <v>142</v>
      </c>
      <c r="C45" s="140">
        <v>1</v>
      </c>
      <c r="D45" s="140">
        <v>1</v>
      </c>
      <c r="E45" s="140" t="s">
        <v>30</v>
      </c>
      <c r="F45" s="140" t="s">
        <v>30</v>
      </c>
      <c r="G45" s="140" t="s">
        <v>30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 t="s">
        <v>30</v>
      </c>
      <c r="Q45" s="140" t="s">
        <v>30</v>
      </c>
      <c r="R45" s="140" t="s">
        <v>30</v>
      </c>
      <c r="S45" s="140" t="s">
        <v>30</v>
      </c>
    </row>
    <row r="46" spans="1:19" s="112" customFormat="1" ht="12.75">
      <c r="A46" s="139" t="s">
        <v>169</v>
      </c>
      <c r="B46" s="111" t="s">
        <v>69</v>
      </c>
      <c r="C46" s="140">
        <v>50</v>
      </c>
      <c r="D46" s="140" t="s">
        <v>30</v>
      </c>
      <c r="E46" s="140">
        <v>3</v>
      </c>
      <c r="F46" s="140">
        <v>3</v>
      </c>
      <c r="G46" s="140">
        <v>5</v>
      </c>
      <c r="H46" s="140">
        <v>9</v>
      </c>
      <c r="I46" s="140">
        <v>1</v>
      </c>
      <c r="J46" s="140">
        <v>7</v>
      </c>
      <c r="K46" s="140">
        <v>1</v>
      </c>
      <c r="L46" s="140">
        <v>10</v>
      </c>
      <c r="M46" s="140">
        <v>2</v>
      </c>
      <c r="N46" s="140" t="s">
        <v>30</v>
      </c>
      <c r="O46" s="140">
        <v>5</v>
      </c>
      <c r="P46" s="140" t="s">
        <v>30</v>
      </c>
      <c r="Q46" s="140" t="s">
        <v>30</v>
      </c>
      <c r="R46" s="140">
        <v>1</v>
      </c>
      <c r="S46" s="140">
        <v>3</v>
      </c>
    </row>
    <row r="47" spans="1:19" s="112" customFormat="1" ht="12.75">
      <c r="A47" s="139" t="s">
        <v>170</v>
      </c>
      <c r="B47" s="54" t="s">
        <v>71</v>
      </c>
      <c r="C47" s="140">
        <v>1</v>
      </c>
      <c r="D47" s="140" t="s">
        <v>30</v>
      </c>
      <c r="E47" s="140" t="s">
        <v>30</v>
      </c>
      <c r="F47" s="140" t="s">
        <v>30</v>
      </c>
      <c r="G47" s="140" t="s">
        <v>30</v>
      </c>
      <c r="H47" s="140" t="s">
        <v>30</v>
      </c>
      <c r="I47" s="140" t="s">
        <v>30</v>
      </c>
      <c r="J47" s="140" t="s">
        <v>30</v>
      </c>
      <c r="K47" s="140" t="s">
        <v>30</v>
      </c>
      <c r="L47" s="140" t="s">
        <v>30</v>
      </c>
      <c r="M47" s="140" t="s">
        <v>30</v>
      </c>
      <c r="N47" s="140" t="s">
        <v>30</v>
      </c>
      <c r="O47" s="140">
        <v>1</v>
      </c>
      <c r="P47" s="140" t="s">
        <v>30</v>
      </c>
      <c r="Q47" s="140" t="s">
        <v>30</v>
      </c>
      <c r="R47" s="140" t="s">
        <v>30</v>
      </c>
      <c r="S47" s="140" t="s">
        <v>30</v>
      </c>
    </row>
    <row r="48" spans="1:19" s="112" customFormat="1" ht="12.75">
      <c r="A48" s="139" t="s">
        <v>171</v>
      </c>
      <c r="B48" s="54" t="s">
        <v>73</v>
      </c>
      <c r="C48" s="140">
        <v>67</v>
      </c>
      <c r="D48" s="140">
        <v>5</v>
      </c>
      <c r="E48" s="140" t="s">
        <v>30</v>
      </c>
      <c r="F48" s="140" t="s">
        <v>30</v>
      </c>
      <c r="G48" s="140" t="s">
        <v>30</v>
      </c>
      <c r="H48" s="140">
        <v>4</v>
      </c>
      <c r="I48" s="140">
        <v>3</v>
      </c>
      <c r="J48" s="140">
        <v>14</v>
      </c>
      <c r="K48" s="140" t="s">
        <v>30</v>
      </c>
      <c r="L48" s="140">
        <v>6</v>
      </c>
      <c r="M48" s="140" t="s">
        <v>30</v>
      </c>
      <c r="N48" s="140">
        <v>7</v>
      </c>
      <c r="O48" s="140">
        <v>10</v>
      </c>
      <c r="P48" s="140">
        <v>3</v>
      </c>
      <c r="Q48" s="140">
        <v>2</v>
      </c>
      <c r="R48" s="140">
        <v>6</v>
      </c>
      <c r="S48" s="140">
        <v>7</v>
      </c>
    </row>
    <row r="49" spans="1:19" s="112" customFormat="1" ht="12.75">
      <c r="A49" s="139" t="s">
        <v>172</v>
      </c>
      <c r="B49" s="54" t="s">
        <v>75</v>
      </c>
      <c r="C49" s="140">
        <v>7946</v>
      </c>
      <c r="D49" s="140">
        <v>855</v>
      </c>
      <c r="E49" s="140">
        <v>433</v>
      </c>
      <c r="F49" s="140">
        <v>805</v>
      </c>
      <c r="G49" s="140">
        <v>106</v>
      </c>
      <c r="H49" s="140">
        <v>835</v>
      </c>
      <c r="I49" s="140">
        <v>93</v>
      </c>
      <c r="J49" s="140">
        <v>1630</v>
      </c>
      <c r="K49" s="140">
        <v>138</v>
      </c>
      <c r="L49" s="140">
        <v>363</v>
      </c>
      <c r="M49" s="140">
        <v>210</v>
      </c>
      <c r="N49" s="140">
        <v>299</v>
      </c>
      <c r="O49" s="140">
        <v>541</v>
      </c>
      <c r="P49" s="140">
        <v>283</v>
      </c>
      <c r="Q49" s="140">
        <v>504</v>
      </c>
      <c r="R49" s="140">
        <v>447</v>
      </c>
      <c r="S49" s="140">
        <v>404</v>
      </c>
    </row>
    <row r="50" spans="1:19" s="112" customFormat="1" ht="12.75">
      <c r="A50" s="139" t="s">
        <v>173</v>
      </c>
      <c r="B50" s="54" t="s">
        <v>77</v>
      </c>
      <c r="C50" s="140">
        <v>1201</v>
      </c>
      <c r="D50" s="140">
        <v>19</v>
      </c>
      <c r="E50" s="140">
        <v>71</v>
      </c>
      <c r="F50" s="140">
        <v>458</v>
      </c>
      <c r="G50" s="140">
        <v>3</v>
      </c>
      <c r="H50" s="140">
        <v>45</v>
      </c>
      <c r="I50" s="140">
        <v>165</v>
      </c>
      <c r="J50" s="140">
        <v>89</v>
      </c>
      <c r="K50" s="140">
        <v>17</v>
      </c>
      <c r="L50" s="140">
        <v>15</v>
      </c>
      <c r="M50" s="140" t="s">
        <v>30</v>
      </c>
      <c r="N50" s="140">
        <v>20</v>
      </c>
      <c r="O50" s="140">
        <v>25</v>
      </c>
      <c r="P50" s="140">
        <v>135</v>
      </c>
      <c r="Q50" s="140">
        <v>18</v>
      </c>
      <c r="R50" s="140">
        <v>3</v>
      </c>
      <c r="S50" s="140">
        <v>118</v>
      </c>
    </row>
    <row r="51" spans="1:19" s="112" customFormat="1" ht="12.75">
      <c r="A51" s="142" t="s">
        <v>174</v>
      </c>
      <c r="B51" s="58" t="s">
        <v>79</v>
      </c>
      <c r="C51" s="140">
        <v>5320</v>
      </c>
      <c r="D51" s="140">
        <v>263</v>
      </c>
      <c r="E51" s="140">
        <v>266</v>
      </c>
      <c r="F51" s="140">
        <v>263</v>
      </c>
      <c r="G51" s="140">
        <v>75</v>
      </c>
      <c r="H51" s="140">
        <v>1416</v>
      </c>
      <c r="I51" s="140">
        <v>452</v>
      </c>
      <c r="J51" s="140">
        <v>1060</v>
      </c>
      <c r="K51" s="140">
        <v>135</v>
      </c>
      <c r="L51" s="140">
        <v>58</v>
      </c>
      <c r="M51" s="140">
        <v>57</v>
      </c>
      <c r="N51" s="140">
        <v>117</v>
      </c>
      <c r="O51" s="140">
        <v>672</v>
      </c>
      <c r="P51" s="140">
        <v>8</v>
      </c>
      <c r="Q51" s="140">
        <v>116</v>
      </c>
      <c r="R51" s="140">
        <v>350</v>
      </c>
      <c r="S51" s="140">
        <v>12</v>
      </c>
    </row>
    <row r="52" spans="1:19" s="101" customFormat="1" ht="12.75" customHeight="1">
      <c r="A52" s="97"/>
      <c r="B52" s="132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10"/>
      <c r="R52" s="110"/>
      <c r="S52" s="99"/>
    </row>
    <row r="53" spans="1:19" s="145" customFormat="1" ht="12.75">
      <c r="A53" s="143" t="s">
        <v>80</v>
      </c>
      <c r="B53" s="119" t="s">
        <v>27</v>
      </c>
      <c r="C53" s="144">
        <v>2476</v>
      </c>
      <c r="D53" s="144">
        <v>49</v>
      </c>
      <c r="E53" s="144">
        <v>118</v>
      </c>
      <c r="F53" s="144">
        <v>127</v>
      </c>
      <c r="G53" s="144">
        <v>73</v>
      </c>
      <c r="H53" s="144">
        <v>323</v>
      </c>
      <c r="I53" s="144">
        <v>15</v>
      </c>
      <c r="J53" s="144">
        <v>509</v>
      </c>
      <c r="K53" s="144">
        <v>36</v>
      </c>
      <c r="L53" s="144">
        <v>84</v>
      </c>
      <c r="M53" s="144">
        <v>27</v>
      </c>
      <c r="N53" s="144">
        <v>55</v>
      </c>
      <c r="O53" s="144">
        <v>461</v>
      </c>
      <c r="P53" s="144">
        <v>331</v>
      </c>
      <c r="Q53" s="144">
        <v>91</v>
      </c>
      <c r="R53" s="144">
        <v>37</v>
      </c>
      <c r="S53" s="144">
        <v>140</v>
      </c>
    </row>
    <row r="54" spans="1:19" s="121" customFormat="1" ht="27.75" customHeight="1">
      <c r="A54" s="118" t="s">
        <v>81</v>
      </c>
      <c r="B54" s="60" t="s">
        <v>82</v>
      </c>
      <c r="C54" s="120">
        <v>1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1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 t="s">
        <v>30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25.5" customHeight="1">
      <c r="A55" s="118" t="s">
        <v>83</v>
      </c>
      <c r="B55" s="60" t="s">
        <v>84</v>
      </c>
      <c r="C55" s="120">
        <v>20</v>
      </c>
      <c r="D55" s="120">
        <v>1</v>
      </c>
      <c r="E55" s="120">
        <v>6</v>
      </c>
      <c r="F55" s="120">
        <v>1</v>
      </c>
      <c r="G55" s="120" t="s">
        <v>30</v>
      </c>
      <c r="H55" s="120">
        <v>1</v>
      </c>
      <c r="I55" s="120">
        <v>1</v>
      </c>
      <c r="J55" s="120">
        <v>2</v>
      </c>
      <c r="K55" s="120" t="s">
        <v>30</v>
      </c>
      <c r="L55" s="120" t="s">
        <v>30</v>
      </c>
      <c r="M55" s="120" t="s">
        <v>30</v>
      </c>
      <c r="N55" s="120">
        <v>1</v>
      </c>
      <c r="O55" s="120">
        <v>2</v>
      </c>
      <c r="P55" s="120">
        <v>1</v>
      </c>
      <c r="Q55" s="122" t="s">
        <v>30</v>
      </c>
      <c r="R55" s="122" t="s">
        <v>30</v>
      </c>
      <c r="S55" s="120">
        <v>4</v>
      </c>
    </row>
    <row r="56" spans="1:19" s="121" customFormat="1" ht="25.5" customHeight="1">
      <c r="A56" s="118" t="s">
        <v>85</v>
      </c>
      <c r="B56" s="60" t="s">
        <v>86</v>
      </c>
      <c r="C56" s="120">
        <v>28</v>
      </c>
      <c r="D56" s="120">
        <v>3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13</v>
      </c>
      <c r="K56" s="120">
        <v>1</v>
      </c>
      <c r="L56" s="120">
        <v>1</v>
      </c>
      <c r="M56" s="120" t="s">
        <v>30</v>
      </c>
      <c r="N56" s="120" t="s">
        <v>30</v>
      </c>
      <c r="O56" s="120">
        <v>5</v>
      </c>
      <c r="P56" s="120" t="s">
        <v>30</v>
      </c>
      <c r="Q56" s="122">
        <v>3</v>
      </c>
      <c r="R56" s="122" t="s">
        <v>30</v>
      </c>
      <c r="S56" s="120">
        <v>2</v>
      </c>
    </row>
    <row r="57" spans="1:19" s="121" customFormat="1" ht="25.5" customHeight="1">
      <c r="A57" s="118" t="s">
        <v>87</v>
      </c>
      <c r="B57" s="60" t="s">
        <v>88</v>
      </c>
      <c r="C57" s="120">
        <v>1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 t="s">
        <v>30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 t="s">
        <v>30</v>
      </c>
      <c r="Q57" s="120" t="s">
        <v>30</v>
      </c>
      <c r="R57" s="120" t="s">
        <v>30</v>
      </c>
      <c r="S57" s="120" t="s">
        <v>30</v>
      </c>
    </row>
    <row r="58" spans="1:19" s="121" customFormat="1" ht="26.25" customHeight="1">
      <c r="A58" s="118" t="s">
        <v>89</v>
      </c>
      <c r="B58" s="67" t="s">
        <v>90</v>
      </c>
      <c r="C58" s="120">
        <v>83</v>
      </c>
      <c r="D58" s="120">
        <v>2</v>
      </c>
      <c r="E58" s="120">
        <v>11</v>
      </c>
      <c r="F58" s="120">
        <v>2</v>
      </c>
      <c r="G58" s="120" t="s">
        <v>30</v>
      </c>
      <c r="H58" s="120">
        <v>8</v>
      </c>
      <c r="I58" s="120">
        <v>1</v>
      </c>
      <c r="J58" s="120">
        <v>14</v>
      </c>
      <c r="K58" s="120">
        <v>2</v>
      </c>
      <c r="L58" s="120" t="s">
        <v>30</v>
      </c>
      <c r="M58" s="120">
        <v>5</v>
      </c>
      <c r="N58" s="120">
        <v>7</v>
      </c>
      <c r="O58" s="120">
        <v>21</v>
      </c>
      <c r="P58" s="120">
        <v>1</v>
      </c>
      <c r="Q58" s="122">
        <v>4</v>
      </c>
      <c r="R58" s="122" t="s">
        <v>30</v>
      </c>
      <c r="S58" s="120">
        <v>5</v>
      </c>
    </row>
    <row r="59" spans="1:19" s="121" customFormat="1" ht="12.75" customHeight="1">
      <c r="A59" s="118" t="s">
        <v>91</v>
      </c>
      <c r="B59" s="67" t="s">
        <v>92</v>
      </c>
      <c r="C59" s="120">
        <v>176</v>
      </c>
      <c r="D59" s="120">
        <v>6</v>
      </c>
      <c r="E59" s="120">
        <v>29</v>
      </c>
      <c r="F59" s="120">
        <v>6</v>
      </c>
      <c r="G59" s="120">
        <v>5</v>
      </c>
      <c r="H59" s="120">
        <v>2</v>
      </c>
      <c r="I59" s="120" t="s">
        <v>30</v>
      </c>
      <c r="J59" s="120">
        <v>6</v>
      </c>
      <c r="K59" s="120" t="s">
        <v>30</v>
      </c>
      <c r="L59" s="120">
        <v>6</v>
      </c>
      <c r="M59" s="120" t="s">
        <v>30</v>
      </c>
      <c r="N59" s="120" t="s">
        <v>30</v>
      </c>
      <c r="O59" s="120">
        <v>53</v>
      </c>
      <c r="P59" s="120">
        <v>19</v>
      </c>
      <c r="Q59" s="122">
        <v>36</v>
      </c>
      <c r="R59" s="122">
        <v>7</v>
      </c>
      <c r="S59" s="120">
        <v>1</v>
      </c>
    </row>
    <row r="60" spans="1:19" s="121" customFormat="1" ht="25.5" customHeight="1">
      <c r="A60" s="118" t="s">
        <v>93</v>
      </c>
      <c r="B60" s="67" t="s">
        <v>94</v>
      </c>
      <c r="C60" s="120">
        <v>18</v>
      </c>
      <c r="D60" s="120" t="s">
        <v>30</v>
      </c>
      <c r="E60" s="120" t="s">
        <v>30</v>
      </c>
      <c r="F60" s="120">
        <v>8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>
        <v>3</v>
      </c>
      <c r="M60" s="120" t="s">
        <v>30</v>
      </c>
      <c r="N60" s="120">
        <v>1</v>
      </c>
      <c r="O60" s="120">
        <v>5</v>
      </c>
      <c r="P60" s="120" t="s">
        <v>30</v>
      </c>
      <c r="Q60" s="122" t="s">
        <v>30</v>
      </c>
      <c r="R60" s="122" t="s">
        <v>30</v>
      </c>
      <c r="S60" s="120">
        <v>1</v>
      </c>
    </row>
    <row r="61" spans="1:19" s="121" customFormat="1" ht="12.75" customHeight="1">
      <c r="A61" s="118" t="s">
        <v>95</v>
      </c>
      <c r="B61" s="67" t="s">
        <v>96</v>
      </c>
      <c r="C61" s="120">
        <v>53</v>
      </c>
      <c r="D61" s="120">
        <v>3</v>
      </c>
      <c r="E61" s="120">
        <v>4</v>
      </c>
      <c r="F61" s="120">
        <v>1</v>
      </c>
      <c r="G61" s="120" t="s">
        <v>30</v>
      </c>
      <c r="H61" s="120">
        <v>2</v>
      </c>
      <c r="I61" s="120">
        <v>1</v>
      </c>
      <c r="J61" s="120">
        <v>5</v>
      </c>
      <c r="K61" s="120">
        <v>1</v>
      </c>
      <c r="L61" s="120">
        <v>1</v>
      </c>
      <c r="M61" s="120" t="s">
        <v>30</v>
      </c>
      <c r="N61" s="120">
        <v>1</v>
      </c>
      <c r="O61" s="120">
        <v>15</v>
      </c>
      <c r="P61" s="120">
        <v>5</v>
      </c>
      <c r="Q61" s="122">
        <v>11</v>
      </c>
      <c r="R61" s="122">
        <v>3</v>
      </c>
      <c r="S61" s="120" t="s">
        <v>30</v>
      </c>
    </row>
    <row r="62" spans="1:19" s="121" customFormat="1" ht="12.75" customHeight="1">
      <c r="A62" s="118" t="s">
        <v>97</v>
      </c>
      <c r="B62" s="67" t="s">
        <v>98</v>
      </c>
      <c r="C62" s="120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>
        <v>1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2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24.75" customHeight="1">
      <c r="A63" s="118" t="s">
        <v>99</v>
      </c>
      <c r="B63" s="67" t="s">
        <v>100</v>
      </c>
      <c r="C63" s="120">
        <v>37</v>
      </c>
      <c r="D63" s="120">
        <v>1</v>
      </c>
      <c r="E63" s="120" t="s">
        <v>30</v>
      </c>
      <c r="F63" s="120">
        <v>1</v>
      </c>
      <c r="G63" s="120">
        <v>3</v>
      </c>
      <c r="H63" s="120">
        <v>4</v>
      </c>
      <c r="I63" s="120">
        <v>2</v>
      </c>
      <c r="J63" s="120">
        <v>8</v>
      </c>
      <c r="K63" s="120" t="s">
        <v>30</v>
      </c>
      <c r="L63" s="120" t="s">
        <v>30</v>
      </c>
      <c r="M63" s="120">
        <v>5</v>
      </c>
      <c r="N63" s="120" t="s">
        <v>30</v>
      </c>
      <c r="O63" s="120">
        <v>4</v>
      </c>
      <c r="P63" s="120" t="s">
        <v>30</v>
      </c>
      <c r="Q63" s="122">
        <v>6</v>
      </c>
      <c r="R63" s="122" t="s">
        <v>30</v>
      </c>
      <c r="S63" s="120">
        <v>3</v>
      </c>
    </row>
    <row r="64" spans="1:19" s="121" customFormat="1" ht="12.75" customHeight="1">
      <c r="A64" s="118" t="s">
        <v>101</v>
      </c>
      <c r="B64" s="67" t="s">
        <v>102</v>
      </c>
      <c r="C64" s="120">
        <v>328</v>
      </c>
      <c r="D64" s="120">
        <v>5</v>
      </c>
      <c r="E64" s="120">
        <v>24</v>
      </c>
      <c r="F64" s="120">
        <v>43</v>
      </c>
      <c r="G64" s="120">
        <v>21</v>
      </c>
      <c r="H64" s="120">
        <v>35</v>
      </c>
      <c r="I64" s="120">
        <v>4</v>
      </c>
      <c r="J64" s="120">
        <v>4</v>
      </c>
      <c r="K64" s="120">
        <v>10</v>
      </c>
      <c r="L64" s="120">
        <v>3</v>
      </c>
      <c r="M64" s="120">
        <v>1</v>
      </c>
      <c r="N64" s="120">
        <v>1</v>
      </c>
      <c r="O64" s="120">
        <v>86</v>
      </c>
      <c r="P64" s="120">
        <v>63</v>
      </c>
      <c r="Q64" s="122">
        <v>13</v>
      </c>
      <c r="R64" s="122">
        <v>1</v>
      </c>
      <c r="S64" s="120">
        <v>14</v>
      </c>
    </row>
    <row r="65" spans="1:19" s="121" customFormat="1" ht="12.75" customHeight="1">
      <c r="A65" s="118" t="s">
        <v>103</v>
      </c>
      <c r="B65" s="67" t="s">
        <v>104</v>
      </c>
      <c r="C65" s="120">
        <v>90</v>
      </c>
      <c r="D65" s="120">
        <v>2</v>
      </c>
      <c r="E65" s="120">
        <v>14</v>
      </c>
      <c r="F65" s="120">
        <v>1</v>
      </c>
      <c r="G65" s="120" t="s">
        <v>30</v>
      </c>
      <c r="H65" s="120">
        <v>2</v>
      </c>
      <c r="I65" s="120" t="s">
        <v>30</v>
      </c>
      <c r="J65" s="120">
        <v>12</v>
      </c>
      <c r="K65" s="120">
        <v>6</v>
      </c>
      <c r="L65" s="120">
        <v>11</v>
      </c>
      <c r="M65" s="120">
        <v>2</v>
      </c>
      <c r="N65" s="120">
        <v>2</v>
      </c>
      <c r="O65" s="120">
        <v>19</v>
      </c>
      <c r="P65" s="120">
        <v>2</v>
      </c>
      <c r="Q65" s="122">
        <v>3</v>
      </c>
      <c r="R65" s="122" t="s">
        <v>30</v>
      </c>
      <c r="S65" s="120">
        <v>14</v>
      </c>
    </row>
    <row r="66" spans="1:19" s="121" customFormat="1" ht="12.75" customHeight="1">
      <c r="A66" s="118" t="s">
        <v>105</v>
      </c>
      <c r="B66" s="67" t="s">
        <v>106</v>
      </c>
      <c r="C66" s="120" t="s">
        <v>30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0" t="s">
        <v>30</v>
      </c>
      <c r="R66" s="120" t="s">
        <v>30</v>
      </c>
      <c r="S66" s="120" t="s">
        <v>30</v>
      </c>
    </row>
    <row r="67" spans="1:19" s="121" customFormat="1" ht="12.75" customHeight="1">
      <c r="A67" s="118" t="s">
        <v>107</v>
      </c>
      <c r="B67" s="67" t="s">
        <v>108</v>
      </c>
      <c r="C67" s="120">
        <v>6</v>
      </c>
      <c r="D67" s="120" t="s">
        <v>30</v>
      </c>
      <c r="E67" s="120" t="s">
        <v>30</v>
      </c>
      <c r="F67" s="120" t="s">
        <v>30</v>
      </c>
      <c r="G67" s="120">
        <v>1</v>
      </c>
      <c r="H67" s="120" t="s">
        <v>30</v>
      </c>
      <c r="I67" s="120">
        <v>1</v>
      </c>
      <c r="J67" s="120" t="s">
        <v>30</v>
      </c>
      <c r="K67" s="120" t="s">
        <v>30</v>
      </c>
      <c r="L67" s="120" t="s">
        <v>30</v>
      </c>
      <c r="M67" s="120">
        <v>1</v>
      </c>
      <c r="N67" s="120" t="s">
        <v>30</v>
      </c>
      <c r="O67" s="120">
        <v>1</v>
      </c>
      <c r="P67" s="120" t="s">
        <v>30</v>
      </c>
      <c r="Q67" s="122" t="s">
        <v>30</v>
      </c>
      <c r="R67" s="122">
        <v>1</v>
      </c>
      <c r="S67" s="120">
        <v>1</v>
      </c>
    </row>
    <row r="68" spans="1:19" s="121" customFormat="1" ht="12.75" customHeight="1">
      <c r="A68" s="118" t="s">
        <v>109</v>
      </c>
      <c r="B68" s="67" t="s">
        <v>110</v>
      </c>
      <c r="C68" s="120">
        <v>44</v>
      </c>
      <c r="D68" s="120">
        <v>7</v>
      </c>
      <c r="E68" s="120" t="s">
        <v>30</v>
      </c>
      <c r="F68" s="120">
        <v>1</v>
      </c>
      <c r="G68" s="120" t="s">
        <v>30</v>
      </c>
      <c r="H68" s="120">
        <v>3</v>
      </c>
      <c r="I68" s="120" t="s">
        <v>30</v>
      </c>
      <c r="J68" s="120">
        <v>14</v>
      </c>
      <c r="K68" s="120">
        <v>2</v>
      </c>
      <c r="L68" s="120">
        <v>1</v>
      </c>
      <c r="M68" s="120">
        <v>3</v>
      </c>
      <c r="N68" s="120">
        <v>1</v>
      </c>
      <c r="O68" s="120">
        <v>6</v>
      </c>
      <c r="P68" s="120" t="s">
        <v>30</v>
      </c>
      <c r="Q68" s="122">
        <v>3</v>
      </c>
      <c r="R68" s="122">
        <v>1</v>
      </c>
      <c r="S68" s="120">
        <v>2</v>
      </c>
    </row>
    <row r="69" spans="1:19" s="121" customFormat="1" ht="12.75" customHeight="1">
      <c r="A69" s="118" t="s">
        <v>111</v>
      </c>
      <c r="B69" s="67" t="s">
        <v>112</v>
      </c>
      <c r="C69" s="120">
        <v>7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5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>
        <v>1</v>
      </c>
      <c r="P69" s="120" t="s">
        <v>30</v>
      </c>
      <c r="Q69" s="122" t="s">
        <v>30</v>
      </c>
      <c r="R69" s="122" t="s">
        <v>30</v>
      </c>
      <c r="S69" s="120" t="s">
        <v>30</v>
      </c>
    </row>
    <row r="70" spans="1:19" s="121" customFormat="1" ht="12.75" customHeight="1">
      <c r="A70" s="118" t="s">
        <v>113</v>
      </c>
      <c r="B70" s="67" t="s">
        <v>114</v>
      </c>
      <c r="C70" s="120">
        <v>7</v>
      </c>
      <c r="D70" s="120">
        <v>1</v>
      </c>
      <c r="E70" s="120" t="s">
        <v>30</v>
      </c>
      <c r="F70" s="120" t="s">
        <v>30</v>
      </c>
      <c r="G70" s="120">
        <v>1</v>
      </c>
      <c r="H70" s="120" t="s">
        <v>30</v>
      </c>
      <c r="I70" s="120" t="s">
        <v>30</v>
      </c>
      <c r="J70" s="120" t="s">
        <v>30</v>
      </c>
      <c r="K70" s="120">
        <v>1</v>
      </c>
      <c r="L70" s="120" t="s">
        <v>30</v>
      </c>
      <c r="M70" s="120" t="s">
        <v>30</v>
      </c>
      <c r="N70" s="120" t="s">
        <v>30</v>
      </c>
      <c r="O70" s="120">
        <v>2</v>
      </c>
      <c r="P70" s="120">
        <v>1</v>
      </c>
      <c r="Q70" s="122">
        <v>1</v>
      </c>
      <c r="R70" s="122" t="s">
        <v>30</v>
      </c>
      <c r="S70" s="120" t="s">
        <v>30</v>
      </c>
    </row>
    <row r="71" spans="1:19" s="121" customFormat="1" ht="12.75" customHeight="1">
      <c r="A71" s="118" t="s">
        <v>115</v>
      </c>
      <c r="B71" s="67" t="s">
        <v>116</v>
      </c>
      <c r="C71" s="120">
        <v>1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 t="s">
        <v>30</v>
      </c>
      <c r="P71" s="120" t="s">
        <v>30</v>
      </c>
      <c r="Q71" s="120" t="s">
        <v>30</v>
      </c>
      <c r="R71" s="120" t="s">
        <v>30</v>
      </c>
      <c r="S71" s="120" t="s">
        <v>30</v>
      </c>
    </row>
    <row r="72" spans="1:19" s="121" customFormat="1" ht="12.75" customHeight="1">
      <c r="A72" s="118" t="s">
        <v>117</v>
      </c>
      <c r="B72" s="67" t="s">
        <v>118</v>
      </c>
      <c r="C72" s="120">
        <v>77</v>
      </c>
      <c r="D72" s="120">
        <v>2</v>
      </c>
      <c r="E72" s="120">
        <v>4</v>
      </c>
      <c r="F72" s="120">
        <v>1</v>
      </c>
      <c r="G72" s="120">
        <v>3</v>
      </c>
      <c r="H72" s="120">
        <v>13</v>
      </c>
      <c r="I72" s="120" t="s">
        <v>30</v>
      </c>
      <c r="J72" s="120">
        <v>6</v>
      </c>
      <c r="K72" s="120">
        <v>2</v>
      </c>
      <c r="L72" s="120">
        <v>2</v>
      </c>
      <c r="M72" s="120">
        <v>3</v>
      </c>
      <c r="N72" s="120" t="s">
        <v>30</v>
      </c>
      <c r="O72" s="120">
        <v>28</v>
      </c>
      <c r="P72" s="120">
        <v>3</v>
      </c>
      <c r="Q72" s="122">
        <v>2</v>
      </c>
      <c r="R72" s="122" t="s">
        <v>30</v>
      </c>
      <c r="S72" s="120">
        <v>8</v>
      </c>
    </row>
    <row r="73" spans="1:19" s="121" customFormat="1" ht="12.75" customHeight="1">
      <c r="A73" s="118" t="s">
        <v>119</v>
      </c>
      <c r="B73" s="67" t="s">
        <v>120</v>
      </c>
      <c r="C73" s="120">
        <v>120</v>
      </c>
      <c r="D73" s="120">
        <v>1</v>
      </c>
      <c r="E73" s="120" t="s">
        <v>30</v>
      </c>
      <c r="F73" s="120">
        <v>3</v>
      </c>
      <c r="G73" s="120" t="s">
        <v>30</v>
      </c>
      <c r="H73" s="120">
        <v>2</v>
      </c>
      <c r="I73" s="120">
        <v>1</v>
      </c>
      <c r="J73" s="120">
        <v>73</v>
      </c>
      <c r="K73" s="120">
        <v>4</v>
      </c>
      <c r="L73" s="120">
        <v>2</v>
      </c>
      <c r="M73" s="120">
        <v>1</v>
      </c>
      <c r="N73" s="120">
        <v>1</v>
      </c>
      <c r="O73" s="120">
        <v>27</v>
      </c>
      <c r="P73" s="120" t="s">
        <v>30</v>
      </c>
      <c r="Q73" s="122">
        <v>4</v>
      </c>
      <c r="R73" s="122">
        <v>1</v>
      </c>
      <c r="S73" s="120" t="s">
        <v>30</v>
      </c>
    </row>
    <row r="74" spans="1:19" s="121" customFormat="1" ht="12.75" customHeight="1">
      <c r="A74" s="118" t="s">
        <v>121</v>
      </c>
      <c r="B74" s="67" t="s">
        <v>122</v>
      </c>
      <c r="C74" s="120">
        <v>124</v>
      </c>
      <c r="D74" s="120">
        <v>3</v>
      </c>
      <c r="E74" s="120">
        <v>4</v>
      </c>
      <c r="F74" s="120" t="s">
        <v>30</v>
      </c>
      <c r="G74" s="120">
        <v>3</v>
      </c>
      <c r="H74" s="120">
        <v>22</v>
      </c>
      <c r="I74" s="120" t="s">
        <v>30</v>
      </c>
      <c r="J74" s="120" t="s">
        <v>30</v>
      </c>
      <c r="K74" s="120">
        <v>2</v>
      </c>
      <c r="L74" s="120">
        <v>1</v>
      </c>
      <c r="M74" s="120" t="s">
        <v>30</v>
      </c>
      <c r="N74" s="120">
        <v>2</v>
      </c>
      <c r="O74" s="120">
        <v>84</v>
      </c>
      <c r="P74" s="120">
        <v>2</v>
      </c>
      <c r="Q74" s="122" t="s">
        <v>30</v>
      </c>
      <c r="R74" s="122" t="s">
        <v>30</v>
      </c>
      <c r="S74" s="120">
        <v>1</v>
      </c>
    </row>
    <row r="75" spans="1:19" s="121" customFormat="1" ht="24.75" customHeight="1">
      <c r="A75" s="118" t="s">
        <v>123</v>
      </c>
      <c r="B75" s="68" t="s">
        <v>124</v>
      </c>
      <c r="C75" s="146">
        <v>3</v>
      </c>
      <c r="D75" s="120" t="s">
        <v>30</v>
      </c>
      <c r="E75" s="120" t="s">
        <v>30</v>
      </c>
      <c r="F75" s="120" t="s">
        <v>30</v>
      </c>
      <c r="G75" s="120" t="s">
        <v>30</v>
      </c>
      <c r="H75" s="120" t="s">
        <v>30</v>
      </c>
      <c r="I75" s="120" t="s">
        <v>30</v>
      </c>
      <c r="J75" s="120" t="s">
        <v>30</v>
      </c>
      <c r="K75" s="120" t="s">
        <v>30</v>
      </c>
      <c r="L75" s="120" t="s">
        <v>30</v>
      </c>
      <c r="M75" s="120" t="s">
        <v>30</v>
      </c>
      <c r="N75" s="120">
        <v>2</v>
      </c>
      <c r="O75" s="120">
        <v>1</v>
      </c>
      <c r="P75" s="120" t="s">
        <v>30</v>
      </c>
      <c r="Q75" s="122" t="s">
        <v>30</v>
      </c>
      <c r="R75" s="122" t="s">
        <v>30</v>
      </c>
      <c r="S75" s="120" t="s">
        <v>30</v>
      </c>
    </row>
    <row r="76" spans="1:19" s="121" customFormat="1" ht="12.75" customHeight="1">
      <c r="A76" s="118" t="s">
        <v>125</v>
      </c>
      <c r="B76" s="68" t="s">
        <v>126</v>
      </c>
      <c r="C76" s="146">
        <v>1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 t="s">
        <v>30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 t="s">
        <v>30</v>
      </c>
      <c r="Q76" s="122">
        <v>1</v>
      </c>
      <c r="R76" s="122" t="s">
        <v>30</v>
      </c>
      <c r="S76" s="120" t="s">
        <v>30</v>
      </c>
    </row>
    <row r="77" spans="1:19" s="121" customFormat="1" ht="12.75" customHeight="1">
      <c r="A77" s="118" t="s">
        <v>127</v>
      </c>
      <c r="B77" s="68" t="s">
        <v>128</v>
      </c>
      <c r="C77" s="146">
        <v>4</v>
      </c>
      <c r="D77" s="120" t="s">
        <v>30</v>
      </c>
      <c r="E77" s="120" t="s">
        <v>30</v>
      </c>
      <c r="F77" s="120" t="s">
        <v>30</v>
      </c>
      <c r="G77" s="120" t="s">
        <v>30</v>
      </c>
      <c r="H77" s="120">
        <v>1</v>
      </c>
      <c r="I77" s="120" t="s">
        <v>30</v>
      </c>
      <c r="J77" s="120" t="s">
        <v>30</v>
      </c>
      <c r="K77" s="120" t="s">
        <v>30</v>
      </c>
      <c r="L77" s="120" t="s">
        <v>30</v>
      </c>
      <c r="M77" s="120" t="s">
        <v>30</v>
      </c>
      <c r="N77" s="120" t="s">
        <v>30</v>
      </c>
      <c r="O77" s="120">
        <v>1</v>
      </c>
      <c r="P77" s="120">
        <v>1</v>
      </c>
      <c r="Q77" s="122" t="s">
        <v>30</v>
      </c>
      <c r="R77" s="122">
        <v>1</v>
      </c>
      <c r="S77" s="120" t="s">
        <v>30</v>
      </c>
    </row>
    <row r="78" spans="1:19" s="121" customFormat="1" ht="12.75" customHeight="1">
      <c r="A78" s="118" t="s">
        <v>129</v>
      </c>
      <c r="B78" s="68" t="s">
        <v>130</v>
      </c>
      <c r="C78" s="146">
        <v>1235</v>
      </c>
      <c r="D78" s="120">
        <v>12</v>
      </c>
      <c r="E78" s="120">
        <v>20</v>
      </c>
      <c r="F78" s="120">
        <v>57</v>
      </c>
      <c r="G78" s="120">
        <v>36</v>
      </c>
      <c r="H78" s="120">
        <v>227</v>
      </c>
      <c r="I78" s="120">
        <v>4</v>
      </c>
      <c r="J78" s="120">
        <v>345</v>
      </c>
      <c r="K78" s="120">
        <v>5</v>
      </c>
      <c r="L78" s="120">
        <v>53</v>
      </c>
      <c r="M78" s="120">
        <v>6</v>
      </c>
      <c r="N78" s="120">
        <v>36</v>
      </c>
      <c r="O78" s="120">
        <v>91</v>
      </c>
      <c r="P78" s="120">
        <v>233</v>
      </c>
      <c r="Q78" s="122">
        <v>4</v>
      </c>
      <c r="R78" s="122">
        <v>22</v>
      </c>
      <c r="S78" s="120">
        <v>84</v>
      </c>
    </row>
    <row r="79" spans="1:19" s="121" customFormat="1" ht="12.75" customHeight="1">
      <c r="A79" s="118" t="s">
        <v>145</v>
      </c>
      <c r="B79" s="68" t="s">
        <v>132</v>
      </c>
      <c r="C79" s="146">
        <v>9</v>
      </c>
      <c r="D79" s="120" t="s">
        <v>30</v>
      </c>
      <c r="E79" s="120" t="s">
        <v>30</v>
      </c>
      <c r="F79" s="120">
        <v>2</v>
      </c>
      <c r="G79" s="120" t="s">
        <v>30</v>
      </c>
      <c r="H79" s="120" t="s">
        <v>30</v>
      </c>
      <c r="I79" s="120" t="s">
        <v>30</v>
      </c>
      <c r="J79" s="120" t="s">
        <v>30</v>
      </c>
      <c r="K79" s="120" t="s">
        <v>30</v>
      </c>
      <c r="L79" s="120" t="s">
        <v>30</v>
      </c>
      <c r="M79" s="120" t="s">
        <v>30</v>
      </c>
      <c r="N79" s="120" t="s">
        <v>30</v>
      </c>
      <c r="O79" s="120">
        <v>7</v>
      </c>
      <c r="P79" s="120" t="s">
        <v>30</v>
      </c>
      <c r="Q79" s="122" t="s">
        <v>30</v>
      </c>
      <c r="R79" s="122" t="s">
        <v>30</v>
      </c>
      <c r="S79" s="120" t="s">
        <v>30</v>
      </c>
    </row>
    <row r="80" spans="1:2" ht="12.75">
      <c r="A80" s="6"/>
      <c r="B80" s="7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9"/>
  <sheetViews>
    <sheetView workbookViewId="0" topLeftCell="A13">
      <selection activeCell="B30" sqref="B30"/>
    </sheetView>
  </sheetViews>
  <sheetFormatPr defaultColWidth="9.00390625" defaultRowHeight="12.75"/>
  <cols>
    <col min="1" max="1" width="27.625" style="0" customWidth="1"/>
    <col min="2" max="2" width="46.50390625" style="0" customWidth="1"/>
    <col min="3" max="3" width="10.00390625" style="0" customWidth="1"/>
    <col min="4" max="19" width="7.625" style="0" customWidth="1"/>
  </cols>
  <sheetData>
    <row r="1" ht="24" customHeight="1">
      <c r="A1" s="20" t="s">
        <v>234</v>
      </c>
    </row>
    <row r="2" ht="13.8" thickBot="1"/>
    <row r="3" spans="1:19" s="2" customFormat="1" ht="26.25" customHeight="1" thickBot="1">
      <c r="A3" s="255" t="s">
        <v>0</v>
      </c>
      <c r="B3" s="256"/>
      <c r="C3" s="257" t="s">
        <v>1</v>
      </c>
      <c r="D3" s="259" t="s">
        <v>2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s="2" customFormat="1" ht="102" customHeight="1" thickBot="1">
      <c r="A4" s="3" t="s">
        <v>3</v>
      </c>
      <c r="B4" s="3" t="s">
        <v>4</v>
      </c>
      <c r="C4" s="258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378478</v>
      </c>
      <c r="D7" s="73">
        <v>29721</v>
      </c>
      <c r="E7" s="73">
        <v>20453</v>
      </c>
      <c r="F7" s="73">
        <v>23037</v>
      </c>
      <c r="G7" s="73">
        <v>9488</v>
      </c>
      <c r="H7" s="73">
        <v>31221</v>
      </c>
      <c r="I7" s="73">
        <v>29633</v>
      </c>
      <c r="J7" s="73">
        <v>53389</v>
      </c>
      <c r="K7" s="73">
        <v>9882</v>
      </c>
      <c r="L7" s="73">
        <v>18288</v>
      </c>
      <c r="M7" s="73">
        <v>11814</v>
      </c>
      <c r="N7" s="73">
        <v>19319</v>
      </c>
      <c r="O7" s="73">
        <v>47719</v>
      </c>
      <c r="P7" s="73">
        <v>14006</v>
      </c>
      <c r="Q7" s="74">
        <v>12942</v>
      </c>
      <c r="R7" s="74">
        <v>31037</v>
      </c>
      <c r="S7" s="73">
        <v>16529</v>
      </c>
    </row>
    <row r="8" spans="1:19" s="1" customFormat="1" ht="12.75">
      <c r="A8" s="13" t="s">
        <v>22</v>
      </c>
      <c r="B8" s="9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76"/>
    </row>
    <row r="9" ht="12.75">
      <c r="B9" s="14"/>
    </row>
    <row r="10" spans="1:19" s="79" customFormat="1" ht="12.75">
      <c r="A10" s="18" t="s">
        <v>23</v>
      </c>
      <c r="B10" s="261" t="s">
        <v>24</v>
      </c>
      <c r="C10" s="78">
        <f aca="true" t="shared" si="0" ref="C10:S10">SUM(C13,C18,C29,C47)</f>
        <v>104239</v>
      </c>
      <c r="D10" s="78">
        <f t="shared" si="0"/>
        <v>11491</v>
      </c>
      <c r="E10" s="78">
        <f t="shared" si="0"/>
        <v>5838</v>
      </c>
      <c r="F10" s="78">
        <f t="shared" si="0"/>
        <v>8949</v>
      </c>
      <c r="G10" s="78">
        <f t="shared" si="0"/>
        <v>2816</v>
      </c>
      <c r="H10" s="78">
        <f t="shared" si="0"/>
        <v>10392</v>
      </c>
      <c r="I10" s="78">
        <f t="shared" si="0"/>
        <v>7355</v>
      </c>
      <c r="J10" s="78">
        <f t="shared" si="0"/>
        <v>13224</v>
      </c>
      <c r="K10" s="78">
        <f t="shared" si="0"/>
        <v>3631</v>
      </c>
      <c r="L10" s="78">
        <f t="shared" si="0"/>
        <v>6000</v>
      </c>
      <c r="M10" s="78">
        <f t="shared" si="0"/>
        <v>3153</v>
      </c>
      <c r="N10" s="78">
        <f t="shared" si="0"/>
        <v>4834</v>
      </c>
      <c r="O10" s="78">
        <f t="shared" si="0"/>
        <v>9151</v>
      </c>
      <c r="P10" s="78">
        <f t="shared" si="0"/>
        <v>4104</v>
      </c>
      <c r="Q10" s="78">
        <f t="shared" si="0"/>
        <v>2320</v>
      </c>
      <c r="R10" s="78">
        <f t="shared" si="0"/>
        <v>6339</v>
      </c>
      <c r="S10" s="78">
        <f t="shared" si="0"/>
        <v>4642</v>
      </c>
    </row>
    <row r="11" spans="1:19" s="83" customFormat="1" ht="12.75">
      <c r="A11" s="80" t="s">
        <v>25</v>
      </c>
      <c r="B11" s="261"/>
      <c r="C11" s="81">
        <f>C10/C7*100</f>
        <v>27.5416272544243</v>
      </c>
      <c r="D11" s="81">
        <f aca="true" t="shared" si="1" ref="D11:S11">D10/D7*100</f>
        <v>38.66289828740621</v>
      </c>
      <c r="E11" s="81">
        <f t="shared" si="1"/>
        <v>28.5434899525742</v>
      </c>
      <c r="F11" s="81">
        <f t="shared" si="1"/>
        <v>38.84620393280375</v>
      </c>
      <c r="G11" s="81">
        <f t="shared" si="1"/>
        <v>29.679595278246207</v>
      </c>
      <c r="H11" s="82">
        <f t="shared" si="1"/>
        <v>33.285288747958106</v>
      </c>
      <c r="I11" s="82">
        <f t="shared" si="1"/>
        <v>24.820301690682687</v>
      </c>
      <c r="J11" s="82">
        <f t="shared" si="1"/>
        <v>24.76914720260728</v>
      </c>
      <c r="K11" s="81">
        <f t="shared" si="1"/>
        <v>36.743574175268165</v>
      </c>
      <c r="L11" s="81">
        <f t="shared" si="1"/>
        <v>32.808398950131235</v>
      </c>
      <c r="M11" s="81">
        <f t="shared" si="1"/>
        <v>26.68867445403758</v>
      </c>
      <c r="N11" s="81">
        <f t="shared" si="1"/>
        <v>25.021999068274752</v>
      </c>
      <c r="O11" s="81">
        <f t="shared" si="1"/>
        <v>19.1768477964752</v>
      </c>
      <c r="P11" s="81">
        <f t="shared" si="1"/>
        <v>29.301727830929604</v>
      </c>
      <c r="Q11" s="81">
        <f t="shared" si="1"/>
        <v>17.926131973419874</v>
      </c>
      <c r="R11" s="81">
        <f t="shared" si="1"/>
        <v>20.424010052517964</v>
      </c>
      <c r="S11" s="81">
        <f t="shared" si="1"/>
        <v>28.0839736221187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6"/>
      <c r="Q12" s="81"/>
      <c r="R12" s="81"/>
      <c r="S12" s="81"/>
    </row>
    <row r="13" spans="1:19" s="89" customFormat="1" ht="12.75">
      <c r="A13" s="89" t="s">
        <v>26</v>
      </c>
      <c r="B13" s="90" t="s">
        <v>27</v>
      </c>
      <c r="C13" s="91">
        <f>SUM(C14:C16)</f>
        <v>6046</v>
      </c>
      <c r="D13" s="91">
        <f aca="true" t="shared" si="2" ref="D13:S13">SUM(D14:D16)</f>
        <v>660</v>
      </c>
      <c r="E13" s="91">
        <f t="shared" si="2"/>
        <v>519</v>
      </c>
      <c r="F13" s="91">
        <f t="shared" si="2"/>
        <v>355</v>
      </c>
      <c r="G13" s="91">
        <f t="shared" si="2"/>
        <v>211</v>
      </c>
      <c r="H13" s="91">
        <f t="shared" si="2"/>
        <v>510</v>
      </c>
      <c r="I13" s="91">
        <f t="shared" si="2"/>
        <v>536</v>
      </c>
      <c r="J13" s="91">
        <f t="shared" si="2"/>
        <v>506</v>
      </c>
      <c r="K13" s="91">
        <f t="shared" si="2"/>
        <v>81</v>
      </c>
      <c r="L13" s="91">
        <f t="shared" si="2"/>
        <v>365</v>
      </c>
      <c r="M13" s="91">
        <f t="shared" si="2"/>
        <v>70</v>
      </c>
      <c r="N13" s="91">
        <f t="shared" si="2"/>
        <v>474</v>
      </c>
      <c r="O13" s="91">
        <f t="shared" si="2"/>
        <v>514</v>
      </c>
      <c r="P13" s="91">
        <f t="shared" si="2"/>
        <v>171</v>
      </c>
      <c r="Q13" s="91">
        <f t="shared" si="2"/>
        <v>11</v>
      </c>
      <c r="R13" s="91">
        <f t="shared" si="2"/>
        <v>623</v>
      </c>
      <c r="S13" s="91">
        <f t="shared" si="2"/>
        <v>440</v>
      </c>
    </row>
    <row r="14" spans="1:19" s="95" customFormat="1" ht="12.75" customHeight="1">
      <c r="A14" s="92" t="s">
        <v>28</v>
      </c>
      <c r="B14" s="28" t="s">
        <v>29</v>
      </c>
      <c r="C14" s="93">
        <v>1040</v>
      </c>
      <c r="D14" s="93">
        <v>9</v>
      </c>
      <c r="E14" s="93">
        <v>127</v>
      </c>
      <c r="F14" s="93">
        <v>128</v>
      </c>
      <c r="G14" s="93">
        <v>57</v>
      </c>
      <c r="H14" s="93">
        <v>33</v>
      </c>
      <c r="I14" s="93">
        <v>55</v>
      </c>
      <c r="J14" s="93">
        <v>70</v>
      </c>
      <c r="K14" s="93">
        <v>3</v>
      </c>
      <c r="L14" s="93">
        <v>251</v>
      </c>
      <c r="M14" s="93" t="s">
        <v>30</v>
      </c>
      <c r="N14" s="93">
        <v>4</v>
      </c>
      <c r="O14" s="93">
        <v>206</v>
      </c>
      <c r="P14" s="93">
        <v>12</v>
      </c>
      <c r="Q14" s="94">
        <v>4</v>
      </c>
      <c r="R14" s="94">
        <v>78</v>
      </c>
      <c r="S14" s="93">
        <v>3</v>
      </c>
    </row>
    <row r="15" spans="1:19" s="95" customFormat="1" ht="12.75" customHeight="1">
      <c r="A15" s="92" t="s">
        <v>31</v>
      </c>
      <c r="B15" s="96" t="s">
        <v>32</v>
      </c>
      <c r="C15" s="93">
        <v>4934</v>
      </c>
      <c r="D15" s="93">
        <v>647</v>
      </c>
      <c r="E15" s="93">
        <v>390</v>
      </c>
      <c r="F15" s="93">
        <v>217</v>
      </c>
      <c r="G15" s="93">
        <v>150</v>
      </c>
      <c r="H15" s="93">
        <v>475</v>
      </c>
      <c r="I15" s="93">
        <v>481</v>
      </c>
      <c r="J15" s="93">
        <v>436</v>
      </c>
      <c r="K15" s="93">
        <v>43</v>
      </c>
      <c r="L15" s="93">
        <v>109</v>
      </c>
      <c r="M15" s="93">
        <v>70</v>
      </c>
      <c r="N15" s="93">
        <v>470</v>
      </c>
      <c r="O15" s="93">
        <v>303</v>
      </c>
      <c r="P15" s="93">
        <v>154</v>
      </c>
      <c r="Q15" s="94">
        <v>7</v>
      </c>
      <c r="R15" s="94">
        <v>545</v>
      </c>
      <c r="S15" s="93">
        <v>437</v>
      </c>
    </row>
    <row r="16" spans="1:19" s="95" customFormat="1" ht="12.75" customHeight="1">
      <c r="A16" s="92" t="s">
        <v>33</v>
      </c>
      <c r="B16" s="96" t="s">
        <v>34</v>
      </c>
      <c r="C16" s="93">
        <v>72</v>
      </c>
      <c r="D16" s="93">
        <v>4</v>
      </c>
      <c r="E16" s="93">
        <v>2</v>
      </c>
      <c r="F16" s="93">
        <v>10</v>
      </c>
      <c r="G16" s="93">
        <v>4</v>
      </c>
      <c r="H16" s="93">
        <v>2</v>
      </c>
      <c r="I16" s="93" t="s">
        <v>30</v>
      </c>
      <c r="J16" s="93" t="s">
        <v>30</v>
      </c>
      <c r="K16" s="93">
        <v>35</v>
      </c>
      <c r="L16" s="93">
        <v>5</v>
      </c>
      <c r="M16" s="93" t="s">
        <v>30</v>
      </c>
      <c r="N16" s="93" t="s">
        <v>30</v>
      </c>
      <c r="O16" s="93">
        <v>5</v>
      </c>
      <c r="P16" s="93">
        <v>5</v>
      </c>
      <c r="Q16" s="94" t="s">
        <v>30</v>
      </c>
      <c r="R16" s="94" t="s">
        <v>30</v>
      </c>
      <c r="S16" s="93" t="s">
        <v>30</v>
      </c>
    </row>
    <row r="17" spans="1:24" s="101" customFormat="1" ht="12.75" customHeight="1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0"/>
      <c r="V17" s="100"/>
      <c r="W17" s="100"/>
      <c r="X17" s="100"/>
    </row>
    <row r="18" spans="1:24" s="106" customFormat="1" ht="12.75" customHeight="1">
      <c r="A18" s="102" t="s">
        <v>35</v>
      </c>
      <c r="B18" s="103" t="s">
        <v>27</v>
      </c>
      <c r="C18" s="104">
        <f>SUM(C19:C27)</f>
        <v>71434</v>
      </c>
      <c r="D18" s="104">
        <f aca="true" t="shared" si="3" ref="D18:S18">SUM(D19:D27)</f>
        <v>8500</v>
      </c>
      <c r="E18" s="104">
        <f t="shared" si="3"/>
        <v>4048</v>
      </c>
      <c r="F18" s="104">
        <f t="shared" si="3"/>
        <v>6756</v>
      </c>
      <c r="G18" s="104">
        <f t="shared" si="3"/>
        <v>1819</v>
      </c>
      <c r="H18" s="104">
        <f t="shared" si="3"/>
        <v>6537</v>
      </c>
      <c r="I18" s="104">
        <f t="shared" si="3"/>
        <v>4524</v>
      </c>
      <c r="J18" s="104">
        <f t="shared" si="3"/>
        <v>9507</v>
      </c>
      <c r="K18" s="104">
        <f t="shared" si="3"/>
        <v>2801</v>
      </c>
      <c r="L18" s="104">
        <f t="shared" si="3"/>
        <v>4864</v>
      </c>
      <c r="M18" s="104">
        <f t="shared" si="3"/>
        <v>2070</v>
      </c>
      <c r="N18" s="104">
        <f t="shared" si="3"/>
        <v>3437</v>
      </c>
      <c r="O18" s="104">
        <f t="shared" si="3"/>
        <v>5225</v>
      </c>
      <c r="P18" s="104">
        <f t="shared" si="3"/>
        <v>3094</v>
      </c>
      <c r="Q18" s="104">
        <f t="shared" si="3"/>
        <v>2078</v>
      </c>
      <c r="R18" s="104">
        <f t="shared" si="3"/>
        <v>3180</v>
      </c>
      <c r="S18" s="104">
        <f t="shared" si="3"/>
        <v>2994</v>
      </c>
      <c r="T18" s="105"/>
      <c r="U18" s="105"/>
      <c r="V18" s="105"/>
      <c r="W18" s="105"/>
      <c r="X18" s="105"/>
    </row>
    <row r="19" spans="1:24" s="106" customFormat="1" ht="12.75" customHeight="1">
      <c r="A19" s="102" t="s">
        <v>36</v>
      </c>
      <c r="B19" s="107" t="s">
        <v>37</v>
      </c>
      <c r="C19" s="104">
        <v>7494</v>
      </c>
      <c r="D19" s="104">
        <v>28</v>
      </c>
      <c r="E19" s="104">
        <v>566</v>
      </c>
      <c r="F19" s="104">
        <v>622</v>
      </c>
      <c r="G19" s="104">
        <v>229</v>
      </c>
      <c r="H19" s="104">
        <v>579</v>
      </c>
      <c r="I19" s="104">
        <v>160</v>
      </c>
      <c r="J19" s="104">
        <v>652</v>
      </c>
      <c r="K19" s="104">
        <v>222</v>
      </c>
      <c r="L19" s="104">
        <v>562</v>
      </c>
      <c r="M19" s="104">
        <v>149</v>
      </c>
      <c r="N19" s="104">
        <v>921</v>
      </c>
      <c r="O19" s="104">
        <v>319</v>
      </c>
      <c r="P19" s="104">
        <v>392</v>
      </c>
      <c r="Q19" s="104">
        <v>552</v>
      </c>
      <c r="R19" s="104">
        <v>570</v>
      </c>
      <c r="S19" s="104">
        <v>971</v>
      </c>
      <c r="T19" s="105"/>
      <c r="U19" s="105"/>
      <c r="V19" s="105"/>
      <c r="W19" s="105"/>
      <c r="X19" s="105"/>
    </row>
    <row r="20" spans="1:19" s="106" customFormat="1" ht="12.75" customHeight="1">
      <c r="A20" s="102" t="s">
        <v>38</v>
      </c>
      <c r="B20" s="107" t="s">
        <v>39</v>
      </c>
      <c r="C20" s="104">
        <v>12</v>
      </c>
      <c r="D20" s="104" t="s">
        <v>30</v>
      </c>
      <c r="E20" s="104">
        <v>2</v>
      </c>
      <c r="F20" s="104" t="s">
        <v>30</v>
      </c>
      <c r="G20" s="104" t="s">
        <v>30</v>
      </c>
      <c r="H20" s="104">
        <v>1</v>
      </c>
      <c r="I20" s="104" t="s">
        <v>30</v>
      </c>
      <c r="J20" s="104">
        <v>3</v>
      </c>
      <c r="K20" s="104" t="s">
        <v>30</v>
      </c>
      <c r="L20" s="104" t="s">
        <v>30</v>
      </c>
      <c r="M20" s="104">
        <v>1</v>
      </c>
      <c r="N20" s="104" t="s">
        <v>30</v>
      </c>
      <c r="O20" s="104">
        <v>1</v>
      </c>
      <c r="P20" s="104">
        <v>2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107" t="s">
        <v>41</v>
      </c>
      <c r="C21" s="104">
        <v>75</v>
      </c>
      <c r="D21" s="104" t="s">
        <v>30</v>
      </c>
      <c r="E21" s="104">
        <v>8</v>
      </c>
      <c r="F21" s="104">
        <v>6</v>
      </c>
      <c r="G21" s="104">
        <v>2</v>
      </c>
      <c r="H21" s="104">
        <v>6</v>
      </c>
      <c r="I21" s="104" t="s">
        <v>30</v>
      </c>
      <c r="J21" s="104">
        <v>12</v>
      </c>
      <c r="K21" s="104">
        <v>10</v>
      </c>
      <c r="L21" s="104">
        <v>7</v>
      </c>
      <c r="M21" s="104">
        <v>1</v>
      </c>
      <c r="N21" s="104">
        <v>1</v>
      </c>
      <c r="O21" s="104">
        <v>7</v>
      </c>
      <c r="P21" s="104">
        <v>2</v>
      </c>
      <c r="Q21" s="108">
        <v>2</v>
      </c>
      <c r="R21" s="108">
        <v>5</v>
      </c>
      <c r="S21" s="104">
        <v>6</v>
      </c>
    </row>
    <row r="22" spans="1:19" s="106" customFormat="1" ht="12.75" customHeight="1">
      <c r="A22" s="102" t="s">
        <v>42</v>
      </c>
      <c r="B22" s="107" t="s">
        <v>43</v>
      </c>
      <c r="C22" s="104">
        <v>30726</v>
      </c>
      <c r="D22" s="104">
        <v>2557</v>
      </c>
      <c r="E22" s="104">
        <v>2562</v>
      </c>
      <c r="F22" s="104">
        <v>2377</v>
      </c>
      <c r="G22" s="104">
        <v>890</v>
      </c>
      <c r="H22" s="104">
        <v>2469</v>
      </c>
      <c r="I22" s="104">
        <v>79</v>
      </c>
      <c r="J22" s="104">
        <v>7010</v>
      </c>
      <c r="K22" s="104">
        <v>896</v>
      </c>
      <c r="L22" s="104">
        <v>1833</v>
      </c>
      <c r="M22" s="104">
        <v>536</v>
      </c>
      <c r="N22" s="104">
        <v>1060</v>
      </c>
      <c r="O22" s="104">
        <v>3708</v>
      </c>
      <c r="P22" s="104">
        <v>1660</v>
      </c>
      <c r="Q22" s="108">
        <v>819</v>
      </c>
      <c r="R22" s="108">
        <v>910</v>
      </c>
      <c r="S22" s="104">
        <v>1360</v>
      </c>
    </row>
    <row r="23" spans="1:19" s="106" customFormat="1" ht="12.75" customHeight="1">
      <c r="A23" s="102" t="s">
        <v>44</v>
      </c>
      <c r="B23" s="107" t="s">
        <v>45</v>
      </c>
      <c r="C23" s="104">
        <v>5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1</v>
      </c>
      <c r="I23" s="104">
        <v>1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1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107" t="s">
        <v>47</v>
      </c>
      <c r="C24" s="104">
        <v>4181</v>
      </c>
      <c r="D24" s="104">
        <v>8</v>
      </c>
      <c r="E24" s="104">
        <v>19</v>
      </c>
      <c r="F24" s="104">
        <v>150</v>
      </c>
      <c r="G24" s="104">
        <v>24</v>
      </c>
      <c r="H24" s="104">
        <v>770</v>
      </c>
      <c r="I24" s="104">
        <v>3</v>
      </c>
      <c r="J24" s="104">
        <v>593</v>
      </c>
      <c r="K24" s="104">
        <v>48</v>
      </c>
      <c r="L24" s="104">
        <v>15</v>
      </c>
      <c r="M24" s="104">
        <v>1280</v>
      </c>
      <c r="N24" s="104">
        <v>146</v>
      </c>
      <c r="O24" s="104">
        <v>295</v>
      </c>
      <c r="P24" s="104">
        <v>107</v>
      </c>
      <c r="Q24" s="108">
        <v>27</v>
      </c>
      <c r="R24" s="108">
        <v>691</v>
      </c>
      <c r="S24" s="104">
        <v>5</v>
      </c>
    </row>
    <row r="25" spans="1:19" s="106" customFormat="1" ht="12.75" customHeight="1">
      <c r="A25" s="102" t="s">
        <v>48</v>
      </c>
      <c r="B25" s="48" t="s">
        <v>49</v>
      </c>
      <c r="C25" s="104">
        <v>87</v>
      </c>
      <c r="D25" s="104" t="s">
        <v>30</v>
      </c>
      <c r="E25" s="104">
        <v>1</v>
      </c>
      <c r="F25" s="104">
        <v>2</v>
      </c>
      <c r="G25" s="104">
        <v>1</v>
      </c>
      <c r="H25" s="104">
        <v>1</v>
      </c>
      <c r="I25" s="104" t="s">
        <v>30</v>
      </c>
      <c r="J25" s="104">
        <v>78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>
        <v>1</v>
      </c>
      <c r="P25" s="104">
        <v>1</v>
      </c>
      <c r="Q25" s="108">
        <v>1</v>
      </c>
      <c r="R25" s="108" t="s">
        <v>30</v>
      </c>
      <c r="S25" s="104">
        <v>1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28854</v>
      </c>
      <c r="D27" s="104">
        <v>5907</v>
      </c>
      <c r="E27" s="104">
        <v>889</v>
      </c>
      <c r="F27" s="104">
        <v>3598</v>
      </c>
      <c r="G27" s="104">
        <v>673</v>
      </c>
      <c r="H27" s="104">
        <v>2710</v>
      </c>
      <c r="I27" s="104">
        <v>4281</v>
      </c>
      <c r="J27" s="104">
        <v>1159</v>
      </c>
      <c r="K27" s="104">
        <v>1625</v>
      </c>
      <c r="L27" s="104">
        <v>2447</v>
      </c>
      <c r="M27" s="104">
        <v>103</v>
      </c>
      <c r="N27" s="104">
        <v>1309</v>
      </c>
      <c r="O27" s="104">
        <v>893</v>
      </c>
      <c r="P27" s="104">
        <v>930</v>
      </c>
      <c r="Q27" s="108">
        <v>677</v>
      </c>
      <c r="R27" s="108">
        <v>1003</v>
      </c>
      <c r="S27" s="104">
        <v>650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11"/>
      <c r="C29" s="112">
        <v>24496</v>
      </c>
      <c r="D29" s="112">
        <v>2314</v>
      </c>
      <c r="E29" s="112">
        <v>1015</v>
      </c>
      <c r="F29" s="112">
        <v>1745</v>
      </c>
      <c r="G29" s="112">
        <v>746</v>
      </c>
      <c r="H29" s="112">
        <v>2986</v>
      </c>
      <c r="I29" s="112">
        <v>2279</v>
      </c>
      <c r="J29" s="112">
        <v>2650</v>
      </c>
      <c r="K29" s="112">
        <v>742</v>
      </c>
      <c r="L29" s="112">
        <v>728</v>
      </c>
      <c r="M29" s="112">
        <v>992</v>
      </c>
      <c r="N29" s="112">
        <v>905</v>
      </c>
      <c r="O29" s="112">
        <v>2909</v>
      </c>
      <c r="P29" s="112">
        <v>748</v>
      </c>
      <c r="Q29" s="112">
        <v>116</v>
      </c>
      <c r="R29" s="112">
        <v>2523</v>
      </c>
      <c r="S29" s="112">
        <v>1098</v>
      </c>
    </row>
    <row r="30" spans="1:19" s="112" customFormat="1" ht="12.75">
      <c r="A30" s="113" t="s">
        <v>57</v>
      </c>
      <c r="B30" s="54" t="s">
        <v>274</v>
      </c>
      <c r="C30" s="114">
        <v>9</v>
      </c>
      <c r="D30" s="114" t="s">
        <v>30</v>
      </c>
      <c r="E30" s="114">
        <v>3</v>
      </c>
      <c r="F30" s="114" t="s">
        <v>30</v>
      </c>
      <c r="G30" s="114" t="s">
        <v>30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>
        <v>1</v>
      </c>
      <c r="O30" s="114">
        <v>1</v>
      </c>
      <c r="P30" s="114">
        <v>1</v>
      </c>
      <c r="Q30" s="115" t="s">
        <v>30</v>
      </c>
      <c r="R30" s="115">
        <v>1</v>
      </c>
      <c r="S30" s="114">
        <v>2</v>
      </c>
    </row>
    <row r="31" spans="1:19" s="112" customFormat="1" ht="12.75">
      <c r="A31" s="113" t="s">
        <v>133</v>
      </c>
      <c r="B31" s="111" t="s">
        <v>134</v>
      </c>
      <c r="C31" s="114">
        <v>1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 t="s">
        <v>30</v>
      </c>
      <c r="R31" s="115" t="s">
        <v>30</v>
      </c>
      <c r="S31" s="114" t="s">
        <v>30</v>
      </c>
    </row>
    <row r="32" spans="1:19" s="52" customFormat="1" ht="12.75">
      <c r="A32" s="53" t="s">
        <v>58</v>
      </c>
      <c r="B32" s="116" t="s">
        <v>59</v>
      </c>
      <c r="C32" s="55">
        <v>845</v>
      </c>
      <c r="D32" s="55">
        <v>385</v>
      </c>
      <c r="E32" s="55" t="s">
        <v>30</v>
      </c>
      <c r="F32" s="55">
        <v>29</v>
      </c>
      <c r="G32" s="55" t="s">
        <v>30</v>
      </c>
      <c r="H32" s="55" t="s">
        <v>30</v>
      </c>
      <c r="I32" s="55">
        <v>69</v>
      </c>
      <c r="J32" s="55" t="s">
        <v>30</v>
      </c>
      <c r="K32" s="55" t="s">
        <v>30</v>
      </c>
      <c r="L32" s="55">
        <v>2</v>
      </c>
      <c r="M32" s="55" t="s">
        <v>30</v>
      </c>
      <c r="N32" s="55" t="s">
        <v>30</v>
      </c>
      <c r="O32" s="55">
        <v>39</v>
      </c>
      <c r="P32" s="55">
        <v>2</v>
      </c>
      <c r="Q32" s="56" t="s">
        <v>30</v>
      </c>
      <c r="R32" s="56">
        <v>3</v>
      </c>
      <c r="S32" s="55">
        <v>316</v>
      </c>
    </row>
    <row r="33" spans="1:19" s="52" customFormat="1" ht="26.4">
      <c r="A33" s="53" t="s">
        <v>135</v>
      </c>
      <c r="B33" s="117" t="s">
        <v>136</v>
      </c>
      <c r="C33" s="55">
        <v>1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 t="s">
        <v>30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112" customFormat="1" ht="12.75">
      <c r="A34" s="113" t="s">
        <v>137</v>
      </c>
      <c r="B34" s="111" t="s">
        <v>138</v>
      </c>
      <c r="C34" s="114">
        <v>2</v>
      </c>
      <c r="D34" s="114" t="s">
        <v>30</v>
      </c>
      <c r="E34" s="114" t="s">
        <v>30</v>
      </c>
      <c r="F34" s="114">
        <v>1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 t="s">
        <v>30</v>
      </c>
      <c r="M34" s="114" t="s">
        <v>30</v>
      </c>
      <c r="N34" s="114" t="s">
        <v>30</v>
      </c>
      <c r="O34" s="114">
        <v>1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12" customFormat="1" ht="12.75">
      <c r="A35" s="113" t="s">
        <v>64</v>
      </c>
      <c r="B35" s="111" t="s">
        <v>65</v>
      </c>
      <c r="C35" s="114">
        <v>9104</v>
      </c>
      <c r="D35" s="114">
        <v>338</v>
      </c>
      <c r="E35" s="114">
        <v>249</v>
      </c>
      <c r="F35" s="114">
        <v>499</v>
      </c>
      <c r="G35" s="114">
        <v>153</v>
      </c>
      <c r="H35" s="114">
        <v>408</v>
      </c>
      <c r="I35" s="114">
        <v>1500</v>
      </c>
      <c r="J35" s="114">
        <v>1668</v>
      </c>
      <c r="K35" s="114">
        <v>359</v>
      </c>
      <c r="L35" s="114">
        <v>263</v>
      </c>
      <c r="M35" s="114">
        <v>457</v>
      </c>
      <c r="N35" s="114">
        <v>638</v>
      </c>
      <c r="O35" s="114">
        <v>1258</v>
      </c>
      <c r="P35" s="114">
        <v>235</v>
      </c>
      <c r="Q35" s="115">
        <v>91</v>
      </c>
      <c r="R35" s="115">
        <v>870</v>
      </c>
      <c r="S35" s="114">
        <v>118</v>
      </c>
    </row>
    <row r="36" spans="1:19" s="112" customFormat="1" ht="12.75">
      <c r="A36" s="113" t="s">
        <v>66</v>
      </c>
      <c r="B36" s="54" t="s">
        <v>67</v>
      </c>
      <c r="C36" s="114">
        <v>32</v>
      </c>
      <c r="D36" s="114" t="s">
        <v>30</v>
      </c>
      <c r="E36" s="114">
        <v>6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 t="s">
        <v>30</v>
      </c>
      <c r="K36" s="114" t="s">
        <v>30</v>
      </c>
      <c r="L36" s="114">
        <v>2</v>
      </c>
      <c r="M36" s="114" t="s">
        <v>30</v>
      </c>
      <c r="N36" s="114" t="s">
        <v>30</v>
      </c>
      <c r="O36" s="114">
        <v>8</v>
      </c>
      <c r="P36" s="114">
        <v>15</v>
      </c>
      <c r="Q36" s="115" t="s">
        <v>30</v>
      </c>
      <c r="R36" s="115">
        <v>1</v>
      </c>
      <c r="S36" s="114" t="s">
        <v>30</v>
      </c>
    </row>
    <row r="37" spans="1:19" s="112" customFormat="1" ht="12.75">
      <c r="A37" s="113" t="s">
        <v>139</v>
      </c>
      <c r="B37" s="111" t="s">
        <v>140</v>
      </c>
      <c r="C37" s="114">
        <v>3</v>
      </c>
      <c r="D37" s="114" t="s">
        <v>30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>
        <v>1</v>
      </c>
      <c r="M37" s="114" t="s">
        <v>30</v>
      </c>
      <c r="N37" s="114" t="s">
        <v>30</v>
      </c>
      <c r="O37" s="114">
        <v>1</v>
      </c>
      <c r="P37" s="114" t="s">
        <v>30</v>
      </c>
      <c r="Q37" s="115" t="s">
        <v>30</v>
      </c>
      <c r="R37" s="115" t="s">
        <v>30</v>
      </c>
      <c r="S37" s="114" t="s">
        <v>30</v>
      </c>
    </row>
    <row r="38" spans="1:19" s="112" customFormat="1" ht="12.75">
      <c r="A38" s="113" t="s">
        <v>141</v>
      </c>
      <c r="B38" s="111" t="s">
        <v>142</v>
      </c>
      <c r="C38" s="114">
        <v>1</v>
      </c>
      <c r="D38" s="114" t="s">
        <v>30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>
        <v>1</v>
      </c>
      <c r="J38" s="114" t="s">
        <v>30</v>
      </c>
      <c r="K38" s="114" t="s">
        <v>30</v>
      </c>
      <c r="L38" s="114" t="s">
        <v>30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12" customFormat="1" ht="12.75">
      <c r="A39" s="113" t="s">
        <v>68</v>
      </c>
      <c r="B39" s="54" t="s">
        <v>69</v>
      </c>
      <c r="C39" s="114">
        <v>154</v>
      </c>
      <c r="D39" s="114">
        <v>10</v>
      </c>
      <c r="E39" s="114">
        <v>16</v>
      </c>
      <c r="F39" s="114">
        <v>7</v>
      </c>
      <c r="G39" s="114">
        <v>9</v>
      </c>
      <c r="H39" s="114">
        <v>3</v>
      </c>
      <c r="I39" s="114" t="s">
        <v>30</v>
      </c>
      <c r="J39" s="114">
        <v>34</v>
      </c>
      <c r="K39" s="114" t="s">
        <v>30</v>
      </c>
      <c r="L39" s="114">
        <v>9</v>
      </c>
      <c r="M39" s="114" t="s">
        <v>30</v>
      </c>
      <c r="N39" s="114">
        <v>14</v>
      </c>
      <c r="O39" s="114">
        <v>29</v>
      </c>
      <c r="P39" s="114">
        <v>22</v>
      </c>
      <c r="Q39" s="115">
        <v>1</v>
      </c>
      <c r="R39" s="115" t="s">
        <v>30</v>
      </c>
      <c r="S39" s="114" t="s">
        <v>30</v>
      </c>
    </row>
    <row r="40" spans="1:19" s="112" customFormat="1" ht="12.75">
      <c r="A40" s="113" t="s">
        <v>70</v>
      </c>
      <c r="B40" s="54" t="s">
        <v>71</v>
      </c>
      <c r="C40" s="114">
        <v>9</v>
      </c>
      <c r="D40" s="114">
        <v>9</v>
      </c>
      <c r="E40" s="114" t="s">
        <v>30</v>
      </c>
      <c r="F40" s="114" t="s">
        <v>30</v>
      </c>
      <c r="G40" s="114" t="s">
        <v>30</v>
      </c>
      <c r="H40" s="114" t="s">
        <v>30</v>
      </c>
      <c r="I40" s="114" t="s">
        <v>30</v>
      </c>
      <c r="J40" s="114" t="s">
        <v>30</v>
      </c>
      <c r="K40" s="114" t="s">
        <v>30</v>
      </c>
      <c r="L40" s="114" t="s">
        <v>30</v>
      </c>
      <c r="M40" s="114" t="s">
        <v>30</v>
      </c>
      <c r="N40" s="114" t="s">
        <v>30</v>
      </c>
      <c r="O40" s="114" t="s">
        <v>30</v>
      </c>
      <c r="P40" s="114" t="s">
        <v>30</v>
      </c>
      <c r="Q40" s="115" t="s">
        <v>30</v>
      </c>
      <c r="R40" s="115" t="s">
        <v>30</v>
      </c>
      <c r="S40" s="114" t="s">
        <v>30</v>
      </c>
    </row>
    <row r="41" spans="1:19" s="112" customFormat="1" ht="12.75">
      <c r="A41" s="113" t="s">
        <v>143</v>
      </c>
      <c r="B41" s="111" t="s">
        <v>144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 t="s">
        <v>30</v>
      </c>
      <c r="P41" s="114">
        <v>1</v>
      </c>
      <c r="Q41" s="115" t="s">
        <v>30</v>
      </c>
      <c r="R41" s="115" t="s">
        <v>30</v>
      </c>
      <c r="S41" s="114" t="s">
        <v>30</v>
      </c>
    </row>
    <row r="42" spans="1:19" s="112" customFormat="1" ht="12.75">
      <c r="A42" s="113" t="s">
        <v>72</v>
      </c>
      <c r="B42" s="54" t="s">
        <v>73</v>
      </c>
      <c r="C42" s="114">
        <v>39</v>
      </c>
      <c r="D42" s="114">
        <v>9</v>
      </c>
      <c r="E42" s="114" t="s">
        <v>30</v>
      </c>
      <c r="F42" s="114">
        <v>1</v>
      </c>
      <c r="G42" s="114">
        <v>1</v>
      </c>
      <c r="H42" s="114">
        <v>2</v>
      </c>
      <c r="I42" s="114">
        <v>1</v>
      </c>
      <c r="J42" s="114">
        <v>7</v>
      </c>
      <c r="K42" s="114" t="s">
        <v>30</v>
      </c>
      <c r="L42" s="114" t="s">
        <v>30</v>
      </c>
      <c r="M42" s="114">
        <v>2</v>
      </c>
      <c r="N42" s="114">
        <v>4</v>
      </c>
      <c r="O42" s="114">
        <v>6</v>
      </c>
      <c r="P42" s="114" t="s">
        <v>30</v>
      </c>
      <c r="Q42" s="115">
        <v>1</v>
      </c>
      <c r="R42" s="115">
        <v>2</v>
      </c>
      <c r="S42" s="114">
        <v>3</v>
      </c>
    </row>
    <row r="43" spans="1:19" s="112" customFormat="1" ht="12.75">
      <c r="A43" s="113" t="s">
        <v>74</v>
      </c>
      <c r="B43" s="54" t="s">
        <v>75</v>
      </c>
      <c r="C43" s="114">
        <v>9633</v>
      </c>
      <c r="D43" s="114">
        <v>1529</v>
      </c>
      <c r="E43" s="114">
        <v>446</v>
      </c>
      <c r="F43" s="114">
        <v>1096</v>
      </c>
      <c r="G43" s="114">
        <v>559</v>
      </c>
      <c r="H43" s="114">
        <v>1256</v>
      </c>
      <c r="I43" s="114">
        <v>31</v>
      </c>
      <c r="J43" s="114">
        <v>822</v>
      </c>
      <c r="K43" s="114">
        <v>288</v>
      </c>
      <c r="L43" s="114">
        <v>336</v>
      </c>
      <c r="M43" s="114">
        <v>514</v>
      </c>
      <c r="N43" s="114">
        <v>178</v>
      </c>
      <c r="O43" s="114">
        <v>926</v>
      </c>
      <c r="P43" s="114">
        <v>448</v>
      </c>
      <c r="Q43" s="115">
        <v>16</v>
      </c>
      <c r="R43" s="115">
        <v>720</v>
      </c>
      <c r="S43" s="114">
        <v>468</v>
      </c>
    </row>
    <row r="44" spans="1:19" s="112" customFormat="1" ht="12.75">
      <c r="A44" s="113" t="s">
        <v>76</v>
      </c>
      <c r="B44" s="54" t="s">
        <v>77</v>
      </c>
      <c r="C44" s="114">
        <v>540</v>
      </c>
      <c r="D44" s="114">
        <v>1</v>
      </c>
      <c r="E44" s="114">
        <v>13</v>
      </c>
      <c r="F44" s="114">
        <v>90</v>
      </c>
      <c r="G44" s="114">
        <v>8</v>
      </c>
      <c r="H44" s="114">
        <v>44</v>
      </c>
      <c r="I44" s="114" t="s">
        <v>30</v>
      </c>
      <c r="J44" s="114">
        <v>21</v>
      </c>
      <c r="K44" s="114">
        <v>21</v>
      </c>
      <c r="L44" s="114">
        <v>3</v>
      </c>
      <c r="M44" s="114" t="s">
        <v>30</v>
      </c>
      <c r="N44" s="114">
        <v>1</v>
      </c>
      <c r="O44" s="114">
        <v>110</v>
      </c>
      <c r="P44" s="114">
        <v>20</v>
      </c>
      <c r="Q44" s="115">
        <v>2</v>
      </c>
      <c r="R44" s="115">
        <v>19</v>
      </c>
      <c r="S44" s="114">
        <v>187</v>
      </c>
    </row>
    <row r="45" spans="1:19" s="112" customFormat="1" ht="12.75">
      <c r="A45" s="113" t="s">
        <v>78</v>
      </c>
      <c r="B45" s="58" t="s">
        <v>79</v>
      </c>
      <c r="C45" s="114">
        <v>4122</v>
      </c>
      <c r="D45" s="114">
        <v>33</v>
      </c>
      <c r="E45" s="114">
        <v>281</v>
      </c>
      <c r="F45" s="114">
        <v>22</v>
      </c>
      <c r="G45" s="114">
        <v>16</v>
      </c>
      <c r="H45" s="114">
        <v>1273</v>
      </c>
      <c r="I45" s="114">
        <v>677</v>
      </c>
      <c r="J45" s="114">
        <v>98</v>
      </c>
      <c r="K45" s="114">
        <v>74</v>
      </c>
      <c r="L45" s="114">
        <v>112</v>
      </c>
      <c r="M45" s="114">
        <v>19</v>
      </c>
      <c r="N45" s="114">
        <v>69</v>
      </c>
      <c r="O45" s="114">
        <v>528</v>
      </c>
      <c r="P45" s="114">
        <v>4</v>
      </c>
      <c r="Q45" s="115">
        <v>5</v>
      </c>
      <c r="R45" s="115">
        <v>907</v>
      </c>
      <c r="S45" s="114">
        <v>4</v>
      </c>
    </row>
    <row r="46" spans="1:19" s="101" customFormat="1" ht="12.75" customHeight="1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10"/>
      <c r="R46" s="110"/>
      <c r="S46" s="99"/>
    </row>
    <row r="47" spans="1:19" s="121" customFormat="1" ht="12.75" customHeight="1">
      <c r="A47" s="118" t="s">
        <v>80</v>
      </c>
      <c r="B47" s="119" t="s">
        <v>27</v>
      </c>
      <c r="C47" s="120">
        <f>SUM(C48:C73)</f>
        <v>2263</v>
      </c>
      <c r="D47" s="120">
        <f aca="true" t="shared" si="4" ref="D47:S47">SUM(D48:D73)</f>
        <v>17</v>
      </c>
      <c r="E47" s="120">
        <f t="shared" si="4"/>
        <v>256</v>
      </c>
      <c r="F47" s="120">
        <f t="shared" si="4"/>
        <v>93</v>
      </c>
      <c r="G47" s="120">
        <f t="shared" si="4"/>
        <v>40</v>
      </c>
      <c r="H47" s="120">
        <f t="shared" si="4"/>
        <v>359</v>
      </c>
      <c r="I47" s="120">
        <f t="shared" si="4"/>
        <v>16</v>
      </c>
      <c r="J47" s="120">
        <f t="shared" si="4"/>
        <v>561</v>
      </c>
      <c r="K47" s="120">
        <f t="shared" si="4"/>
        <v>7</v>
      </c>
      <c r="L47" s="120">
        <f t="shared" si="4"/>
        <v>43</v>
      </c>
      <c r="M47" s="120">
        <f t="shared" si="4"/>
        <v>21</v>
      </c>
      <c r="N47" s="120">
        <f t="shared" si="4"/>
        <v>18</v>
      </c>
      <c r="O47" s="120">
        <f t="shared" si="4"/>
        <v>503</v>
      </c>
      <c r="P47" s="120">
        <f t="shared" si="4"/>
        <v>91</v>
      </c>
      <c r="Q47" s="120">
        <f t="shared" si="4"/>
        <v>115</v>
      </c>
      <c r="R47" s="120">
        <f t="shared" si="4"/>
        <v>13</v>
      </c>
      <c r="S47" s="120">
        <f t="shared" si="4"/>
        <v>110</v>
      </c>
    </row>
    <row r="48" spans="1:19" s="121" customFormat="1" ht="27.75" customHeight="1">
      <c r="A48" s="118" t="s">
        <v>81</v>
      </c>
      <c r="B48" s="60" t="s">
        <v>82</v>
      </c>
      <c r="C48" s="120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>
        <v>1</v>
      </c>
      <c r="R48" s="122">
        <v>1</v>
      </c>
      <c r="S48" s="120" t="s">
        <v>30</v>
      </c>
    </row>
    <row r="49" spans="1:19" s="121" customFormat="1" ht="25.5" customHeight="1">
      <c r="A49" s="118" t="s">
        <v>83</v>
      </c>
      <c r="B49" s="60" t="s">
        <v>84</v>
      </c>
      <c r="C49" s="120">
        <v>20</v>
      </c>
      <c r="D49" s="120" t="s">
        <v>30</v>
      </c>
      <c r="E49" s="120">
        <v>3</v>
      </c>
      <c r="F49" s="120">
        <v>1</v>
      </c>
      <c r="G49" s="120">
        <v>1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3</v>
      </c>
      <c r="P49" s="120" t="s">
        <v>30</v>
      </c>
      <c r="Q49" s="122">
        <v>5</v>
      </c>
      <c r="R49" s="122" t="s">
        <v>30</v>
      </c>
      <c r="S49" s="120">
        <v>2</v>
      </c>
    </row>
    <row r="50" spans="1:19" s="121" customFormat="1" ht="25.5" customHeight="1">
      <c r="A50" s="118" t="s">
        <v>85</v>
      </c>
      <c r="B50" s="60" t="s">
        <v>86</v>
      </c>
      <c r="C50" s="120">
        <v>82</v>
      </c>
      <c r="D50" s="120">
        <v>1</v>
      </c>
      <c r="E50" s="120" t="s">
        <v>30</v>
      </c>
      <c r="F50" s="120">
        <v>3</v>
      </c>
      <c r="G50" s="120">
        <v>1</v>
      </c>
      <c r="H50" s="120">
        <v>1</v>
      </c>
      <c r="I50" s="120">
        <v>3</v>
      </c>
      <c r="J50" s="120">
        <v>59</v>
      </c>
      <c r="K50" s="120" t="s">
        <v>30</v>
      </c>
      <c r="L50" s="120">
        <v>3</v>
      </c>
      <c r="M50" s="120" t="s">
        <v>30</v>
      </c>
      <c r="N50" s="120">
        <v>1</v>
      </c>
      <c r="O50" s="120">
        <v>4</v>
      </c>
      <c r="P50" s="120">
        <v>2</v>
      </c>
      <c r="Q50" s="122">
        <v>1</v>
      </c>
      <c r="R50" s="122" t="s">
        <v>30</v>
      </c>
      <c r="S50" s="120">
        <v>3</v>
      </c>
    </row>
    <row r="51" spans="1:19" s="121" customFormat="1" ht="25.5" customHeight="1">
      <c r="A51" s="118" t="s">
        <v>87</v>
      </c>
      <c r="B51" s="60" t="s">
        <v>88</v>
      </c>
      <c r="C51" s="120" t="s">
        <v>30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0" t="s">
        <v>30</v>
      </c>
      <c r="R51" s="120" t="s">
        <v>30</v>
      </c>
      <c r="S51" s="120" t="s">
        <v>30</v>
      </c>
    </row>
    <row r="52" spans="1:19" s="121" customFormat="1" ht="26.25" customHeight="1">
      <c r="A52" s="118" t="s">
        <v>89</v>
      </c>
      <c r="B52" s="67" t="s">
        <v>90</v>
      </c>
      <c r="C52" s="120">
        <v>64</v>
      </c>
      <c r="D52" s="120">
        <v>2</v>
      </c>
      <c r="E52" s="120">
        <v>2</v>
      </c>
      <c r="F52" s="120" t="s">
        <v>30</v>
      </c>
      <c r="G52" s="120" t="s">
        <v>30</v>
      </c>
      <c r="H52" s="120">
        <v>3</v>
      </c>
      <c r="I52" s="120">
        <v>2</v>
      </c>
      <c r="J52" s="120">
        <v>28</v>
      </c>
      <c r="K52" s="120" t="s">
        <v>30</v>
      </c>
      <c r="L52" s="120" t="s">
        <v>30</v>
      </c>
      <c r="M52" s="120">
        <v>3</v>
      </c>
      <c r="N52" s="120">
        <v>1</v>
      </c>
      <c r="O52" s="120">
        <v>14</v>
      </c>
      <c r="P52" s="120" t="s">
        <v>30</v>
      </c>
      <c r="Q52" s="122">
        <v>2</v>
      </c>
      <c r="R52" s="122">
        <v>1</v>
      </c>
      <c r="S52" s="120">
        <v>6</v>
      </c>
    </row>
    <row r="53" spans="1:19" s="121" customFormat="1" ht="12.75" customHeight="1">
      <c r="A53" s="118" t="s">
        <v>91</v>
      </c>
      <c r="B53" s="67" t="s">
        <v>92</v>
      </c>
      <c r="C53" s="120">
        <v>415</v>
      </c>
      <c r="D53" s="120">
        <v>3</v>
      </c>
      <c r="E53" s="120">
        <v>15</v>
      </c>
      <c r="F53" s="120">
        <v>30</v>
      </c>
      <c r="G53" s="120">
        <v>22</v>
      </c>
      <c r="H53" s="120">
        <v>1</v>
      </c>
      <c r="I53" s="120" t="s">
        <v>30</v>
      </c>
      <c r="J53" s="120">
        <v>185</v>
      </c>
      <c r="K53" s="120" t="s">
        <v>30</v>
      </c>
      <c r="L53" s="120">
        <v>5</v>
      </c>
      <c r="M53" s="120">
        <v>2</v>
      </c>
      <c r="N53" s="120">
        <v>2</v>
      </c>
      <c r="O53" s="120">
        <v>87</v>
      </c>
      <c r="P53" s="120">
        <v>3</v>
      </c>
      <c r="Q53" s="122">
        <v>57</v>
      </c>
      <c r="R53" s="122">
        <v>2</v>
      </c>
      <c r="S53" s="120">
        <v>1</v>
      </c>
    </row>
    <row r="54" spans="1:19" s="121" customFormat="1" ht="25.5" customHeight="1">
      <c r="A54" s="118" t="s">
        <v>93</v>
      </c>
      <c r="B54" s="67" t="s">
        <v>94</v>
      </c>
      <c r="C54" s="120">
        <v>16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2</v>
      </c>
      <c r="K54" s="120">
        <v>1</v>
      </c>
      <c r="L54" s="120" t="s">
        <v>30</v>
      </c>
      <c r="M54" s="120" t="s">
        <v>30</v>
      </c>
      <c r="N54" s="120" t="s">
        <v>30</v>
      </c>
      <c r="O54" s="120">
        <v>10</v>
      </c>
      <c r="P54" s="120">
        <v>3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95</v>
      </c>
      <c r="B55" s="67" t="s">
        <v>96</v>
      </c>
      <c r="C55" s="120">
        <v>119</v>
      </c>
      <c r="D55" s="120" t="s">
        <v>30</v>
      </c>
      <c r="E55" s="120">
        <v>12</v>
      </c>
      <c r="F55" s="120">
        <v>30</v>
      </c>
      <c r="G55" s="120">
        <v>11</v>
      </c>
      <c r="H55" s="120" t="s">
        <v>30</v>
      </c>
      <c r="I55" s="120" t="s">
        <v>30</v>
      </c>
      <c r="J55" s="120">
        <v>33</v>
      </c>
      <c r="K55" s="120" t="s">
        <v>30</v>
      </c>
      <c r="L55" s="120">
        <v>20</v>
      </c>
      <c r="M55" s="120" t="s">
        <v>30</v>
      </c>
      <c r="N55" s="120" t="s">
        <v>30</v>
      </c>
      <c r="O55" s="120">
        <v>5</v>
      </c>
      <c r="P55" s="120" t="s">
        <v>30</v>
      </c>
      <c r="Q55" s="122">
        <v>8</v>
      </c>
      <c r="R55" s="122" t="s">
        <v>30</v>
      </c>
      <c r="S55" s="120" t="s">
        <v>30</v>
      </c>
    </row>
    <row r="56" spans="1:19" s="121" customFormat="1" ht="12.75" customHeight="1">
      <c r="A56" s="118" t="s">
        <v>97</v>
      </c>
      <c r="B56" s="67" t="s">
        <v>98</v>
      </c>
      <c r="C56" s="120">
        <v>3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</v>
      </c>
      <c r="K56" s="120" t="s">
        <v>30</v>
      </c>
      <c r="L56" s="120">
        <v>1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>
        <v>1</v>
      </c>
    </row>
    <row r="57" spans="1:19" s="121" customFormat="1" ht="24.75" customHeight="1">
      <c r="A57" s="118" t="s">
        <v>99</v>
      </c>
      <c r="B57" s="67" t="s">
        <v>100</v>
      </c>
      <c r="C57" s="120">
        <v>31</v>
      </c>
      <c r="D57" s="120" t="s">
        <v>30</v>
      </c>
      <c r="E57" s="120">
        <v>2</v>
      </c>
      <c r="F57" s="120">
        <v>2</v>
      </c>
      <c r="G57" s="120" t="s">
        <v>30</v>
      </c>
      <c r="H57" s="120">
        <v>1</v>
      </c>
      <c r="I57" s="120">
        <v>1</v>
      </c>
      <c r="J57" s="120">
        <v>5</v>
      </c>
      <c r="K57" s="120" t="s">
        <v>30</v>
      </c>
      <c r="L57" s="120">
        <v>1</v>
      </c>
      <c r="M57" s="120" t="s">
        <v>30</v>
      </c>
      <c r="N57" s="120">
        <v>3</v>
      </c>
      <c r="O57" s="120">
        <v>8</v>
      </c>
      <c r="P57" s="120">
        <v>2</v>
      </c>
      <c r="Q57" s="122">
        <v>4</v>
      </c>
      <c r="R57" s="122">
        <v>1</v>
      </c>
      <c r="S57" s="120">
        <v>1</v>
      </c>
    </row>
    <row r="58" spans="1:19" s="121" customFormat="1" ht="12.75" customHeight="1">
      <c r="A58" s="118" t="s">
        <v>101</v>
      </c>
      <c r="B58" s="67" t="s">
        <v>102</v>
      </c>
      <c r="C58" s="120">
        <v>416</v>
      </c>
      <c r="D58" s="120">
        <v>1</v>
      </c>
      <c r="E58" s="120">
        <v>89</v>
      </c>
      <c r="F58" s="120">
        <v>3</v>
      </c>
      <c r="G58" s="120">
        <v>1</v>
      </c>
      <c r="H58" s="120">
        <v>2</v>
      </c>
      <c r="I58" s="120">
        <v>3</v>
      </c>
      <c r="J58" s="120">
        <v>15</v>
      </c>
      <c r="K58" s="120">
        <v>3</v>
      </c>
      <c r="L58" s="120">
        <v>6</v>
      </c>
      <c r="M58" s="120" t="s">
        <v>30</v>
      </c>
      <c r="N58" s="120" t="s">
        <v>30</v>
      </c>
      <c r="O58" s="120">
        <v>205</v>
      </c>
      <c r="P58" s="120">
        <v>54</v>
      </c>
      <c r="Q58" s="122">
        <v>16</v>
      </c>
      <c r="R58" s="122">
        <v>2</v>
      </c>
      <c r="S58" s="120">
        <v>16</v>
      </c>
    </row>
    <row r="59" spans="1:19" s="121" customFormat="1" ht="12.75" customHeight="1">
      <c r="A59" s="118" t="s">
        <v>103</v>
      </c>
      <c r="B59" s="67" t="s">
        <v>104</v>
      </c>
      <c r="C59" s="120">
        <v>221</v>
      </c>
      <c r="D59" s="120">
        <v>3</v>
      </c>
      <c r="E59" s="120">
        <v>39</v>
      </c>
      <c r="F59" s="120">
        <v>3</v>
      </c>
      <c r="G59" s="120" t="s">
        <v>30</v>
      </c>
      <c r="H59" s="120">
        <v>2</v>
      </c>
      <c r="I59" s="120">
        <v>2</v>
      </c>
      <c r="J59" s="120">
        <v>55</v>
      </c>
      <c r="K59" s="120">
        <v>1</v>
      </c>
      <c r="L59" s="120">
        <v>3</v>
      </c>
      <c r="M59" s="120">
        <v>2</v>
      </c>
      <c r="N59" s="120">
        <v>2</v>
      </c>
      <c r="O59" s="120">
        <v>41</v>
      </c>
      <c r="P59" s="120">
        <v>14</v>
      </c>
      <c r="Q59" s="122">
        <v>6</v>
      </c>
      <c r="R59" s="122">
        <v>1</v>
      </c>
      <c r="S59" s="120">
        <v>47</v>
      </c>
    </row>
    <row r="60" spans="1:19" s="121" customFormat="1" ht="12.75" customHeight="1">
      <c r="A60" s="118" t="s">
        <v>105</v>
      </c>
      <c r="B60" s="67" t="s">
        <v>106</v>
      </c>
      <c r="C60" s="120">
        <v>3</v>
      </c>
      <c r="D60" s="120">
        <v>2</v>
      </c>
      <c r="E60" s="120">
        <v>1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107</v>
      </c>
      <c r="B61" s="67" t="s">
        <v>108</v>
      </c>
      <c r="C61" s="120">
        <v>5</v>
      </c>
      <c r="D61" s="120" t="s">
        <v>30</v>
      </c>
      <c r="E61" s="120">
        <v>1</v>
      </c>
      <c r="F61" s="120" t="s">
        <v>30</v>
      </c>
      <c r="G61" s="120" t="s">
        <v>30</v>
      </c>
      <c r="H61" s="120">
        <v>1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>
        <v>1</v>
      </c>
      <c r="R61" s="122" t="s">
        <v>30</v>
      </c>
      <c r="S61" s="120" t="s">
        <v>30</v>
      </c>
    </row>
    <row r="62" spans="1:19" s="121" customFormat="1" ht="12.75" customHeight="1">
      <c r="A62" s="118" t="s">
        <v>109</v>
      </c>
      <c r="B62" s="67" t="s">
        <v>110</v>
      </c>
      <c r="C62" s="120">
        <v>28</v>
      </c>
      <c r="D62" s="120" t="s">
        <v>30</v>
      </c>
      <c r="E62" s="120" t="s">
        <v>30</v>
      </c>
      <c r="F62" s="120">
        <v>1</v>
      </c>
      <c r="G62" s="120">
        <v>1</v>
      </c>
      <c r="H62" s="120">
        <v>5</v>
      </c>
      <c r="I62" s="120" t="s">
        <v>30</v>
      </c>
      <c r="J62" s="120">
        <v>5</v>
      </c>
      <c r="K62" s="120" t="s">
        <v>30</v>
      </c>
      <c r="L62" s="120" t="s">
        <v>30</v>
      </c>
      <c r="M62" s="120">
        <v>2</v>
      </c>
      <c r="N62" s="120" t="s">
        <v>30</v>
      </c>
      <c r="O62" s="120">
        <v>4</v>
      </c>
      <c r="P62" s="120">
        <v>3</v>
      </c>
      <c r="Q62" s="122">
        <v>4</v>
      </c>
      <c r="R62" s="122" t="s">
        <v>30</v>
      </c>
      <c r="S62" s="120">
        <v>3</v>
      </c>
    </row>
    <row r="63" spans="1:19" s="121" customFormat="1" ht="12.75" customHeight="1">
      <c r="A63" s="118" t="s">
        <v>111</v>
      </c>
      <c r="B63" s="67" t="s">
        <v>112</v>
      </c>
      <c r="C63" s="120">
        <v>2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>
        <v>2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113</v>
      </c>
      <c r="B64" s="67" t="s">
        <v>114</v>
      </c>
      <c r="C64" s="120">
        <v>14</v>
      </c>
      <c r="D64" s="120" t="s">
        <v>30</v>
      </c>
      <c r="E64" s="120" t="s">
        <v>30</v>
      </c>
      <c r="F64" s="120">
        <v>5</v>
      </c>
      <c r="G64" s="120">
        <v>1</v>
      </c>
      <c r="H64" s="120" t="s">
        <v>30</v>
      </c>
      <c r="I64" s="120" t="s">
        <v>30</v>
      </c>
      <c r="J64" s="120">
        <v>3</v>
      </c>
      <c r="K64" s="120" t="s">
        <v>30</v>
      </c>
      <c r="L64" s="120">
        <v>1</v>
      </c>
      <c r="M64" s="120">
        <v>1</v>
      </c>
      <c r="N64" s="120" t="s">
        <v>30</v>
      </c>
      <c r="O64" s="120" t="s">
        <v>30</v>
      </c>
      <c r="P64" s="120">
        <v>1</v>
      </c>
      <c r="Q64" s="122">
        <v>2</v>
      </c>
      <c r="R64" s="122" t="s">
        <v>30</v>
      </c>
      <c r="S64" s="120" t="s">
        <v>30</v>
      </c>
    </row>
    <row r="65" spans="1:19" s="121" customFormat="1" ht="12.75" customHeight="1">
      <c r="A65" s="118" t="s">
        <v>115</v>
      </c>
      <c r="B65" s="67" t="s">
        <v>116</v>
      </c>
      <c r="C65" s="120" t="s">
        <v>30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0" t="s">
        <v>30</v>
      </c>
      <c r="R65" s="120" t="s">
        <v>30</v>
      </c>
      <c r="S65" s="120" t="s">
        <v>30</v>
      </c>
    </row>
    <row r="66" spans="1:19" s="121" customFormat="1" ht="12.75" customHeight="1">
      <c r="A66" s="118" t="s">
        <v>117</v>
      </c>
      <c r="B66" s="67" t="s">
        <v>118</v>
      </c>
      <c r="C66" s="120">
        <v>90</v>
      </c>
      <c r="D66" s="120" t="s">
        <v>30</v>
      </c>
      <c r="E66" s="120">
        <v>5</v>
      </c>
      <c r="F66" s="120">
        <v>3</v>
      </c>
      <c r="G66" s="120">
        <v>2</v>
      </c>
      <c r="H66" s="120">
        <v>10</v>
      </c>
      <c r="I66" s="120" t="s">
        <v>30</v>
      </c>
      <c r="J66" s="120">
        <v>8</v>
      </c>
      <c r="K66" s="120">
        <v>1</v>
      </c>
      <c r="L66" s="120">
        <v>1</v>
      </c>
      <c r="M66" s="120">
        <v>3</v>
      </c>
      <c r="N66" s="120">
        <v>1</v>
      </c>
      <c r="O66" s="120">
        <v>30</v>
      </c>
      <c r="P66" s="120">
        <v>2</v>
      </c>
      <c r="Q66" s="122">
        <v>8</v>
      </c>
      <c r="R66" s="122">
        <v>1</v>
      </c>
      <c r="S66" s="120">
        <v>15</v>
      </c>
    </row>
    <row r="67" spans="1:19" s="121" customFormat="1" ht="12.75" customHeight="1">
      <c r="A67" s="118" t="s">
        <v>119</v>
      </c>
      <c r="B67" s="67" t="s">
        <v>120</v>
      </c>
      <c r="C67" s="120">
        <v>11</v>
      </c>
      <c r="D67" s="120" t="s">
        <v>30</v>
      </c>
      <c r="E67" s="120">
        <v>3</v>
      </c>
      <c r="F67" s="120">
        <v>2</v>
      </c>
      <c r="G67" s="120" t="s">
        <v>30</v>
      </c>
      <c r="H67" s="120" t="s">
        <v>30</v>
      </c>
      <c r="I67" s="120" t="s">
        <v>30</v>
      </c>
      <c r="J67" s="120">
        <v>1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>
        <v>4</v>
      </c>
      <c r="P67" s="120" t="s">
        <v>30</v>
      </c>
      <c r="Q67" s="122" t="s">
        <v>30</v>
      </c>
      <c r="R67" s="122">
        <v>1</v>
      </c>
      <c r="S67" s="120" t="s">
        <v>30</v>
      </c>
    </row>
    <row r="68" spans="1:19" s="121" customFormat="1" ht="12.75" customHeight="1">
      <c r="A68" s="118" t="s">
        <v>121</v>
      </c>
      <c r="B68" s="67" t="s">
        <v>122</v>
      </c>
      <c r="C68" s="120">
        <v>188</v>
      </c>
      <c r="D68" s="120">
        <v>1</v>
      </c>
      <c r="E68" s="120">
        <v>2</v>
      </c>
      <c r="F68" s="120">
        <v>2</v>
      </c>
      <c r="G68" s="120" t="s">
        <v>30</v>
      </c>
      <c r="H68" s="120">
        <v>30</v>
      </c>
      <c r="I68" s="120">
        <v>4</v>
      </c>
      <c r="J68" s="120">
        <v>49</v>
      </c>
      <c r="K68" s="120">
        <v>1</v>
      </c>
      <c r="L68" s="120" t="s">
        <v>30</v>
      </c>
      <c r="M68" s="120">
        <v>6</v>
      </c>
      <c r="N68" s="120">
        <v>1</v>
      </c>
      <c r="O68" s="120">
        <v>73</v>
      </c>
      <c r="P68" s="120">
        <v>7</v>
      </c>
      <c r="Q68" s="122" t="s">
        <v>30</v>
      </c>
      <c r="R68" s="122" t="s">
        <v>30</v>
      </c>
      <c r="S68" s="120">
        <v>12</v>
      </c>
    </row>
    <row r="69" spans="1:19" s="121" customFormat="1" ht="24.75" customHeight="1">
      <c r="A69" s="118" t="s">
        <v>123</v>
      </c>
      <c r="B69" s="123" t="s">
        <v>124</v>
      </c>
      <c r="C69" s="120">
        <v>1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 t="s">
        <v>30</v>
      </c>
      <c r="I69" s="120" t="s">
        <v>30</v>
      </c>
      <c r="J69" s="120" t="s">
        <v>30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 t="s">
        <v>30</v>
      </c>
      <c r="R69" s="122">
        <v>1</v>
      </c>
      <c r="S69" s="120" t="s">
        <v>30</v>
      </c>
    </row>
    <row r="70" spans="1:19" s="121" customFormat="1" ht="12.75" customHeight="1">
      <c r="A70" s="118" t="s">
        <v>125</v>
      </c>
      <c r="B70" s="123" t="s">
        <v>126</v>
      </c>
      <c r="C70" s="120">
        <v>1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 t="s">
        <v>30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 t="s">
        <v>30</v>
      </c>
      <c r="R70" s="122">
        <v>1</v>
      </c>
      <c r="S70" s="120" t="s">
        <v>30</v>
      </c>
    </row>
    <row r="71" spans="1:19" s="121" customFormat="1" ht="12.75" customHeight="1">
      <c r="A71" s="118" t="s">
        <v>127</v>
      </c>
      <c r="B71" s="123" t="s">
        <v>128</v>
      </c>
      <c r="C71" s="120">
        <v>4</v>
      </c>
      <c r="D71" s="120" t="s">
        <v>30</v>
      </c>
      <c r="E71" s="120" t="s">
        <v>30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>
        <v>4</v>
      </c>
      <c r="P71" s="120" t="s">
        <v>30</v>
      </c>
      <c r="Q71" s="122" t="s">
        <v>30</v>
      </c>
      <c r="R71" s="122" t="s">
        <v>30</v>
      </c>
      <c r="S71" s="120" t="s">
        <v>30</v>
      </c>
    </row>
    <row r="72" spans="1:19" s="121" customFormat="1" ht="12.75" customHeight="1">
      <c r="A72" s="118" t="s">
        <v>129</v>
      </c>
      <c r="B72" s="123" t="s">
        <v>130</v>
      </c>
      <c r="C72" s="120">
        <v>526</v>
      </c>
      <c r="D72" s="120">
        <v>3</v>
      </c>
      <c r="E72" s="120">
        <v>82</v>
      </c>
      <c r="F72" s="120">
        <v>8</v>
      </c>
      <c r="G72" s="120" t="s">
        <v>30</v>
      </c>
      <c r="H72" s="120">
        <v>303</v>
      </c>
      <c r="I72" s="120">
        <v>1</v>
      </c>
      <c r="J72" s="120">
        <v>105</v>
      </c>
      <c r="K72" s="120" t="s">
        <v>30</v>
      </c>
      <c r="L72" s="120">
        <v>2</v>
      </c>
      <c r="M72" s="120">
        <v>1</v>
      </c>
      <c r="N72" s="120">
        <v>7</v>
      </c>
      <c r="O72" s="120">
        <v>10</v>
      </c>
      <c r="P72" s="120" t="s">
        <v>30</v>
      </c>
      <c r="Q72" s="122" t="s">
        <v>30</v>
      </c>
      <c r="R72" s="122">
        <v>1</v>
      </c>
      <c r="S72" s="120">
        <v>3</v>
      </c>
    </row>
    <row r="73" spans="1:19" s="121" customFormat="1" ht="12.75" customHeight="1">
      <c r="A73" s="118" t="s">
        <v>145</v>
      </c>
      <c r="B73" s="123" t="s">
        <v>132</v>
      </c>
      <c r="C73" s="120">
        <v>1</v>
      </c>
      <c r="D73" s="120">
        <v>1</v>
      </c>
      <c r="E73" s="120" t="s">
        <v>30</v>
      </c>
      <c r="F73" s="120" t="s">
        <v>30</v>
      </c>
      <c r="G73" s="120" t="s">
        <v>30</v>
      </c>
      <c r="H73" s="120" t="s">
        <v>30</v>
      </c>
      <c r="I73" s="120" t="s">
        <v>30</v>
      </c>
      <c r="J73" s="120" t="s">
        <v>30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 t="s">
        <v>30</v>
      </c>
      <c r="P73" s="120" t="s">
        <v>30</v>
      </c>
      <c r="Q73" s="122" t="s">
        <v>30</v>
      </c>
      <c r="R73" s="122" t="s">
        <v>30</v>
      </c>
      <c r="S73" s="120" t="s">
        <v>30</v>
      </c>
    </row>
    <row r="79" spans="3:19" ht="12.75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75"/>
  <sheetViews>
    <sheetView workbookViewId="0" topLeftCell="A13">
      <selection activeCell="B29" sqref="B29"/>
    </sheetView>
  </sheetViews>
  <sheetFormatPr defaultColWidth="9.00390625" defaultRowHeight="12.75"/>
  <cols>
    <col min="1" max="1" width="27.875" style="161" customWidth="1"/>
    <col min="2" max="2" width="50.00390625" style="161" customWidth="1"/>
    <col min="3" max="3" width="10.875" style="161" customWidth="1"/>
    <col min="4" max="5" width="8.625" style="175" customWidth="1"/>
    <col min="6" max="19" width="8.625" style="161" customWidth="1"/>
    <col min="20" max="257" width="9.125" style="161" customWidth="1"/>
    <col min="258" max="258" width="27.125" style="161" customWidth="1"/>
    <col min="259" max="275" width="8.625" style="161" customWidth="1"/>
    <col min="276" max="513" width="9.125" style="161" customWidth="1"/>
    <col min="514" max="514" width="27.125" style="161" customWidth="1"/>
    <col min="515" max="531" width="8.625" style="161" customWidth="1"/>
    <col min="532" max="769" width="9.125" style="161" customWidth="1"/>
    <col min="770" max="770" width="27.125" style="161" customWidth="1"/>
    <col min="771" max="787" width="8.625" style="161" customWidth="1"/>
    <col min="788" max="1025" width="9.125" style="161" customWidth="1"/>
    <col min="1026" max="1026" width="27.125" style="161" customWidth="1"/>
    <col min="1027" max="1043" width="8.625" style="161" customWidth="1"/>
    <col min="1044" max="1281" width="9.125" style="161" customWidth="1"/>
    <col min="1282" max="1282" width="27.125" style="161" customWidth="1"/>
    <col min="1283" max="1299" width="8.625" style="161" customWidth="1"/>
    <col min="1300" max="1537" width="9.125" style="161" customWidth="1"/>
    <col min="1538" max="1538" width="27.125" style="161" customWidth="1"/>
    <col min="1539" max="1555" width="8.625" style="161" customWidth="1"/>
    <col min="1556" max="1793" width="9.125" style="161" customWidth="1"/>
    <col min="1794" max="1794" width="27.125" style="161" customWidth="1"/>
    <col min="1795" max="1811" width="8.625" style="161" customWidth="1"/>
    <col min="1812" max="2049" width="9.125" style="161" customWidth="1"/>
    <col min="2050" max="2050" width="27.125" style="161" customWidth="1"/>
    <col min="2051" max="2067" width="8.625" style="161" customWidth="1"/>
    <col min="2068" max="2305" width="9.125" style="161" customWidth="1"/>
    <col min="2306" max="2306" width="27.125" style="161" customWidth="1"/>
    <col min="2307" max="2323" width="8.625" style="161" customWidth="1"/>
    <col min="2324" max="2561" width="9.125" style="161" customWidth="1"/>
    <col min="2562" max="2562" width="27.125" style="161" customWidth="1"/>
    <col min="2563" max="2579" width="8.625" style="161" customWidth="1"/>
    <col min="2580" max="2817" width="9.125" style="161" customWidth="1"/>
    <col min="2818" max="2818" width="27.125" style="161" customWidth="1"/>
    <col min="2819" max="2835" width="8.625" style="161" customWidth="1"/>
    <col min="2836" max="3073" width="9.125" style="161" customWidth="1"/>
    <col min="3074" max="3074" width="27.125" style="161" customWidth="1"/>
    <col min="3075" max="3091" width="8.625" style="161" customWidth="1"/>
    <col min="3092" max="3329" width="9.125" style="161" customWidth="1"/>
    <col min="3330" max="3330" width="27.125" style="161" customWidth="1"/>
    <col min="3331" max="3347" width="8.625" style="161" customWidth="1"/>
    <col min="3348" max="3585" width="9.125" style="161" customWidth="1"/>
    <col min="3586" max="3586" width="27.125" style="161" customWidth="1"/>
    <col min="3587" max="3603" width="8.625" style="161" customWidth="1"/>
    <col min="3604" max="3841" width="9.125" style="161" customWidth="1"/>
    <col min="3842" max="3842" width="27.125" style="161" customWidth="1"/>
    <col min="3843" max="3859" width="8.625" style="161" customWidth="1"/>
    <col min="3860" max="4097" width="9.125" style="161" customWidth="1"/>
    <col min="4098" max="4098" width="27.125" style="161" customWidth="1"/>
    <col min="4099" max="4115" width="8.625" style="161" customWidth="1"/>
    <col min="4116" max="4353" width="9.125" style="161" customWidth="1"/>
    <col min="4354" max="4354" width="27.125" style="161" customWidth="1"/>
    <col min="4355" max="4371" width="8.625" style="161" customWidth="1"/>
    <col min="4372" max="4609" width="9.125" style="161" customWidth="1"/>
    <col min="4610" max="4610" width="27.125" style="161" customWidth="1"/>
    <col min="4611" max="4627" width="8.625" style="161" customWidth="1"/>
    <col min="4628" max="4865" width="9.125" style="161" customWidth="1"/>
    <col min="4866" max="4866" width="27.125" style="161" customWidth="1"/>
    <col min="4867" max="4883" width="8.625" style="161" customWidth="1"/>
    <col min="4884" max="5121" width="9.125" style="161" customWidth="1"/>
    <col min="5122" max="5122" width="27.125" style="161" customWidth="1"/>
    <col min="5123" max="5139" width="8.625" style="161" customWidth="1"/>
    <col min="5140" max="5377" width="9.125" style="161" customWidth="1"/>
    <col min="5378" max="5378" width="27.125" style="161" customWidth="1"/>
    <col min="5379" max="5395" width="8.625" style="161" customWidth="1"/>
    <col min="5396" max="5633" width="9.125" style="161" customWidth="1"/>
    <col min="5634" max="5634" width="27.125" style="161" customWidth="1"/>
    <col min="5635" max="5651" width="8.625" style="161" customWidth="1"/>
    <col min="5652" max="5889" width="9.125" style="161" customWidth="1"/>
    <col min="5890" max="5890" width="27.125" style="161" customWidth="1"/>
    <col min="5891" max="5907" width="8.625" style="161" customWidth="1"/>
    <col min="5908" max="6145" width="9.125" style="161" customWidth="1"/>
    <col min="6146" max="6146" width="27.125" style="161" customWidth="1"/>
    <col min="6147" max="6163" width="8.625" style="161" customWidth="1"/>
    <col min="6164" max="6401" width="9.125" style="161" customWidth="1"/>
    <col min="6402" max="6402" width="27.125" style="161" customWidth="1"/>
    <col min="6403" max="6419" width="8.625" style="161" customWidth="1"/>
    <col min="6420" max="6657" width="9.125" style="161" customWidth="1"/>
    <col min="6658" max="6658" width="27.125" style="161" customWidth="1"/>
    <col min="6659" max="6675" width="8.625" style="161" customWidth="1"/>
    <col min="6676" max="6913" width="9.125" style="161" customWidth="1"/>
    <col min="6914" max="6914" width="27.125" style="161" customWidth="1"/>
    <col min="6915" max="6931" width="8.625" style="161" customWidth="1"/>
    <col min="6932" max="7169" width="9.125" style="161" customWidth="1"/>
    <col min="7170" max="7170" width="27.125" style="161" customWidth="1"/>
    <col min="7171" max="7187" width="8.625" style="161" customWidth="1"/>
    <col min="7188" max="7425" width="9.125" style="161" customWidth="1"/>
    <col min="7426" max="7426" width="27.125" style="161" customWidth="1"/>
    <col min="7427" max="7443" width="8.625" style="161" customWidth="1"/>
    <col min="7444" max="7681" width="9.125" style="161" customWidth="1"/>
    <col min="7682" max="7682" width="27.125" style="161" customWidth="1"/>
    <col min="7683" max="7699" width="8.625" style="161" customWidth="1"/>
    <col min="7700" max="7937" width="9.125" style="161" customWidth="1"/>
    <col min="7938" max="7938" width="27.125" style="161" customWidth="1"/>
    <col min="7939" max="7955" width="8.625" style="161" customWidth="1"/>
    <col min="7956" max="8193" width="9.125" style="161" customWidth="1"/>
    <col min="8194" max="8194" width="27.125" style="161" customWidth="1"/>
    <col min="8195" max="8211" width="8.625" style="161" customWidth="1"/>
    <col min="8212" max="8449" width="9.125" style="161" customWidth="1"/>
    <col min="8450" max="8450" width="27.125" style="161" customWidth="1"/>
    <col min="8451" max="8467" width="8.625" style="161" customWidth="1"/>
    <col min="8468" max="8705" width="9.125" style="161" customWidth="1"/>
    <col min="8706" max="8706" width="27.125" style="161" customWidth="1"/>
    <col min="8707" max="8723" width="8.625" style="161" customWidth="1"/>
    <col min="8724" max="8961" width="9.125" style="161" customWidth="1"/>
    <col min="8962" max="8962" width="27.125" style="161" customWidth="1"/>
    <col min="8963" max="8979" width="8.625" style="161" customWidth="1"/>
    <col min="8980" max="9217" width="9.125" style="161" customWidth="1"/>
    <col min="9218" max="9218" width="27.125" style="161" customWidth="1"/>
    <col min="9219" max="9235" width="8.625" style="161" customWidth="1"/>
    <col min="9236" max="9473" width="9.125" style="161" customWidth="1"/>
    <col min="9474" max="9474" width="27.125" style="161" customWidth="1"/>
    <col min="9475" max="9491" width="8.625" style="161" customWidth="1"/>
    <col min="9492" max="9729" width="9.125" style="161" customWidth="1"/>
    <col min="9730" max="9730" width="27.125" style="161" customWidth="1"/>
    <col min="9731" max="9747" width="8.625" style="161" customWidth="1"/>
    <col min="9748" max="9985" width="9.125" style="161" customWidth="1"/>
    <col min="9986" max="9986" width="27.125" style="161" customWidth="1"/>
    <col min="9987" max="10003" width="8.625" style="161" customWidth="1"/>
    <col min="10004" max="10241" width="9.125" style="161" customWidth="1"/>
    <col min="10242" max="10242" width="27.125" style="161" customWidth="1"/>
    <col min="10243" max="10259" width="8.625" style="161" customWidth="1"/>
    <col min="10260" max="10497" width="9.125" style="161" customWidth="1"/>
    <col min="10498" max="10498" width="27.125" style="161" customWidth="1"/>
    <col min="10499" max="10515" width="8.625" style="161" customWidth="1"/>
    <col min="10516" max="10753" width="9.125" style="161" customWidth="1"/>
    <col min="10754" max="10754" width="27.125" style="161" customWidth="1"/>
    <col min="10755" max="10771" width="8.625" style="161" customWidth="1"/>
    <col min="10772" max="11009" width="9.125" style="161" customWidth="1"/>
    <col min="11010" max="11010" width="27.125" style="161" customWidth="1"/>
    <col min="11011" max="11027" width="8.625" style="161" customWidth="1"/>
    <col min="11028" max="11265" width="9.125" style="161" customWidth="1"/>
    <col min="11266" max="11266" width="27.125" style="161" customWidth="1"/>
    <col min="11267" max="11283" width="8.625" style="161" customWidth="1"/>
    <col min="11284" max="11521" width="9.125" style="161" customWidth="1"/>
    <col min="11522" max="11522" width="27.125" style="161" customWidth="1"/>
    <col min="11523" max="11539" width="8.625" style="161" customWidth="1"/>
    <col min="11540" max="11777" width="9.125" style="161" customWidth="1"/>
    <col min="11778" max="11778" width="27.125" style="161" customWidth="1"/>
    <col min="11779" max="11795" width="8.625" style="161" customWidth="1"/>
    <col min="11796" max="12033" width="9.125" style="161" customWidth="1"/>
    <col min="12034" max="12034" width="27.125" style="161" customWidth="1"/>
    <col min="12035" max="12051" width="8.625" style="161" customWidth="1"/>
    <col min="12052" max="12289" width="9.125" style="161" customWidth="1"/>
    <col min="12290" max="12290" width="27.125" style="161" customWidth="1"/>
    <col min="12291" max="12307" width="8.625" style="161" customWidth="1"/>
    <col min="12308" max="12545" width="9.125" style="161" customWidth="1"/>
    <col min="12546" max="12546" width="27.125" style="161" customWidth="1"/>
    <col min="12547" max="12563" width="8.625" style="161" customWidth="1"/>
    <col min="12564" max="12801" width="9.125" style="161" customWidth="1"/>
    <col min="12802" max="12802" width="27.125" style="161" customWidth="1"/>
    <col min="12803" max="12819" width="8.625" style="161" customWidth="1"/>
    <col min="12820" max="13057" width="9.125" style="161" customWidth="1"/>
    <col min="13058" max="13058" width="27.125" style="161" customWidth="1"/>
    <col min="13059" max="13075" width="8.625" style="161" customWidth="1"/>
    <col min="13076" max="13313" width="9.125" style="161" customWidth="1"/>
    <col min="13314" max="13314" width="27.125" style="161" customWidth="1"/>
    <col min="13315" max="13331" width="8.625" style="161" customWidth="1"/>
    <col min="13332" max="13569" width="9.125" style="161" customWidth="1"/>
    <col min="13570" max="13570" width="27.125" style="161" customWidth="1"/>
    <col min="13571" max="13587" width="8.625" style="161" customWidth="1"/>
    <col min="13588" max="13825" width="9.125" style="161" customWidth="1"/>
    <col min="13826" max="13826" width="27.125" style="161" customWidth="1"/>
    <col min="13827" max="13843" width="8.625" style="161" customWidth="1"/>
    <col min="13844" max="14081" width="9.125" style="161" customWidth="1"/>
    <col min="14082" max="14082" width="27.125" style="161" customWidth="1"/>
    <col min="14083" max="14099" width="8.625" style="161" customWidth="1"/>
    <col min="14100" max="14337" width="9.125" style="161" customWidth="1"/>
    <col min="14338" max="14338" width="27.125" style="161" customWidth="1"/>
    <col min="14339" max="14355" width="8.625" style="161" customWidth="1"/>
    <col min="14356" max="14593" width="9.125" style="161" customWidth="1"/>
    <col min="14594" max="14594" width="27.125" style="161" customWidth="1"/>
    <col min="14595" max="14611" width="8.625" style="161" customWidth="1"/>
    <col min="14612" max="14849" width="9.125" style="161" customWidth="1"/>
    <col min="14850" max="14850" width="27.125" style="161" customWidth="1"/>
    <col min="14851" max="14867" width="8.625" style="161" customWidth="1"/>
    <col min="14868" max="15105" width="9.125" style="161" customWidth="1"/>
    <col min="15106" max="15106" width="27.125" style="161" customWidth="1"/>
    <col min="15107" max="15123" width="8.625" style="161" customWidth="1"/>
    <col min="15124" max="15361" width="9.125" style="161" customWidth="1"/>
    <col min="15362" max="15362" width="27.125" style="161" customWidth="1"/>
    <col min="15363" max="15379" width="8.625" style="161" customWidth="1"/>
    <col min="15380" max="15617" width="9.125" style="161" customWidth="1"/>
    <col min="15618" max="15618" width="27.125" style="161" customWidth="1"/>
    <col min="15619" max="15635" width="8.625" style="161" customWidth="1"/>
    <col min="15636" max="15873" width="9.125" style="161" customWidth="1"/>
    <col min="15874" max="15874" width="27.125" style="161" customWidth="1"/>
    <col min="15875" max="15891" width="8.625" style="161" customWidth="1"/>
    <col min="15892" max="16129" width="9.125" style="161" customWidth="1"/>
    <col min="16130" max="16130" width="27.125" style="161" customWidth="1"/>
    <col min="16131" max="16147" width="8.625" style="161" customWidth="1"/>
    <col min="16148" max="16384" width="9.125" style="161" customWidth="1"/>
  </cols>
  <sheetData>
    <row r="1" spans="1:19" ht="24.75" customHeight="1">
      <c r="A1" s="20" t="s">
        <v>260</v>
      </c>
      <c r="B1" s="20"/>
      <c r="C1" s="240"/>
      <c r="D1" s="240"/>
      <c r="E1" s="241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64"/>
      <c r="Q1" s="164"/>
      <c r="R1" s="164"/>
      <c r="S1" s="164"/>
    </row>
    <row r="2" spans="1:15" s="164" customFormat="1" ht="11.25" customHeight="1" thickBot="1">
      <c r="A2" s="162"/>
      <c r="B2" s="162"/>
      <c r="C2" s="163"/>
      <c r="D2" s="166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9" s="2" customFormat="1" ht="26.25" customHeight="1" thickBot="1">
      <c r="A3" s="255" t="s">
        <v>0</v>
      </c>
      <c r="B3" s="256"/>
      <c r="C3" s="257" t="s">
        <v>1</v>
      </c>
      <c r="D3" s="259" t="s">
        <v>2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s="2" customFormat="1" ht="104.25" customHeight="1" thickBot="1">
      <c r="A4" s="238" t="s">
        <v>3</v>
      </c>
      <c r="B4" s="238" t="s">
        <v>4</v>
      </c>
      <c r="C4" s="258"/>
      <c r="D4" s="4" t="s">
        <v>5</v>
      </c>
      <c r="E4" s="242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1" ht="12.75" customHeight="1">
      <c r="A5" s="167"/>
      <c r="B5" s="188"/>
      <c r="C5" s="168"/>
      <c r="D5" s="169"/>
      <c r="E5" s="169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70"/>
      <c r="R5" s="170"/>
      <c r="S5" s="168"/>
      <c r="U5" s="174"/>
    </row>
    <row r="6" spans="1:19" s="202" customFormat="1" ht="12.75" customHeight="1">
      <c r="A6" s="8" t="s">
        <v>21</v>
      </c>
      <c r="B6" s="9"/>
      <c r="C6" s="199">
        <v>375501</v>
      </c>
      <c r="D6" s="200">
        <v>29396</v>
      </c>
      <c r="E6" s="200">
        <v>19663</v>
      </c>
      <c r="F6" s="199">
        <v>22981</v>
      </c>
      <c r="G6" s="199">
        <v>9648</v>
      </c>
      <c r="H6" s="199">
        <v>30816</v>
      </c>
      <c r="I6" s="199">
        <v>29727</v>
      </c>
      <c r="J6" s="199">
        <v>53080</v>
      </c>
      <c r="K6" s="199">
        <v>9719</v>
      </c>
      <c r="L6" s="199">
        <v>18214</v>
      </c>
      <c r="M6" s="199">
        <v>11647</v>
      </c>
      <c r="N6" s="199">
        <v>19332</v>
      </c>
      <c r="O6" s="199">
        <v>47709</v>
      </c>
      <c r="P6" s="199">
        <v>13725</v>
      </c>
      <c r="Q6" s="201">
        <v>12940</v>
      </c>
      <c r="R6" s="201">
        <v>30755</v>
      </c>
      <c r="S6" s="199">
        <v>16149</v>
      </c>
    </row>
    <row r="7" spans="1:19" ht="12.75" customHeight="1">
      <c r="A7" s="13" t="s">
        <v>22</v>
      </c>
      <c r="B7" s="9"/>
      <c r="C7" s="168"/>
      <c r="D7" s="169"/>
      <c r="E7" s="169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70"/>
      <c r="R7" s="170"/>
      <c r="S7" s="168"/>
    </row>
    <row r="8" spans="1:19" ht="12.75" customHeight="1">
      <c r="A8"/>
      <c r="B8" s="14"/>
      <c r="C8" s="168"/>
      <c r="D8" s="169"/>
      <c r="E8" s="169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8" t="s">
        <v>23</v>
      </c>
      <c r="B9" s="261" t="s">
        <v>24</v>
      </c>
      <c r="C9" s="243">
        <f>SUM(C12,C17,C27,C47)</f>
        <v>99057</v>
      </c>
      <c r="D9" s="168">
        <f aca="true" t="shared" si="0" ref="D9:S9">SUM(D12,D17,D27,D47)</f>
        <v>8874</v>
      </c>
      <c r="E9" s="169">
        <f t="shared" si="0"/>
        <v>6039</v>
      </c>
      <c r="F9" s="168">
        <f t="shared" si="0"/>
        <v>8169</v>
      </c>
      <c r="G9" s="168">
        <f t="shared" si="0"/>
        <v>2647</v>
      </c>
      <c r="H9" s="168">
        <f t="shared" si="0"/>
        <v>10467</v>
      </c>
      <c r="I9" s="168">
        <f t="shared" si="0"/>
        <v>7149</v>
      </c>
      <c r="J9" s="168">
        <f t="shared" si="0"/>
        <v>12392</v>
      </c>
      <c r="K9" s="168">
        <f t="shared" si="0"/>
        <v>3311</v>
      </c>
      <c r="L9" s="168">
        <f t="shared" si="0"/>
        <v>5937</v>
      </c>
      <c r="M9" s="168">
        <f t="shared" si="0"/>
        <v>2626</v>
      </c>
      <c r="N9" s="168">
        <f t="shared" si="0"/>
        <v>4216</v>
      </c>
      <c r="O9" s="168">
        <f t="shared" si="0"/>
        <v>9257</v>
      </c>
      <c r="P9" s="168">
        <f t="shared" si="0"/>
        <v>4296</v>
      </c>
      <c r="Q9" s="168">
        <f t="shared" si="0"/>
        <v>3001</v>
      </c>
      <c r="R9" s="168">
        <f t="shared" si="0"/>
        <v>6111</v>
      </c>
      <c r="S9" s="168">
        <f t="shared" si="0"/>
        <v>4565</v>
      </c>
    </row>
    <row r="10" spans="1:20" ht="12.75" customHeight="1">
      <c r="A10" s="80" t="s">
        <v>25</v>
      </c>
      <c r="B10" s="261"/>
      <c r="C10" s="244">
        <f>C9/C6*100</f>
        <v>26.379956378278617</v>
      </c>
      <c r="D10" s="195">
        <f aca="true" t="shared" si="1" ref="D10:S10">D9/D6*100</f>
        <v>30.187780650428632</v>
      </c>
      <c r="E10" s="211">
        <f t="shared" si="1"/>
        <v>30.712505721405687</v>
      </c>
      <c r="F10" s="195">
        <f t="shared" si="1"/>
        <v>35.54675601583917</v>
      </c>
      <c r="G10" s="195">
        <f t="shared" si="1"/>
        <v>27.435737976782754</v>
      </c>
      <c r="H10" s="195">
        <f t="shared" si="1"/>
        <v>33.9661214953271</v>
      </c>
      <c r="I10" s="195">
        <f t="shared" si="1"/>
        <v>24.048844484811788</v>
      </c>
      <c r="J10" s="195">
        <f t="shared" si="1"/>
        <v>23.345892991710627</v>
      </c>
      <c r="K10" s="195">
        <f t="shared" si="1"/>
        <v>34.06729087354666</v>
      </c>
      <c r="L10" s="195">
        <f t="shared" si="1"/>
        <v>32.59580542439882</v>
      </c>
      <c r="M10" s="195">
        <f t="shared" si="1"/>
        <v>22.546578518073325</v>
      </c>
      <c r="N10" s="195">
        <f t="shared" si="1"/>
        <v>21.8084005793503</v>
      </c>
      <c r="O10" s="195">
        <f t="shared" si="1"/>
        <v>19.40304764300237</v>
      </c>
      <c r="P10" s="195">
        <f t="shared" si="1"/>
        <v>31.30054644808743</v>
      </c>
      <c r="Q10" s="195">
        <f t="shared" si="1"/>
        <v>23.19165378670788</v>
      </c>
      <c r="R10" s="195">
        <f t="shared" si="1"/>
        <v>19.86993984717932</v>
      </c>
      <c r="S10" s="195">
        <f t="shared" si="1"/>
        <v>28.268004210787044</v>
      </c>
      <c r="T10" s="174"/>
    </row>
    <row r="11" spans="1:19" ht="12.75" customHeight="1">
      <c r="A11" s="171"/>
      <c r="B11" s="188"/>
      <c r="C11" s="168"/>
      <c r="D11" s="169"/>
      <c r="E11" s="169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70"/>
      <c r="R11" s="170"/>
      <c r="S11" s="168"/>
    </row>
    <row r="12" spans="1:19" s="180" customFormat="1" ht="12.75" customHeight="1">
      <c r="A12" s="181" t="s">
        <v>26</v>
      </c>
      <c r="B12" s="90" t="s">
        <v>27</v>
      </c>
      <c r="C12" s="179">
        <f>SUM(C13:C15)</f>
        <v>5592</v>
      </c>
      <c r="D12" s="179">
        <f aca="true" t="shared" si="2" ref="D12:S12">SUM(D13:D15)</f>
        <v>698</v>
      </c>
      <c r="E12" s="179">
        <f t="shared" si="2"/>
        <v>464</v>
      </c>
      <c r="F12" s="179">
        <f t="shared" si="2"/>
        <v>303</v>
      </c>
      <c r="G12" s="179">
        <f t="shared" si="2"/>
        <v>142</v>
      </c>
      <c r="H12" s="179">
        <f t="shared" si="2"/>
        <v>527</v>
      </c>
      <c r="I12" s="179">
        <f t="shared" si="2"/>
        <v>555</v>
      </c>
      <c r="J12" s="179">
        <f t="shared" si="2"/>
        <v>410</v>
      </c>
      <c r="K12" s="179">
        <f t="shared" si="2"/>
        <v>48</v>
      </c>
      <c r="L12" s="179">
        <f t="shared" si="2"/>
        <v>290</v>
      </c>
      <c r="M12" s="179">
        <f t="shared" si="2"/>
        <v>84</v>
      </c>
      <c r="N12" s="179">
        <f t="shared" si="2"/>
        <v>482</v>
      </c>
      <c r="O12" s="179">
        <f t="shared" si="2"/>
        <v>656</v>
      </c>
      <c r="P12" s="179">
        <f t="shared" si="2"/>
        <v>171</v>
      </c>
      <c r="Q12" s="179">
        <f t="shared" si="2"/>
        <v>8</v>
      </c>
      <c r="R12" s="179">
        <f t="shared" si="2"/>
        <v>333</v>
      </c>
      <c r="S12" s="179">
        <f t="shared" si="2"/>
        <v>421</v>
      </c>
    </row>
    <row r="13" spans="1:19" s="180" customFormat="1" ht="12.75" customHeight="1">
      <c r="A13" s="181" t="s">
        <v>28</v>
      </c>
      <c r="B13" s="28" t="s">
        <v>29</v>
      </c>
      <c r="C13" s="179">
        <v>1078</v>
      </c>
      <c r="D13" s="179">
        <v>16</v>
      </c>
      <c r="E13" s="179">
        <v>359</v>
      </c>
      <c r="F13" s="179">
        <v>44</v>
      </c>
      <c r="G13" s="179">
        <v>16</v>
      </c>
      <c r="H13" s="179">
        <v>167</v>
      </c>
      <c r="I13" s="179">
        <v>59</v>
      </c>
      <c r="J13" s="179">
        <v>25</v>
      </c>
      <c r="K13" s="179">
        <v>1</v>
      </c>
      <c r="L13" s="179">
        <v>247</v>
      </c>
      <c r="M13" s="179">
        <v>2</v>
      </c>
      <c r="N13" s="179">
        <v>5</v>
      </c>
      <c r="O13" s="179">
        <v>109</v>
      </c>
      <c r="P13" s="179">
        <v>8</v>
      </c>
      <c r="Q13" s="182">
        <v>4</v>
      </c>
      <c r="R13" s="182">
        <v>14</v>
      </c>
      <c r="S13" s="179">
        <v>2</v>
      </c>
    </row>
    <row r="14" spans="1:19" s="180" customFormat="1" ht="12.75" customHeight="1">
      <c r="A14" s="181" t="s">
        <v>31</v>
      </c>
      <c r="B14" s="28" t="s">
        <v>32</v>
      </c>
      <c r="C14" s="179">
        <v>4477</v>
      </c>
      <c r="D14" s="179">
        <v>680</v>
      </c>
      <c r="E14" s="179">
        <v>101</v>
      </c>
      <c r="F14" s="179">
        <v>247</v>
      </c>
      <c r="G14" s="179">
        <v>124</v>
      </c>
      <c r="H14" s="179">
        <v>348</v>
      </c>
      <c r="I14" s="179">
        <v>496</v>
      </c>
      <c r="J14" s="179">
        <v>385</v>
      </c>
      <c r="K14" s="179">
        <v>44</v>
      </c>
      <c r="L14" s="179">
        <v>42</v>
      </c>
      <c r="M14" s="179">
        <v>82</v>
      </c>
      <c r="N14" s="179">
        <v>477</v>
      </c>
      <c r="O14" s="179">
        <v>547</v>
      </c>
      <c r="P14" s="179">
        <v>162</v>
      </c>
      <c r="Q14" s="182">
        <v>4</v>
      </c>
      <c r="R14" s="182">
        <v>319</v>
      </c>
      <c r="S14" s="179">
        <v>419</v>
      </c>
    </row>
    <row r="15" spans="1:19" s="180" customFormat="1" ht="12.75" customHeight="1">
      <c r="A15" s="181" t="s">
        <v>33</v>
      </c>
      <c r="B15" s="28" t="s">
        <v>34</v>
      </c>
      <c r="C15" s="179">
        <v>37</v>
      </c>
      <c r="D15" s="179">
        <v>2</v>
      </c>
      <c r="E15" s="179">
        <v>4</v>
      </c>
      <c r="F15" s="179">
        <v>12</v>
      </c>
      <c r="G15" s="179">
        <v>2</v>
      </c>
      <c r="H15" s="179">
        <v>12</v>
      </c>
      <c r="I15" s="179" t="s">
        <v>30</v>
      </c>
      <c r="J15" s="179" t="s">
        <v>30</v>
      </c>
      <c r="K15" s="179">
        <v>3</v>
      </c>
      <c r="L15" s="179">
        <v>1</v>
      </c>
      <c r="M15" s="179" t="s">
        <v>30</v>
      </c>
      <c r="N15" s="179" t="s">
        <v>30</v>
      </c>
      <c r="O15" s="179" t="s">
        <v>30</v>
      </c>
      <c r="P15" s="179">
        <v>1</v>
      </c>
      <c r="Q15" s="182" t="s">
        <v>30</v>
      </c>
      <c r="R15" s="182" t="s">
        <v>30</v>
      </c>
      <c r="S15" s="179" t="s">
        <v>30</v>
      </c>
    </row>
    <row r="16" spans="1:19" ht="12.75" customHeight="1">
      <c r="A16" s="171"/>
      <c r="B16" s="188"/>
      <c r="C16" s="168"/>
      <c r="D16" s="169"/>
      <c r="E16" s="169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70"/>
      <c r="R16" s="170"/>
      <c r="S16" s="168"/>
    </row>
    <row r="17" spans="1:19" s="185" customFormat="1" ht="12.75" customHeight="1">
      <c r="A17" s="183" t="s">
        <v>35</v>
      </c>
      <c r="B17" s="103" t="s">
        <v>27</v>
      </c>
      <c r="C17" s="184">
        <f>SUM(C18:C25)</f>
        <v>67185</v>
      </c>
      <c r="D17" s="184">
        <f aca="true" t="shared" si="3" ref="D17:S17">SUM(D18:D25)</f>
        <v>6418</v>
      </c>
      <c r="E17" s="184">
        <f t="shared" si="3"/>
        <v>4205</v>
      </c>
      <c r="F17" s="184">
        <f t="shared" si="3"/>
        <v>5868</v>
      </c>
      <c r="G17" s="184">
        <f t="shared" si="3"/>
        <v>1642</v>
      </c>
      <c r="H17" s="184">
        <f t="shared" si="3"/>
        <v>6427</v>
      </c>
      <c r="I17" s="184">
        <f t="shared" si="3"/>
        <v>4507</v>
      </c>
      <c r="J17" s="184">
        <f t="shared" si="3"/>
        <v>9360</v>
      </c>
      <c r="K17" s="184">
        <f t="shared" si="3"/>
        <v>2586</v>
      </c>
      <c r="L17" s="184">
        <f t="shared" si="3"/>
        <v>4583</v>
      </c>
      <c r="M17" s="184">
        <f t="shared" si="3"/>
        <v>1572</v>
      </c>
      <c r="N17" s="184">
        <f t="shared" si="3"/>
        <v>2923</v>
      </c>
      <c r="O17" s="184">
        <f t="shared" si="3"/>
        <v>5712</v>
      </c>
      <c r="P17" s="184">
        <f t="shared" si="3"/>
        <v>2552</v>
      </c>
      <c r="Q17" s="184">
        <f t="shared" si="3"/>
        <v>1976</v>
      </c>
      <c r="R17" s="184">
        <f t="shared" si="3"/>
        <v>3893</v>
      </c>
      <c r="S17" s="184">
        <f t="shared" si="3"/>
        <v>2961</v>
      </c>
    </row>
    <row r="18" spans="1:19" s="185" customFormat="1" ht="12.75" customHeight="1">
      <c r="A18" s="183" t="s">
        <v>36</v>
      </c>
      <c r="B18" s="48" t="s">
        <v>37</v>
      </c>
      <c r="C18" s="184">
        <v>5967</v>
      </c>
      <c r="D18" s="184">
        <v>18</v>
      </c>
      <c r="E18" s="184">
        <v>457</v>
      </c>
      <c r="F18" s="184">
        <v>392</v>
      </c>
      <c r="G18" s="184">
        <v>182</v>
      </c>
      <c r="H18" s="184">
        <v>245</v>
      </c>
      <c r="I18" s="184">
        <v>131</v>
      </c>
      <c r="J18" s="184">
        <v>427</v>
      </c>
      <c r="K18" s="184">
        <v>251</v>
      </c>
      <c r="L18" s="184">
        <v>447</v>
      </c>
      <c r="M18" s="184">
        <v>71</v>
      </c>
      <c r="N18" s="184">
        <v>851</v>
      </c>
      <c r="O18" s="184">
        <v>331</v>
      </c>
      <c r="P18" s="184">
        <v>270</v>
      </c>
      <c r="Q18" s="186">
        <v>213</v>
      </c>
      <c r="R18" s="186">
        <v>832</v>
      </c>
      <c r="S18" s="184">
        <v>849</v>
      </c>
    </row>
    <row r="19" spans="1:19" s="185" customFormat="1" ht="12.75" customHeight="1">
      <c r="A19" s="183" t="s">
        <v>38</v>
      </c>
      <c r="B19" s="48" t="s">
        <v>39</v>
      </c>
      <c r="C19" s="184">
        <v>16</v>
      </c>
      <c r="D19" s="184">
        <v>1</v>
      </c>
      <c r="E19" s="184" t="s">
        <v>30</v>
      </c>
      <c r="F19" s="184">
        <v>1</v>
      </c>
      <c r="G19" s="184" t="s">
        <v>30</v>
      </c>
      <c r="H19" s="184">
        <v>1</v>
      </c>
      <c r="I19" s="184" t="s">
        <v>30</v>
      </c>
      <c r="J19" s="184">
        <v>10</v>
      </c>
      <c r="K19" s="184" t="s">
        <v>30</v>
      </c>
      <c r="L19" s="184">
        <v>1</v>
      </c>
      <c r="M19" s="184" t="s">
        <v>30</v>
      </c>
      <c r="N19" s="184" t="s">
        <v>30</v>
      </c>
      <c r="O19" s="184" t="s">
        <v>30</v>
      </c>
      <c r="P19" s="184">
        <v>2</v>
      </c>
      <c r="Q19" s="186" t="s">
        <v>30</v>
      </c>
      <c r="R19" s="186" t="s">
        <v>30</v>
      </c>
      <c r="S19" s="184" t="s">
        <v>30</v>
      </c>
    </row>
    <row r="20" spans="1:19" s="185" customFormat="1" ht="12.75" customHeight="1">
      <c r="A20" s="183" t="s">
        <v>40</v>
      </c>
      <c r="B20" s="48" t="s">
        <v>41</v>
      </c>
      <c r="C20" s="184">
        <v>91</v>
      </c>
      <c r="D20" s="184">
        <v>4</v>
      </c>
      <c r="E20" s="184">
        <v>7</v>
      </c>
      <c r="F20" s="184">
        <v>18</v>
      </c>
      <c r="G20" s="184">
        <v>7</v>
      </c>
      <c r="H20" s="184">
        <v>4</v>
      </c>
      <c r="I20" s="184">
        <v>1</v>
      </c>
      <c r="J20" s="184">
        <v>5</v>
      </c>
      <c r="K20" s="184">
        <v>13</v>
      </c>
      <c r="L20" s="184">
        <v>4</v>
      </c>
      <c r="M20" s="184" t="s">
        <v>30</v>
      </c>
      <c r="N20" s="184" t="s">
        <v>30</v>
      </c>
      <c r="O20" s="184">
        <v>4</v>
      </c>
      <c r="P20" s="184">
        <v>5</v>
      </c>
      <c r="Q20" s="186">
        <v>4</v>
      </c>
      <c r="R20" s="186">
        <v>5</v>
      </c>
      <c r="S20" s="184">
        <v>10</v>
      </c>
    </row>
    <row r="21" spans="1:19" s="185" customFormat="1" ht="12.75" customHeight="1">
      <c r="A21" s="183" t="s">
        <v>42</v>
      </c>
      <c r="B21" s="48" t="s">
        <v>43</v>
      </c>
      <c r="C21" s="184">
        <v>31327</v>
      </c>
      <c r="D21" s="184">
        <v>3007</v>
      </c>
      <c r="E21" s="184">
        <v>1917</v>
      </c>
      <c r="F21" s="184">
        <v>2519</v>
      </c>
      <c r="G21" s="184">
        <v>910</v>
      </c>
      <c r="H21" s="184">
        <v>3405</v>
      </c>
      <c r="I21" s="184">
        <v>86</v>
      </c>
      <c r="J21" s="184">
        <v>7160</v>
      </c>
      <c r="K21" s="184">
        <v>902</v>
      </c>
      <c r="L21" s="184">
        <v>1807</v>
      </c>
      <c r="M21" s="184">
        <v>372</v>
      </c>
      <c r="N21" s="184">
        <v>514</v>
      </c>
      <c r="O21" s="184">
        <v>4361</v>
      </c>
      <c r="P21" s="184">
        <v>1171</v>
      </c>
      <c r="Q21" s="186">
        <v>890</v>
      </c>
      <c r="R21" s="186">
        <v>877</v>
      </c>
      <c r="S21" s="184">
        <v>1429</v>
      </c>
    </row>
    <row r="22" spans="1:19" s="185" customFormat="1" ht="12.75" customHeight="1">
      <c r="A22" s="183" t="s">
        <v>44</v>
      </c>
      <c r="B22" s="48" t="s">
        <v>45</v>
      </c>
      <c r="C22" s="184">
        <v>7</v>
      </c>
      <c r="D22" s="184">
        <v>1</v>
      </c>
      <c r="E22" s="184" t="s">
        <v>30</v>
      </c>
      <c r="F22" s="184">
        <v>1</v>
      </c>
      <c r="G22" s="184" t="s">
        <v>30</v>
      </c>
      <c r="H22" s="184">
        <v>1</v>
      </c>
      <c r="I22" s="184">
        <v>1</v>
      </c>
      <c r="J22" s="184" t="s">
        <v>30</v>
      </c>
      <c r="K22" s="184">
        <v>1</v>
      </c>
      <c r="L22" s="184" t="s">
        <v>30</v>
      </c>
      <c r="M22" s="184">
        <v>1</v>
      </c>
      <c r="N22" s="184" t="s">
        <v>30</v>
      </c>
      <c r="O22" s="184" t="s">
        <v>30</v>
      </c>
      <c r="P22" s="184" t="s">
        <v>30</v>
      </c>
      <c r="Q22" s="186" t="s">
        <v>30</v>
      </c>
      <c r="R22" s="186">
        <v>1</v>
      </c>
      <c r="S22" s="184" t="s">
        <v>30</v>
      </c>
    </row>
    <row r="23" spans="1:19" s="185" customFormat="1" ht="12.75" customHeight="1">
      <c r="A23" s="183" t="s">
        <v>46</v>
      </c>
      <c r="B23" s="48" t="s">
        <v>47</v>
      </c>
      <c r="C23" s="184">
        <v>5276</v>
      </c>
      <c r="D23" s="184">
        <v>14</v>
      </c>
      <c r="E23" s="184">
        <v>13</v>
      </c>
      <c r="F23" s="184">
        <v>192</v>
      </c>
      <c r="G23" s="184">
        <v>51</v>
      </c>
      <c r="H23" s="184">
        <v>676</v>
      </c>
      <c r="I23" s="184">
        <v>6</v>
      </c>
      <c r="J23" s="184">
        <v>397</v>
      </c>
      <c r="K23" s="184">
        <v>32</v>
      </c>
      <c r="L23" s="184">
        <v>13</v>
      </c>
      <c r="M23" s="184">
        <v>898</v>
      </c>
      <c r="N23" s="184">
        <v>1218</v>
      </c>
      <c r="O23" s="184">
        <v>285</v>
      </c>
      <c r="P23" s="184">
        <v>21</v>
      </c>
      <c r="Q23" s="186">
        <v>38</v>
      </c>
      <c r="R23" s="186">
        <v>1416</v>
      </c>
      <c r="S23" s="184">
        <v>6</v>
      </c>
    </row>
    <row r="24" spans="1:19" s="185" customFormat="1" ht="12.75" customHeight="1">
      <c r="A24" s="183" t="s">
        <v>48</v>
      </c>
      <c r="B24" s="48" t="s">
        <v>49</v>
      </c>
      <c r="C24" s="184">
        <v>4</v>
      </c>
      <c r="D24" s="184">
        <v>1</v>
      </c>
      <c r="E24" s="184">
        <v>1</v>
      </c>
      <c r="F24" s="184" t="s">
        <v>30</v>
      </c>
      <c r="G24" s="184" t="s">
        <v>30</v>
      </c>
      <c r="H24" s="184">
        <v>1</v>
      </c>
      <c r="I24" s="184" t="s">
        <v>30</v>
      </c>
      <c r="J24" s="184" t="s">
        <v>30</v>
      </c>
      <c r="K24" s="184" t="s">
        <v>30</v>
      </c>
      <c r="L24" s="184" t="s">
        <v>30</v>
      </c>
      <c r="M24" s="184" t="s">
        <v>30</v>
      </c>
      <c r="N24" s="184" t="s">
        <v>30</v>
      </c>
      <c r="O24" s="184" t="s">
        <v>30</v>
      </c>
      <c r="P24" s="184">
        <v>1</v>
      </c>
      <c r="Q24" s="186" t="s">
        <v>30</v>
      </c>
      <c r="R24" s="186" t="s">
        <v>30</v>
      </c>
      <c r="S24" s="184" t="s">
        <v>30</v>
      </c>
    </row>
    <row r="25" spans="1:19" s="185" customFormat="1" ht="12.75" customHeight="1">
      <c r="A25" s="183" t="s">
        <v>52</v>
      </c>
      <c r="B25" s="48" t="s">
        <v>53</v>
      </c>
      <c r="C25" s="184">
        <v>24497</v>
      </c>
      <c r="D25" s="184">
        <v>3372</v>
      </c>
      <c r="E25" s="184">
        <v>1810</v>
      </c>
      <c r="F25" s="184">
        <v>2745</v>
      </c>
      <c r="G25" s="184">
        <v>492</v>
      </c>
      <c r="H25" s="184">
        <v>2094</v>
      </c>
      <c r="I25" s="184">
        <v>4282</v>
      </c>
      <c r="J25" s="184">
        <v>1361</v>
      </c>
      <c r="K25" s="184">
        <v>1387</v>
      </c>
      <c r="L25" s="184">
        <v>2311</v>
      </c>
      <c r="M25" s="184">
        <v>230</v>
      </c>
      <c r="N25" s="184">
        <v>340</v>
      </c>
      <c r="O25" s="184">
        <v>731</v>
      </c>
      <c r="P25" s="184">
        <v>1082</v>
      </c>
      <c r="Q25" s="186">
        <v>831</v>
      </c>
      <c r="R25" s="186">
        <v>762</v>
      </c>
      <c r="S25" s="184">
        <v>667</v>
      </c>
    </row>
    <row r="26" spans="1:19" ht="12.75" customHeight="1">
      <c r="A26" s="171"/>
      <c r="B26" s="245"/>
      <c r="C26" s="168"/>
      <c r="D26" s="169"/>
      <c r="E26" s="169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70"/>
      <c r="R26" s="170"/>
      <c r="S26" s="168"/>
    </row>
    <row r="27" spans="1:19" s="187" customFormat="1" ht="12.75" customHeight="1">
      <c r="A27" s="113" t="s">
        <v>54</v>
      </c>
      <c r="B27" s="138" t="s">
        <v>27</v>
      </c>
      <c r="C27" s="114">
        <f>SUM(C28:C45)</f>
        <v>23952</v>
      </c>
      <c r="D27" s="114">
        <f aca="true" t="shared" si="4" ref="D27:S27">SUM(D28:D45)</f>
        <v>1734</v>
      </c>
      <c r="E27" s="114">
        <f t="shared" si="4"/>
        <v>1337</v>
      </c>
      <c r="F27" s="114">
        <f t="shared" si="4"/>
        <v>1952</v>
      </c>
      <c r="G27" s="114">
        <f t="shared" si="4"/>
        <v>836</v>
      </c>
      <c r="H27" s="114">
        <f t="shared" si="4"/>
        <v>3170</v>
      </c>
      <c r="I27" s="114">
        <f t="shared" si="4"/>
        <v>2066</v>
      </c>
      <c r="J27" s="114">
        <f t="shared" si="4"/>
        <v>2003</v>
      </c>
      <c r="K27" s="114">
        <f t="shared" si="4"/>
        <v>672</v>
      </c>
      <c r="L27" s="114">
        <f t="shared" si="4"/>
        <v>1043</v>
      </c>
      <c r="M27" s="114">
        <f t="shared" si="4"/>
        <v>952</v>
      </c>
      <c r="N27" s="114">
        <f t="shared" si="4"/>
        <v>792</v>
      </c>
      <c r="O27" s="114">
        <f t="shared" si="4"/>
        <v>2281</v>
      </c>
      <c r="P27" s="114">
        <f t="shared" si="4"/>
        <v>1479</v>
      </c>
      <c r="Q27" s="114">
        <f t="shared" si="4"/>
        <v>774</v>
      </c>
      <c r="R27" s="114">
        <f t="shared" si="4"/>
        <v>1771</v>
      </c>
      <c r="S27" s="114">
        <f t="shared" si="4"/>
        <v>1090</v>
      </c>
    </row>
    <row r="28" spans="1:19" s="187" customFormat="1" ht="12.75" customHeight="1">
      <c r="A28" s="113" t="s">
        <v>55</v>
      </c>
      <c r="B28" s="58" t="s">
        <v>56</v>
      </c>
      <c r="C28" s="114">
        <v>1</v>
      </c>
      <c r="D28" s="114">
        <v>1</v>
      </c>
      <c r="E28" s="114" t="s">
        <v>30</v>
      </c>
      <c r="F28" s="114" t="s">
        <v>30</v>
      </c>
      <c r="G28" s="114" t="s">
        <v>30</v>
      </c>
      <c r="H28" s="114" t="s">
        <v>30</v>
      </c>
      <c r="I28" s="114" t="s">
        <v>30</v>
      </c>
      <c r="J28" s="114" t="s">
        <v>30</v>
      </c>
      <c r="K28" s="114" t="s">
        <v>30</v>
      </c>
      <c r="L28" s="114" t="s">
        <v>30</v>
      </c>
      <c r="M28" s="114" t="s">
        <v>30</v>
      </c>
      <c r="N28" s="114" t="s">
        <v>30</v>
      </c>
      <c r="O28" s="114" t="s">
        <v>30</v>
      </c>
      <c r="P28" s="114" t="s">
        <v>30</v>
      </c>
      <c r="Q28" s="115" t="s">
        <v>30</v>
      </c>
      <c r="R28" s="115" t="s">
        <v>30</v>
      </c>
      <c r="S28" s="114" t="s">
        <v>30</v>
      </c>
    </row>
    <row r="29" spans="1:19" s="187" customFormat="1" ht="12.75" customHeight="1">
      <c r="A29" s="113" t="s">
        <v>57</v>
      </c>
      <c r="B29" s="54" t="s">
        <v>274</v>
      </c>
      <c r="C29" s="114">
        <v>4</v>
      </c>
      <c r="D29" s="114" t="s">
        <v>30</v>
      </c>
      <c r="E29" s="114">
        <v>1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>
        <v>1</v>
      </c>
      <c r="Q29" s="115" t="s">
        <v>30</v>
      </c>
      <c r="R29" s="115" t="s">
        <v>30</v>
      </c>
      <c r="S29" s="114">
        <v>1</v>
      </c>
    </row>
    <row r="30" spans="1:19" s="187" customFormat="1" ht="12.75" customHeight="1">
      <c r="A30" s="113" t="s">
        <v>133</v>
      </c>
      <c r="B30" s="148" t="s">
        <v>134</v>
      </c>
      <c r="C30" s="114">
        <v>2</v>
      </c>
      <c r="D30" s="114" t="s">
        <v>30</v>
      </c>
      <c r="E30" s="114" t="s">
        <v>30</v>
      </c>
      <c r="F30" s="114" t="s">
        <v>30</v>
      </c>
      <c r="G30" s="114">
        <v>1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>
        <v>1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369</v>
      </c>
      <c r="D31" s="114">
        <v>37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>
        <v>59</v>
      </c>
      <c r="J31" s="114">
        <v>2</v>
      </c>
      <c r="K31" s="114" t="s">
        <v>30</v>
      </c>
      <c r="L31" s="114">
        <v>1</v>
      </c>
      <c r="M31" s="114" t="s">
        <v>30</v>
      </c>
      <c r="N31" s="114" t="s">
        <v>30</v>
      </c>
      <c r="O31" s="114">
        <v>4</v>
      </c>
      <c r="P31" s="114">
        <v>1</v>
      </c>
      <c r="Q31" s="115">
        <v>12</v>
      </c>
      <c r="R31" s="115">
        <v>2</v>
      </c>
      <c r="S31" s="114">
        <v>251</v>
      </c>
    </row>
    <row r="32" spans="1:19" s="187" customFormat="1" ht="12.75" customHeight="1">
      <c r="A32" s="113" t="s">
        <v>261</v>
      </c>
      <c r="B32" s="148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>
        <v>1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 t="s">
        <v>30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262</v>
      </c>
      <c r="B33" s="246" t="s">
        <v>263</v>
      </c>
      <c r="C33" s="114">
        <v>1</v>
      </c>
      <c r="D33" s="114" t="s">
        <v>30</v>
      </c>
      <c r="E33" s="114">
        <v>1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 t="s">
        <v>30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264</v>
      </c>
      <c r="B34" s="148" t="s">
        <v>157</v>
      </c>
      <c r="C34" s="114">
        <v>1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>
        <v>1</v>
      </c>
      <c r="M34" s="114" t="s">
        <v>30</v>
      </c>
      <c r="N34" s="114" t="s">
        <v>30</v>
      </c>
      <c r="O34" s="114" t="s">
        <v>30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137</v>
      </c>
      <c r="B35" s="148" t="s">
        <v>138</v>
      </c>
      <c r="C35" s="114">
        <v>4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>
        <v>1</v>
      </c>
      <c r="K35" s="114">
        <v>1</v>
      </c>
      <c r="L35" s="114" t="s">
        <v>30</v>
      </c>
      <c r="M35" s="114" t="s">
        <v>30</v>
      </c>
      <c r="N35" s="114" t="s">
        <v>30</v>
      </c>
      <c r="O35" s="114">
        <v>2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64</v>
      </c>
      <c r="B36" s="111" t="s">
        <v>65</v>
      </c>
      <c r="C36" s="114">
        <v>10099</v>
      </c>
      <c r="D36" s="114">
        <v>219</v>
      </c>
      <c r="E36" s="114">
        <v>615</v>
      </c>
      <c r="F36" s="114">
        <v>832</v>
      </c>
      <c r="G36" s="114">
        <v>365</v>
      </c>
      <c r="H36" s="114">
        <v>850</v>
      </c>
      <c r="I36" s="114">
        <v>1225</v>
      </c>
      <c r="J36" s="114">
        <v>995</v>
      </c>
      <c r="K36" s="114">
        <v>294</v>
      </c>
      <c r="L36" s="114">
        <v>651</v>
      </c>
      <c r="M36" s="114">
        <v>408</v>
      </c>
      <c r="N36" s="114">
        <v>664</v>
      </c>
      <c r="O36" s="114">
        <v>555</v>
      </c>
      <c r="P36" s="114">
        <v>893</v>
      </c>
      <c r="Q36" s="115">
        <v>310</v>
      </c>
      <c r="R36" s="115">
        <v>1127</v>
      </c>
      <c r="S36" s="114">
        <v>96</v>
      </c>
    </row>
    <row r="37" spans="1:19" s="187" customFormat="1" ht="12.75" customHeight="1">
      <c r="A37" s="113" t="s">
        <v>66</v>
      </c>
      <c r="B37" s="58" t="s">
        <v>67</v>
      </c>
      <c r="C37" s="114">
        <v>12</v>
      </c>
      <c r="D37" s="114">
        <v>3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 t="s">
        <v>30</v>
      </c>
      <c r="M37" s="114" t="s">
        <v>30</v>
      </c>
      <c r="N37" s="114">
        <v>1</v>
      </c>
      <c r="O37" s="114">
        <v>6</v>
      </c>
      <c r="P37" s="114">
        <v>1</v>
      </c>
      <c r="Q37" s="115" t="s">
        <v>30</v>
      </c>
      <c r="R37" s="115" t="s">
        <v>30</v>
      </c>
      <c r="S37" s="114" t="s">
        <v>30</v>
      </c>
    </row>
    <row r="38" spans="1:19" s="187" customFormat="1" ht="12.75" customHeight="1">
      <c r="A38" s="113" t="s">
        <v>139</v>
      </c>
      <c r="B38" s="148" t="s">
        <v>140</v>
      </c>
      <c r="C38" s="114">
        <v>6</v>
      </c>
      <c r="D38" s="114">
        <v>3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 t="s">
        <v>30</v>
      </c>
      <c r="J38" s="114">
        <v>1</v>
      </c>
      <c r="K38" s="114" t="s">
        <v>30</v>
      </c>
      <c r="L38" s="114">
        <v>2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87" customFormat="1" ht="12.75" customHeight="1">
      <c r="A39" s="113" t="s">
        <v>141</v>
      </c>
      <c r="B39" s="111" t="s">
        <v>142</v>
      </c>
      <c r="C39" s="114">
        <v>1</v>
      </c>
      <c r="D39" s="114" t="s">
        <v>30</v>
      </c>
      <c r="E39" s="114" t="s">
        <v>30</v>
      </c>
      <c r="F39" s="114" t="s">
        <v>30</v>
      </c>
      <c r="G39" s="114" t="s">
        <v>30</v>
      </c>
      <c r="H39" s="114" t="s">
        <v>30</v>
      </c>
      <c r="I39" s="114" t="s">
        <v>30</v>
      </c>
      <c r="J39" s="114" t="s">
        <v>30</v>
      </c>
      <c r="K39" s="114" t="s">
        <v>30</v>
      </c>
      <c r="L39" s="114">
        <v>1</v>
      </c>
      <c r="M39" s="114" t="s">
        <v>30</v>
      </c>
      <c r="N39" s="114" t="s">
        <v>30</v>
      </c>
      <c r="O39" s="114" t="s">
        <v>30</v>
      </c>
      <c r="P39" s="114" t="s">
        <v>30</v>
      </c>
      <c r="Q39" s="115" t="s">
        <v>30</v>
      </c>
      <c r="R39" s="115" t="s">
        <v>30</v>
      </c>
      <c r="S39" s="114" t="s">
        <v>30</v>
      </c>
    </row>
    <row r="40" spans="1:19" s="187" customFormat="1" ht="12.75" customHeight="1">
      <c r="A40" s="113" t="s">
        <v>68</v>
      </c>
      <c r="B40" s="58" t="s">
        <v>69</v>
      </c>
      <c r="C40" s="114">
        <v>115</v>
      </c>
      <c r="D40" s="114">
        <v>1</v>
      </c>
      <c r="E40" s="114">
        <v>7</v>
      </c>
      <c r="F40" s="114">
        <v>1</v>
      </c>
      <c r="G40" s="114" t="s">
        <v>30</v>
      </c>
      <c r="H40" s="114">
        <v>1</v>
      </c>
      <c r="I40" s="114" t="s">
        <v>30</v>
      </c>
      <c r="J40" s="114">
        <v>40</v>
      </c>
      <c r="K40" s="114">
        <v>1</v>
      </c>
      <c r="L40" s="114">
        <v>3</v>
      </c>
      <c r="M40" s="114" t="s">
        <v>30</v>
      </c>
      <c r="N40" s="114">
        <v>21</v>
      </c>
      <c r="O40" s="114">
        <v>20</v>
      </c>
      <c r="P40" s="114">
        <v>16</v>
      </c>
      <c r="Q40" s="115">
        <v>1</v>
      </c>
      <c r="R40" s="115">
        <v>3</v>
      </c>
      <c r="S40" s="114" t="s">
        <v>30</v>
      </c>
    </row>
    <row r="41" spans="1:19" s="187" customFormat="1" ht="12.75" customHeight="1">
      <c r="A41" s="113" t="s">
        <v>265</v>
      </c>
      <c r="B41" s="208" t="s">
        <v>266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>
        <v>1</v>
      </c>
      <c r="P41" s="114" t="s">
        <v>30</v>
      </c>
      <c r="Q41" s="115" t="s">
        <v>30</v>
      </c>
      <c r="R41" s="115" t="s">
        <v>30</v>
      </c>
      <c r="S41" s="114" t="s">
        <v>30</v>
      </c>
    </row>
    <row r="42" spans="1:19" s="187" customFormat="1" ht="12.75" customHeight="1">
      <c r="A42" s="113" t="s">
        <v>72</v>
      </c>
      <c r="B42" s="58" t="s">
        <v>73</v>
      </c>
      <c r="C42" s="114">
        <v>57</v>
      </c>
      <c r="D42" s="114">
        <v>17</v>
      </c>
      <c r="E42" s="114">
        <v>3</v>
      </c>
      <c r="F42" s="114" t="s">
        <v>30</v>
      </c>
      <c r="G42" s="114" t="s">
        <v>30</v>
      </c>
      <c r="H42" s="114">
        <v>5</v>
      </c>
      <c r="I42" s="114">
        <v>3</v>
      </c>
      <c r="J42" s="114">
        <v>6</v>
      </c>
      <c r="K42" s="114">
        <v>3</v>
      </c>
      <c r="L42" s="114">
        <v>1</v>
      </c>
      <c r="M42" s="114">
        <v>2</v>
      </c>
      <c r="N42" s="114">
        <v>4</v>
      </c>
      <c r="O42" s="114">
        <v>6</v>
      </c>
      <c r="P42" s="114">
        <v>1</v>
      </c>
      <c r="Q42" s="115">
        <v>1</v>
      </c>
      <c r="R42" s="115">
        <v>2</v>
      </c>
      <c r="S42" s="114">
        <v>3</v>
      </c>
    </row>
    <row r="43" spans="1:19" s="187" customFormat="1" ht="12.75" customHeight="1">
      <c r="A43" s="113" t="s">
        <v>74</v>
      </c>
      <c r="B43" s="58" t="s">
        <v>75</v>
      </c>
      <c r="C43" s="114">
        <v>9350</v>
      </c>
      <c r="D43" s="114">
        <v>1439</v>
      </c>
      <c r="E43" s="114">
        <v>238</v>
      </c>
      <c r="F43" s="114">
        <v>958</v>
      </c>
      <c r="G43" s="114">
        <v>417</v>
      </c>
      <c r="H43" s="114">
        <v>1605</v>
      </c>
      <c r="I43" s="114">
        <v>13</v>
      </c>
      <c r="J43" s="114">
        <v>838</v>
      </c>
      <c r="K43" s="114">
        <v>312</v>
      </c>
      <c r="L43" s="114">
        <v>129</v>
      </c>
      <c r="M43" s="114">
        <v>525</v>
      </c>
      <c r="N43" s="114">
        <v>64</v>
      </c>
      <c r="O43" s="114">
        <v>954</v>
      </c>
      <c r="P43" s="114">
        <v>451</v>
      </c>
      <c r="Q43" s="115">
        <v>401</v>
      </c>
      <c r="R43" s="115">
        <v>503</v>
      </c>
      <c r="S43" s="114">
        <v>503</v>
      </c>
    </row>
    <row r="44" spans="1:19" s="187" customFormat="1" ht="12.75" customHeight="1">
      <c r="A44" s="113" t="s">
        <v>76</v>
      </c>
      <c r="B44" s="58" t="s">
        <v>77</v>
      </c>
      <c r="C44" s="114">
        <v>715</v>
      </c>
      <c r="D44" s="114">
        <v>1</v>
      </c>
      <c r="E44" s="114">
        <v>46</v>
      </c>
      <c r="F44" s="114">
        <v>86</v>
      </c>
      <c r="G44" s="114">
        <v>37</v>
      </c>
      <c r="H44" s="114">
        <v>50</v>
      </c>
      <c r="I44" s="114">
        <v>2</v>
      </c>
      <c r="J44" s="114">
        <v>39</v>
      </c>
      <c r="K44" s="114">
        <v>5</v>
      </c>
      <c r="L44" s="114">
        <v>22</v>
      </c>
      <c r="M44" s="114">
        <v>2</v>
      </c>
      <c r="N44" s="114">
        <v>1</v>
      </c>
      <c r="O44" s="114">
        <v>138</v>
      </c>
      <c r="P44" s="114">
        <v>35</v>
      </c>
      <c r="Q44" s="115">
        <v>16</v>
      </c>
      <c r="R44" s="115">
        <v>13</v>
      </c>
      <c r="S44" s="114">
        <v>222</v>
      </c>
    </row>
    <row r="45" spans="1:19" s="187" customFormat="1" ht="12.75" customHeight="1">
      <c r="A45" s="113" t="s">
        <v>78</v>
      </c>
      <c r="B45" s="58" t="s">
        <v>79</v>
      </c>
      <c r="C45" s="114">
        <v>3213</v>
      </c>
      <c r="D45" s="114">
        <v>13</v>
      </c>
      <c r="E45" s="114">
        <v>425</v>
      </c>
      <c r="F45" s="114">
        <v>75</v>
      </c>
      <c r="G45" s="114">
        <v>16</v>
      </c>
      <c r="H45" s="114">
        <v>659</v>
      </c>
      <c r="I45" s="114">
        <v>764</v>
      </c>
      <c r="J45" s="114">
        <v>80</v>
      </c>
      <c r="K45" s="114">
        <v>56</v>
      </c>
      <c r="L45" s="114">
        <v>232</v>
      </c>
      <c r="M45" s="114">
        <v>15</v>
      </c>
      <c r="N45" s="114">
        <v>36</v>
      </c>
      <c r="O45" s="114">
        <v>595</v>
      </c>
      <c r="P45" s="114">
        <v>79</v>
      </c>
      <c r="Q45" s="115">
        <v>33</v>
      </c>
      <c r="R45" s="115">
        <v>121</v>
      </c>
      <c r="S45" s="114">
        <v>14</v>
      </c>
    </row>
    <row r="46" spans="1:19" ht="12.75" customHeight="1">
      <c r="A46" s="171"/>
      <c r="B46" s="188"/>
      <c r="C46" s="168"/>
      <c r="D46" s="169"/>
      <c r="E46" s="169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70"/>
      <c r="R46" s="170"/>
      <c r="S46" s="168"/>
    </row>
    <row r="47" spans="1:19" s="193" customFormat="1" ht="12.75" customHeight="1">
      <c r="A47" s="190" t="s">
        <v>80</v>
      </c>
      <c r="B47" s="119" t="s">
        <v>27</v>
      </c>
      <c r="C47" s="191">
        <f>SUM(C48:C70)</f>
        <v>2328</v>
      </c>
      <c r="D47" s="191">
        <f aca="true" t="shared" si="5" ref="D47:S47">SUM(D48:D70)</f>
        <v>24</v>
      </c>
      <c r="E47" s="191">
        <f t="shared" si="5"/>
        <v>33</v>
      </c>
      <c r="F47" s="191">
        <f t="shared" si="5"/>
        <v>46</v>
      </c>
      <c r="G47" s="191">
        <f t="shared" si="5"/>
        <v>27</v>
      </c>
      <c r="H47" s="191">
        <f t="shared" si="5"/>
        <v>343</v>
      </c>
      <c r="I47" s="191">
        <f t="shared" si="5"/>
        <v>21</v>
      </c>
      <c r="J47" s="191">
        <f t="shared" si="5"/>
        <v>619</v>
      </c>
      <c r="K47" s="191">
        <f t="shared" si="5"/>
        <v>5</v>
      </c>
      <c r="L47" s="191">
        <f t="shared" si="5"/>
        <v>21</v>
      </c>
      <c r="M47" s="191">
        <f t="shared" si="5"/>
        <v>18</v>
      </c>
      <c r="N47" s="191">
        <f t="shared" si="5"/>
        <v>19</v>
      </c>
      <c r="O47" s="191">
        <f t="shared" si="5"/>
        <v>608</v>
      </c>
      <c r="P47" s="191">
        <f t="shared" si="5"/>
        <v>94</v>
      </c>
      <c r="Q47" s="191">
        <f t="shared" si="5"/>
        <v>243</v>
      </c>
      <c r="R47" s="191">
        <f t="shared" si="5"/>
        <v>114</v>
      </c>
      <c r="S47" s="191">
        <f t="shared" si="5"/>
        <v>93</v>
      </c>
    </row>
    <row r="48" spans="1:19" s="193" customFormat="1" ht="12.75" customHeight="1">
      <c r="A48" s="190" t="s">
        <v>81</v>
      </c>
      <c r="B48" s="60" t="s">
        <v>82</v>
      </c>
      <c r="C48" s="191">
        <v>1</v>
      </c>
      <c r="D48" s="191" t="s">
        <v>30</v>
      </c>
      <c r="E48" s="191" t="s">
        <v>30</v>
      </c>
      <c r="F48" s="191" t="s">
        <v>30</v>
      </c>
      <c r="G48" s="191" t="s">
        <v>30</v>
      </c>
      <c r="H48" s="191" t="s">
        <v>30</v>
      </c>
      <c r="I48" s="191" t="s">
        <v>30</v>
      </c>
      <c r="J48" s="191" t="s">
        <v>30</v>
      </c>
      <c r="K48" s="191" t="s">
        <v>30</v>
      </c>
      <c r="L48" s="191" t="s">
        <v>30</v>
      </c>
      <c r="M48" s="191" t="s">
        <v>30</v>
      </c>
      <c r="N48" s="191" t="s">
        <v>30</v>
      </c>
      <c r="O48" s="191">
        <v>1</v>
      </c>
      <c r="P48" s="191" t="s">
        <v>30</v>
      </c>
      <c r="Q48" s="192" t="s">
        <v>30</v>
      </c>
      <c r="R48" s="192" t="s">
        <v>30</v>
      </c>
      <c r="S48" s="191" t="s">
        <v>30</v>
      </c>
    </row>
    <row r="49" spans="1:19" s="193" customFormat="1" ht="12.75" customHeight="1">
      <c r="A49" s="190" t="s">
        <v>83</v>
      </c>
      <c r="B49" s="60" t="s">
        <v>84</v>
      </c>
      <c r="C49" s="191">
        <v>27</v>
      </c>
      <c r="D49" s="191" t="s">
        <v>30</v>
      </c>
      <c r="E49" s="191">
        <v>1</v>
      </c>
      <c r="F49" s="191">
        <v>3</v>
      </c>
      <c r="G49" s="191" t="s">
        <v>30</v>
      </c>
      <c r="H49" s="191">
        <v>2</v>
      </c>
      <c r="I49" s="191" t="s">
        <v>30</v>
      </c>
      <c r="J49" s="191">
        <v>6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6</v>
      </c>
      <c r="P49" s="191">
        <v>1</v>
      </c>
      <c r="Q49" s="192">
        <v>2</v>
      </c>
      <c r="R49" s="192">
        <v>3</v>
      </c>
      <c r="S49" s="191">
        <v>2</v>
      </c>
    </row>
    <row r="50" spans="1:19" s="193" customFormat="1" ht="12.75" customHeight="1">
      <c r="A50" s="190" t="s">
        <v>85</v>
      </c>
      <c r="B50" s="60" t="s">
        <v>86</v>
      </c>
      <c r="C50" s="191">
        <v>90</v>
      </c>
      <c r="D50" s="191">
        <v>1</v>
      </c>
      <c r="E50" s="191" t="s">
        <v>30</v>
      </c>
      <c r="F50" s="191" t="s">
        <v>30</v>
      </c>
      <c r="G50" s="191" t="s">
        <v>30</v>
      </c>
      <c r="H50" s="191">
        <v>3</v>
      </c>
      <c r="I50" s="191">
        <v>1</v>
      </c>
      <c r="J50" s="191">
        <v>76</v>
      </c>
      <c r="K50" s="191" t="s">
        <v>30</v>
      </c>
      <c r="L50" s="191" t="s">
        <v>30</v>
      </c>
      <c r="M50" s="191">
        <v>2</v>
      </c>
      <c r="N50" s="191">
        <v>1</v>
      </c>
      <c r="O50" s="191">
        <v>4</v>
      </c>
      <c r="P50" s="191" t="s">
        <v>30</v>
      </c>
      <c r="Q50" s="192">
        <v>1</v>
      </c>
      <c r="R50" s="192">
        <v>1</v>
      </c>
      <c r="S50" s="191" t="s">
        <v>30</v>
      </c>
    </row>
    <row r="51" spans="1:19" s="193" customFormat="1" ht="12.75" customHeight="1">
      <c r="A51" s="190" t="s">
        <v>239</v>
      </c>
      <c r="B51" s="60" t="s">
        <v>88</v>
      </c>
      <c r="C51" s="191">
        <v>2</v>
      </c>
      <c r="D51" s="191" t="s">
        <v>30</v>
      </c>
      <c r="E51" s="191" t="s">
        <v>30</v>
      </c>
      <c r="F51" s="191" t="s">
        <v>30</v>
      </c>
      <c r="G51" s="191" t="s">
        <v>30</v>
      </c>
      <c r="H51" s="191" t="s">
        <v>30</v>
      </c>
      <c r="I51" s="191" t="s">
        <v>30</v>
      </c>
      <c r="J51" s="191" t="s">
        <v>30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>
        <v>1</v>
      </c>
      <c r="P51" s="191" t="s">
        <v>30</v>
      </c>
      <c r="Q51" s="192" t="s">
        <v>30</v>
      </c>
      <c r="R51" s="192">
        <v>1</v>
      </c>
      <c r="S51" s="191" t="s">
        <v>30</v>
      </c>
    </row>
    <row r="52" spans="1:19" s="193" customFormat="1" ht="12.75" customHeight="1">
      <c r="A52" s="190" t="s">
        <v>89</v>
      </c>
      <c r="B52" s="67" t="s">
        <v>90</v>
      </c>
      <c r="C52" s="191">
        <v>71</v>
      </c>
      <c r="D52" s="191" t="s">
        <v>30</v>
      </c>
      <c r="E52" s="191">
        <v>2</v>
      </c>
      <c r="F52" s="191" t="s">
        <v>30</v>
      </c>
      <c r="G52" s="191">
        <v>1</v>
      </c>
      <c r="H52" s="191">
        <v>8</v>
      </c>
      <c r="I52" s="191">
        <v>5</v>
      </c>
      <c r="J52" s="191">
        <v>17</v>
      </c>
      <c r="K52" s="191" t="s">
        <v>30</v>
      </c>
      <c r="L52" s="191" t="s">
        <v>30</v>
      </c>
      <c r="M52" s="191">
        <v>4</v>
      </c>
      <c r="N52" s="191">
        <v>4</v>
      </c>
      <c r="O52" s="191">
        <v>12</v>
      </c>
      <c r="P52" s="191">
        <v>1</v>
      </c>
      <c r="Q52" s="192">
        <v>7</v>
      </c>
      <c r="R52" s="192">
        <v>5</v>
      </c>
      <c r="S52" s="191">
        <v>5</v>
      </c>
    </row>
    <row r="53" spans="1:19" s="193" customFormat="1" ht="12.75" customHeight="1">
      <c r="A53" s="190" t="s">
        <v>91</v>
      </c>
      <c r="B53" s="67" t="s">
        <v>92</v>
      </c>
      <c r="C53" s="191">
        <v>538</v>
      </c>
      <c r="D53" s="191">
        <v>2</v>
      </c>
      <c r="E53" s="191">
        <v>5</v>
      </c>
      <c r="F53" s="191">
        <v>3</v>
      </c>
      <c r="G53" s="191">
        <v>3</v>
      </c>
      <c r="H53" s="191">
        <v>1</v>
      </c>
      <c r="I53" s="191" t="s">
        <v>30</v>
      </c>
      <c r="J53" s="191">
        <v>239</v>
      </c>
      <c r="K53" s="191" t="s">
        <v>30</v>
      </c>
      <c r="L53" s="191">
        <v>2</v>
      </c>
      <c r="M53" s="191" t="s">
        <v>30</v>
      </c>
      <c r="N53" s="191">
        <v>1</v>
      </c>
      <c r="O53" s="191">
        <v>143</v>
      </c>
      <c r="P53" s="191">
        <v>6</v>
      </c>
      <c r="Q53" s="192">
        <v>104</v>
      </c>
      <c r="R53" s="192">
        <v>27</v>
      </c>
      <c r="S53" s="191">
        <v>2</v>
      </c>
    </row>
    <row r="54" spans="1:19" s="193" customFormat="1" ht="12.75" customHeight="1">
      <c r="A54" s="190" t="s">
        <v>93</v>
      </c>
      <c r="B54" s="67" t="s">
        <v>94</v>
      </c>
      <c r="C54" s="191">
        <v>4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 t="s">
        <v>30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>
        <v>4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95</v>
      </c>
      <c r="B55" s="67" t="s">
        <v>96</v>
      </c>
      <c r="C55" s="191">
        <v>91</v>
      </c>
      <c r="D55" s="191" t="s">
        <v>30</v>
      </c>
      <c r="E55" s="191">
        <v>7</v>
      </c>
      <c r="F55" s="191">
        <v>17</v>
      </c>
      <c r="G55" s="191">
        <v>9</v>
      </c>
      <c r="H55" s="191" t="s">
        <v>30</v>
      </c>
      <c r="I55" s="191" t="s">
        <v>30</v>
      </c>
      <c r="J55" s="191">
        <v>28</v>
      </c>
      <c r="K55" s="191" t="s">
        <v>30</v>
      </c>
      <c r="L55" s="191" t="s">
        <v>30</v>
      </c>
      <c r="M55" s="191" t="s">
        <v>30</v>
      </c>
      <c r="N55" s="191">
        <v>2</v>
      </c>
      <c r="O55" s="191">
        <v>7</v>
      </c>
      <c r="P55" s="191" t="s">
        <v>30</v>
      </c>
      <c r="Q55" s="192">
        <v>13</v>
      </c>
      <c r="R55" s="192">
        <v>7</v>
      </c>
      <c r="S55" s="191">
        <v>1</v>
      </c>
    </row>
    <row r="56" spans="1:19" s="193" customFormat="1" ht="12.75" customHeight="1">
      <c r="A56" s="190" t="s">
        <v>97</v>
      </c>
      <c r="B56" s="67" t="s">
        <v>98</v>
      </c>
      <c r="C56" s="191">
        <v>2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>
        <v>1</v>
      </c>
      <c r="M56" s="191" t="s">
        <v>30</v>
      </c>
      <c r="N56" s="191" t="s">
        <v>30</v>
      </c>
      <c r="O56" s="191" t="s">
        <v>30</v>
      </c>
      <c r="P56" s="191" t="s">
        <v>30</v>
      </c>
      <c r="Q56" s="192" t="s">
        <v>30</v>
      </c>
      <c r="R56" s="192">
        <v>1</v>
      </c>
      <c r="S56" s="191" t="s">
        <v>30</v>
      </c>
    </row>
    <row r="57" spans="1:19" s="193" customFormat="1" ht="12.75" customHeight="1">
      <c r="A57" s="190" t="s">
        <v>99</v>
      </c>
      <c r="B57" s="67" t="s">
        <v>100</v>
      </c>
      <c r="C57" s="191">
        <v>33</v>
      </c>
      <c r="D57" s="191">
        <v>1</v>
      </c>
      <c r="E57" s="191" t="s">
        <v>30</v>
      </c>
      <c r="F57" s="191">
        <v>1</v>
      </c>
      <c r="G57" s="191" t="s">
        <v>30</v>
      </c>
      <c r="H57" s="191" t="s">
        <v>30</v>
      </c>
      <c r="I57" s="191" t="s">
        <v>30</v>
      </c>
      <c r="J57" s="191">
        <v>9</v>
      </c>
      <c r="K57" s="191" t="s">
        <v>30</v>
      </c>
      <c r="L57" s="191">
        <v>2</v>
      </c>
      <c r="M57" s="191">
        <v>1</v>
      </c>
      <c r="N57" s="191">
        <v>3</v>
      </c>
      <c r="O57" s="191">
        <v>8</v>
      </c>
      <c r="P57" s="191" t="s">
        <v>30</v>
      </c>
      <c r="Q57" s="192">
        <v>3</v>
      </c>
      <c r="R57" s="192">
        <v>3</v>
      </c>
      <c r="S57" s="191">
        <v>2</v>
      </c>
    </row>
    <row r="58" spans="1:19" s="193" customFormat="1" ht="12.75" customHeight="1">
      <c r="A58" s="190" t="s">
        <v>101</v>
      </c>
      <c r="B58" s="67" t="s">
        <v>102</v>
      </c>
      <c r="C58" s="191">
        <v>528</v>
      </c>
      <c r="D58" s="191">
        <v>2</v>
      </c>
      <c r="E58" s="191">
        <v>9</v>
      </c>
      <c r="F58" s="191">
        <v>10</v>
      </c>
      <c r="G58" s="191">
        <v>7</v>
      </c>
      <c r="H58" s="191">
        <v>3</v>
      </c>
      <c r="I58" s="191">
        <v>3</v>
      </c>
      <c r="J58" s="191">
        <v>13</v>
      </c>
      <c r="K58" s="191">
        <v>1</v>
      </c>
      <c r="L58" s="191">
        <v>7</v>
      </c>
      <c r="M58" s="191">
        <v>1</v>
      </c>
      <c r="N58" s="191">
        <v>2</v>
      </c>
      <c r="O58" s="191">
        <v>258</v>
      </c>
      <c r="P58" s="191">
        <v>46</v>
      </c>
      <c r="Q58" s="192">
        <v>97</v>
      </c>
      <c r="R58" s="192">
        <v>49</v>
      </c>
      <c r="S58" s="191">
        <v>20</v>
      </c>
    </row>
    <row r="59" spans="1:19" s="193" customFormat="1" ht="12.75" customHeight="1">
      <c r="A59" s="190" t="s">
        <v>103</v>
      </c>
      <c r="B59" s="67" t="s">
        <v>104</v>
      </c>
      <c r="C59" s="191">
        <v>160</v>
      </c>
      <c r="D59" s="191">
        <v>7</v>
      </c>
      <c r="E59" s="191">
        <v>4</v>
      </c>
      <c r="F59" s="191">
        <v>1</v>
      </c>
      <c r="G59" s="191">
        <v>2</v>
      </c>
      <c r="H59" s="191" t="s">
        <v>30</v>
      </c>
      <c r="I59" s="191">
        <v>5</v>
      </c>
      <c r="J59" s="191">
        <v>43</v>
      </c>
      <c r="K59" s="191">
        <v>1</v>
      </c>
      <c r="L59" s="191">
        <v>4</v>
      </c>
      <c r="M59" s="191">
        <v>3</v>
      </c>
      <c r="N59" s="191">
        <v>1</v>
      </c>
      <c r="O59" s="191">
        <v>43</v>
      </c>
      <c r="P59" s="191">
        <v>5</v>
      </c>
      <c r="Q59" s="192">
        <v>4</v>
      </c>
      <c r="R59" s="192">
        <v>1</v>
      </c>
      <c r="S59" s="191">
        <v>36</v>
      </c>
    </row>
    <row r="60" spans="1:19" s="193" customFormat="1" ht="12.75" customHeight="1">
      <c r="A60" s="190" t="s">
        <v>105</v>
      </c>
      <c r="B60" s="67" t="s">
        <v>106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>
        <v>1</v>
      </c>
      <c r="I60" s="191" t="s">
        <v>30</v>
      </c>
      <c r="J60" s="191" t="s">
        <v>30</v>
      </c>
      <c r="K60" s="191">
        <v>1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>
        <v>1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107</v>
      </c>
      <c r="B61" s="67" t="s">
        <v>108</v>
      </c>
      <c r="C61" s="191">
        <v>6</v>
      </c>
      <c r="D61" s="191" t="s">
        <v>30</v>
      </c>
      <c r="E61" s="191" t="s">
        <v>30</v>
      </c>
      <c r="F61" s="191">
        <v>1</v>
      </c>
      <c r="G61" s="191">
        <v>1</v>
      </c>
      <c r="H61" s="191" t="s">
        <v>30</v>
      </c>
      <c r="I61" s="191" t="s">
        <v>30</v>
      </c>
      <c r="J61" s="191" t="s">
        <v>30</v>
      </c>
      <c r="K61" s="191" t="s">
        <v>30</v>
      </c>
      <c r="L61" s="191" t="s">
        <v>30</v>
      </c>
      <c r="M61" s="191" t="s">
        <v>30</v>
      </c>
      <c r="N61" s="191">
        <v>1</v>
      </c>
      <c r="O61" s="191">
        <v>2</v>
      </c>
      <c r="P61" s="191" t="s">
        <v>30</v>
      </c>
      <c r="Q61" s="192" t="s">
        <v>30</v>
      </c>
      <c r="R61" s="192">
        <v>1</v>
      </c>
      <c r="S61" s="191" t="s">
        <v>30</v>
      </c>
    </row>
    <row r="62" spans="1:19" s="193" customFormat="1" ht="12.75" customHeight="1">
      <c r="A62" s="190" t="s">
        <v>109</v>
      </c>
      <c r="B62" s="67" t="s">
        <v>110</v>
      </c>
      <c r="C62" s="191">
        <v>29</v>
      </c>
      <c r="D62" s="191">
        <v>2</v>
      </c>
      <c r="E62" s="191" t="s">
        <v>30</v>
      </c>
      <c r="F62" s="191">
        <v>1</v>
      </c>
      <c r="G62" s="191">
        <v>2</v>
      </c>
      <c r="H62" s="191">
        <v>2</v>
      </c>
      <c r="I62" s="191" t="s">
        <v>30</v>
      </c>
      <c r="J62" s="191">
        <v>7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>
        <v>7</v>
      </c>
      <c r="P62" s="191" t="s">
        <v>30</v>
      </c>
      <c r="Q62" s="192">
        <v>2</v>
      </c>
      <c r="R62" s="192">
        <v>3</v>
      </c>
      <c r="S62" s="191">
        <v>3</v>
      </c>
    </row>
    <row r="63" spans="1:19" s="193" customFormat="1" ht="12.75" customHeight="1">
      <c r="A63" s="190" t="s">
        <v>111</v>
      </c>
      <c r="B63" s="67" t="s">
        <v>112</v>
      </c>
      <c r="C63" s="191">
        <v>4</v>
      </c>
      <c r="D63" s="191" t="s">
        <v>30</v>
      </c>
      <c r="E63" s="191">
        <v>1</v>
      </c>
      <c r="F63" s="191">
        <v>1</v>
      </c>
      <c r="G63" s="191" t="s">
        <v>30</v>
      </c>
      <c r="H63" s="191" t="s">
        <v>30</v>
      </c>
      <c r="I63" s="191" t="s">
        <v>30</v>
      </c>
      <c r="J63" s="191">
        <v>1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 t="s">
        <v>30</v>
      </c>
      <c r="P63" s="191" t="s">
        <v>30</v>
      </c>
      <c r="Q63" s="192" t="s">
        <v>30</v>
      </c>
      <c r="R63" s="192" t="s">
        <v>30</v>
      </c>
      <c r="S63" s="191">
        <v>1</v>
      </c>
    </row>
    <row r="64" spans="1:19" s="193" customFormat="1" ht="12.75" customHeight="1">
      <c r="A64" s="190" t="s">
        <v>113</v>
      </c>
      <c r="B64" s="67" t="s">
        <v>114</v>
      </c>
      <c r="C64" s="191">
        <v>7</v>
      </c>
      <c r="D64" s="191">
        <v>3</v>
      </c>
      <c r="E64" s="191" t="s">
        <v>30</v>
      </c>
      <c r="F64" s="191">
        <v>1</v>
      </c>
      <c r="G64" s="191" t="s">
        <v>30</v>
      </c>
      <c r="H64" s="191" t="s">
        <v>30</v>
      </c>
      <c r="I64" s="191" t="s">
        <v>30</v>
      </c>
      <c r="J64" s="191" t="s">
        <v>30</v>
      </c>
      <c r="K64" s="191" t="s">
        <v>30</v>
      </c>
      <c r="L64" s="191" t="s">
        <v>30</v>
      </c>
      <c r="M64" s="191" t="s">
        <v>30</v>
      </c>
      <c r="N64" s="191" t="s">
        <v>30</v>
      </c>
      <c r="O64" s="191">
        <v>1</v>
      </c>
      <c r="P64" s="191">
        <v>1</v>
      </c>
      <c r="Q64" s="192" t="s">
        <v>30</v>
      </c>
      <c r="R64" s="192">
        <v>1</v>
      </c>
      <c r="S64" s="191" t="s">
        <v>30</v>
      </c>
    </row>
    <row r="65" spans="1:19" s="193" customFormat="1" ht="12.75" customHeight="1">
      <c r="A65" s="190" t="s">
        <v>117</v>
      </c>
      <c r="B65" s="67" t="s">
        <v>118</v>
      </c>
      <c r="C65" s="191">
        <v>63</v>
      </c>
      <c r="D65" s="191" t="s">
        <v>30</v>
      </c>
      <c r="E65" s="191" t="s">
        <v>30</v>
      </c>
      <c r="F65" s="191" t="s">
        <v>30</v>
      </c>
      <c r="G65" s="191" t="s">
        <v>30</v>
      </c>
      <c r="H65" s="191">
        <v>14</v>
      </c>
      <c r="I65" s="191">
        <v>1</v>
      </c>
      <c r="J65" s="191">
        <v>6</v>
      </c>
      <c r="K65" s="191">
        <v>1</v>
      </c>
      <c r="L65" s="191" t="s">
        <v>30</v>
      </c>
      <c r="M65" s="191">
        <v>4</v>
      </c>
      <c r="N65" s="191" t="s">
        <v>30</v>
      </c>
      <c r="O65" s="191">
        <v>27</v>
      </c>
      <c r="P65" s="191">
        <v>1</v>
      </c>
      <c r="Q65" s="192">
        <v>4</v>
      </c>
      <c r="R65" s="192">
        <v>5</v>
      </c>
      <c r="S65" s="191" t="s">
        <v>30</v>
      </c>
    </row>
    <row r="66" spans="1:19" s="193" customFormat="1" ht="12.75" customHeight="1">
      <c r="A66" s="190" t="s">
        <v>119</v>
      </c>
      <c r="B66" s="67" t="s">
        <v>120</v>
      </c>
      <c r="C66" s="191">
        <v>4</v>
      </c>
      <c r="D66" s="191" t="s">
        <v>30</v>
      </c>
      <c r="E66" s="191" t="s">
        <v>30</v>
      </c>
      <c r="F66" s="191" t="s">
        <v>30</v>
      </c>
      <c r="G66" s="191">
        <v>1</v>
      </c>
      <c r="H66" s="191" t="s">
        <v>30</v>
      </c>
      <c r="I66" s="191" t="s">
        <v>30</v>
      </c>
      <c r="J66" s="191" t="s">
        <v>30</v>
      </c>
      <c r="K66" s="191" t="s">
        <v>30</v>
      </c>
      <c r="L66" s="191" t="s">
        <v>30</v>
      </c>
      <c r="M66" s="191" t="s">
        <v>30</v>
      </c>
      <c r="N66" s="191" t="s">
        <v>30</v>
      </c>
      <c r="O66" s="191">
        <v>2</v>
      </c>
      <c r="P66" s="191" t="s">
        <v>30</v>
      </c>
      <c r="Q66" s="192">
        <v>1</v>
      </c>
      <c r="R66" s="192" t="s">
        <v>30</v>
      </c>
      <c r="S66" s="191" t="s">
        <v>30</v>
      </c>
    </row>
    <row r="67" spans="1:19" s="193" customFormat="1" ht="12.75" customHeight="1">
      <c r="A67" s="190" t="s">
        <v>121</v>
      </c>
      <c r="B67" s="67" t="s">
        <v>122</v>
      </c>
      <c r="C67" s="191">
        <v>233</v>
      </c>
      <c r="D67" s="191">
        <v>4</v>
      </c>
      <c r="E67" s="191">
        <v>3</v>
      </c>
      <c r="F67" s="191">
        <v>2</v>
      </c>
      <c r="G67" s="191">
        <v>1</v>
      </c>
      <c r="H67" s="191">
        <v>27</v>
      </c>
      <c r="I67" s="191">
        <v>4</v>
      </c>
      <c r="J67" s="191">
        <v>79</v>
      </c>
      <c r="K67" s="191">
        <v>1</v>
      </c>
      <c r="L67" s="191">
        <v>2</v>
      </c>
      <c r="M67" s="191">
        <v>2</v>
      </c>
      <c r="N67" s="191">
        <v>2</v>
      </c>
      <c r="O67" s="191">
        <v>75</v>
      </c>
      <c r="P67" s="191">
        <v>5</v>
      </c>
      <c r="Q67" s="192">
        <v>2</v>
      </c>
      <c r="R67" s="192">
        <v>4</v>
      </c>
      <c r="S67" s="191">
        <v>20</v>
      </c>
    </row>
    <row r="68" spans="1:19" s="193" customFormat="1" ht="12.75" customHeight="1">
      <c r="A68" s="190" t="s">
        <v>127</v>
      </c>
      <c r="B68" s="123" t="s">
        <v>128</v>
      </c>
      <c r="C68" s="191">
        <v>2</v>
      </c>
      <c r="D68" s="191">
        <v>1</v>
      </c>
      <c r="E68" s="191" t="s">
        <v>30</v>
      </c>
      <c r="F68" s="191" t="s">
        <v>30</v>
      </c>
      <c r="G68" s="191" t="s">
        <v>30</v>
      </c>
      <c r="H68" s="191" t="s">
        <v>30</v>
      </c>
      <c r="I68" s="191" t="s">
        <v>30</v>
      </c>
      <c r="J68" s="191" t="s">
        <v>30</v>
      </c>
      <c r="K68" s="191" t="s">
        <v>30</v>
      </c>
      <c r="L68" s="191" t="s">
        <v>30</v>
      </c>
      <c r="M68" s="191" t="s">
        <v>30</v>
      </c>
      <c r="N68" s="191" t="s">
        <v>30</v>
      </c>
      <c r="O68" s="191">
        <v>1</v>
      </c>
      <c r="P68" s="191" t="s">
        <v>30</v>
      </c>
      <c r="Q68" s="192" t="s">
        <v>30</v>
      </c>
      <c r="R68" s="192" t="s">
        <v>30</v>
      </c>
      <c r="S68" s="191" t="s">
        <v>30</v>
      </c>
    </row>
    <row r="69" spans="1:19" s="193" customFormat="1" ht="12.75" customHeight="1">
      <c r="A69" s="190" t="s">
        <v>129</v>
      </c>
      <c r="B69" s="123" t="s">
        <v>130</v>
      </c>
      <c r="C69" s="191">
        <v>398</v>
      </c>
      <c r="D69" s="191">
        <v>1</v>
      </c>
      <c r="E69" s="191" t="s">
        <v>30</v>
      </c>
      <c r="F69" s="191">
        <v>3</v>
      </c>
      <c r="G69" s="191" t="s">
        <v>30</v>
      </c>
      <c r="H69" s="191">
        <v>282</v>
      </c>
      <c r="I69" s="191">
        <v>1</v>
      </c>
      <c r="J69" s="191">
        <v>95</v>
      </c>
      <c r="K69" s="191" t="s">
        <v>30</v>
      </c>
      <c r="L69" s="191">
        <v>1</v>
      </c>
      <c r="M69" s="191">
        <v>1</v>
      </c>
      <c r="N69" s="191">
        <v>1</v>
      </c>
      <c r="O69" s="191">
        <v>6</v>
      </c>
      <c r="P69" s="191">
        <v>1</v>
      </c>
      <c r="Q69" s="192">
        <v>3</v>
      </c>
      <c r="R69" s="192">
        <v>2</v>
      </c>
      <c r="S69" s="191">
        <v>1</v>
      </c>
    </row>
    <row r="70" spans="1:19" s="193" customFormat="1" ht="12.75" customHeight="1">
      <c r="A70" s="190" t="s">
        <v>145</v>
      </c>
      <c r="B70" s="123" t="s">
        <v>132</v>
      </c>
      <c r="C70" s="191">
        <v>32</v>
      </c>
      <c r="D70" s="191" t="s">
        <v>30</v>
      </c>
      <c r="E70" s="191">
        <v>1</v>
      </c>
      <c r="F70" s="191">
        <v>2</v>
      </c>
      <c r="G70" s="191" t="s">
        <v>30</v>
      </c>
      <c r="H70" s="191" t="s">
        <v>30</v>
      </c>
      <c r="I70" s="191">
        <v>1</v>
      </c>
      <c r="J70" s="191" t="s">
        <v>30</v>
      </c>
      <c r="K70" s="191" t="s">
        <v>30</v>
      </c>
      <c r="L70" s="191">
        <v>2</v>
      </c>
      <c r="M70" s="191" t="s">
        <v>30</v>
      </c>
      <c r="N70" s="191" t="s">
        <v>30</v>
      </c>
      <c r="O70" s="191" t="s">
        <v>30</v>
      </c>
      <c r="P70" s="191">
        <v>26</v>
      </c>
      <c r="Q70" s="192" t="s">
        <v>30</v>
      </c>
      <c r="R70" s="192" t="s">
        <v>30</v>
      </c>
      <c r="S70" s="191" t="s">
        <v>30</v>
      </c>
    </row>
    <row r="71" spans="1:19" ht="12.75" customHeight="1">
      <c r="A71" s="172"/>
      <c r="B71" s="172"/>
      <c r="C71" s="168"/>
      <c r="D71" s="169"/>
      <c r="E71" s="169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9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9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9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9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9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9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9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9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9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9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9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9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9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9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9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9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9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9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9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9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9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9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9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9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9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9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9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9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9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9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9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9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9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9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9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9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9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9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9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9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9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9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9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9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9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9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9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9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9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9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9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9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9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9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9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9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9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9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9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9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9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9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9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9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9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9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9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9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9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9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9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9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9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9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9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9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9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9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9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9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9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9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9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9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9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9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9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9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9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9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9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9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9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9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9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9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9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9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9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9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9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9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9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9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9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9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9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9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9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9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9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9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9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9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9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9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9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9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9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9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9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9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9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9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9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9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9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9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9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9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9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9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9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9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9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9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9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9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9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9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9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9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9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9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9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9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9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9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9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9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9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9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9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9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9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9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9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9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9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9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9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9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9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9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9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9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9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9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9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9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9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9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9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9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9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9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9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9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9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9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9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9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9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9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9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9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9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9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9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9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9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9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9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9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9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9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9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9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9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9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9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9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9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9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9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9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9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9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9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9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9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9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9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9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9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9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9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9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9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9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9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9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9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9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9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9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9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9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9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9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9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9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9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9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9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9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9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9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9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9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9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9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9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9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9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9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9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9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9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9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9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9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9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9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9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9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9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9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9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9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9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9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9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9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9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9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9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9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9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9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9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9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9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9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9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9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9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9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9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9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9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9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9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9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9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9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9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9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9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9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9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9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9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9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9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9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9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9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9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9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9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9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9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9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9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9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9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9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9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9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9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9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9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9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9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9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9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9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9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9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9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9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9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9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9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9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9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9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9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9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9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9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9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9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9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9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9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9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9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9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9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9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9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9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9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9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9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9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9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9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9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9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9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9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9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9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9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9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9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9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9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9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9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9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9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9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9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9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9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9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9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9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9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9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9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9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9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9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9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9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9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9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9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9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9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9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9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9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9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9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9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9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9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9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9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9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9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9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9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9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9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9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9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9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9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9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9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9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9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9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9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9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9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9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9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9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9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9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9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9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9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9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9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9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9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9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9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9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9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9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9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9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9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9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9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9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9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9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9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9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9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9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9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9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9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9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9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9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9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9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9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9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9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9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9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9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9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9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9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9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9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9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9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9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9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9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9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9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9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9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9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9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9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9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9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9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9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9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9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9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9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9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9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9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9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9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9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9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9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9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9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9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9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9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9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9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9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9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9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9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9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9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9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9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9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9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9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9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9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9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9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9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9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9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9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9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9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9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9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9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9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9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9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9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9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9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9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9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9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9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9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9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9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9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9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9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9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9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9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9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9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9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9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9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9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9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9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9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9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9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9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9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9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9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9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9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9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9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9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9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9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9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9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9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9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9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9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9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9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9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9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9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9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9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9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9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9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9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9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9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9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9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9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9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9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9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9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9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9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9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9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9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9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9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9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9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9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9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9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9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9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9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9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9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9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9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9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9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9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9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9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9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9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9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9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9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9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9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9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9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9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9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9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9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9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9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9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9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9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9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9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9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9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9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9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9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9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9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9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9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9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9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9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9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9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9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9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9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9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9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9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9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9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9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9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9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9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9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9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9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9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9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9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9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9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9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9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9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9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9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9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9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9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9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9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9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9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9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9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9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9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9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9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9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9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9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9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9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9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9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9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9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9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9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9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9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9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9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9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9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9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9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9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9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9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9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9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9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9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9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9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9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9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9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9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9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9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9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9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9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9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9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9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9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9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9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9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9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9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9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9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9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9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9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9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9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9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9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9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9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9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9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9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9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9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9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9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9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9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9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9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9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9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9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9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9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9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9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9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9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9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9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9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9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9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9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9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9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9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9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9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9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9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9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9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9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9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9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9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9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9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9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9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9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9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9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9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9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9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9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9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9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9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9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9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9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9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9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9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9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9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9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9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9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9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9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9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9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9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9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9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9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9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9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9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9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9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9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9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9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9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9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9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9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9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9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9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9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9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9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9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9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9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9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9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9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9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9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9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9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9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9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9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9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9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9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9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9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9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9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9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9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9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9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9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9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9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9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9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9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9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9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9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9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9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9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9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9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9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9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9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9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9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9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9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9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9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9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9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9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9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9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9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9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9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9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9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9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9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9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9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9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9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9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9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9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9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9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9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9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9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9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9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9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9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9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9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9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9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9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9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9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9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9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9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9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9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9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9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9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9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9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9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9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9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9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9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9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9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9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9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9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9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9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9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9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9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9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9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9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9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9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9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9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9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9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9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9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9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9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9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9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9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9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9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9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9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9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9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9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9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9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9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9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9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9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9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9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9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9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9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9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9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9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9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9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9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9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9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9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9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9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9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9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9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9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9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9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9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9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9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9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9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9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9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9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9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9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9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9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9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9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9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9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9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9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9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9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9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9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9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9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9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9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9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9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9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9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9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9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9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9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9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9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9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9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9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9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9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9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9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9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9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9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9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9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9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9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9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9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9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9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9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9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9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9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9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9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9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9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9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9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9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9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9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9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9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9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9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9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9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9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9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9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9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9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9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9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9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9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9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9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9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9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9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9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9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9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9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9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9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9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9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9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9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9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9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9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9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9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9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9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9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9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9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9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9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9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9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9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9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9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9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9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9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9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9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9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9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9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9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9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9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9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9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9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9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9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9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9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9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9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9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9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9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9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9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9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9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9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9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9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9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9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9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9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9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9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9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9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9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9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9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9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9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9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9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9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9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9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9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9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9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9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9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9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9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9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9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9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9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9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9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9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9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9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9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9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9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9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9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9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9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9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9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9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9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9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9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9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9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9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9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9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9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9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9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9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9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9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9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9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9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9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9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9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9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9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9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9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9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9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9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9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9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9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9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9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9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9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9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9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9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9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9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9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9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9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9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9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9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9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9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9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9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9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9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9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9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9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9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9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9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9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9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9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9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9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9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9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9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9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9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9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9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9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9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9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9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9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9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9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9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9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9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9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9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9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9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9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9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9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9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9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9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9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9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9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9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9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9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9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9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9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9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9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9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9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9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9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9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9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9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9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9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9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9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9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9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9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9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9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9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9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9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9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9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9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9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9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9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9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9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9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9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9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9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9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9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9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9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9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9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9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9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9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9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9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9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9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9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9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9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9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9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9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9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9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9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9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9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9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9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9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9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9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9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9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9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9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9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9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9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9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9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9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9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9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9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9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9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9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9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9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9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9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9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9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9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9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9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9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9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9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9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9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9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9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9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9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9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9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9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9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9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9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9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9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9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9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9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9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9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9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9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9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9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9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9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9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9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9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9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9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9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9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9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9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9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9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9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9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9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9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9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9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9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9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9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9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9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9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9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9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9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9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9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9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9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9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9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9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9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9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9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9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9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9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9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9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9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9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9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9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9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9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9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9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9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9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9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9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9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9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9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9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9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9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9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9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9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9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9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9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9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9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9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9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9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9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9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9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9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9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9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9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9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9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9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9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9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9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9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9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9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9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9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9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9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9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9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9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9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9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9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9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9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9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9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9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9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9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9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9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9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9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9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9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9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9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9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9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9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9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9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9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9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9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9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9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9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9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9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9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9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9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9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9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9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9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9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9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9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9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9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9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9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9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9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9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9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73"/>
      <c r="D1608" s="169"/>
      <c r="E1608" s="169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9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9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9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9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9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9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9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9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9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9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9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9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9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9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9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9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9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9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9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9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9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9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9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9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9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9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9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9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9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9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9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9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9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9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9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9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9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9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9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9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9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9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9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9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9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9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9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9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9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9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9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9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9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9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9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9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9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9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9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9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9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9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9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9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9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9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9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9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9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9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9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9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9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9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9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9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9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9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9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9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9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9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9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9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9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9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9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9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9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9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9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9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9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9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9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9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9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9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9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9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9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9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9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9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9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9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9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9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9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9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9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9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9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9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9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9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9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9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9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9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9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9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9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9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9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9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9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9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9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9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9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9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9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9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9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9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9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9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9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9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9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9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9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9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9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9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9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9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9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9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9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9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9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9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9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9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9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9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9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9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9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9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9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9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9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9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9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9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9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9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9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9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9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9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9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9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9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9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9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9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9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9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9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9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9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9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9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9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9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9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9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9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9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9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9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9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9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9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9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9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9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9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9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9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9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9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9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9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9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9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9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9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9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9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9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9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9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9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9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9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9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9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9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9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9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9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9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9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9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9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9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9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9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9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9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9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9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9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9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9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9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9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9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9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9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9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9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9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9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9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9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9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9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9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9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9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9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9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9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9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9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9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9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9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9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9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9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9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9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9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9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9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9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9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9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9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9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9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9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9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9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9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9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9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9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9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9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9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9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9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9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9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9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9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9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9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9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9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9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9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9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9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9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9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9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9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9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9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9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9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9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9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9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9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9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9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9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9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9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9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9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9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9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9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9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9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9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9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9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9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9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9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9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9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9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9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9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9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9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9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9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9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9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9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9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9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9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9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9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9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9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9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9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9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9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9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9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9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9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9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9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9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9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9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9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9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9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9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9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9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9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9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9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9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9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9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9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9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9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9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9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9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9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9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9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9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9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9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9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9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9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9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9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9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9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9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9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9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9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9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9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9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9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9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9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9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9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9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9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9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9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9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9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9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9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9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9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9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9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9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9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9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9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9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9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9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9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9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9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9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9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9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9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9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9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9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9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9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9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9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9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9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9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9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9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9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9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9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9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9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9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9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9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9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9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9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9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9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9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9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9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9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9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9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9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9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9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9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9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9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9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9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9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9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9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9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9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9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9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9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9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9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9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9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9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9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9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9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9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9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9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9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9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9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9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9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9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9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9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9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9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9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9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9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9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9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9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9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9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9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9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9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9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9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9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9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9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9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9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9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9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9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9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9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9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9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9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9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9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9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9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9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9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9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9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9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9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9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9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9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9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9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9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9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9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9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9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9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9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9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9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9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9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9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9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9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9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9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9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9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9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9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9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9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9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9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9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9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9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9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9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9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9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9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9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9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9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9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9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9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9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9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9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9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9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9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9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9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9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9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9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9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9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9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9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9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9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9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9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9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9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9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9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9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9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9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9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9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9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9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9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9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9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9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9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9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9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9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9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9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9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9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9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9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9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9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9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9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9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9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9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9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9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9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9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9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9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9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9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9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9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9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9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9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9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9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9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9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9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9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9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9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9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9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9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9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9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9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9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9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9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9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9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9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9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9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9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9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9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9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9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9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9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9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9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9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9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9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9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9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9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9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9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9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9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9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9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9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9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9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9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9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9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9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9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9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9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9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9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9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9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9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9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9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9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9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9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9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9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9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9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9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9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9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9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9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9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9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9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9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9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9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9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9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9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9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9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9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9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9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9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9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9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9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9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9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9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9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9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9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9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9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9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9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9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9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9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9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9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9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9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9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9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9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9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9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9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9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9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9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9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9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9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9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9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9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9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9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9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9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9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9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9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9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9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9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9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9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9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9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9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9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9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9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9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9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9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9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9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9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9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9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9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9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9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9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9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9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9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9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9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9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9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9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9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9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9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9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9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9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9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9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9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9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9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9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9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9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9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9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9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9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9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9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9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9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9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9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9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9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9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9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9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9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9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9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9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9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9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9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9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9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9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9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9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9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9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9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9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9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9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9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9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9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9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9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9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9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9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9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9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9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9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9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9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9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9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9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9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9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9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9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9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9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9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9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9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9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9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9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9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9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9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9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9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9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9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9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9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9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9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9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9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9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9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9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9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9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9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9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9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9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9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9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9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9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9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9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9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9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9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9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9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9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9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9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9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9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9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9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9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9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9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9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9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9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9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9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9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9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9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9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9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9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9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9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9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9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9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9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9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9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9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9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9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9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9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9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9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9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9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9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9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9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9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9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9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9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9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9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9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9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9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9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9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9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9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9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9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9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9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9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9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9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9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9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9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9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9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9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9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9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9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9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9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9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9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9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9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9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9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9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9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9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9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9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9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9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9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9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9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9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9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9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9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9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9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9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9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9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9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9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9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9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9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9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9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9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9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9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9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9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9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9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9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9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9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9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9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9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9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9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9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9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9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9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9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9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9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9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9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9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9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9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9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" customHeight="1">
      <c r="A2654" s="172"/>
      <c r="B2654" s="172"/>
      <c r="C2654" s="168"/>
      <c r="D2654" s="169"/>
      <c r="E2654" s="169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9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9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9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9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9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9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9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9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9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9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9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9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9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9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9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9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9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9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9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9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9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9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9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9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9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9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9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9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9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9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9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9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9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9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9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9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9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9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9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9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9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9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9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9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9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9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9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9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9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9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9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9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9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9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9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9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" customHeight="1">
      <c r="A2711" s="172"/>
      <c r="B2711" s="172"/>
      <c r="C2711" s="168"/>
      <c r="D2711" s="169"/>
      <c r="E2711" s="169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9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9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9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9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9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9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9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9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9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9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9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" customHeight="1">
      <c r="A2723" s="172"/>
      <c r="B2723" s="172"/>
      <c r="C2723" s="168"/>
      <c r="D2723" s="169"/>
      <c r="E2723" s="169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9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9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9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9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9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9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9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9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9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9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9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9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9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9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9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9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9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9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9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9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9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9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9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9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9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9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9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9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9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9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9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9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9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9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9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9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9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9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9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9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9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9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9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9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9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9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9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9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9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9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9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9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9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9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9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9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9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9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9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9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9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9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9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9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9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9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9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9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9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9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9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9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9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9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9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9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9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9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9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9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9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9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9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9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9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9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9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9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9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9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9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9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9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9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9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9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9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9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9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9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9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9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9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9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9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9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9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9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9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9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9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9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9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9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9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9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9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9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9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9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9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9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9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9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9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9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9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9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9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9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9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9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9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9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9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9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9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9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9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9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9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9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9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9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9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9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9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9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9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9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9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9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9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9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9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9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9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9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9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9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9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9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9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9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9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9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9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9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9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9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9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9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9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9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9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9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9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9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9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9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9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9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9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9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9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9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9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9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9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9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9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9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9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9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9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9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9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9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9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9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9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9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9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9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9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9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9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9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9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9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9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9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9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9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9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9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9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9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9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9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9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9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9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9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9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9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9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9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9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9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9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9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9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9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9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9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9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9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9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9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9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9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9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9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9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9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9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9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9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9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9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9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9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9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9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9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9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9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9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9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9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9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9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9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9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9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9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9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9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9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9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9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9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9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9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9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9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9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9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9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9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9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9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9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9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9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9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9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9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9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9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9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9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9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9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9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9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9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9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9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9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9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9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9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9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9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9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9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9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9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9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9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9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9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9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9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9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9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9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9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9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9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9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9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9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9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9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9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9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9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9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9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9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9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9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9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9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9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9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9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9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9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9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9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9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9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9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9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9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9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9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9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9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9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9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9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9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9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9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9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9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9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9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9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9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9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9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9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9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9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9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9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9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9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9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9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9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9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9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9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9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9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9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9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9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9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9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9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9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9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9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9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9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9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9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9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9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9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9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9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9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9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9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9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9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9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9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9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9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9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9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9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9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9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9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9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9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9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9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9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9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9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9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9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9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9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9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9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9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9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9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9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9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9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9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9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9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9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9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9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9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9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9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9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9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9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9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9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9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9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9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9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9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9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9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9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9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9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9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9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9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9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9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9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9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9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9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9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9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9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9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9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9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9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9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9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9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9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9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9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9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9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9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9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9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9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9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9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9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9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9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9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9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9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9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9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9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9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9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9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9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9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9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9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9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9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9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9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9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9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9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9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9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9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9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9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9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9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9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9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9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9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9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9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9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9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9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9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9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9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9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9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9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9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9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9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9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9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9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9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9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9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9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9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9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9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9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9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9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9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9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9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9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9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9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9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9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9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9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9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9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9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9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9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9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9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9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9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9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9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9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9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9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9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9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9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9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9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9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9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9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9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9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9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9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9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9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9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9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9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9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9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9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9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9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9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9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9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9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9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9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9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9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9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9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9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9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9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9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9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9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9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9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9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9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9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9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9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9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9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9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9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9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9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9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9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9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9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9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9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9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9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9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9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9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9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9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9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9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9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9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9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9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9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9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9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9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9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9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9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9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9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9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9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9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9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9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9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9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9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9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9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9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9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9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9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9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9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9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9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9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9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9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9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9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9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9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9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9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9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9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9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9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9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9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9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9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9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9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9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9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9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9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9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9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9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9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9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9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9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9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9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9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9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9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9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9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9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9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9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9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9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9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9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9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9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9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9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9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9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9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9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9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9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9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9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9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9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9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9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9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9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9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9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9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9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9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9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9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9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9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9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9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9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9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9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9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9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9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9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9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9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9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9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9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9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9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9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9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9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9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9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9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9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9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9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9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9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9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9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9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9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9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9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9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9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9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9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9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9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9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9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9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9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9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9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9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9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9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9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9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9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9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9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9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9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9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9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9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9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9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9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9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9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9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9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9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9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9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9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9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9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9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9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9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9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9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9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9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9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9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9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9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9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9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9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9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9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9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9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9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9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9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9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9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9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9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9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9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9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9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9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9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9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9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9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9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9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9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9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9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9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9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9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9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9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9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9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9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9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9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9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9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9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9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9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9" ht="12.75" customHeight="1">
      <c r="A3590" s="172"/>
      <c r="B3590" s="172"/>
      <c r="C3590" s="168"/>
      <c r="D3590" s="169"/>
      <c r="E3590" s="169"/>
      <c r="F3590" s="168"/>
      <c r="G3590" s="168"/>
      <c r="H3590" s="168"/>
      <c r="I3590" s="168"/>
      <c r="J3590" s="168"/>
      <c r="K3590" s="168"/>
      <c r="L3590" s="168"/>
      <c r="M3590" s="168"/>
      <c r="N3590" s="168"/>
      <c r="O3590" s="168"/>
      <c r="P3590" s="168"/>
      <c r="Q3590" s="170"/>
      <c r="R3590" s="170"/>
      <c r="S3590" s="168"/>
    </row>
    <row r="3591" spans="1:19" ht="12.75" customHeight="1">
      <c r="A3591" s="172"/>
      <c r="B3591" s="172"/>
      <c r="C3591" s="168"/>
      <c r="D3591" s="169"/>
      <c r="E3591" s="169"/>
      <c r="F3591" s="168"/>
      <c r="G3591" s="168"/>
      <c r="H3591" s="168"/>
      <c r="I3591" s="168"/>
      <c r="J3591" s="168"/>
      <c r="K3591" s="168"/>
      <c r="L3591" s="168"/>
      <c r="M3591" s="168"/>
      <c r="N3591" s="168"/>
      <c r="O3591" s="168"/>
      <c r="P3591" s="168"/>
      <c r="Q3591" s="170"/>
      <c r="R3591" s="170"/>
      <c r="S3591" s="168"/>
    </row>
    <row r="3592" spans="1:19" ht="12.75" customHeight="1">
      <c r="A3592" s="172"/>
      <c r="B3592" s="172"/>
      <c r="C3592" s="168"/>
      <c r="D3592" s="169"/>
      <c r="E3592" s="169"/>
      <c r="F3592" s="168"/>
      <c r="G3592" s="168"/>
      <c r="H3592" s="168"/>
      <c r="I3592" s="168"/>
      <c r="J3592" s="168"/>
      <c r="K3592" s="168"/>
      <c r="L3592" s="168"/>
      <c r="M3592" s="168"/>
      <c r="N3592" s="168"/>
      <c r="O3592" s="168"/>
      <c r="P3592" s="168"/>
      <c r="Q3592" s="170"/>
      <c r="R3592" s="170"/>
      <c r="S3592" s="168"/>
    </row>
    <row r="3593" spans="1:19" ht="12.75" customHeight="1">
      <c r="A3593" s="172"/>
      <c r="B3593" s="172"/>
      <c r="C3593" s="168"/>
      <c r="D3593" s="169"/>
      <c r="E3593" s="169"/>
      <c r="F3593" s="168"/>
      <c r="G3593" s="168"/>
      <c r="H3593" s="168"/>
      <c r="I3593" s="168"/>
      <c r="J3593" s="168"/>
      <c r="K3593" s="168"/>
      <c r="L3593" s="168"/>
      <c r="M3593" s="168"/>
      <c r="N3593" s="168"/>
      <c r="O3593" s="168"/>
      <c r="P3593" s="168"/>
      <c r="Q3593" s="170"/>
      <c r="R3593" s="170"/>
      <c r="S3593" s="168"/>
    </row>
    <row r="3594" spans="1:19" ht="12.75" customHeight="1">
      <c r="A3594" s="172"/>
      <c r="B3594" s="172"/>
      <c r="C3594" s="168"/>
      <c r="D3594" s="169"/>
      <c r="E3594" s="169"/>
      <c r="F3594" s="168"/>
      <c r="G3594" s="168"/>
      <c r="H3594" s="168"/>
      <c r="I3594" s="168"/>
      <c r="J3594" s="168"/>
      <c r="K3594" s="168"/>
      <c r="L3594" s="168"/>
      <c r="M3594" s="168"/>
      <c r="N3594" s="168"/>
      <c r="O3594" s="168"/>
      <c r="P3594" s="168"/>
      <c r="Q3594" s="170"/>
      <c r="R3594" s="170"/>
      <c r="S3594" s="168"/>
    </row>
    <row r="3595" spans="1:19" ht="12.75" customHeight="1">
      <c r="A3595" s="172"/>
      <c r="B3595" s="172"/>
      <c r="C3595" s="168"/>
      <c r="D3595" s="169"/>
      <c r="E3595" s="169"/>
      <c r="F3595" s="168"/>
      <c r="G3595" s="168"/>
      <c r="H3595" s="168"/>
      <c r="I3595" s="168"/>
      <c r="J3595" s="168"/>
      <c r="K3595" s="168"/>
      <c r="L3595" s="168"/>
      <c r="M3595" s="168"/>
      <c r="N3595" s="168"/>
      <c r="O3595" s="168"/>
      <c r="P3595" s="168"/>
      <c r="Q3595" s="170"/>
      <c r="R3595" s="170"/>
      <c r="S3595" s="168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 customHeight="1">
      <c r="A3608" s="174"/>
      <c r="B3608" s="174"/>
      <c r="P3608" s="174"/>
    </row>
    <row r="3609" spans="1:16" ht="12.75" customHeight="1">
      <c r="A3609" s="174"/>
      <c r="B3609" s="174"/>
      <c r="P3609" s="174"/>
    </row>
    <row r="3610" spans="1:16" ht="12.75" customHeight="1">
      <c r="A3610" s="174"/>
      <c r="B3610" s="174"/>
      <c r="P3610" s="174"/>
    </row>
    <row r="3611" spans="1:16" ht="12.75" customHeight="1">
      <c r="A3611" s="174"/>
      <c r="B3611" s="174"/>
      <c r="P3611" s="174"/>
    </row>
    <row r="3612" spans="1:16" ht="12.75" customHeight="1">
      <c r="A3612" s="174"/>
      <c r="B3612" s="174"/>
      <c r="P3612" s="174"/>
    </row>
    <row r="3613" spans="1:16" ht="12.75" customHeight="1">
      <c r="A3613" s="174"/>
      <c r="B3613" s="174"/>
      <c r="P3613" s="174"/>
    </row>
    <row r="3614" spans="1:16" ht="12.75">
      <c r="A3614" s="174"/>
      <c r="B3614" s="174"/>
      <c r="P3614" s="174"/>
    </row>
    <row r="3615" spans="1:16" ht="12.75">
      <c r="A3615" s="174"/>
      <c r="B3615" s="174"/>
      <c r="P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  <row r="4070" spans="1:2" ht="12.75">
      <c r="A4070" s="174"/>
      <c r="B4070" s="174"/>
    </row>
    <row r="4071" spans="1:2" ht="12.75">
      <c r="A4071" s="174"/>
      <c r="B4071" s="174"/>
    </row>
    <row r="4072" spans="1:2" ht="12.75">
      <c r="A4072" s="174"/>
      <c r="B4072" s="174"/>
    </row>
    <row r="4073" spans="1:2" ht="12.75">
      <c r="A4073" s="174"/>
      <c r="B4073" s="174"/>
    </row>
    <row r="4074" spans="1:2" ht="12.75">
      <c r="A4074" s="174"/>
      <c r="B4074" s="174"/>
    </row>
    <row r="4075" spans="1:2" ht="12.75">
      <c r="A4075" s="174"/>
      <c r="B4075" s="174"/>
    </row>
  </sheetData>
  <mergeCells count="4">
    <mergeCell ref="B9:B10"/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6"/>
  <sheetViews>
    <sheetView workbookViewId="0" topLeftCell="A13">
      <selection activeCell="B31" sqref="B31"/>
    </sheetView>
  </sheetViews>
  <sheetFormatPr defaultColWidth="9.00390625" defaultRowHeight="12.75"/>
  <cols>
    <col min="1" max="1" width="27.625" style="0" customWidth="1"/>
    <col min="2" max="2" width="49.50390625" style="0" customWidth="1"/>
    <col min="3" max="3" width="10.00390625" style="0" customWidth="1"/>
    <col min="4" max="19" width="7.625" style="0" customWidth="1"/>
  </cols>
  <sheetData>
    <row r="1" ht="21" customHeight="1">
      <c r="A1" s="20" t="s">
        <v>233</v>
      </c>
    </row>
    <row r="2" ht="13.8" thickBot="1"/>
    <row r="3" spans="1:19" s="2" customFormat="1" ht="26.25" customHeight="1" thickBot="1">
      <c r="A3" s="255" t="s">
        <v>0</v>
      </c>
      <c r="B3" s="256"/>
      <c r="C3" s="257" t="s">
        <v>1</v>
      </c>
      <c r="D3" s="259" t="s">
        <v>2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s="2" customFormat="1" ht="104.25" customHeight="1" thickBot="1">
      <c r="A4" s="3" t="s">
        <v>3</v>
      </c>
      <c r="B4" s="3" t="s">
        <v>4</v>
      </c>
      <c r="C4" s="258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2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2" s="15" customFormat="1" ht="12.75">
      <c r="A8" s="13" t="s">
        <v>22</v>
      </c>
      <c r="B8" s="14"/>
    </row>
    <row r="9" spans="1:19" s="15" customFormat="1" ht="12.75">
      <c r="A9" s="13"/>
      <c r="B9" s="14"/>
      <c r="C9" s="16"/>
      <c r="D9" s="16"/>
      <c r="E9" s="16"/>
      <c r="F9" s="16"/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</row>
    <row r="10" spans="1:19" s="20" customFormat="1" ht="15.75" customHeight="1">
      <c r="A10" s="18" t="s">
        <v>23</v>
      </c>
      <c r="B10" s="261" t="s">
        <v>24</v>
      </c>
      <c r="C10" s="19">
        <f aca="true" t="shared" si="0" ref="C10:S10">C13+C18+C44+C29</f>
        <v>108780</v>
      </c>
      <c r="D10" s="19">
        <f t="shared" si="0"/>
        <v>7474</v>
      </c>
      <c r="E10" s="19">
        <f t="shared" si="0"/>
        <v>7141</v>
      </c>
      <c r="F10" s="19">
        <f t="shared" si="0"/>
        <v>8686</v>
      </c>
      <c r="G10" s="19">
        <f t="shared" si="0"/>
        <v>2910</v>
      </c>
      <c r="H10" s="19">
        <f t="shared" si="0"/>
        <v>11005</v>
      </c>
      <c r="I10" s="19">
        <f t="shared" si="0"/>
        <v>7334</v>
      </c>
      <c r="J10" s="19">
        <f t="shared" si="0"/>
        <v>12467</v>
      </c>
      <c r="K10" s="19">
        <f t="shared" si="0"/>
        <v>3487</v>
      </c>
      <c r="L10" s="19">
        <f t="shared" si="0"/>
        <v>6302</v>
      </c>
      <c r="M10" s="19">
        <f t="shared" si="0"/>
        <v>2326</v>
      </c>
      <c r="N10" s="19">
        <f t="shared" si="0"/>
        <v>4091</v>
      </c>
      <c r="O10" s="19">
        <f t="shared" si="0"/>
        <v>12795</v>
      </c>
      <c r="P10" s="19">
        <f t="shared" si="0"/>
        <v>4827</v>
      </c>
      <c r="Q10" s="19">
        <f t="shared" si="0"/>
        <v>3064</v>
      </c>
      <c r="R10" s="19">
        <f t="shared" si="0"/>
        <v>9975</v>
      </c>
      <c r="S10" s="19">
        <f t="shared" si="0"/>
        <v>4896</v>
      </c>
    </row>
    <row r="11" spans="1:19" s="23" customFormat="1" ht="15.75" customHeight="1">
      <c r="A11" s="21" t="s">
        <v>25</v>
      </c>
      <c r="B11" s="261"/>
      <c r="C11" s="22">
        <f>C10/C7*100</f>
        <v>28.270112373566743</v>
      </c>
      <c r="D11" s="22">
        <f aca="true" t="shared" si="1" ref="D11:S11">D10/D7*100</f>
        <v>24.548380739670236</v>
      </c>
      <c r="E11" s="22">
        <f t="shared" si="1"/>
        <v>34.94323742415346</v>
      </c>
      <c r="F11" s="22">
        <f t="shared" si="1"/>
        <v>38.49836007446149</v>
      </c>
      <c r="G11" s="22">
        <f t="shared" si="1"/>
        <v>30.290413240345583</v>
      </c>
      <c r="H11" s="22">
        <f t="shared" si="1"/>
        <v>35.10142893595305</v>
      </c>
      <c r="I11" s="22">
        <f t="shared" si="1"/>
        <v>23.976722897868445</v>
      </c>
      <c r="J11" s="22">
        <f t="shared" si="1"/>
        <v>22.89455320086679</v>
      </c>
      <c r="K11" s="22">
        <f t="shared" si="1"/>
        <v>34.25343811394892</v>
      </c>
      <c r="L11" s="22">
        <f t="shared" si="1"/>
        <v>34.24627757852407</v>
      </c>
      <c r="M11" s="22">
        <f t="shared" si="1"/>
        <v>19.61875843454791</v>
      </c>
      <c r="N11" s="22">
        <f t="shared" si="1"/>
        <v>19.982415864797538</v>
      </c>
      <c r="O11" s="22">
        <f t="shared" si="1"/>
        <v>26.09733213673819</v>
      </c>
      <c r="P11" s="22">
        <f t="shared" si="1"/>
        <v>34.58479615963316</v>
      </c>
      <c r="Q11" s="22">
        <f t="shared" si="1"/>
        <v>22.84010436079016</v>
      </c>
      <c r="R11" s="22">
        <f t="shared" si="1"/>
        <v>31.630517503805176</v>
      </c>
      <c r="S11" s="22">
        <f t="shared" si="1"/>
        <v>29.67992240543162</v>
      </c>
    </row>
    <row r="12" spans="1:19" s="15" customFormat="1" ht="12.75">
      <c r="A12" s="13"/>
      <c r="B12" s="14"/>
      <c r="C12" s="16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5" customFormat="1" ht="12.75">
      <c r="A13" s="24" t="s">
        <v>26</v>
      </c>
      <c r="B13" s="25" t="s">
        <v>27</v>
      </c>
      <c r="C13" s="26">
        <v>5442</v>
      </c>
      <c r="D13" s="26">
        <v>630</v>
      </c>
      <c r="E13" s="26">
        <v>430</v>
      </c>
      <c r="F13" s="26">
        <v>373</v>
      </c>
      <c r="G13" s="26">
        <v>114</v>
      </c>
      <c r="H13" s="26">
        <v>507</v>
      </c>
      <c r="I13" s="26">
        <v>494</v>
      </c>
      <c r="J13" s="26">
        <v>265</v>
      </c>
      <c r="K13" s="26">
        <v>30</v>
      </c>
      <c r="L13" s="26">
        <v>270</v>
      </c>
      <c r="M13" s="26">
        <v>70</v>
      </c>
      <c r="N13" s="26">
        <v>425</v>
      </c>
      <c r="O13" s="26">
        <v>686</v>
      </c>
      <c r="P13" s="26">
        <v>197</v>
      </c>
      <c r="Q13" s="26">
        <v>12</v>
      </c>
      <c r="R13" s="26">
        <v>541</v>
      </c>
      <c r="S13" s="26">
        <v>398</v>
      </c>
    </row>
    <row r="14" spans="1:19" s="31" customFormat="1" ht="12.75" customHeight="1">
      <c r="A14" s="27" t="s">
        <v>28</v>
      </c>
      <c r="B14" s="28" t="s">
        <v>29</v>
      </c>
      <c r="C14" s="29">
        <v>1140</v>
      </c>
      <c r="D14" s="29">
        <v>42</v>
      </c>
      <c r="E14" s="29">
        <v>325</v>
      </c>
      <c r="F14" s="29">
        <v>123</v>
      </c>
      <c r="G14" s="29">
        <v>49</v>
      </c>
      <c r="H14" s="29">
        <v>106</v>
      </c>
      <c r="I14" s="29">
        <v>49</v>
      </c>
      <c r="J14" s="29">
        <v>19</v>
      </c>
      <c r="K14" s="29">
        <v>16</v>
      </c>
      <c r="L14" s="29">
        <v>156</v>
      </c>
      <c r="M14" s="29" t="s">
        <v>30</v>
      </c>
      <c r="N14" s="29">
        <v>3</v>
      </c>
      <c r="O14" s="29">
        <v>62</v>
      </c>
      <c r="P14" s="29">
        <v>8</v>
      </c>
      <c r="Q14" s="30">
        <v>3</v>
      </c>
      <c r="R14" s="30">
        <v>167</v>
      </c>
      <c r="S14" s="29">
        <v>12</v>
      </c>
    </row>
    <row r="15" spans="1:19" s="31" customFormat="1" ht="12.75" customHeight="1">
      <c r="A15" s="27" t="s">
        <v>31</v>
      </c>
      <c r="B15" s="26" t="s">
        <v>32</v>
      </c>
      <c r="C15" s="32">
        <v>4163</v>
      </c>
      <c r="D15" s="29">
        <v>584</v>
      </c>
      <c r="E15" s="29">
        <v>104</v>
      </c>
      <c r="F15" s="29">
        <v>235</v>
      </c>
      <c r="G15" s="29">
        <v>65</v>
      </c>
      <c r="H15" s="29">
        <v>299</v>
      </c>
      <c r="I15" s="29">
        <v>445</v>
      </c>
      <c r="J15" s="29">
        <v>246</v>
      </c>
      <c r="K15" s="29">
        <v>9</v>
      </c>
      <c r="L15" s="29">
        <v>113</v>
      </c>
      <c r="M15" s="29">
        <v>70</v>
      </c>
      <c r="N15" s="29">
        <v>422</v>
      </c>
      <c r="O15" s="29">
        <v>624</v>
      </c>
      <c r="P15" s="29">
        <v>187</v>
      </c>
      <c r="Q15" s="30">
        <v>9</v>
      </c>
      <c r="R15" s="30">
        <v>365</v>
      </c>
      <c r="S15" s="29">
        <v>386</v>
      </c>
    </row>
    <row r="16" spans="1:19" s="31" customFormat="1" ht="12.75" customHeight="1">
      <c r="A16" s="27" t="s">
        <v>33</v>
      </c>
      <c r="B16" s="28" t="s">
        <v>34</v>
      </c>
      <c r="C16" s="29">
        <v>139</v>
      </c>
      <c r="D16" s="29">
        <v>4</v>
      </c>
      <c r="E16" s="29">
        <v>1</v>
      </c>
      <c r="F16" s="29">
        <v>15</v>
      </c>
      <c r="G16" s="29" t="s">
        <v>30</v>
      </c>
      <c r="H16" s="29">
        <v>102</v>
      </c>
      <c r="I16" s="29" t="s">
        <v>30</v>
      </c>
      <c r="J16" s="29" t="s">
        <v>30</v>
      </c>
      <c r="K16" s="29">
        <v>5</v>
      </c>
      <c r="L16" s="29">
        <v>1</v>
      </c>
      <c r="M16" s="29" t="s">
        <v>30</v>
      </c>
      <c r="N16" s="29" t="s">
        <v>30</v>
      </c>
      <c r="O16" s="29" t="s">
        <v>30</v>
      </c>
      <c r="P16" s="29">
        <v>2</v>
      </c>
      <c r="Q16" s="30" t="s">
        <v>30</v>
      </c>
      <c r="R16" s="30">
        <v>9</v>
      </c>
      <c r="S16" s="29" t="s">
        <v>30</v>
      </c>
    </row>
    <row r="17" spans="1:19" s="36" customFormat="1" ht="12.75" customHeight="1">
      <c r="A17" s="33"/>
      <c r="B17" s="34"/>
      <c r="C17" s="203">
        <f>C18/C7*100</f>
        <v>20.4172167531212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40" customFormat="1" ht="12.75" customHeight="1">
      <c r="A18" s="37" t="s">
        <v>35</v>
      </c>
      <c r="B18" s="38" t="s">
        <v>27</v>
      </c>
      <c r="C18" s="39">
        <v>78563</v>
      </c>
      <c r="D18" s="39">
        <v>5284</v>
      </c>
      <c r="E18" s="39">
        <v>5113</v>
      </c>
      <c r="F18" s="39">
        <v>6549</v>
      </c>
      <c r="G18" s="39">
        <v>1892</v>
      </c>
      <c r="H18" s="39">
        <v>6929</v>
      </c>
      <c r="I18" s="39">
        <v>5095</v>
      </c>
      <c r="J18" s="39">
        <v>10045</v>
      </c>
      <c r="K18" s="39">
        <v>2535</v>
      </c>
      <c r="L18" s="39">
        <v>4971</v>
      </c>
      <c r="M18" s="39">
        <v>1312</v>
      </c>
      <c r="N18" s="39">
        <v>3220</v>
      </c>
      <c r="O18" s="39">
        <v>9721</v>
      </c>
      <c r="P18" s="39">
        <v>3656</v>
      </c>
      <c r="Q18" s="39">
        <v>2136</v>
      </c>
      <c r="R18" s="39">
        <v>6553</v>
      </c>
      <c r="S18" s="39">
        <v>3552</v>
      </c>
    </row>
    <row r="19" spans="1:19" s="46" customFormat="1" ht="12.75" customHeight="1">
      <c r="A19" s="41" t="s">
        <v>36</v>
      </c>
      <c r="B19" s="42" t="s">
        <v>37</v>
      </c>
      <c r="C19" s="43">
        <v>6027</v>
      </c>
      <c r="D19" s="44">
        <v>96</v>
      </c>
      <c r="E19" s="44">
        <v>723</v>
      </c>
      <c r="F19" s="44">
        <v>389</v>
      </c>
      <c r="G19" s="44">
        <v>174</v>
      </c>
      <c r="H19" s="44">
        <v>140</v>
      </c>
      <c r="I19" s="44">
        <v>161</v>
      </c>
      <c r="J19" s="44">
        <v>686</v>
      </c>
      <c r="K19" s="44">
        <v>251</v>
      </c>
      <c r="L19" s="44">
        <v>487</v>
      </c>
      <c r="M19" s="44">
        <v>10</v>
      </c>
      <c r="N19" s="44">
        <v>667</v>
      </c>
      <c r="O19" s="44">
        <v>231</v>
      </c>
      <c r="P19" s="44">
        <v>256</v>
      </c>
      <c r="Q19" s="45">
        <v>176</v>
      </c>
      <c r="R19" s="45">
        <v>533</v>
      </c>
      <c r="S19" s="44">
        <v>1047</v>
      </c>
    </row>
    <row r="20" spans="1:19" s="46" customFormat="1" ht="12.75" customHeight="1">
      <c r="A20" s="41" t="s">
        <v>38</v>
      </c>
      <c r="B20" s="42" t="s">
        <v>39</v>
      </c>
      <c r="C20" s="43">
        <v>15</v>
      </c>
      <c r="D20" s="44">
        <v>1</v>
      </c>
      <c r="E20" s="44" t="s">
        <v>30</v>
      </c>
      <c r="F20" s="44" t="s">
        <v>30</v>
      </c>
      <c r="G20" s="44" t="s">
        <v>30</v>
      </c>
      <c r="H20" s="44">
        <v>3</v>
      </c>
      <c r="I20" s="44">
        <v>1</v>
      </c>
      <c r="J20" s="44">
        <v>6</v>
      </c>
      <c r="K20" s="44" t="s">
        <v>30</v>
      </c>
      <c r="L20" s="44" t="s">
        <v>30</v>
      </c>
      <c r="M20" s="44">
        <v>1</v>
      </c>
      <c r="N20" s="44" t="s">
        <v>30</v>
      </c>
      <c r="O20" s="44" t="s">
        <v>30</v>
      </c>
      <c r="P20" s="44" t="s">
        <v>30</v>
      </c>
      <c r="Q20" s="45">
        <v>2</v>
      </c>
      <c r="R20" s="45" t="s">
        <v>30</v>
      </c>
      <c r="S20" s="44">
        <v>1</v>
      </c>
    </row>
    <row r="21" spans="1:19" s="46" customFormat="1" ht="12.75" customHeight="1">
      <c r="A21" s="41" t="s">
        <v>40</v>
      </c>
      <c r="B21" s="42" t="s">
        <v>41</v>
      </c>
      <c r="C21" s="43">
        <v>53</v>
      </c>
      <c r="D21" s="44">
        <v>2</v>
      </c>
      <c r="E21" s="44">
        <v>3</v>
      </c>
      <c r="F21" s="44">
        <v>1</v>
      </c>
      <c r="G21" s="44">
        <v>1</v>
      </c>
      <c r="H21" s="44">
        <v>7</v>
      </c>
      <c r="I21" s="44" t="s">
        <v>30</v>
      </c>
      <c r="J21" s="44">
        <v>3</v>
      </c>
      <c r="K21" s="44">
        <v>8</v>
      </c>
      <c r="L21" s="44">
        <v>12</v>
      </c>
      <c r="M21" s="44" t="s">
        <v>30</v>
      </c>
      <c r="N21" s="44" t="s">
        <v>30</v>
      </c>
      <c r="O21" s="44">
        <v>1</v>
      </c>
      <c r="P21" s="44">
        <v>2</v>
      </c>
      <c r="Q21" s="45">
        <v>3</v>
      </c>
      <c r="R21" s="45">
        <v>4</v>
      </c>
      <c r="S21" s="44">
        <v>6</v>
      </c>
    </row>
    <row r="22" spans="1:19" s="46" customFormat="1" ht="12.75" customHeight="1">
      <c r="A22" s="41" t="s">
        <v>42</v>
      </c>
      <c r="B22" s="42" t="s">
        <v>43</v>
      </c>
      <c r="C22" s="43">
        <v>38402</v>
      </c>
      <c r="D22" s="44">
        <v>3158</v>
      </c>
      <c r="E22" s="44">
        <v>2362</v>
      </c>
      <c r="F22" s="44">
        <v>2710</v>
      </c>
      <c r="G22" s="44">
        <v>981</v>
      </c>
      <c r="H22" s="44">
        <v>3873</v>
      </c>
      <c r="I22" s="44">
        <v>75</v>
      </c>
      <c r="J22" s="44">
        <v>8118</v>
      </c>
      <c r="K22" s="44">
        <v>891</v>
      </c>
      <c r="L22" s="44">
        <v>2202</v>
      </c>
      <c r="M22" s="44">
        <v>240</v>
      </c>
      <c r="N22" s="44">
        <v>697</v>
      </c>
      <c r="O22" s="44">
        <v>5513</v>
      </c>
      <c r="P22" s="44">
        <v>1604</v>
      </c>
      <c r="Q22" s="45">
        <v>980</v>
      </c>
      <c r="R22" s="45">
        <v>3190</v>
      </c>
      <c r="S22" s="44">
        <v>1808</v>
      </c>
    </row>
    <row r="23" spans="1:19" s="46" customFormat="1" ht="12.75" customHeight="1">
      <c r="A23" s="41" t="s">
        <v>44</v>
      </c>
      <c r="B23" s="42" t="s">
        <v>45</v>
      </c>
      <c r="C23" s="43">
        <v>15</v>
      </c>
      <c r="D23" s="44" t="s">
        <v>30</v>
      </c>
      <c r="E23" s="44" t="s">
        <v>30</v>
      </c>
      <c r="F23" s="44" t="s">
        <v>30</v>
      </c>
      <c r="G23" s="44">
        <v>1</v>
      </c>
      <c r="H23" s="44">
        <v>1</v>
      </c>
      <c r="I23" s="44">
        <v>1</v>
      </c>
      <c r="J23" s="44">
        <v>2</v>
      </c>
      <c r="K23" s="44" t="s">
        <v>30</v>
      </c>
      <c r="L23" s="44">
        <v>1</v>
      </c>
      <c r="M23" s="44">
        <v>1</v>
      </c>
      <c r="N23" s="44">
        <v>2</v>
      </c>
      <c r="O23" s="44" t="s">
        <v>30</v>
      </c>
      <c r="P23" s="44">
        <v>1</v>
      </c>
      <c r="Q23" s="45">
        <v>4</v>
      </c>
      <c r="R23" s="45">
        <v>1</v>
      </c>
      <c r="S23" s="44" t="s">
        <v>30</v>
      </c>
    </row>
    <row r="24" spans="1:19" s="46" customFormat="1" ht="12.75" customHeight="1">
      <c r="A24" s="41" t="s">
        <v>46</v>
      </c>
      <c r="B24" s="42" t="s">
        <v>47</v>
      </c>
      <c r="C24" s="43">
        <v>4572</v>
      </c>
      <c r="D24" s="44">
        <v>7</v>
      </c>
      <c r="E24" s="44">
        <v>45</v>
      </c>
      <c r="F24" s="44">
        <v>216</v>
      </c>
      <c r="G24" s="44">
        <v>22</v>
      </c>
      <c r="H24" s="44">
        <v>600</v>
      </c>
      <c r="I24" s="44">
        <v>3</v>
      </c>
      <c r="J24" s="44">
        <v>232</v>
      </c>
      <c r="K24" s="44">
        <v>30</v>
      </c>
      <c r="L24" s="44">
        <v>55</v>
      </c>
      <c r="M24" s="44">
        <v>890</v>
      </c>
      <c r="N24" s="44">
        <v>1731</v>
      </c>
      <c r="O24" s="44">
        <v>322</v>
      </c>
      <c r="P24" s="44">
        <v>29</v>
      </c>
      <c r="Q24" s="45">
        <v>87</v>
      </c>
      <c r="R24" s="45">
        <v>294</v>
      </c>
      <c r="S24" s="44">
        <v>9</v>
      </c>
    </row>
    <row r="25" spans="1:19" s="46" customFormat="1" ht="12.75" customHeight="1">
      <c r="A25" s="41" t="s">
        <v>48</v>
      </c>
      <c r="B25" s="42" t="s">
        <v>49</v>
      </c>
      <c r="C25" s="43">
        <v>26</v>
      </c>
      <c r="D25" s="44">
        <v>3</v>
      </c>
      <c r="E25" s="44" t="s">
        <v>30</v>
      </c>
      <c r="F25" s="44">
        <v>1</v>
      </c>
      <c r="G25" s="44">
        <v>9</v>
      </c>
      <c r="H25" s="44" t="s">
        <v>30</v>
      </c>
      <c r="I25" s="44" t="s">
        <v>30</v>
      </c>
      <c r="J25" s="44" t="s">
        <v>30</v>
      </c>
      <c r="K25" s="44">
        <v>2</v>
      </c>
      <c r="L25" s="44">
        <v>2</v>
      </c>
      <c r="M25" s="44" t="s">
        <v>30</v>
      </c>
      <c r="N25" s="44" t="s">
        <v>30</v>
      </c>
      <c r="O25" s="44" t="s">
        <v>30</v>
      </c>
      <c r="P25" s="44" t="s">
        <v>30</v>
      </c>
      <c r="Q25" s="45">
        <v>9</v>
      </c>
      <c r="R25" s="45" t="s">
        <v>30</v>
      </c>
      <c r="S25" s="44" t="s">
        <v>30</v>
      </c>
    </row>
    <row r="26" spans="1:19" s="46" customFormat="1" ht="12.75" customHeight="1">
      <c r="A26" s="41" t="s">
        <v>50</v>
      </c>
      <c r="B26" s="47" t="s">
        <v>51</v>
      </c>
      <c r="C26" s="44" t="s">
        <v>30</v>
      </c>
      <c r="D26" s="44" t="s">
        <v>30</v>
      </c>
      <c r="E26" s="44" t="s">
        <v>30</v>
      </c>
      <c r="F26" s="44" t="s">
        <v>30</v>
      </c>
      <c r="G26" s="44" t="s">
        <v>30</v>
      </c>
      <c r="H26" s="44" t="s">
        <v>30</v>
      </c>
      <c r="I26" s="44" t="s">
        <v>30</v>
      </c>
      <c r="J26" s="44" t="s">
        <v>30</v>
      </c>
      <c r="K26" s="44" t="s">
        <v>30</v>
      </c>
      <c r="L26" s="44" t="s">
        <v>30</v>
      </c>
      <c r="M26" s="44" t="s">
        <v>30</v>
      </c>
      <c r="N26" s="44" t="s">
        <v>30</v>
      </c>
      <c r="O26" s="44" t="s">
        <v>30</v>
      </c>
      <c r="P26" s="44" t="s">
        <v>30</v>
      </c>
      <c r="Q26" s="44" t="s">
        <v>30</v>
      </c>
      <c r="R26" s="44" t="s">
        <v>30</v>
      </c>
      <c r="S26" s="44" t="s">
        <v>30</v>
      </c>
    </row>
    <row r="27" spans="1:19" s="46" customFormat="1" ht="12.75" customHeight="1">
      <c r="A27" s="41" t="s">
        <v>52</v>
      </c>
      <c r="B27" s="48" t="s">
        <v>53</v>
      </c>
      <c r="C27" s="44">
        <v>29453</v>
      </c>
      <c r="D27" s="44">
        <v>2017</v>
      </c>
      <c r="E27" s="44">
        <v>1980</v>
      </c>
      <c r="F27" s="44">
        <v>3232</v>
      </c>
      <c r="G27" s="44">
        <v>704</v>
      </c>
      <c r="H27" s="44">
        <v>2305</v>
      </c>
      <c r="I27" s="44">
        <v>4854</v>
      </c>
      <c r="J27" s="44">
        <v>998</v>
      </c>
      <c r="K27" s="44">
        <v>1353</v>
      </c>
      <c r="L27" s="44">
        <v>2212</v>
      </c>
      <c r="M27" s="44">
        <v>170</v>
      </c>
      <c r="N27" s="44">
        <v>123</v>
      </c>
      <c r="O27" s="44">
        <v>3654</v>
      </c>
      <c r="P27" s="44">
        <v>1764</v>
      </c>
      <c r="Q27" s="45">
        <v>875</v>
      </c>
      <c r="R27" s="45">
        <v>2531</v>
      </c>
      <c r="S27" s="44">
        <v>681</v>
      </c>
    </row>
    <row r="28" spans="1:19" s="40" customFormat="1" ht="12.75" customHeight="1">
      <c r="A28" s="33"/>
      <c r="B28" s="49"/>
      <c r="C28" s="203">
        <f>C29/C7*100</f>
        <v>5.913645955695084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52" customFormat="1" ht="12.75">
      <c r="A29" s="50" t="s">
        <v>54</v>
      </c>
      <c r="B29" s="51" t="s">
        <v>27</v>
      </c>
      <c r="C29" s="52">
        <v>22755</v>
      </c>
      <c r="D29" s="52">
        <v>1521</v>
      </c>
      <c r="E29" s="52">
        <v>1552</v>
      </c>
      <c r="F29" s="52">
        <v>1728</v>
      </c>
      <c r="G29" s="52">
        <v>843</v>
      </c>
      <c r="H29" s="52">
        <v>3220</v>
      </c>
      <c r="I29" s="52">
        <v>1736</v>
      </c>
      <c r="J29" s="52">
        <v>1794</v>
      </c>
      <c r="K29" s="52">
        <v>922</v>
      </c>
      <c r="L29" s="52">
        <v>1026</v>
      </c>
      <c r="M29" s="52">
        <v>932</v>
      </c>
      <c r="N29" s="52">
        <v>426</v>
      </c>
      <c r="O29" s="52">
        <v>1851</v>
      </c>
      <c r="P29" s="52">
        <v>905</v>
      </c>
      <c r="Q29" s="52">
        <v>625</v>
      </c>
      <c r="R29" s="52">
        <v>2827</v>
      </c>
      <c r="S29" s="52">
        <v>847</v>
      </c>
    </row>
    <row r="30" spans="1:19" s="57" customFormat="1" ht="12.75" customHeight="1">
      <c r="A30" s="53" t="s">
        <v>55</v>
      </c>
      <c r="B30" s="54" t="s">
        <v>56</v>
      </c>
      <c r="C30" s="55">
        <v>1</v>
      </c>
      <c r="D30" s="55" t="s">
        <v>30</v>
      </c>
      <c r="E30" s="55" t="s">
        <v>30</v>
      </c>
      <c r="F30" s="55" t="s">
        <v>30</v>
      </c>
      <c r="G30" s="55" t="s">
        <v>30</v>
      </c>
      <c r="H30" s="55" t="s">
        <v>30</v>
      </c>
      <c r="I30" s="55" t="s">
        <v>30</v>
      </c>
      <c r="J30" s="55" t="s">
        <v>30</v>
      </c>
      <c r="K30" s="55" t="s">
        <v>30</v>
      </c>
      <c r="L30" s="55" t="s">
        <v>30</v>
      </c>
      <c r="M30" s="55" t="s">
        <v>30</v>
      </c>
      <c r="N30" s="55" t="s">
        <v>30</v>
      </c>
      <c r="O30" s="55" t="s">
        <v>30</v>
      </c>
      <c r="P30" s="55">
        <v>1</v>
      </c>
      <c r="Q30" s="56" t="s">
        <v>30</v>
      </c>
      <c r="R30" s="56" t="s">
        <v>30</v>
      </c>
      <c r="S30" s="55" t="s">
        <v>30</v>
      </c>
    </row>
    <row r="31" spans="1:19" s="57" customFormat="1" ht="12.75" customHeight="1">
      <c r="A31" s="53" t="s">
        <v>57</v>
      </c>
      <c r="B31" s="54" t="s">
        <v>274</v>
      </c>
      <c r="C31" s="55">
        <v>1</v>
      </c>
      <c r="D31" s="55" t="s">
        <v>30</v>
      </c>
      <c r="E31" s="55" t="s">
        <v>30</v>
      </c>
      <c r="F31" s="55" t="s">
        <v>30</v>
      </c>
      <c r="G31" s="55" t="s">
        <v>30</v>
      </c>
      <c r="H31" s="55" t="s">
        <v>30</v>
      </c>
      <c r="I31" s="55" t="s">
        <v>30</v>
      </c>
      <c r="J31" s="55" t="s">
        <v>30</v>
      </c>
      <c r="K31" s="55" t="s">
        <v>30</v>
      </c>
      <c r="L31" s="55" t="s">
        <v>30</v>
      </c>
      <c r="M31" s="55" t="s">
        <v>30</v>
      </c>
      <c r="N31" s="55" t="s">
        <v>30</v>
      </c>
      <c r="O31" s="55">
        <v>1</v>
      </c>
      <c r="P31" s="55" t="s">
        <v>30</v>
      </c>
      <c r="Q31" s="56" t="s">
        <v>30</v>
      </c>
      <c r="R31" s="56" t="s">
        <v>30</v>
      </c>
      <c r="S31" s="55" t="s">
        <v>30</v>
      </c>
    </row>
    <row r="32" spans="1:19" s="57" customFormat="1" ht="12.75" customHeight="1">
      <c r="A32" s="53" t="s">
        <v>58</v>
      </c>
      <c r="B32" s="54" t="s">
        <v>59</v>
      </c>
      <c r="C32" s="55">
        <v>32</v>
      </c>
      <c r="D32" s="55" t="s">
        <v>30</v>
      </c>
      <c r="E32" s="55" t="s">
        <v>30</v>
      </c>
      <c r="F32" s="55" t="s">
        <v>30</v>
      </c>
      <c r="G32" s="55" t="s">
        <v>30</v>
      </c>
      <c r="H32" s="55" t="s">
        <v>30</v>
      </c>
      <c r="I32" s="55">
        <v>22</v>
      </c>
      <c r="J32" s="55" t="s">
        <v>30</v>
      </c>
      <c r="K32" s="55" t="s">
        <v>30</v>
      </c>
      <c r="L32" s="55" t="s">
        <v>30</v>
      </c>
      <c r="M32" s="55">
        <v>1</v>
      </c>
      <c r="N32" s="55" t="s">
        <v>30</v>
      </c>
      <c r="O32" s="55">
        <v>1</v>
      </c>
      <c r="P32" s="55">
        <v>1</v>
      </c>
      <c r="Q32" s="56">
        <v>3</v>
      </c>
      <c r="R32" s="56" t="s">
        <v>30</v>
      </c>
      <c r="S32" s="55">
        <v>4</v>
      </c>
    </row>
    <row r="33" spans="1:19" s="57" customFormat="1" ht="12.75" customHeight="1">
      <c r="A33" s="53" t="s">
        <v>60</v>
      </c>
      <c r="B33" s="54" t="s">
        <v>61</v>
      </c>
      <c r="C33" s="55">
        <v>2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>
        <v>1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57" customFormat="1" ht="12.75" customHeight="1">
      <c r="A34" s="53" t="s">
        <v>62</v>
      </c>
      <c r="B34" s="54" t="s">
        <v>63</v>
      </c>
      <c r="C34" s="55">
        <v>1</v>
      </c>
      <c r="D34" s="55" t="s">
        <v>30</v>
      </c>
      <c r="E34" s="55" t="s">
        <v>30</v>
      </c>
      <c r="F34" s="55" t="s">
        <v>30</v>
      </c>
      <c r="G34" s="55" t="s">
        <v>30</v>
      </c>
      <c r="H34" s="55" t="s">
        <v>30</v>
      </c>
      <c r="I34" s="55" t="s">
        <v>30</v>
      </c>
      <c r="J34" s="55" t="s">
        <v>30</v>
      </c>
      <c r="K34" s="55" t="s">
        <v>30</v>
      </c>
      <c r="L34" s="55" t="s">
        <v>30</v>
      </c>
      <c r="M34" s="55" t="s">
        <v>30</v>
      </c>
      <c r="N34" s="55" t="s">
        <v>30</v>
      </c>
      <c r="O34" s="55">
        <v>1</v>
      </c>
      <c r="P34" s="55" t="s">
        <v>30</v>
      </c>
      <c r="Q34" s="56" t="s">
        <v>30</v>
      </c>
      <c r="R34" s="56" t="s">
        <v>30</v>
      </c>
      <c r="S34" s="55" t="s">
        <v>30</v>
      </c>
    </row>
    <row r="35" spans="1:19" s="57" customFormat="1" ht="12.75" customHeight="1">
      <c r="A35" s="53" t="s">
        <v>64</v>
      </c>
      <c r="B35" s="54" t="s">
        <v>65</v>
      </c>
      <c r="C35" s="55">
        <v>10211</v>
      </c>
      <c r="D35" s="55">
        <v>169</v>
      </c>
      <c r="E35" s="55">
        <v>889</v>
      </c>
      <c r="F35" s="55">
        <v>931</v>
      </c>
      <c r="G35" s="55">
        <v>519</v>
      </c>
      <c r="H35" s="55">
        <v>634</v>
      </c>
      <c r="I35" s="55">
        <v>1122</v>
      </c>
      <c r="J35" s="55">
        <v>1097</v>
      </c>
      <c r="K35" s="55">
        <v>485</v>
      </c>
      <c r="L35" s="55">
        <v>735</v>
      </c>
      <c r="M35" s="55">
        <v>460</v>
      </c>
      <c r="N35" s="55">
        <v>406</v>
      </c>
      <c r="O35" s="55">
        <v>315</v>
      </c>
      <c r="P35" s="55">
        <v>322</v>
      </c>
      <c r="Q35" s="56">
        <v>375</v>
      </c>
      <c r="R35" s="56">
        <v>1667</v>
      </c>
      <c r="S35" s="55">
        <v>85</v>
      </c>
    </row>
    <row r="36" spans="1:19" s="57" customFormat="1" ht="12.75" customHeight="1">
      <c r="A36" s="53" t="s">
        <v>66</v>
      </c>
      <c r="B36" s="54" t="s">
        <v>67</v>
      </c>
      <c r="C36" s="55">
        <v>3</v>
      </c>
      <c r="D36" s="55" t="s">
        <v>30</v>
      </c>
      <c r="E36" s="55" t="s">
        <v>30</v>
      </c>
      <c r="F36" s="55" t="s">
        <v>30</v>
      </c>
      <c r="G36" s="55" t="s">
        <v>30</v>
      </c>
      <c r="H36" s="55" t="s">
        <v>30</v>
      </c>
      <c r="I36" s="55" t="s">
        <v>30</v>
      </c>
      <c r="J36" s="55" t="s">
        <v>30</v>
      </c>
      <c r="K36" s="55" t="s">
        <v>30</v>
      </c>
      <c r="L36" s="55" t="s">
        <v>30</v>
      </c>
      <c r="M36" s="55" t="s">
        <v>30</v>
      </c>
      <c r="N36" s="55" t="s">
        <v>30</v>
      </c>
      <c r="O36" s="55">
        <v>3</v>
      </c>
      <c r="P36" s="55" t="s">
        <v>30</v>
      </c>
      <c r="Q36" s="56" t="s">
        <v>30</v>
      </c>
      <c r="R36" s="56" t="s">
        <v>30</v>
      </c>
      <c r="S36" s="55" t="s">
        <v>30</v>
      </c>
    </row>
    <row r="37" spans="1:19" s="57" customFormat="1" ht="12.75" customHeight="1">
      <c r="A37" s="53" t="s">
        <v>68</v>
      </c>
      <c r="B37" s="54" t="s">
        <v>69</v>
      </c>
      <c r="C37" s="55">
        <v>41</v>
      </c>
      <c r="D37" s="55">
        <v>7</v>
      </c>
      <c r="E37" s="55">
        <v>1</v>
      </c>
      <c r="F37" s="55">
        <v>2</v>
      </c>
      <c r="G37" s="55" t="s">
        <v>30</v>
      </c>
      <c r="H37" s="55" t="s">
        <v>30</v>
      </c>
      <c r="I37" s="55" t="s">
        <v>30</v>
      </c>
      <c r="J37" s="55">
        <v>6</v>
      </c>
      <c r="K37" s="55">
        <v>2</v>
      </c>
      <c r="L37" s="55" t="s">
        <v>30</v>
      </c>
      <c r="M37" s="55" t="s">
        <v>30</v>
      </c>
      <c r="N37" s="55">
        <v>6</v>
      </c>
      <c r="O37" s="55">
        <v>7</v>
      </c>
      <c r="P37" s="55">
        <v>9</v>
      </c>
      <c r="Q37" s="56" t="s">
        <v>30</v>
      </c>
      <c r="R37" s="56" t="s">
        <v>30</v>
      </c>
      <c r="S37" s="55">
        <v>1</v>
      </c>
    </row>
    <row r="38" spans="1:19" s="57" customFormat="1" ht="12.75" customHeight="1">
      <c r="A38" s="53" t="s">
        <v>70</v>
      </c>
      <c r="B38" s="54" t="s">
        <v>71</v>
      </c>
      <c r="C38" s="55">
        <v>1</v>
      </c>
      <c r="D38" s="55" t="s">
        <v>30</v>
      </c>
      <c r="E38" s="55" t="s">
        <v>30</v>
      </c>
      <c r="F38" s="55" t="s">
        <v>30</v>
      </c>
      <c r="G38" s="55" t="s">
        <v>30</v>
      </c>
      <c r="H38" s="55" t="s">
        <v>30</v>
      </c>
      <c r="I38" s="55" t="s">
        <v>30</v>
      </c>
      <c r="J38" s="55" t="s">
        <v>30</v>
      </c>
      <c r="K38" s="55" t="s">
        <v>30</v>
      </c>
      <c r="L38" s="55" t="s">
        <v>30</v>
      </c>
      <c r="M38" s="55" t="s">
        <v>30</v>
      </c>
      <c r="N38" s="55" t="s">
        <v>30</v>
      </c>
      <c r="O38" s="55">
        <v>1</v>
      </c>
      <c r="P38" s="55" t="s">
        <v>30</v>
      </c>
      <c r="Q38" s="56" t="s">
        <v>30</v>
      </c>
      <c r="R38" s="56" t="s">
        <v>30</v>
      </c>
      <c r="S38" s="55" t="s">
        <v>30</v>
      </c>
    </row>
    <row r="39" spans="1:19" s="57" customFormat="1" ht="12.75" customHeight="1">
      <c r="A39" s="53" t="s">
        <v>72</v>
      </c>
      <c r="B39" s="54" t="s">
        <v>73</v>
      </c>
      <c r="C39" s="55">
        <v>51</v>
      </c>
      <c r="D39" s="55">
        <v>3</v>
      </c>
      <c r="E39" s="55">
        <v>4</v>
      </c>
      <c r="F39" s="55">
        <v>2</v>
      </c>
      <c r="G39" s="55">
        <v>1</v>
      </c>
      <c r="H39" s="55">
        <v>9</v>
      </c>
      <c r="I39" s="55" t="s">
        <v>30</v>
      </c>
      <c r="J39" s="55">
        <v>7</v>
      </c>
      <c r="K39" s="55">
        <v>8</v>
      </c>
      <c r="L39" s="55">
        <v>1</v>
      </c>
      <c r="M39" s="55">
        <v>2</v>
      </c>
      <c r="N39" s="55">
        <v>1</v>
      </c>
      <c r="O39" s="55">
        <v>4</v>
      </c>
      <c r="P39" s="55">
        <v>1</v>
      </c>
      <c r="Q39" s="56">
        <v>1</v>
      </c>
      <c r="R39" s="56">
        <v>4</v>
      </c>
      <c r="S39" s="55">
        <v>3</v>
      </c>
    </row>
    <row r="40" spans="1:19" s="57" customFormat="1" ht="12.75" customHeight="1">
      <c r="A40" s="53" t="s">
        <v>74</v>
      </c>
      <c r="B40" s="54" t="s">
        <v>75</v>
      </c>
      <c r="C40" s="55">
        <v>6254</v>
      </c>
      <c r="D40" s="55">
        <v>1326</v>
      </c>
      <c r="E40" s="55">
        <v>126</v>
      </c>
      <c r="F40" s="55">
        <v>250</v>
      </c>
      <c r="G40" s="55">
        <v>166</v>
      </c>
      <c r="H40" s="55">
        <v>943</v>
      </c>
      <c r="I40" s="55">
        <v>10</v>
      </c>
      <c r="J40" s="55">
        <v>574</v>
      </c>
      <c r="K40" s="55">
        <v>356</v>
      </c>
      <c r="L40" s="55">
        <v>117</v>
      </c>
      <c r="M40" s="55">
        <v>441</v>
      </c>
      <c r="N40" s="55">
        <v>4</v>
      </c>
      <c r="O40" s="55">
        <v>605</v>
      </c>
      <c r="P40" s="55">
        <v>388</v>
      </c>
      <c r="Q40" s="56">
        <v>210</v>
      </c>
      <c r="R40" s="56">
        <v>260</v>
      </c>
      <c r="S40" s="55">
        <v>478</v>
      </c>
    </row>
    <row r="41" spans="1:19" s="57" customFormat="1" ht="12.75" customHeight="1">
      <c r="A41" s="53" t="s">
        <v>76</v>
      </c>
      <c r="B41" s="54" t="s">
        <v>77</v>
      </c>
      <c r="C41" s="55">
        <v>1590</v>
      </c>
      <c r="D41" s="55">
        <v>6</v>
      </c>
      <c r="E41" s="55">
        <v>50</v>
      </c>
      <c r="F41" s="55">
        <v>413</v>
      </c>
      <c r="G41" s="55">
        <v>64</v>
      </c>
      <c r="H41" s="55">
        <v>66</v>
      </c>
      <c r="I41" s="55">
        <v>5</v>
      </c>
      <c r="J41" s="55">
        <v>55</v>
      </c>
      <c r="K41" s="55">
        <v>23</v>
      </c>
      <c r="L41" s="55">
        <v>22</v>
      </c>
      <c r="M41" s="55">
        <v>3</v>
      </c>
      <c r="N41" s="55">
        <v>1</v>
      </c>
      <c r="O41" s="55">
        <v>127</v>
      </c>
      <c r="P41" s="55">
        <v>39</v>
      </c>
      <c r="Q41" s="56">
        <v>14</v>
      </c>
      <c r="R41" s="56">
        <v>600</v>
      </c>
      <c r="S41" s="55">
        <v>102</v>
      </c>
    </row>
    <row r="42" spans="1:19" s="57" customFormat="1" ht="12.75" customHeight="1">
      <c r="A42" s="53" t="s">
        <v>78</v>
      </c>
      <c r="B42" s="58" t="s">
        <v>79</v>
      </c>
      <c r="C42" s="55">
        <v>4567</v>
      </c>
      <c r="D42" s="55">
        <v>10</v>
      </c>
      <c r="E42" s="55">
        <v>482</v>
      </c>
      <c r="F42" s="55">
        <v>130</v>
      </c>
      <c r="G42" s="55">
        <v>93</v>
      </c>
      <c r="H42" s="55">
        <v>1568</v>
      </c>
      <c r="I42" s="55">
        <v>576</v>
      </c>
      <c r="J42" s="55">
        <v>55</v>
      </c>
      <c r="K42" s="55">
        <v>48</v>
      </c>
      <c r="L42" s="55">
        <v>151</v>
      </c>
      <c r="M42" s="55">
        <v>25</v>
      </c>
      <c r="N42" s="55">
        <v>8</v>
      </c>
      <c r="O42" s="55">
        <v>785</v>
      </c>
      <c r="P42" s="55">
        <v>144</v>
      </c>
      <c r="Q42" s="56">
        <v>22</v>
      </c>
      <c r="R42" s="56">
        <v>296</v>
      </c>
      <c r="S42" s="55">
        <v>174</v>
      </c>
    </row>
    <row r="43" spans="1:19" s="40" customFormat="1" ht="12.75" customHeight="1">
      <c r="A43" s="33"/>
      <c r="B43" s="4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40" customFormat="1" ht="12.75" customHeight="1">
      <c r="A44" s="59" t="s">
        <v>80</v>
      </c>
      <c r="B44" s="60" t="s">
        <v>27</v>
      </c>
      <c r="C44" s="61">
        <v>2020</v>
      </c>
      <c r="D44" s="61">
        <v>39</v>
      </c>
      <c r="E44" s="61">
        <v>46</v>
      </c>
      <c r="F44" s="61">
        <v>36</v>
      </c>
      <c r="G44" s="61">
        <v>61</v>
      </c>
      <c r="H44" s="61">
        <v>349</v>
      </c>
      <c r="I44" s="61">
        <v>9</v>
      </c>
      <c r="J44" s="61">
        <v>363</v>
      </c>
      <c r="K44" s="61">
        <v>0</v>
      </c>
      <c r="L44" s="61">
        <v>35</v>
      </c>
      <c r="M44" s="61">
        <v>12</v>
      </c>
      <c r="N44" s="61">
        <v>20</v>
      </c>
      <c r="O44" s="61">
        <v>537</v>
      </c>
      <c r="P44" s="61">
        <v>69</v>
      </c>
      <c r="Q44" s="61">
        <v>291</v>
      </c>
      <c r="R44" s="61">
        <v>54</v>
      </c>
      <c r="S44" s="61">
        <v>99</v>
      </c>
    </row>
    <row r="45" spans="1:19" s="66" customFormat="1" ht="27.75" customHeight="1">
      <c r="A45" s="62" t="s">
        <v>81</v>
      </c>
      <c r="B45" s="63" t="s">
        <v>82</v>
      </c>
      <c r="C45" s="64">
        <v>1</v>
      </c>
      <c r="D45" s="64" t="s">
        <v>30</v>
      </c>
      <c r="E45" s="64" t="s">
        <v>30</v>
      </c>
      <c r="F45" s="64" t="s">
        <v>30</v>
      </c>
      <c r="G45" s="64" t="s">
        <v>30</v>
      </c>
      <c r="H45" s="64" t="s">
        <v>30</v>
      </c>
      <c r="I45" s="64" t="s">
        <v>30</v>
      </c>
      <c r="J45" s="64">
        <v>1</v>
      </c>
      <c r="K45" s="64" t="s">
        <v>30</v>
      </c>
      <c r="L45" s="64" t="s">
        <v>30</v>
      </c>
      <c r="M45" s="64" t="s">
        <v>30</v>
      </c>
      <c r="N45" s="64" t="s">
        <v>30</v>
      </c>
      <c r="O45" s="64" t="s">
        <v>30</v>
      </c>
      <c r="P45" s="64" t="s">
        <v>30</v>
      </c>
      <c r="Q45" s="65" t="s">
        <v>30</v>
      </c>
      <c r="R45" s="65" t="s">
        <v>30</v>
      </c>
      <c r="S45" s="64" t="s">
        <v>30</v>
      </c>
    </row>
    <row r="46" spans="1:19" s="66" customFormat="1" ht="25.5" customHeight="1">
      <c r="A46" s="62" t="s">
        <v>83</v>
      </c>
      <c r="B46" s="60" t="s">
        <v>84</v>
      </c>
      <c r="C46" s="64">
        <v>11</v>
      </c>
      <c r="D46" s="64" t="s">
        <v>30</v>
      </c>
      <c r="E46" s="64" t="s">
        <v>30</v>
      </c>
      <c r="F46" s="64">
        <v>1</v>
      </c>
      <c r="G46" s="64" t="s">
        <v>30</v>
      </c>
      <c r="H46" s="64" t="s">
        <v>30</v>
      </c>
      <c r="I46" s="64" t="s">
        <v>30</v>
      </c>
      <c r="J46" s="64" t="s">
        <v>30</v>
      </c>
      <c r="K46" s="64" t="s">
        <v>30</v>
      </c>
      <c r="L46" s="64" t="s">
        <v>30</v>
      </c>
      <c r="M46" s="64">
        <v>1</v>
      </c>
      <c r="N46" s="64" t="s">
        <v>30</v>
      </c>
      <c r="O46" s="64">
        <v>1</v>
      </c>
      <c r="P46" s="64" t="s">
        <v>30</v>
      </c>
      <c r="Q46" s="65">
        <v>5</v>
      </c>
      <c r="R46" s="65">
        <v>1</v>
      </c>
      <c r="S46" s="64">
        <v>2</v>
      </c>
    </row>
    <row r="47" spans="1:19" s="66" customFormat="1" ht="25.5" customHeight="1">
      <c r="A47" s="62" t="s">
        <v>85</v>
      </c>
      <c r="B47" s="60" t="s">
        <v>86</v>
      </c>
      <c r="C47" s="64">
        <v>80</v>
      </c>
      <c r="D47" s="64" t="s">
        <v>30</v>
      </c>
      <c r="E47" s="64">
        <v>1</v>
      </c>
      <c r="F47" s="64" t="s">
        <v>30</v>
      </c>
      <c r="G47" s="64">
        <v>1</v>
      </c>
      <c r="H47" s="64">
        <v>1</v>
      </c>
      <c r="I47" s="64" t="s">
        <v>30</v>
      </c>
      <c r="J47" s="64">
        <v>58</v>
      </c>
      <c r="K47" s="64" t="s">
        <v>30</v>
      </c>
      <c r="L47" s="64">
        <v>1</v>
      </c>
      <c r="M47" s="64" t="s">
        <v>30</v>
      </c>
      <c r="N47" s="64">
        <v>6</v>
      </c>
      <c r="O47" s="64">
        <v>7</v>
      </c>
      <c r="P47" s="64">
        <v>1</v>
      </c>
      <c r="Q47" s="65">
        <v>2</v>
      </c>
      <c r="R47" s="65">
        <v>1</v>
      </c>
      <c r="S47" s="64">
        <v>1</v>
      </c>
    </row>
    <row r="48" spans="1:19" s="66" customFormat="1" ht="25.5" customHeight="1">
      <c r="A48" s="62" t="s">
        <v>87</v>
      </c>
      <c r="B48" s="60" t="s">
        <v>88</v>
      </c>
      <c r="C48" s="64" t="s">
        <v>30</v>
      </c>
      <c r="D48" s="64" t="s">
        <v>30</v>
      </c>
      <c r="E48" s="64" t="s">
        <v>30</v>
      </c>
      <c r="F48" s="64" t="s">
        <v>30</v>
      </c>
      <c r="G48" s="64" t="s">
        <v>30</v>
      </c>
      <c r="H48" s="64" t="s">
        <v>30</v>
      </c>
      <c r="I48" s="64" t="s">
        <v>30</v>
      </c>
      <c r="J48" s="64" t="s">
        <v>30</v>
      </c>
      <c r="K48" s="64" t="s">
        <v>30</v>
      </c>
      <c r="L48" s="64" t="s">
        <v>30</v>
      </c>
      <c r="M48" s="64" t="s">
        <v>30</v>
      </c>
      <c r="N48" s="64" t="s">
        <v>30</v>
      </c>
      <c r="O48" s="64" t="s">
        <v>30</v>
      </c>
      <c r="P48" s="64" t="s">
        <v>30</v>
      </c>
      <c r="Q48" s="64" t="s">
        <v>30</v>
      </c>
      <c r="R48" s="64" t="s">
        <v>30</v>
      </c>
      <c r="S48" s="64" t="s">
        <v>30</v>
      </c>
    </row>
    <row r="49" spans="1:19" s="66" customFormat="1" ht="26.25" customHeight="1">
      <c r="A49" s="62" t="s">
        <v>89</v>
      </c>
      <c r="B49" s="67" t="s">
        <v>90</v>
      </c>
      <c r="C49" s="64">
        <v>58</v>
      </c>
      <c r="D49" s="64">
        <v>1</v>
      </c>
      <c r="E49" s="64">
        <v>2</v>
      </c>
      <c r="F49" s="64" t="s">
        <v>30</v>
      </c>
      <c r="G49" s="64" t="s">
        <v>30</v>
      </c>
      <c r="H49" s="64">
        <v>2</v>
      </c>
      <c r="I49" s="64">
        <v>1</v>
      </c>
      <c r="J49" s="64">
        <v>20</v>
      </c>
      <c r="K49" s="64" t="s">
        <v>30</v>
      </c>
      <c r="L49" s="64">
        <v>2</v>
      </c>
      <c r="M49" s="64">
        <v>1</v>
      </c>
      <c r="N49" s="64" t="s">
        <v>30</v>
      </c>
      <c r="O49" s="64">
        <v>14</v>
      </c>
      <c r="P49" s="64">
        <v>1</v>
      </c>
      <c r="Q49" s="65">
        <v>7</v>
      </c>
      <c r="R49" s="65" t="s">
        <v>30</v>
      </c>
      <c r="S49" s="64">
        <v>7</v>
      </c>
    </row>
    <row r="50" spans="1:19" s="66" customFormat="1" ht="12.75" customHeight="1">
      <c r="A50" s="62" t="s">
        <v>91</v>
      </c>
      <c r="B50" s="67" t="s">
        <v>92</v>
      </c>
      <c r="C50" s="64">
        <v>427</v>
      </c>
      <c r="D50" s="64">
        <v>4</v>
      </c>
      <c r="E50" s="64">
        <v>21</v>
      </c>
      <c r="F50" s="64">
        <v>15</v>
      </c>
      <c r="G50" s="64">
        <v>12</v>
      </c>
      <c r="H50" s="64">
        <v>2</v>
      </c>
      <c r="I50" s="64" t="s">
        <v>30</v>
      </c>
      <c r="J50" s="64">
        <v>73</v>
      </c>
      <c r="K50" s="64" t="s">
        <v>30</v>
      </c>
      <c r="L50" s="64">
        <v>17</v>
      </c>
      <c r="M50" s="64">
        <v>2</v>
      </c>
      <c r="N50" s="64">
        <v>3</v>
      </c>
      <c r="O50" s="64">
        <v>136</v>
      </c>
      <c r="P50" s="64" t="s">
        <v>30</v>
      </c>
      <c r="Q50" s="65">
        <v>118</v>
      </c>
      <c r="R50" s="65">
        <v>23</v>
      </c>
      <c r="S50" s="64">
        <v>1</v>
      </c>
    </row>
    <row r="51" spans="1:19" s="66" customFormat="1" ht="25.5" customHeight="1">
      <c r="A51" s="62" t="s">
        <v>93</v>
      </c>
      <c r="B51" s="67" t="s">
        <v>94</v>
      </c>
      <c r="C51" s="64">
        <v>6</v>
      </c>
      <c r="D51" s="64" t="s">
        <v>30</v>
      </c>
      <c r="E51" s="64" t="s">
        <v>30</v>
      </c>
      <c r="F51" s="64">
        <v>1</v>
      </c>
      <c r="G51" s="64" t="s">
        <v>30</v>
      </c>
      <c r="H51" s="64" t="s">
        <v>30</v>
      </c>
      <c r="I51" s="64" t="s">
        <v>30</v>
      </c>
      <c r="J51" s="64" t="s">
        <v>30</v>
      </c>
      <c r="K51" s="64" t="s">
        <v>30</v>
      </c>
      <c r="L51" s="64" t="s">
        <v>30</v>
      </c>
      <c r="M51" s="64" t="s">
        <v>30</v>
      </c>
      <c r="N51" s="64">
        <v>1</v>
      </c>
      <c r="O51" s="64">
        <v>3</v>
      </c>
      <c r="P51" s="64" t="s">
        <v>30</v>
      </c>
      <c r="Q51" s="65" t="s">
        <v>30</v>
      </c>
      <c r="R51" s="65">
        <v>1</v>
      </c>
      <c r="S51" s="64" t="s">
        <v>30</v>
      </c>
    </row>
    <row r="52" spans="1:19" s="66" customFormat="1" ht="12.75" customHeight="1">
      <c r="A52" s="62" t="s">
        <v>95</v>
      </c>
      <c r="B52" s="67" t="s">
        <v>96</v>
      </c>
      <c r="C52" s="64">
        <v>107</v>
      </c>
      <c r="D52" s="64">
        <v>3</v>
      </c>
      <c r="E52" s="64">
        <v>4</v>
      </c>
      <c r="F52" s="64">
        <v>8</v>
      </c>
      <c r="G52" s="64">
        <v>4</v>
      </c>
      <c r="H52" s="64" t="s">
        <v>30</v>
      </c>
      <c r="I52" s="64">
        <v>1</v>
      </c>
      <c r="J52" s="64">
        <v>27</v>
      </c>
      <c r="K52" s="64" t="s">
        <v>30</v>
      </c>
      <c r="L52" s="64">
        <v>10</v>
      </c>
      <c r="M52" s="64">
        <v>1</v>
      </c>
      <c r="N52" s="64">
        <v>2</v>
      </c>
      <c r="O52" s="64">
        <v>27</v>
      </c>
      <c r="P52" s="64">
        <v>3</v>
      </c>
      <c r="Q52" s="65">
        <v>3</v>
      </c>
      <c r="R52" s="65">
        <v>14</v>
      </c>
      <c r="S52" s="64" t="s">
        <v>30</v>
      </c>
    </row>
    <row r="53" spans="1:19" s="66" customFormat="1" ht="12.75" customHeight="1">
      <c r="A53" s="62" t="s">
        <v>97</v>
      </c>
      <c r="B53" s="67" t="s">
        <v>98</v>
      </c>
      <c r="C53" s="64">
        <v>2</v>
      </c>
      <c r="D53" s="64" t="s">
        <v>30</v>
      </c>
      <c r="E53" s="64" t="s">
        <v>30</v>
      </c>
      <c r="F53" s="64" t="s">
        <v>30</v>
      </c>
      <c r="G53" s="64" t="s">
        <v>30</v>
      </c>
      <c r="H53" s="64" t="s">
        <v>30</v>
      </c>
      <c r="I53" s="64" t="s">
        <v>30</v>
      </c>
      <c r="J53" s="64">
        <v>2</v>
      </c>
      <c r="K53" s="64" t="s">
        <v>30</v>
      </c>
      <c r="L53" s="64" t="s">
        <v>30</v>
      </c>
      <c r="M53" s="64" t="s">
        <v>30</v>
      </c>
      <c r="N53" s="64" t="s">
        <v>30</v>
      </c>
      <c r="O53" s="64" t="s">
        <v>30</v>
      </c>
      <c r="P53" s="64" t="s">
        <v>30</v>
      </c>
      <c r="Q53" s="65" t="s">
        <v>30</v>
      </c>
      <c r="R53" s="65" t="s">
        <v>30</v>
      </c>
      <c r="S53" s="64" t="s">
        <v>30</v>
      </c>
    </row>
    <row r="54" spans="1:19" s="66" customFormat="1" ht="24.75" customHeight="1">
      <c r="A54" s="62" t="s">
        <v>99</v>
      </c>
      <c r="B54" s="67" t="s">
        <v>100</v>
      </c>
      <c r="C54" s="64">
        <v>20</v>
      </c>
      <c r="D54" s="64">
        <v>1</v>
      </c>
      <c r="E54" s="64">
        <v>1</v>
      </c>
      <c r="F54" s="64">
        <v>3</v>
      </c>
      <c r="G54" s="64" t="s">
        <v>30</v>
      </c>
      <c r="H54" s="64">
        <v>1</v>
      </c>
      <c r="I54" s="64" t="s">
        <v>30</v>
      </c>
      <c r="J54" s="64">
        <v>4</v>
      </c>
      <c r="K54" s="64" t="s">
        <v>30</v>
      </c>
      <c r="L54" s="64" t="s">
        <v>30</v>
      </c>
      <c r="M54" s="64">
        <v>1</v>
      </c>
      <c r="N54" s="64">
        <v>1</v>
      </c>
      <c r="O54" s="64">
        <v>3</v>
      </c>
      <c r="P54" s="64" t="s">
        <v>30</v>
      </c>
      <c r="Q54" s="65">
        <v>2</v>
      </c>
      <c r="R54" s="65">
        <v>1</v>
      </c>
      <c r="S54" s="64">
        <v>2</v>
      </c>
    </row>
    <row r="55" spans="1:19" s="66" customFormat="1" ht="12.75" customHeight="1">
      <c r="A55" s="62" t="s">
        <v>101</v>
      </c>
      <c r="B55" s="67" t="s">
        <v>102</v>
      </c>
      <c r="C55" s="64">
        <v>520</v>
      </c>
      <c r="D55" s="64">
        <v>11</v>
      </c>
      <c r="E55" s="64">
        <v>1</v>
      </c>
      <c r="F55" s="64">
        <v>1</v>
      </c>
      <c r="G55" s="64">
        <v>37</v>
      </c>
      <c r="H55" s="64" t="s">
        <v>30</v>
      </c>
      <c r="I55" s="64" t="s">
        <v>30</v>
      </c>
      <c r="J55" s="64">
        <v>38</v>
      </c>
      <c r="K55" s="64" t="s">
        <v>30</v>
      </c>
      <c r="L55" s="64">
        <v>1</v>
      </c>
      <c r="M55" s="64" t="s">
        <v>30</v>
      </c>
      <c r="N55" s="64">
        <v>1</v>
      </c>
      <c r="O55" s="64">
        <v>228</v>
      </c>
      <c r="P55" s="64">
        <v>32</v>
      </c>
      <c r="Q55" s="65">
        <v>143</v>
      </c>
      <c r="R55" s="65">
        <v>4</v>
      </c>
      <c r="S55" s="64">
        <v>23</v>
      </c>
    </row>
    <row r="56" spans="1:19" s="66" customFormat="1" ht="12.75" customHeight="1">
      <c r="A56" s="62" t="s">
        <v>103</v>
      </c>
      <c r="B56" s="67" t="s">
        <v>104</v>
      </c>
      <c r="C56" s="64">
        <v>173</v>
      </c>
      <c r="D56" s="64">
        <v>9</v>
      </c>
      <c r="E56" s="64">
        <v>11</v>
      </c>
      <c r="F56" s="64">
        <v>2</v>
      </c>
      <c r="G56" s="64">
        <v>2</v>
      </c>
      <c r="H56" s="64">
        <v>2</v>
      </c>
      <c r="I56" s="64">
        <v>2</v>
      </c>
      <c r="J56" s="64">
        <v>51</v>
      </c>
      <c r="K56" s="64" t="s">
        <v>30</v>
      </c>
      <c r="L56" s="64">
        <v>3</v>
      </c>
      <c r="M56" s="64" t="s">
        <v>30</v>
      </c>
      <c r="N56" s="64" t="s">
        <v>30</v>
      </c>
      <c r="O56" s="64">
        <v>31</v>
      </c>
      <c r="P56" s="64">
        <v>12</v>
      </c>
      <c r="Q56" s="65">
        <v>2</v>
      </c>
      <c r="R56" s="65">
        <v>2</v>
      </c>
      <c r="S56" s="64">
        <v>44</v>
      </c>
    </row>
    <row r="57" spans="1:19" s="66" customFormat="1" ht="12.75" customHeight="1">
      <c r="A57" s="62" t="s">
        <v>105</v>
      </c>
      <c r="B57" s="67" t="s">
        <v>106</v>
      </c>
      <c r="C57" s="64">
        <v>5</v>
      </c>
      <c r="D57" s="64">
        <v>2</v>
      </c>
      <c r="E57" s="64" t="s">
        <v>30</v>
      </c>
      <c r="F57" s="64" t="s">
        <v>30</v>
      </c>
      <c r="G57" s="64" t="s">
        <v>30</v>
      </c>
      <c r="H57" s="64" t="s">
        <v>30</v>
      </c>
      <c r="I57" s="64" t="s">
        <v>30</v>
      </c>
      <c r="J57" s="64">
        <v>1</v>
      </c>
      <c r="K57" s="64" t="s">
        <v>30</v>
      </c>
      <c r="L57" s="64" t="s">
        <v>30</v>
      </c>
      <c r="M57" s="64" t="s">
        <v>30</v>
      </c>
      <c r="N57" s="64">
        <v>1</v>
      </c>
      <c r="O57" s="64">
        <v>1</v>
      </c>
      <c r="P57" s="64" t="s">
        <v>30</v>
      </c>
      <c r="Q57" s="65" t="s">
        <v>30</v>
      </c>
      <c r="R57" s="65" t="s">
        <v>30</v>
      </c>
      <c r="S57" s="64" t="s">
        <v>30</v>
      </c>
    </row>
    <row r="58" spans="1:19" s="66" customFormat="1" ht="12.75" customHeight="1">
      <c r="A58" s="62" t="s">
        <v>107</v>
      </c>
      <c r="B58" s="67" t="s">
        <v>108</v>
      </c>
      <c r="C58" s="64">
        <v>3</v>
      </c>
      <c r="D58" s="64" t="s">
        <v>30</v>
      </c>
      <c r="E58" s="64" t="s">
        <v>30</v>
      </c>
      <c r="F58" s="64" t="s">
        <v>30</v>
      </c>
      <c r="G58" s="64">
        <v>1</v>
      </c>
      <c r="H58" s="64" t="s">
        <v>30</v>
      </c>
      <c r="I58" s="64" t="s">
        <v>30</v>
      </c>
      <c r="J58" s="64">
        <v>1</v>
      </c>
      <c r="K58" s="64" t="s">
        <v>30</v>
      </c>
      <c r="L58" s="64" t="s">
        <v>30</v>
      </c>
      <c r="M58" s="64" t="s">
        <v>30</v>
      </c>
      <c r="N58" s="64" t="s">
        <v>30</v>
      </c>
      <c r="O58" s="64" t="s">
        <v>30</v>
      </c>
      <c r="P58" s="64" t="s">
        <v>30</v>
      </c>
      <c r="Q58" s="65">
        <v>1</v>
      </c>
      <c r="R58" s="65" t="s">
        <v>30</v>
      </c>
      <c r="S58" s="64" t="s">
        <v>30</v>
      </c>
    </row>
    <row r="59" spans="1:19" s="66" customFormat="1" ht="12.75" customHeight="1">
      <c r="A59" s="62" t="s">
        <v>109</v>
      </c>
      <c r="B59" s="67" t="s">
        <v>110</v>
      </c>
      <c r="C59" s="64">
        <v>20</v>
      </c>
      <c r="D59" s="64" t="s">
        <v>30</v>
      </c>
      <c r="E59" s="64" t="s">
        <v>30</v>
      </c>
      <c r="F59" s="64">
        <v>1</v>
      </c>
      <c r="G59" s="64">
        <v>1</v>
      </c>
      <c r="H59" s="64">
        <v>1</v>
      </c>
      <c r="I59" s="64" t="s">
        <v>30</v>
      </c>
      <c r="J59" s="64">
        <v>6</v>
      </c>
      <c r="K59" s="64" t="s">
        <v>30</v>
      </c>
      <c r="L59" s="64" t="s">
        <v>30</v>
      </c>
      <c r="M59" s="64">
        <v>1</v>
      </c>
      <c r="N59" s="64" t="s">
        <v>30</v>
      </c>
      <c r="O59" s="64">
        <v>4</v>
      </c>
      <c r="P59" s="64" t="s">
        <v>30</v>
      </c>
      <c r="Q59" s="65" t="s">
        <v>30</v>
      </c>
      <c r="R59" s="65">
        <v>3</v>
      </c>
      <c r="S59" s="64">
        <v>3</v>
      </c>
    </row>
    <row r="60" spans="1:19" s="66" customFormat="1" ht="12.75" customHeight="1">
      <c r="A60" s="62" t="s">
        <v>111</v>
      </c>
      <c r="B60" s="67" t="s">
        <v>112</v>
      </c>
      <c r="C60" s="64">
        <v>1</v>
      </c>
      <c r="D60" s="64" t="s">
        <v>30</v>
      </c>
      <c r="E60" s="64" t="s">
        <v>30</v>
      </c>
      <c r="F60" s="64" t="s">
        <v>30</v>
      </c>
      <c r="G60" s="64" t="s">
        <v>30</v>
      </c>
      <c r="H60" s="64" t="s">
        <v>30</v>
      </c>
      <c r="I60" s="64" t="s">
        <v>30</v>
      </c>
      <c r="J60" s="64">
        <v>1</v>
      </c>
      <c r="K60" s="64" t="s">
        <v>30</v>
      </c>
      <c r="L60" s="64" t="s">
        <v>30</v>
      </c>
      <c r="M60" s="64" t="s">
        <v>30</v>
      </c>
      <c r="N60" s="64" t="s">
        <v>30</v>
      </c>
      <c r="O60" s="64" t="s">
        <v>30</v>
      </c>
      <c r="P60" s="64" t="s">
        <v>30</v>
      </c>
      <c r="Q60" s="65" t="s">
        <v>30</v>
      </c>
      <c r="R60" s="65" t="s">
        <v>30</v>
      </c>
      <c r="S60" s="64" t="s">
        <v>30</v>
      </c>
    </row>
    <row r="61" spans="1:19" s="66" customFormat="1" ht="12.75" customHeight="1">
      <c r="A61" s="62" t="s">
        <v>113</v>
      </c>
      <c r="B61" s="67" t="s">
        <v>114</v>
      </c>
      <c r="C61" s="64">
        <v>1</v>
      </c>
      <c r="D61" s="64" t="s">
        <v>30</v>
      </c>
      <c r="E61" s="64" t="s">
        <v>30</v>
      </c>
      <c r="F61" s="64" t="s">
        <v>30</v>
      </c>
      <c r="G61" s="64" t="s">
        <v>30</v>
      </c>
      <c r="H61" s="64" t="s">
        <v>30</v>
      </c>
      <c r="I61" s="64" t="s">
        <v>30</v>
      </c>
      <c r="J61" s="64" t="s">
        <v>30</v>
      </c>
      <c r="K61" s="64" t="s">
        <v>30</v>
      </c>
      <c r="L61" s="64" t="s">
        <v>30</v>
      </c>
      <c r="M61" s="64" t="s">
        <v>30</v>
      </c>
      <c r="N61" s="64" t="s">
        <v>30</v>
      </c>
      <c r="O61" s="64" t="s">
        <v>30</v>
      </c>
      <c r="P61" s="64" t="s">
        <v>30</v>
      </c>
      <c r="Q61" s="65">
        <v>1</v>
      </c>
      <c r="R61" s="65" t="s">
        <v>30</v>
      </c>
      <c r="S61" s="64" t="s">
        <v>30</v>
      </c>
    </row>
    <row r="62" spans="1:19" s="66" customFormat="1" ht="12.75" customHeight="1">
      <c r="A62" s="62" t="s">
        <v>115</v>
      </c>
      <c r="B62" s="67" t="s">
        <v>116</v>
      </c>
      <c r="C62" s="64" t="s">
        <v>30</v>
      </c>
      <c r="D62" s="64" t="s">
        <v>30</v>
      </c>
      <c r="E62" s="64" t="s">
        <v>30</v>
      </c>
      <c r="F62" s="64" t="s">
        <v>30</v>
      </c>
      <c r="G62" s="64" t="s">
        <v>30</v>
      </c>
      <c r="H62" s="64" t="s">
        <v>30</v>
      </c>
      <c r="I62" s="64" t="s">
        <v>30</v>
      </c>
      <c r="J62" s="64" t="s">
        <v>30</v>
      </c>
      <c r="K62" s="64" t="s">
        <v>30</v>
      </c>
      <c r="L62" s="64" t="s">
        <v>30</v>
      </c>
      <c r="M62" s="64" t="s">
        <v>30</v>
      </c>
      <c r="N62" s="64" t="s">
        <v>30</v>
      </c>
      <c r="O62" s="64" t="s">
        <v>30</v>
      </c>
      <c r="P62" s="64" t="s">
        <v>30</v>
      </c>
      <c r="Q62" s="64" t="s">
        <v>30</v>
      </c>
      <c r="R62" s="64" t="s">
        <v>30</v>
      </c>
      <c r="S62" s="64" t="s">
        <v>30</v>
      </c>
    </row>
    <row r="63" spans="1:19" s="66" customFormat="1" ht="12.75" customHeight="1">
      <c r="A63" s="62" t="s">
        <v>117</v>
      </c>
      <c r="B63" s="67" t="s">
        <v>118</v>
      </c>
      <c r="C63" s="64">
        <v>52</v>
      </c>
      <c r="D63" s="64" t="s">
        <v>30</v>
      </c>
      <c r="E63" s="64" t="s">
        <v>30</v>
      </c>
      <c r="F63" s="64">
        <v>1</v>
      </c>
      <c r="G63" s="64">
        <v>1</v>
      </c>
      <c r="H63" s="64">
        <v>6</v>
      </c>
      <c r="I63" s="64">
        <v>4</v>
      </c>
      <c r="J63" s="64">
        <v>4</v>
      </c>
      <c r="K63" s="64" t="s">
        <v>30</v>
      </c>
      <c r="L63" s="64" t="s">
        <v>30</v>
      </c>
      <c r="M63" s="64">
        <v>3</v>
      </c>
      <c r="N63" s="64">
        <v>1</v>
      </c>
      <c r="O63" s="64">
        <v>24</v>
      </c>
      <c r="P63" s="64">
        <v>1</v>
      </c>
      <c r="Q63" s="65">
        <v>5</v>
      </c>
      <c r="R63" s="65" t="s">
        <v>30</v>
      </c>
      <c r="S63" s="64">
        <v>2</v>
      </c>
    </row>
    <row r="64" spans="1:19" s="66" customFormat="1" ht="12.75" customHeight="1">
      <c r="A64" s="62" t="s">
        <v>119</v>
      </c>
      <c r="B64" s="67" t="s">
        <v>120</v>
      </c>
      <c r="C64" s="64">
        <v>5</v>
      </c>
      <c r="D64" s="64" t="s">
        <v>30</v>
      </c>
      <c r="E64" s="64">
        <v>1</v>
      </c>
      <c r="F64" s="64" t="s">
        <v>30</v>
      </c>
      <c r="G64" s="64" t="s">
        <v>30</v>
      </c>
      <c r="H64" s="64" t="s">
        <v>30</v>
      </c>
      <c r="I64" s="64" t="s">
        <v>30</v>
      </c>
      <c r="J64" s="64" t="s">
        <v>30</v>
      </c>
      <c r="K64" s="64" t="s">
        <v>30</v>
      </c>
      <c r="L64" s="64" t="s">
        <v>30</v>
      </c>
      <c r="M64" s="64" t="s">
        <v>30</v>
      </c>
      <c r="N64" s="64" t="s">
        <v>30</v>
      </c>
      <c r="O64" s="64">
        <v>3</v>
      </c>
      <c r="P64" s="64" t="s">
        <v>30</v>
      </c>
      <c r="Q64" s="65" t="s">
        <v>30</v>
      </c>
      <c r="R64" s="65" t="s">
        <v>30</v>
      </c>
      <c r="S64" s="64">
        <v>1</v>
      </c>
    </row>
    <row r="65" spans="1:19" s="66" customFormat="1" ht="12.75" customHeight="1">
      <c r="A65" s="62" t="s">
        <v>121</v>
      </c>
      <c r="B65" s="67" t="s">
        <v>122</v>
      </c>
      <c r="C65" s="64">
        <v>134</v>
      </c>
      <c r="D65" s="64">
        <v>4</v>
      </c>
      <c r="E65" s="64" t="s">
        <v>30</v>
      </c>
      <c r="F65" s="64">
        <v>2</v>
      </c>
      <c r="G65" s="64">
        <v>1</v>
      </c>
      <c r="H65" s="64">
        <v>22</v>
      </c>
      <c r="I65" s="64">
        <v>1</v>
      </c>
      <c r="J65" s="64">
        <v>40</v>
      </c>
      <c r="K65" s="64" t="s">
        <v>30</v>
      </c>
      <c r="L65" s="64" t="s">
        <v>30</v>
      </c>
      <c r="M65" s="64">
        <v>1</v>
      </c>
      <c r="N65" s="64">
        <v>2</v>
      </c>
      <c r="O65" s="64">
        <v>48</v>
      </c>
      <c r="P65" s="64">
        <v>1</v>
      </c>
      <c r="Q65" s="65">
        <v>2</v>
      </c>
      <c r="R65" s="65">
        <v>1</v>
      </c>
      <c r="S65" s="64">
        <v>9</v>
      </c>
    </row>
    <row r="66" spans="1:19" s="66" customFormat="1" ht="24.75" customHeight="1">
      <c r="A66" s="62" t="s">
        <v>123</v>
      </c>
      <c r="B66" s="68" t="s">
        <v>124</v>
      </c>
      <c r="C66" s="69">
        <v>1</v>
      </c>
      <c r="D66" s="64">
        <v>1</v>
      </c>
      <c r="E66" s="64" t="s">
        <v>30</v>
      </c>
      <c r="F66" s="64" t="s">
        <v>30</v>
      </c>
      <c r="G66" s="64" t="s">
        <v>30</v>
      </c>
      <c r="H66" s="64" t="s">
        <v>30</v>
      </c>
      <c r="I66" s="64" t="s">
        <v>30</v>
      </c>
      <c r="J66" s="64" t="s">
        <v>30</v>
      </c>
      <c r="K66" s="64" t="s">
        <v>30</v>
      </c>
      <c r="L66" s="64" t="s">
        <v>30</v>
      </c>
      <c r="M66" s="64" t="s">
        <v>30</v>
      </c>
      <c r="N66" s="64" t="s">
        <v>30</v>
      </c>
      <c r="O66" s="64" t="s">
        <v>30</v>
      </c>
      <c r="P66" s="64" t="s">
        <v>30</v>
      </c>
      <c r="Q66" s="65" t="s">
        <v>30</v>
      </c>
      <c r="R66" s="65" t="s">
        <v>30</v>
      </c>
      <c r="S66" s="64" t="s">
        <v>30</v>
      </c>
    </row>
    <row r="67" spans="1:19" s="66" customFormat="1" ht="12.75" customHeight="1">
      <c r="A67" s="62" t="s">
        <v>125</v>
      </c>
      <c r="B67" s="68" t="s">
        <v>126</v>
      </c>
      <c r="C67" s="69">
        <v>3</v>
      </c>
      <c r="D67" s="64" t="s">
        <v>30</v>
      </c>
      <c r="E67" s="64" t="s">
        <v>30</v>
      </c>
      <c r="F67" s="64" t="s">
        <v>30</v>
      </c>
      <c r="G67" s="64">
        <v>1</v>
      </c>
      <c r="H67" s="64" t="s">
        <v>30</v>
      </c>
      <c r="I67" s="64" t="s">
        <v>30</v>
      </c>
      <c r="J67" s="64" t="s">
        <v>30</v>
      </c>
      <c r="K67" s="64" t="s">
        <v>30</v>
      </c>
      <c r="L67" s="64" t="s">
        <v>30</v>
      </c>
      <c r="M67" s="64" t="s">
        <v>30</v>
      </c>
      <c r="N67" s="64" t="s">
        <v>30</v>
      </c>
      <c r="O67" s="64" t="s">
        <v>30</v>
      </c>
      <c r="P67" s="64" t="s">
        <v>30</v>
      </c>
      <c r="Q67" s="65" t="s">
        <v>30</v>
      </c>
      <c r="R67" s="65">
        <v>1</v>
      </c>
      <c r="S67" s="64">
        <v>1</v>
      </c>
    </row>
    <row r="68" spans="1:19" s="66" customFormat="1" ht="12.75" customHeight="1">
      <c r="A68" s="62" t="s">
        <v>127</v>
      </c>
      <c r="B68" s="68" t="s">
        <v>128</v>
      </c>
      <c r="C68" s="69">
        <v>2</v>
      </c>
      <c r="D68" s="64" t="s">
        <v>30</v>
      </c>
      <c r="E68" s="64">
        <v>1</v>
      </c>
      <c r="F68" s="64" t="s">
        <v>30</v>
      </c>
      <c r="G68" s="64" t="s">
        <v>30</v>
      </c>
      <c r="H68" s="64" t="s">
        <v>30</v>
      </c>
      <c r="I68" s="64" t="s">
        <v>30</v>
      </c>
      <c r="J68" s="64" t="s">
        <v>30</v>
      </c>
      <c r="K68" s="64" t="s">
        <v>30</v>
      </c>
      <c r="L68" s="64" t="s">
        <v>30</v>
      </c>
      <c r="M68" s="64" t="s">
        <v>30</v>
      </c>
      <c r="N68" s="64" t="s">
        <v>30</v>
      </c>
      <c r="O68" s="64">
        <v>1</v>
      </c>
      <c r="P68" s="64" t="s">
        <v>30</v>
      </c>
      <c r="Q68" s="65" t="s">
        <v>30</v>
      </c>
      <c r="R68" s="65" t="s">
        <v>30</v>
      </c>
      <c r="S68" s="64" t="s">
        <v>30</v>
      </c>
    </row>
    <row r="69" spans="1:19" s="66" customFormat="1" ht="12.75" customHeight="1">
      <c r="A69" s="62" t="s">
        <v>129</v>
      </c>
      <c r="B69" s="68" t="s">
        <v>130</v>
      </c>
      <c r="C69" s="69">
        <v>366</v>
      </c>
      <c r="D69" s="64">
        <v>2</v>
      </c>
      <c r="E69" s="64">
        <v>3</v>
      </c>
      <c r="F69" s="64">
        <v>1</v>
      </c>
      <c r="G69" s="64" t="s">
        <v>30</v>
      </c>
      <c r="H69" s="64">
        <v>312</v>
      </c>
      <c r="I69" s="64" t="s">
        <v>30</v>
      </c>
      <c r="J69" s="64">
        <v>35</v>
      </c>
      <c r="K69" s="64" t="s">
        <v>30</v>
      </c>
      <c r="L69" s="64">
        <v>1</v>
      </c>
      <c r="M69" s="64">
        <v>1</v>
      </c>
      <c r="N69" s="64">
        <v>2</v>
      </c>
      <c r="O69" s="64">
        <v>5</v>
      </c>
      <c r="P69" s="64" t="s">
        <v>30</v>
      </c>
      <c r="Q69" s="65" t="s">
        <v>30</v>
      </c>
      <c r="R69" s="65">
        <v>2</v>
      </c>
      <c r="S69" s="64">
        <v>2</v>
      </c>
    </row>
    <row r="70" spans="1:19" s="66" customFormat="1" ht="12.75" customHeight="1">
      <c r="A70" s="62" t="s">
        <v>131</v>
      </c>
      <c r="B70" s="68" t="s">
        <v>132</v>
      </c>
      <c r="C70" s="69">
        <v>22</v>
      </c>
      <c r="D70" s="64">
        <v>1</v>
      </c>
      <c r="E70" s="64" t="s">
        <v>30</v>
      </c>
      <c r="F70" s="64" t="s">
        <v>30</v>
      </c>
      <c r="G70" s="64" t="s">
        <v>30</v>
      </c>
      <c r="H70" s="64" t="s">
        <v>30</v>
      </c>
      <c r="I70" s="64" t="s">
        <v>30</v>
      </c>
      <c r="J70" s="64">
        <v>1</v>
      </c>
      <c r="K70" s="64" t="s">
        <v>30</v>
      </c>
      <c r="L70" s="64" t="s">
        <v>30</v>
      </c>
      <c r="M70" s="64" t="s">
        <v>30</v>
      </c>
      <c r="N70" s="64" t="s">
        <v>30</v>
      </c>
      <c r="O70" s="64">
        <v>1</v>
      </c>
      <c r="P70" s="64">
        <v>18</v>
      </c>
      <c r="Q70" s="65" t="s">
        <v>30</v>
      </c>
      <c r="R70" s="65" t="s">
        <v>30</v>
      </c>
      <c r="S70" s="64">
        <v>1</v>
      </c>
    </row>
    <row r="71" spans="1:19" s="40" customFormat="1" ht="12.75" customHeight="1">
      <c r="A71" s="70"/>
      <c r="B71" s="7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86" ht="12.75">
      <c r="C86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69"/>
  <sheetViews>
    <sheetView workbookViewId="0" topLeftCell="A22">
      <selection activeCell="B29" sqref="B29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625" style="161" customWidth="1"/>
    <col min="4" max="4" width="8.625" style="175" customWidth="1"/>
    <col min="5" max="19" width="8.625" style="161" customWidth="1"/>
    <col min="20" max="257" width="9.125" style="161" customWidth="1"/>
    <col min="258" max="258" width="27.125" style="161" customWidth="1"/>
    <col min="259" max="275" width="8.625" style="161" customWidth="1"/>
    <col min="276" max="513" width="9.125" style="161" customWidth="1"/>
    <col min="514" max="514" width="27.125" style="161" customWidth="1"/>
    <col min="515" max="531" width="8.625" style="161" customWidth="1"/>
    <col min="532" max="769" width="9.125" style="161" customWidth="1"/>
    <col min="770" max="770" width="27.125" style="161" customWidth="1"/>
    <col min="771" max="787" width="8.625" style="161" customWidth="1"/>
    <col min="788" max="1025" width="9.125" style="161" customWidth="1"/>
    <col min="1026" max="1026" width="27.125" style="161" customWidth="1"/>
    <col min="1027" max="1043" width="8.625" style="161" customWidth="1"/>
    <col min="1044" max="1281" width="9.125" style="161" customWidth="1"/>
    <col min="1282" max="1282" width="27.125" style="161" customWidth="1"/>
    <col min="1283" max="1299" width="8.625" style="161" customWidth="1"/>
    <col min="1300" max="1537" width="9.125" style="161" customWidth="1"/>
    <col min="1538" max="1538" width="27.125" style="161" customWidth="1"/>
    <col min="1539" max="1555" width="8.625" style="161" customWidth="1"/>
    <col min="1556" max="1793" width="9.125" style="161" customWidth="1"/>
    <col min="1794" max="1794" width="27.125" style="161" customWidth="1"/>
    <col min="1795" max="1811" width="8.625" style="161" customWidth="1"/>
    <col min="1812" max="2049" width="9.125" style="161" customWidth="1"/>
    <col min="2050" max="2050" width="27.125" style="161" customWidth="1"/>
    <col min="2051" max="2067" width="8.625" style="161" customWidth="1"/>
    <col min="2068" max="2305" width="9.125" style="161" customWidth="1"/>
    <col min="2306" max="2306" width="27.125" style="161" customWidth="1"/>
    <col min="2307" max="2323" width="8.625" style="161" customWidth="1"/>
    <col min="2324" max="2561" width="9.125" style="161" customWidth="1"/>
    <col min="2562" max="2562" width="27.125" style="161" customWidth="1"/>
    <col min="2563" max="2579" width="8.625" style="161" customWidth="1"/>
    <col min="2580" max="2817" width="9.125" style="161" customWidth="1"/>
    <col min="2818" max="2818" width="27.125" style="161" customWidth="1"/>
    <col min="2819" max="2835" width="8.625" style="161" customWidth="1"/>
    <col min="2836" max="3073" width="9.125" style="161" customWidth="1"/>
    <col min="3074" max="3074" width="27.125" style="161" customWidth="1"/>
    <col min="3075" max="3091" width="8.625" style="161" customWidth="1"/>
    <col min="3092" max="3329" width="9.125" style="161" customWidth="1"/>
    <col min="3330" max="3330" width="27.125" style="161" customWidth="1"/>
    <col min="3331" max="3347" width="8.625" style="161" customWidth="1"/>
    <col min="3348" max="3585" width="9.125" style="161" customWidth="1"/>
    <col min="3586" max="3586" width="27.125" style="161" customWidth="1"/>
    <col min="3587" max="3603" width="8.625" style="161" customWidth="1"/>
    <col min="3604" max="3841" width="9.125" style="161" customWidth="1"/>
    <col min="3842" max="3842" width="27.125" style="161" customWidth="1"/>
    <col min="3843" max="3859" width="8.625" style="161" customWidth="1"/>
    <col min="3860" max="4097" width="9.125" style="161" customWidth="1"/>
    <col min="4098" max="4098" width="27.125" style="161" customWidth="1"/>
    <col min="4099" max="4115" width="8.625" style="161" customWidth="1"/>
    <col min="4116" max="4353" width="9.125" style="161" customWidth="1"/>
    <col min="4354" max="4354" width="27.125" style="161" customWidth="1"/>
    <col min="4355" max="4371" width="8.625" style="161" customWidth="1"/>
    <col min="4372" max="4609" width="9.125" style="161" customWidth="1"/>
    <col min="4610" max="4610" width="27.125" style="161" customWidth="1"/>
    <col min="4611" max="4627" width="8.625" style="161" customWidth="1"/>
    <col min="4628" max="4865" width="9.125" style="161" customWidth="1"/>
    <col min="4866" max="4866" width="27.125" style="161" customWidth="1"/>
    <col min="4867" max="4883" width="8.625" style="161" customWidth="1"/>
    <col min="4884" max="5121" width="9.125" style="161" customWidth="1"/>
    <col min="5122" max="5122" width="27.125" style="161" customWidth="1"/>
    <col min="5123" max="5139" width="8.625" style="161" customWidth="1"/>
    <col min="5140" max="5377" width="9.125" style="161" customWidth="1"/>
    <col min="5378" max="5378" width="27.125" style="161" customWidth="1"/>
    <col min="5379" max="5395" width="8.625" style="161" customWidth="1"/>
    <col min="5396" max="5633" width="9.125" style="161" customWidth="1"/>
    <col min="5634" max="5634" width="27.125" style="161" customWidth="1"/>
    <col min="5635" max="5651" width="8.625" style="161" customWidth="1"/>
    <col min="5652" max="5889" width="9.125" style="161" customWidth="1"/>
    <col min="5890" max="5890" width="27.125" style="161" customWidth="1"/>
    <col min="5891" max="5907" width="8.625" style="161" customWidth="1"/>
    <col min="5908" max="6145" width="9.125" style="161" customWidth="1"/>
    <col min="6146" max="6146" width="27.125" style="161" customWidth="1"/>
    <col min="6147" max="6163" width="8.625" style="161" customWidth="1"/>
    <col min="6164" max="6401" width="9.125" style="161" customWidth="1"/>
    <col min="6402" max="6402" width="27.125" style="161" customWidth="1"/>
    <col min="6403" max="6419" width="8.625" style="161" customWidth="1"/>
    <col min="6420" max="6657" width="9.125" style="161" customWidth="1"/>
    <col min="6658" max="6658" width="27.125" style="161" customWidth="1"/>
    <col min="6659" max="6675" width="8.625" style="161" customWidth="1"/>
    <col min="6676" max="6913" width="9.125" style="161" customWidth="1"/>
    <col min="6914" max="6914" width="27.125" style="161" customWidth="1"/>
    <col min="6915" max="6931" width="8.625" style="161" customWidth="1"/>
    <col min="6932" max="7169" width="9.125" style="161" customWidth="1"/>
    <col min="7170" max="7170" width="27.125" style="161" customWidth="1"/>
    <col min="7171" max="7187" width="8.625" style="161" customWidth="1"/>
    <col min="7188" max="7425" width="9.125" style="161" customWidth="1"/>
    <col min="7426" max="7426" width="27.125" style="161" customWidth="1"/>
    <col min="7427" max="7443" width="8.625" style="161" customWidth="1"/>
    <col min="7444" max="7681" width="9.125" style="161" customWidth="1"/>
    <col min="7682" max="7682" width="27.125" style="161" customWidth="1"/>
    <col min="7683" max="7699" width="8.625" style="161" customWidth="1"/>
    <col min="7700" max="7937" width="9.125" style="161" customWidth="1"/>
    <col min="7938" max="7938" width="27.125" style="161" customWidth="1"/>
    <col min="7939" max="7955" width="8.625" style="161" customWidth="1"/>
    <col min="7956" max="8193" width="9.125" style="161" customWidth="1"/>
    <col min="8194" max="8194" width="27.125" style="161" customWidth="1"/>
    <col min="8195" max="8211" width="8.625" style="161" customWidth="1"/>
    <col min="8212" max="8449" width="9.125" style="161" customWidth="1"/>
    <col min="8450" max="8450" width="27.125" style="161" customWidth="1"/>
    <col min="8451" max="8467" width="8.625" style="161" customWidth="1"/>
    <col min="8468" max="8705" width="9.125" style="161" customWidth="1"/>
    <col min="8706" max="8706" width="27.125" style="161" customWidth="1"/>
    <col min="8707" max="8723" width="8.625" style="161" customWidth="1"/>
    <col min="8724" max="8961" width="9.125" style="161" customWidth="1"/>
    <col min="8962" max="8962" width="27.125" style="161" customWidth="1"/>
    <col min="8963" max="8979" width="8.625" style="161" customWidth="1"/>
    <col min="8980" max="9217" width="9.125" style="161" customWidth="1"/>
    <col min="9218" max="9218" width="27.125" style="161" customWidth="1"/>
    <col min="9219" max="9235" width="8.625" style="161" customWidth="1"/>
    <col min="9236" max="9473" width="9.125" style="161" customWidth="1"/>
    <col min="9474" max="9474" width="27.125" style="161" customWidth="1"/>
    <col min="9475" max="9491" width="8.625" style="161" customWidth="1"/>
    <col min="9492" max="9729" width="9.125" style="161" customWidth="1"/>
    <col min="9730" max="9730" width="27.125" style="161" customWidth="1"/>
    <col min="9731" max="9747" width="8.625" style="161" customWidth="1"/>
    <col min="9748" max="9985" width="9.125" style="161" customWidth="1"/>
    <col min="9986" max="9986" width="27.125" style="161" customWidth="1"/>
    <col min="9987" max="10003" width="8.625" style="161" customWidth="1"/>
    <col min="10004" max="10241" width="9.125" style="161" customWidth="1"/>
    <col min="10242" max="10242" width="27.125" style="161" customWidth="1"/>
    <col min="10243" max="10259" width="8.625" style="161" customWidth="1"/>
    <col min="10260" max="10497" width="9.125" style="161" customWidth="1"/>
    <col min="10498" max="10498" width="27.125" style="161" customWidth="1"/>
    <col min="10499" max="10515" width="8.625" style="161" customWidth="1"/>
    <col min="10516" max="10753" width="9.125" style="161" customWidth="1"/>
    <col min="10754" max="10754" width="27.125" style="161" customWidth="1"/>
    <col min="10755" max="10771" width="8.625" style="161" customWidth="1"/>
    <col min="10772" max="11009" width="9.125" style="161" customWidth="1"/>
    <col min="11010" max="11010" width="27.125" style="161" customWidth="1"/>
    <col min="11011" max="11027" width="8.625" style="161" customWidth="1"/>
    <col min="11028" max="11265" width="9.125" style="161" customWidth="1"/>
    <col min="11266" max="11266" width="27.125" style="161" customWidth="1"/>
    <col min="11267" max="11283" width="8.625" style="161" customWidth="1"/>
    <col min="11284" max="11521" width="9.125" style="161" customWidth="1"/>
    <col min="11522" max="11522" width="27.125" style="161" customWidth="1"/>
    <col min="11523" max="11539" width="8.625" style="161" customWidth="1"/>
    <col min="11540" max="11777" width="9.125" style="161" customWidth="1"/>
    <col min="11778" max="11778" width="27.125" style="161" customWidth="1"/>
    <col min="11779" max="11795" width="8.625" style="161" customWidth="1"/>
    <col min="11796" max="12033" width="9.125" style="161" customWidth="1"/>
    <col min="12034" max="12034" width="27.125" style="161" customWidth="1"/>
    <col min="12035" max="12051" width="8.625" style="161" customWidth="1"/>
    <col min="12052" max="12289" width="9.125" style="161" customWidth="1"/>
    <col min="12290" max="12290" width="27.125" style="161" customWidth="1"/>
    <col min="12291" max="12307" width="8.625" style="161" customWidth="1"/>
    <col min="12308" max="12545" width="9.125" style="161" customWidth="1"/>
    <col min="12546" max="12546" width="27.125" style="161" customWidth="1"/>
    <col min="12547" max="12563" width="8.625" style="161" customWidth="1"/>
    <col min="12564" max="12801" width="9.125" style="161" customWidth="1"/>
    <col min="12802" max="12802" width="27.125" style="161" customWidth="1"/>
    <col min="12803" max="12819" width="8.625" style="161" customWidth="1"/>
    <col min="12820" max="13057" width="9.125" style="161" customWidth="1"/>
    <col min="13058" max="13058" width="27.125" style="161" customWidth="1"/>
    <col min="13059" max="13075" width="8.625" style="161" customWidth="1"/>
    <col min="13076" max="13313" width="9.125" style="161" customWidth="1"/>
    <col min="13314" max="13314" width="27.125" style="161" customWidth="1"/>
    <col min="13315" max="13331" width="8.625" style="161" customWidth="1"/>
    <col min="13332" max="13569" width="9.125" style="161" customWidth="1"/>
    <col min="13570" max="13570" width="27.125" style="161" customWidth="1"/>
    <col min="13571" max="13587" width="8.625" style="161" customWidth="1"/>
    <col min="13588" max="13825" width="9.125" style="161" customWidth="1"/>
    <col min="13826" max="13826" width="27.125" style="161" customWidth="1"/>
    <col min="13827" max="13843" width="8.625" style="161" customWidth="1"/>
    <col min="13844" max="14081" width="9.125" style="161" customWidth="1"/>
    <col min="14082" max="14082" width="27.125" style="161" customWidth="1"/>
    <col min="14083" max="14099" width="8.625" style="161" customWidth="1"/>
    <col min="14100" max="14337" width="9.125" style="161" customWidth="1"/>
    <col min="14338" max="14338" width="27.125" style="161" customWidth="1"/>
    <col min="14339" max="14355" width="8.625" style="161" customWidth="1"/>
    <col min="14356" max="14593" width="9.125" style="161" customWidth="1"/>
    <col min="14594" max="14594" width="27.125" style="161" customWidth="1"/>
    <col min="14595" max="14611" width="8.625" style="161" customWidth="1"/>
    <col min="14612" max="14849" width="9.125" style="161" customWidth="1"/>
    <col min="14850" max="14850" width="27.125" style="161" customWidth="1"/>
    <col min="14851" max="14867" width="8.625" style="161" customWidth="1"/>
    <col min="14868" max="15105" width="9.125" style="161" customWidth="1"/>
    <col min="15106" max="15106" width="27.125" style="161" customWidth="1"/>
    <col min="15107" max="15123" width="8.625" style="161" customWidth="1"/>
    <col min="15124" max="15361" width="9.125" style="161" customWidth="1"/>
    <col min="15362" max="15362" width="27.125" style="161" customWidth="1"/>
    <col min="15363" max="15379" width="8.625" style="161" customWidth="1"/>
    <col min="15380" max="15617" width="9.125" style="161" customWidth="1"/>
    <col min="15618" max="15618" width="27.125" style="161" customWidth="1"/>
    <col min="15619" max="15635" width="8.625" style="161" customWidth="1"/>
    <col min="15636" max="15873" width="9.125" style="161" customWidth="1"/>
    <col min="15874" max="15874" width="27.125" style="161" customWidth="1"/>
    <col min="15875" max="15891" width="8.625" style="161" customWidth="1"/>
    <col min="15892" max="16129" width="9.125" style="161" customWidth="1"/>
    <col min="16130" max="16130" width="27.125" style="161" customWidth="1"/>
    <col min="16131" max="16147" width="8.625" style="161" customWidth="1"/>
    <col min="16148" max="16384" width="9.125" style="161" customWidth="1"/>
  </cols>
  <sheetData>
    <row r="1" spans="1:19" ht="13.5" customHeight="1">
      <c r="A1" s="176" t="s">
        <v>243</v>
      </c>
      <c r="B1" s="176"/>
      <c r="C1" s="262"/>
      <c r="D1" s="263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165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5" t="s">
        <v>0</v>
      </c>
      <c r="B4" s="256"/>
      <c r="C4" s="265" t="s">
        <v>1</v>
      </c>
      <c r="D4" s="267" t="s">
        <v>238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269"/>
      <c r="R4" s="269"/>
      <c r="S4" s="270"/>
    </row>
    <row r="5" spans="1:19" ht="120.75" customHeight="1" thickBot="1">
      <c r="A5" s="177" t="s">
        <v>3</v>
      </c>
      <c r="B5" s="159" t="s">
        <v>4</v>
      </c>
      <c r="C5" s="266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387312</v>
      </c>
      <c r="D7" s="200">
        <v>30498</v>
      </c>
      <c r="E7" s="199">
        <v>20485</v>
      </c>
      <c r="F7" s="199">
        <v>22849</v>
      </c>
      <c r="G7" s="199">
        <v>10046</v>
      </c>
      <c r="H7" s="199">
        <v>31251</v>
      </c>
      <c r="I7" s="199">
        <v>30277</v>
      </c>
      <c r="J7" s="199">
        <v>54260</v>
      </c>
      <c r="K7" s="199">
        <v>10267</v>
      </c>
      <c r="L7" s="199">
        <v>18593</v>
      </c>
      <c r="M7" s="199">
        <v>12152</v>
      </c>
      <c r="N7" s="199">
        <v>20084</v>
      </c>
      <c r="O7" s="199">
        <v>49156</v>
      </c>
      <c r="P7" s="199">
        <v>14193</v>
      </c>
      <c r="Q7" s="201">
        <v>13923</v>
      </c>
      <c r="R7" s="201">
        <v>32292</v>
      </c>
      <c r="S7" s="199">
        <v>16986</v>
      </c>
    </row>
    <row r="8" spans="1:19" ht="12.75" customHeight="1">
      <c r="A8" s="171" t="s">
        <v>242</v>
      </c>
      <c r="B8" s="188"/>
      <c r="C8" s="168"/>
      <c r="D8" s="169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22" ht="12.75" customHeight="1">
      <c r="A9" s="171"/>
      <c r="B9" s="188"/>
      <c r="C9" s="168"/>
      <c r="D9" s="169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  <c r="V9" s="161">
        <f>V10/C7*100</f>
        <v>1.4783946792250175</v>
      </c>
    </row>
    <row r="10" spans="1:22" ht="12.75" customHeight="1">
      <c r="A10" s="18" t="s">
        <v>23</v>
      </c>
      <c r="B10" s="261" t="s">
        <v>24</v>
      </c>
      <c r="C10" s="196">
        <f>SUM(C13,C18,C28,C40)</f>
        <v>114417</v>
      </c>
      <c r="D10" s="196">
        <f aca="true" t="shared" si="0" ref="D10:S10">SUM(D13,D18,D28,D40)</f>
        <v>10240</v>
      </c>
      <c r="E10" s="196">
        <f t="shared" si="0"/>
        <v>7835</v>
      </c>
      <c r="F10" s="196">
        <f t="shared" si="0"/>
        <v>8935</v>
      </c>
      <c r="G10" s="196">
        <f t="shared" si="0"/>
        <v>2899</v>
      </c>
      <c r="H10" s="196">
        <f t="shared" si="0"/>
        <v>10613</v>
      </c>
      <c r="I10" s="196">
        <f t="shared" si="0"/>
        <v>7114</v>
      </c>
      <c r="J10" s="196">
        <f t="shared" si="0"/>
        <v>12436</v>
      </c>
      <c r="K10" s="196">
        <f t="shared" si="0"/>
        <v>3511</v>
      </c>
      <c r="L10" s="196">
        <f t="shared" si="0"/>
        <v>7748</v>
      </c>
      <c r="M10" s="196">
        <f t="shared" si="0"/>
        <v>2562</v>
      </c>
      <c r="N10" s="196">
        <f t="shared" si="0"/>
        <v>3214</v>
      </c>
      <c r="O10" s="196">
        <f t="shared" si="0"/>
        <v>13392</v>
      </c>
      <c r="P10" s="196">
        <f t="shared" si="0"/>
        <v>5877</v>
      </c>
      <c r="Q10" s="196">
        <f t="shared" si="0"/>
        <v>3443</v>
      </c>
      <c r="R10" s="196">
        <f t="shared" si="0"/>
        <v>9637</v>
      </c>
      <c r="S10" s="196">
        <f t="shared" si="0"/>
        <v>4961</v>
      </c>
      <c r="V10" s="204">
        <f>SUM(C13,C40)</f>
        <v>5726</v>
      </c>
    </row>
    <row r="11" spans="1:19" ht="12.75" customHeight="1">
      <c r="A11" s="21" t="s">
        <v>25</v>
      </c>
      <c r="B11" s="261"/>
      <c r="C11" s="195">
        <f>C10/C7*100</f>
        <v>29.54130003717933</v>
      </c>
      <c r="D11" s="195">
        <f aca="true" t="shared" si="1" ref="D11:S11">D10/D7*100</f>
        <v>33.57597219489802</v>
      </c>
      <c r="E11" s="195">
        <f t="shared" si="1"/>
        <v>38.24749816939224</v>
      </c>
      <c r="F11" s="195">
        <f t="shared" si="1"/>
        <v>39.10455599807431</v>
      </c>
      <c r="G11" s="195">
        <f t="shared" si="1"/>
        <v>28.85725661955007</v>
      </c>
      <c r="H11" s="195">
        <f t="shared" si="1"/>
        <v>33.960513263575564</v>
      </c>
      <c r="I11" s="195">
        <f t="shared" si="1"/>
        <v>23.496383393334874</v>
      </c>
      <c r="J11" s="195">
        <f t="shared" si="1"/>
        <v>22.919277552524882</v>
      </c>
      <c r="K11" s="195">
        <f t="shared" si="1"/>
        <v>34.196941657738385</v>
      </c>
      <c r="L11" s="195">
        <f t="shared" si="1"/>
        <v>41.671596837519495</v>
      </c>
      <c r="M11" s="195">
        <f t="shared" si="1"/>
        <v>21.08294930875576</v>
      </c>
      <c r="N11" s="195">
        <f t="shared" si="1"/>
        <v>16.00278828918542</v>
      </c>
      <c r="O11" s="195">
        <f t="shared" si="1"/>
        <v>27.24387663764342</v>
      </c>
      <c r="P11" s="195">
        <f t="shared" si="1"/>
        <v>41.407736207989856</v>
      </c>
      <c r="Q11" s="195">
        <f t="shared" si="1"/>
        <v>24.728865905336495</v>
      </c>
      <c r="R11" s="195">
        <f t="shared" si="1"/>
        <v>29.843304843304843</v>
      </c>
      <c r="S11" s="195">
        <f t="shared" si="1"/>
        <v>29.206405274932294</v>
      </c>
    </row>
    <row r="12" spans="1:19" ht="12.75" customHeight="1">
      <c r="A12" s="21"/>
      <c r="B12" s="160"/>
      <c r="C12" s="195">
        <f>C13/C7*100</f>
        <v>0.9633060684925847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3731</v>
      </c>
      <c r="D13" s="179">
        <f aca="true" t="shared" si="2" ref="D13:S13">SUM(D14:D16)</f>
        <v>344</v>
      </c>
      <c r="E13" s="179">
        <f t="shared" si="2"/>
        <v>347</v>
      </c>
      <c r="F13" s="179">
        <f t="shared" si="2"/>
        <v>290</v>
      </c>
      <c r="G13" s="179">
        <f t="shared" si="2"/>
        <v>109</v>
      </c>
      <c r="H13" s="179">
        <f t="shared" si="2"/>
        <v>333</v>
      </c>
      <c r="I13" s="179">
        <f t="shared" si="2"/>
        <v>274</v>
      </c>
      <c r="J13" s="179">
        <f t="shared" si="2"/>
        <v>193</v>
      </c>
      <c r="K13" s="179">
        <f t="shared" si="2"/>
        <v>26</v>
      </c>
      <c r="L13" s="179">
        <f t="shared" si="2"/>
        <v>191</v>
      </c>
      <c r="M13" s="179">
        <f t="shared" si="2"/>
        <v>60</v>
      </c>
      <c r="N13" s="179">
        <f t="shared" si="2"/>
        <v>336</v>
      </c>
      <c r="O13" s="179">
        <f t="shared" si="2"/>
        <v>445</v>
      </c>
      <c r="P13" s="179">
        <f t="shared" si="2"/>
        <v>101</v>
      </c>
      <c r="Q13" s="179">
        <f t="shared" si="2"/>
        <v>10</v>
      </c>
      <c r="R13" s="179">
        <f t="shared" si="2"/>
        <v>397</v>
      </c>
      <c r="S13" s="179">
        <f t="shared" si="2"/>
        <v>275</v>
      </c>
    </row>
    <row r="14" spans="1:19" s="180" customFormat="1" ht="12.75" customHeight="1">
      <c r="A14" s="181" t="s">
        <v>28</v>
      </c>
      <c r="B14" s="28" t="s">
        <v>29</v>
      </c>
      <c r="C14" s="179">
        <v>946</v>
      </c>
      <c r="D14" s="179">
        <v>139</v>
      </c>
      <c r="E14" s="179">
        <v>344</v>
      </c>
      <c r="F14" s="179">
        <v>18</v>
      </c>
      <c r="G14" s="179">
        <v>5</v>
      </c>
      <c r="H14" s="179">
        <v>65</v>
      </c>
      <c r="I14" s="179">
        <v>31</v>
      </c>
      <c r="J14" s="179">
        <v>10</v>
      </c>
      <c r="K14" s="179">
        <v>5</v>
      </c>
      <c r="L14" s="179">
        <v>188</v>
      </c>
      <c r="M14" s="179">
        <v>1</v>
      </c>
      <c r="N14" s="179">
        <v>2</v>
      </c>
      <c r="O14" s="179">
        <v>44</v>
      </c>
      <c r="P14" s="179">
        <v>76</v>
      </c>
      <c r="Q14" s="182">
        <v>4</v>
      </c>
      <c r="R14" s="182">
        <v>10</v>
      </c>
      <c r="S14" s="179">
        <v>4</v>
      </c>
    </row>
    <row r="15" spans="1:19" s="180" customFormat="1" ht="12.75" customHeight="1">
      <c r="A15" s="181" t="s">
        <v>31</v>
      </c>
      <c r="B15" s="28" t="s">
        <v>32</v>
      </c>
      <c r="C15" s="179">
        <v>2709</v>
      </c>
      <c r="D15" s="179">
        <v>197</v>
      </c>
      <c r="E15" s="179">
        <v>3</v>
      </c>
      <c r="F15" s="179">
        <v>258</v>
      </c>
      <c r="G15" s="179">
        <v>101</v>
      </c>
      <c r="H15" s="179">
        <v>229</v>
      </c>
      <c r="I15" s="179">
        <v>241</v>
      </c>
      <c r="J15" s="179">
        <v>183</v>
      </c>
      <c r="K15" s="179">
        <v>18</v>
      </c>
      <c r="L15" s="179">
        <v>3</v>
      </c>
      <c r="M15" s="179">
        <v>59</v>
      </c>
      <c r="N15" s="179">
        <v>334</v>
      </c>
      <c r="O15" s="179">
        <v>400</v>
      </c>
      <c r="P15" s="179">
        <v>25</v>
      </c>
      <c r="Q15" s="182">
        <v>5</v>
      </c>
      <c r="R15" s="182">
        <v>382</v>
      </c>
      <c r="S15" s="179">
        <v>271</v>
      </c>
    </row>
    <row r="16" spans="1:19" s="180" customFormat="1" ht="12.75" customHeight="1">
      <c r="A16" s="181" t="s">
        <v>33</v>
      </c>
      <c r="B16" s="28" t="s">
        <v>34</v>
      </c>
      <c r="C16" s="179">
        <v>76</v>
      </c>
      <c r="D16" s="179">
        <v>8</v>
      </c>
      <c r="E16" s="179" t="s">
        <v>30</v>
      </c>
      <c r="F16" s="179">
        <v>14</v>
      </c>
      <c r="G16" s="179">
        <v>3</v>
      </c>
      <c r="H16" s="179">
        <v>39</v>
      </c>
      <c r="I16" s="179">
        <v>2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>
        <v>1</v>
      </c>
      <c r="P16" s="179" t="s">
        <v>30</v>
      </c>
      <c r="Q16" s="182">
        <v>1</v>
      </c>
      <c r="R16" s="182">
        <v>5</v>
      </c>
      <c r="S16" s="179" t="s">
        <v>30</v>
      </c>
    </row>
    <row r="17" spans="1:19" ht="12.75" customHeight="1">
      <c r="A17" s="171"/>
      <c r="B17" s="188"/>
      <c r="C17" s="195">
        <f>C18/C7*100</f>
        <v>21.670642789275828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83933</v>
      </c>
      <c r="D18" s="184">
        <f aca="true" t="shared" si="3" ref="D18:S18">SUM(D19:D26)</f>
        <v>7965</v>
      </c>
      <c r="E18" s="184">
        <f t="shared" si="3"/>
        <v>5374</v>
      </c>
      <c r="F18" s="184">
        <f t="shared" si="3"/>
        <v>6590</v>
      </c>
      <c r="G18" s="184">
        <f t="shared" si="3"/>
        <v>1939</v>
      </c>
      <c r="H18" s="184">
        <f t="shared" si="3"/>
        <v>6854</v>
      </c>
      <c r="I18" s="184">
        <f t="shared" si="3"/>
        <v>5260</v>
      </c>
      <c r="J18" s="184">
        <f t="shared" si="3"/>
        <v>9947</v>
      </c>
      <c r="K18" s="184">
        <f t="shared" si="3"/>
        <v>2518</v>
      </c>
      <c r="L18" s="184">
        <f t="shared" si="3"/>
        <v>5738</v>
      </c>
      <c r="M18" s="184">
        <f t="shared" si="3"/>
        <v>1440</v>
      </c>
      <c r="N18" s="184">
        <f t="shared" si="3"/>
        <v>2796</v>
      </c>
      <c r="O18" s="184">
        <f t="shared" si="3"/>
        <v>10498</v>
      </c>
      <c r="P18" s="184">
        <f t="shared" si="3"/>
        <v>4469</v>
      </c>
      <c r="Q18" s="184">
        <f t="shared" si="3"/>
        <v>2647</v>
      </c>
      <c r="R18" s="184">
        <f t="shared" si="3"/>
        <v>6227</v>
      </c>
      <c r="S18" s="184">
        <f t="shared" si="3"/>
        <v>3671</v>
      </c>
    </row>
    <row r="19" spans="1:19" s="185" customFormat="1" ht="12.75" customHeight="1">
      <c r="A19" s="183" t="s">
        <v>36</v>
      </c>
      <c r="B19" s="48" t="s">
        <v>37</v>
      </c>
      <c r="C19" s="184">
        <v>6904</v>
      </c>
      <c r="D19" s="184">
        <v>575</v>
      </c>
      <c r="E19" s="184">
        <v>891</v>
      </c>
      <c r="F19" s="184">
        <v>299</v>
      </c>
      <c r="G19" s="184">
        <v>137</v>
      </c>
      <c r="H19" s="184">
        <v>51</v>
      </c>
      <c r="I19" s="184">
        <v>158</v>
      </c>
      <c r="J19" s="184">
        <v>875</v>
      </c>
      <c r="K19" s="184">
        <v>292</v>
      </c>
      <c r="L19" s="184">
        <v>706</v>
      </c>
      <c r="M19" s="184">
        <v>9</v>
      </c>
      <c r="N19" s="184">
        <v>603</v>
      </c>
      <c r="O19" s="184">
        <v>251</v>
      </c>
      <c r="P19" s="184">
        <v>426</v>
      </c>
      <c r="Q19" s="186">
        <v>117</v>
      </c>
      <c r="R19" s="186">
        <v>424</v>
      </c>
      <c r="S19" s="184">
        <v>1090</v>
      </c>
    </row>
    <row r="20" spans="1:19" s="185" customFormat="1" ht="12.75" customHeight="1">
      <c r="A20" s="183" t="s">
        <v>38</v>
      </c>
      <c r="B20" s="48" t="s">
        <v>39</v>
      </c>
      <c r="C20" s="184">
        <v>14</v>
      </c>
      <c r="D20" s="184" t="s">
        <v>30</v>
      </c>
      <c r="E20" s="184">
        <v>2</v>
      </c>
      <c r="F20" s="184">
        <v>1</v>
      </c>
      <c r="G20" s="184" t="s">
        <v>30</v>
      </c>
      <c r="H20" s="184" t="s">
        <v>30</v>
      </c>
      <c r="I20" s="184" t="s">
        <v>30</v>
      </c>
      <c r="J20" s="184">
        <v>5</v>
      </c>
      <c r="K20" s="184" t="s">
        <v>30</v>
      </c>
      <c r="L20" s="184" t="s">
        <v>30</v>
      </c>
      <c r="M20" s="184">
        <v>2</v>
      </c>
      <c r="N20" s="184" t="s">
        <v>30</v>
      </c>
      <c r="O20" s="184">
        <v>1</v>
      </c>
      <c r="P20" s="184" t="s">
        <v>30</v>
      </c>
      <c r="Q20" s="186">
        <v>1</v>
      </c>
      <c r="R20" s="186">
        <v>2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84</v>
      </c>
      <c r="D21" s="184">
        <v>10</v>
      </c>
      <c r="E21" s="184">
        <v>4</v>
      </c>
      <c r="F21" s="184">
        <v>4</v>
      </c>
      <c r="G21" s="184">
        <v>2</v>
      </c>
      <c r="H21" s="184">
        <v>8</v>
      </c>
      <c r="I21" s="184" t="s">
        <v>30</v>
      </c>
      <c r="J21" s="184">
        <v>14</v>
      </c>
      <c r="K21" s="184">
        <v>11</v>
      </c>
      <c r="L21" s="184">
        <v>2</v>
      </c>
      <c r="M21" s="184">
        <v>3</v>
      </c>
      <c r="N21" s="184">
        <v>1</v>
      </c>
      <c r="O21" s="184">
        <v>1</v>
      </c>
      <c r="P21" s="184" t="s">
        <v>30</v>
      </c>
      <c r="Q21" s="186">
        <v>7</v>
      </c>
      <c r="R21" s="186">
        <v>9</v>
      </c>
      <c r="S21" s="184">
        <v>8</v>
      </c>
    </row>
    <row r="22" spans="1:19" s="185" customFormat="1" ht="12.75" customHeight="1">
      <c r="A22" s="183" t="s">
        <v>42</v>
      </c>
      <c r="B22" s="48" t="s">
        <v>43</v>
      </c>
      <c r="C22" s="184">
        <v>38319</v>
      </c>
      <c r="D22" s="184">
        <v>2922</v>
      </c>
      <c r="E22" s="184">
        <v>2344</v>
      </c>
      <c r="F22" s="184">
        <v>2674</v>
      </c>
      <c r="G22" s="184">
        <v>1062</v>
      </c>
      <c r="H22" s="184">
        <v>3918</v>
      </c>
      <c r="I22" s="184">
        <v>61</v>
      </c>
      <c r="J22" s="184">
        <v>8011</v>
      </c>
      <c r="K22" s="184">
        <v>908</v>
      </c>
      <c r="L22" s="184">
        <v>2365</v>
      </c>
      <c r="M22" s="184">
        <v>251</v>
      </c>
      <c r="N22" s="184">
        <v>856</v>
      </c>
      <c r="O22" s="184">
        <v>5084</v>
      </c>
      <c r="P22" s="184">
        <v>1795</v>
      </c>
      <c r="Q22" s="186">
        <v>1116</v>
      </c>
      <c r="R22" s="186">
        <v>3071</v>
      </c>
      <c r="S22" s="184">
        <v>1881</v>
      </c>
    </row>
    <row r="23" spans="1:19" s="185" customFormat="1" ht="12.75" customHeight="1">
      <c r="A23" s="183" t="s">
        <v>44</v>
      </c>
      <c r="B23" s="48" t="s">
        <v>45</v>
      </c>
      <c r="C23" s="184">
        <v>11</v>
      </c>
      <c r="D23" s="184" t="s">
        <v>30</v>
      </c>
      <c r="E23" s="184" t="s">
        <v>30</v>
      </c>
      <c r="F23" s="184">
        <v>2</v>
      </c>
      <c r="G23" s="184" t="s">
        <v>30</v>
      </c>
      <c r="H23" s="184">
        <v>4</v>
      </c>
      <c r="I23" s="184">
        <v>1</v>
      </c>
      <c r="J23" s="184">
        <v>2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2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4051</v>
      </c>
      <c r="D24" s="184">
        <v>34</v>
      </c>
      <c r="E24" s="184">
        <v>28</v>
      </c>
      <c r="F24" s="184">
        <v>222</v>
      </c>
      <c r="G24" s="184">
        <v>24</v>
      </c>
      <c r="H24" s="184">
        <v>574</v>
      </c>
      <c r="I24" s="184">
        <v>8</v>
      </c>
      <c r="J24" s="184">
        <v>156</v>
      </c>
      <c r="K24" s="184">
        <v>30</v>
      </c>
      <c r="L24" s="184">
        <v>33</v>
      </c>
      <c r="M24" s="184">
        <v>826</v>
      </c>
      <c r="N24" s="184">
        <v>1271</v>
      </c>
      <c r="O24" s="184">
        <v>213</v>
      </c>
      <c r="P24" s="184">
        <v>109</v>
      </c>
      <c r="Q24" s="186">
        <v>260</v>
      </c>
      <c r="R24" s="186">
        <v>254</v>
      </c>
      <c r="S24" s="184">
        <v>9</v>
      </c>
    </row>
    <row r="25" spans="1:19" s="185" customFormat="1" ht="12.75" customHeight="1">
      <c r="A25" s="183" t="s">
        <v>48</v>
      </c>
      <c r="B25" s="48" t="s">
        <v>49</v>
      </c>
      <c r="C25" s="184">
        <v>178</v>
      </c>
      <c r="D25" s="184">
        <v>1</v>
      </c>
      <c r="E25" s="184" t="s">
        <v>30</v>
      </c>
      <c r="F25" s="184">
        <v>2</v>
      </c>
      <c r="G25" s="184">
        <v>1</v>
      </c>
      <c r="H25" s="184" t="s">
        <v>30</v>
      </c>
      <c r="I25" s="184">
        <v>1</v>
      </c>
      <c r="J25" s="184">
        <v>4</v>
      </c>
      <c r="K25" s="184" t="s">
        <v>30</v>
      </c>
      <c r="L25" s="184">
        <v>2</v>
      </c>
      <c r="M25" s="184">
        <v>3</v>
      </c>
      <c r="N25" s="184">
        <v>2</v>
      </c>
      <c r="O25" s="184" t="s">
        <v>30</v>
      </c>
      <c r="P25" s="184">
        <v>2</v>
      </c>
      <c r="Q25" s="186">
        <v>158</v>
      </c>
      <c r="R25" s="186">
        <v>2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34372</v>
      </c>
      <c r="D26" s="184">
        <v>4423</v>
      </c>
      <c r="E26" s="184">
        <v>2105</v>
      </c>
      <c r="F26" s="184">
        <v>3386</v>
      </c>
      <c r="G26" s="184">
        <v>713</v>
      </c>
      <c r="H26" s="184">
        <v>2299</v>
      </c>
      <c r="I26" s="184">
        <v>5031</v>
      </c>
      <c r="J26" s="184">
        <v>880</v>
      </c>
      <c r="K26" s="184">
        <v>1277</v>
      </c>
      <c r="L26" s="184">
        <v>2630</v>
      </c>
      <c r="M26" s="184">
        <v>346</v>
      </c>
      <c r="N26" s="184">
        <v>63</v>
      </c>
      <c r="O26" s="184">
        <v>4948</v>
      </c>
      <c r="P26" s="184">
        <v>2137</v>
      </c>
      <c r="Q26" s="186">
        <v>988</v>
      </c>
      <c r="R26" s="186">
        <v>2463</v>
      </c>
      <c r="S26" s="184">
        <v>683</v>
      </c>
    </row>
    <row r="27" spans="1:19" ht="12.75" customHeight="1">
      <c r="A27" s="171"/>
      <c r="B27" s="188"/>
      <c r="C27" s="195">
        <f>C28/C7*100</f>
        <v>6.392262568678482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SUM(C29:C38)</f>
        <v>24758</v>
      </c>
      <c r="D28" s="114">
        <f aca="true" t="shared" si="4" ref="D28:S28">SUM(D29:D38)</f>
        <v>1894</v>
      </c>
      <c r="E28" s="114">
        <f t="shared" si="4"/>
        <v>2097</v>
      </c>
      <c r="F28" s="114">
        <f t="shared" si="4"/>
        <v>2029</v>
      </c>
      <c r="G28" s="114">
        <f t="shared" si="4"/>
        <v>840</v>
      </c>
      <c r="H28" s="114">
        <f t="shared" si="4"/>
        <v>3071</v>
      </c>
      <c r="I28" s="114">
        <f t="shared" si="4"/>
        <v>1563</v>
      </c>
      <c r="J28" s="114">
        <f t="shared" si="4"/>
        <v>1786</v>
      </c>
      <c r="K28" s="114">
        <f t="shared" si="4"/>
        <v>960</v>
      </c>
      <c r="L28" s="114">
        <f t="shared" si="4"/>
        <v>1806</v>
      </c>
      <c r="M28" s="114">
        <f t="shared" si="4"/>
        <v>1055</v>
      </c>
      <c r="N28" s="114">
        <f t="shared" si="4"/>
        <v>74</v>
      </c>
      <c r="O28" s="114">
        <f t="shared" si="4"/>
        <v>1890</v>
      </c>
      <c r="P28" s="114">
        <f t="shared" si="4"/>
        <v>1286</v>
      </c>
      <c r="Q28" s="114">
        <f t="shared" si="4"/>
        <v>490</v>
      </c>
      <c r="R28" s="114">
        <f t="shared" si="4"/>
        <v>2987</v>
      </c>
      <c r="S28" s="114">
        <f t="shared" si="4"/>
        <v>930</v>
      </c>
    </row>
    <row r="29" spans="1:19" s="187" customFormat="1" ht="12.75" customHeight="1">
      <c r="A29" s="113" t="s">
        <v>57</v>
      </c>
      <c r="B29" s="54" t="s">
        <v>274</v>
      </c>
      <c r="C29" s="114">
        <v>1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 t="s">
        <v>30</v>
      </c>
      <c r="Q29" s="115" t="s">
        <v>30</v>
      </c>
      <c r="R29" s="115" t="s">
        <v>30</v>
      </c>
      <c r="S29" s="114" t="s">
        <v>30</v>
      </c>
    </row>
    <row r="30" spans="1:19" s="187" customFormat="1" ht="12.75" customHeight="1">
      <c r="A30" s="113" t="s">
        <v>58</v>
      </c>
      <c r="B30" s="58" t="s">
        <v>59</v>
      </c>
      <c r="C30" s="114">
        <v>3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 t="s">
        <v>30</v>
      </c>
      <c r="Q30" s="115">
        <v>2</v>
      </c>
      <c r="R30" s="115" t="s">
        <v>30</v>
      </c>
      <c r="S30" s="114" t="s">
        <v>30</v>
      </c>
    </row>
    <row r="31" spans="1:19" s="187" customFormat="1" ht="12.75" customHeight="1">
      <c r="A31" s="113" t="s">
        <v>64</v>
      </c>
      <c r="B31" s="58" t="s">
        <v>65</v>
      </c>
      <c r="C31" s="114">
        <v>11822</v>
      </c>
      <c r="D31" s="114">
        <v>831</v>
      </c>
      <c r="E31" s="114">
        <v>1466</v>
      </c>
      <c r="F31" s="114">
        <v>918</v>
      </c>
      <c r="G31" s="114">
        <v>468</v>
      </c>
      <c r="H31" s="114">
        <v>536</v>
      </c>
      <c r="I31" s="114">
        <v>921</v>
      </c>
      <c r="J31" s="114">
        <v>1096</v>
      </c>
      <c r="K31" s="114">
        <v>539</v>
      </c>
      <c r="L31" s="114">
        <v>1384</v>
      </c>
      <c r="M31" s="114">
        <v>512</v>
      </c>
      <c r="N31" s="114">
        <v>43</v>
      </c>
      <c r="O31" s="114">
        <v>249</v>
      </c>
      <c r="P31" s="114">
        <v>816</v>
      </c>
      <c r="Q31" s="115">
        <v>297</v>
      </c>
      <c r="R31" s="115">
        <v>1617</v>
      </c>
      <c r="S31" s="114">
        <v>129</v>
      </c>
    </row>
    <row r="32" spans="1:19" s="187" customFormat="1" ht="12.75" customHeight="1">
      <c r="A32" s="113" t="s">
        <v>66</v>
      </c>
      <c r="B32" s="54" t="s">
        <v>67</v>
      </c>
      <c r="C32" s="114">
        <v>4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4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139</v>
      </c>
      <c r="B33" s="111" t="s">
        <v>140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>
        <v>2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68</v>
      </c>
      <c r="B34" s="54" t="s">
        <v>69</v>
      </c>
      <c r="C34" s="114">
        <v>25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>
        <v>3</v>
      </c>
      <c r="J34" s="114">
        <v>2</v>
      </c>
      <c r="K34" s="114">
        <v>2</v>
      </c>
      <c r="L34" s="114" t="s">
        <v>30</v>
      </c>
      <c r="M34" s="114" t="s">
        <v>30</v>
      </c>
      <c r="N34" s="114">
        <v>7</v>
      </c>
      <c r="O34" s="114">
        <v>10</v>
      </c>
      <c r="P34" s="114">
        <v>1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72</v>
      </c>
      <c r="B35" s="54" t="s">
        <v>73</v>
      </c>
      <c r="C35" s="114">
        <v>41</v>
      </c>
      <c r="D35" s="114">
        <v>3</v>
      </c>
      <c r="E35" s="114">
        <v>1</v>
      </c>
      <c r="F35" s="114">
        <v>1</v>
      </c>
      <c r="G35" s="114">
        <v>1</v>
      </c>
      <c r="H35" s="114">
        <v>3</v>
      </c>
      <c r="I35" s="114" t="s">
        <v>30</v>
      </c>
      <c r="J35" s="114">
        <v>5</v>
      </c>
      <c r="K35" s="114">
        <v>2</v>
      </c>
      <c r="L35" s="114">
        <v>2</v>
      </c>
      <c r="M35" s="114">
        <v>1</v>
      </c>
      <c r="N35" s="114">
        <v>4</v>
      </c>
      <c r="O35" s="114">
        <v>3</v>
      </c>
      <c r="P35" s="114">
        <v>1</v>
      </c>
      <c r="Q35" s="115">
        <v>8</v>
      </c>
      <c r="R35" s="115">
        <v>3</v>
      </c>
      <c r="S35" s="114">
        <v>3</v>
      </c>
    </row>
    <row r="36" spans="1:19" s="187" customFormat="1" ht="12.75" customHeight="1">
      <c r="A36" s="113" t="s">
        <v>74</v>
      </c>
      <c r="B36" s="54" t="s">
        <v>75</v>
      </c>
      <c r="C36" s="114">
        <v>3542</v>
      </c>
      <c r="D36" s="114">
        <v>38</v>
      </c>
      <c r="E36" s="114">
        <v>117</v>
      </c>
      <c r="F36" s="114">
        <v>28</v>
      </c>
      <c r="G36" s="114">
        <v>9</v>
      </c>
      <c r="H36" s="114">
        <v>313</v>
      </c>
      <c r="I36" s="114">
        <v>9</v>
      </c>
      <c r="J36" s="114">
        <v>506</v>
      </c>
      <c r="K36" s="114">
        <v>330</v>
      </c>
      <c r="L36" s="114">
        <v>116</v>
      </c>
      <c r="M36" s="114">
        <v>514</v>
      </c>
      <c r="N36" s="114">
        <v>4</v>
      </c>
      <c r="O36" s="114">
        <v>710</v>
      </c>
      <c r="P36" s="114">
        <v>243</v>
      </c>
      <c r="Q36" s="115">
        <v>69</v>
      </c>
      <c r="R36" s="115">
        <v>41</v>
      </c>
      <c r="S36" s="114">
        <v>495</v>
      </c>
    </row>
    <row r="37" spans="1:19" s="187" customFormat="1" ht="12.75" customHeight="1">
      <c r="A37" s="113" t="s">
        <v>76</v>
      </c>
      <c r="B37" s="58" t="s">
        <v>77</v>
      </c>
      <c r="C37" s="114">
        <v>3881</v>
      </c>
      <c r="D37" s="114">
        <v>738</v>
      </c>
      <c r="E37" s="114">
        <v>5</v>
      </c>
      <c r="F37" s="114">
        <v>1070</v>
      </c>
      <c r="G37" s="114">
        <v>354</v>
      </c>
      <c r="H37" s="114">
        <v>72</v>
      </c>
      <c r="I37" s="114">
        <v>5</v>
      </c>
      <c r="J37" s="114">
        <v>86</v>
      </c>
      <c r="K37" s="114">
        <v>25</v>
      </c>
      <c r="L37" s="114">
        <v>5</v>
      </c>
      <c r="M37" s="114">
        <v>3</v>
      </c>
      <c r="N37" s="114">
        <v>4</v>
      </c>
      <c r="O37" s="114">
        <v>119</v>
      </c>
      <c r="P37" s="114">
        <v>6</v>
      </c>
      <c r="Q37" s="115">
        <v>54</v>
      </c>
      <c r="R37" s="115">
        <v>1314</v>
      </c>
      <c r="S37" s="114">
        <v>21</v>
      </c>
    </row>
    <row r="38" spans="1:19" s="187" customFormat="1" ht="12.75" customHeight="1">
      <c r="A38" s="113" t="s">
        <v>78</v>
      </c>
      <c r="B38" s="58" t="s">
        <v>79</v>
      </c>
      <c r="C38" s="114">
        <v>5437</v>
      </c>
      <c r="D38" s="114">
        <v>284</v>
      </c>
      <c r="E38" s="114">
        <v>508</v>
      </c>
      <c r="F38" s="114">
        <v>12</v>
      </c>
      <c r="G38" s="114">
        <v>8</v>
      </c>
      <c r="H38" s="114">
        <v>2147</v>
      </c>
      <c r="I38" s="114">
        <v>624</v>
      </c>
      <c r="J38" s="114">
        <v>91</v>
      </c>
      <c r="K38" s="114">
        <v>62</v>
      </c>
      <c r="L38" s="114">
        <v>299</v>
      </c>
      <c r="M38" s="114">
        <v>25</v>
      </c>
      <c r="N38" s="114">
        <v>11</v>
      </c>
      <c r="O38" s="114">
        <v>793</v>
      </c>
      <c r="P38" s="114">
        <v>219</v>
      </c>
      <c r="Q38" s="115">
        <v>60</v>
      </c>
      <c r="R38" s="115">
        <v>12</v>
      </c>
      <c r="S38" s="114">
        <v>282</v>
      </c>
    </row>
    <row r="39" spans="1:19" ht="12.75" customHeight="1">
      <c r="A39" s="171"/>
      <c r="B39" s="188"/>
      <c r="C39" s="195">
        <f>C40/C7*100</f>
        <v>0.5150886107324327</v>
      </c>
      <c r="D39" s="169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70"/>
      <c r="R39" s="170"/>
      <c r="S39" s="168"/>
    </row>
    <row r="40" spans="1:19" s="193" customFormat="1" ht="12.75" customHeight="1">
      <c r="A40" s="190" t="s">
        <v>80</v>
      </c>
      <c r="B40" s="194" t="s">
        <v>27</v>
      </c>
      <c r="C40" s="191">
        <f>SUM(C41:C64)</f>
        <v>1995</v>
      </c>
      <c r="D40" s="191">
        <f aca="true" t="shared" si="5" ref="D40:S40">SUM(D41:D64)</f>
        <v>37</v>
      </c>
      <c r="E40" s="191">
        <f t="shared" si="5"/>
        <v>17</v>
      </c>
      <c r="F40" s="191">
        <f t="shared" si="5"/>
        <v>26</v>
      </c>
      <c r="G40" s="191">
        <f t="shared" si="5"/>
        <v>11</v>
      </c>
      <c r="H40" s="191">
        <f t="shared" si="5"/>
        <v>355</v>
      </c>
      <c r="I40" s="191">
        <f t="shared" si="5"/>
        <v>17</v>
      </c>
      <c r="J40" s="191">
        <f t="shared" si="5"/>
        <v>510</v>
      </c>
      <c r="K40" s="191">
        <f t="shared" si="5"/>
        <v>7</v>
      </c>
      <c r="L40" s="191">
        <f t="shared" si="5"/>
        <v>13</v>
      </c>
      <c r="M40" s="191">
        <f t="shared" si="5"/>
        <v>7</v>
      </c>
      <c r="N40" s="191">
        <f t="shared" si="5"/>
        <v>8</v>
      </c>
      <c r="O40" s="191">
        <f t="shared" si="5"/>
        <v>559</v>
      </c>
      <c r="P40" s="191">
        <f t="shared" si="5"/>
        <v>21</v>
      </c>
      <c r="Q40" s="191">
        <f t="shared" si="5"/>
        <v>296</v>
      </c>
      <c r="R40" s="191">
        <f t="shared" si="5"/>
        <v>26</v>
      </c>
      <c r="S40" s="191">
        <f t="shared" si="5"/>
        <v>85</v>
      </c>
    </row>
    <row r="41" spans="1:19" s="193" customFormat="1" ht="12.75" customHeight="1">
      <c r="A41" s="190" t="s">
        <v>81</v>
      </c>
      <c r="B41" s="63" t="s">
        <v>82</v>
      </c>
      <c r="C41" s="191">
        <v>2</v>
      </c>
      <c r="D41" s="191" t="s">
        <v>30</v>
      </c>
      <c r="E41" s="191" t="s">
        <v>30</v>
      </c>
      <c r="F41" s="191" t="s">
        <v>30</v>
      </c>
      <c r="G41" s="191">
        <v>1</v>
      </c>
      <c r="H41" s="191" t="s">
        <v>30</v>
      </c>
      <c r="I41" s="191" t="s">
        <v>30</v>
      </c>
      <c r="J41" s="191" t="s">
        <v>30</v>
      </c>
      <c r="K41" s="191" t="s">
        <v>30</v>
      </c>
      <c r="L41" s="191" t="s">
        <v>30</v>
      </c>
      <c r="M41" s="191" t="s">
        <v>30</v>
      </c>
      <c r="N41" s="191" t="s">
        <v>30</v>
      </c>
      <c r="O41" s="191" t="s">
        <v>30</v>
      </c>
      <c r="P41" s="191" t="s">
        <v>30</v>
      </c>
      <c r="Q41" s="192" t="s">
        <v>30</v>
      </c>
      <c r="R41" s="192" t="s">
        <v>30</v>
      </c>
      <c r="S41" s="191">
        <v>1</v>
      </c>
    </row>
    <row r="42" spans="1:19" s="193" customFormat="1" ht="12.75" customHeight="1">
      <c r="A42" s="190" t="s">
        <v>83</v>
      </c>
      <c r="B42" s="60" t="s">
        <v>84</v>
      </c>
      <c r="C42" s="191">
        <v>9</v>
      </c>
      <c r="D42" s="191" t="s">
        <v>30</v>
      </c>
      <c r="E42" s="191">
        <v>1</v>
      </c>
      <c r="F42" s="191" t="s">
        <v>30</v>
      </c>
      <c r="G42" s="191" t="s">
        <v>30</v>
      </c>
      <c r="H42" s="191" t="s">
        <v>30</v>
      </c>
      <c r="I42" s="191">
        <v>1</v>
      </c>
      <c r="J42" s="191" t="s">
        <v>30</v>
      </c>
      <c r="K42" s="191" t="s">
        <v>30</v>
      </c>
      <c r="L42" s="191" t="s">
        <v>30</v>
      </c>
      <c r="M42" s="191" t="s">
        <v>30</v>
      </c>
      <c r="N42" s="191" t="s">
        <v>30</v>
      </c>
      <c r="O42" s="191">
        <v>3</v>
      </c>
      <c r="P42" s="191" t="s">
        <v>30</v>
      </c>
      <c r="Q42" s="192">
        <v>2</v>
      </c>
      <c r="R42" s="192" t="s">
        <v>30</v>
      </c>
      <c r="S42" s="191">
        <v>2</v>
      </c>
    </row>
    <row r="43" spans="1:19" s="193" customFormat="1" ht="12.75" customHeight="1">
      <c r="A43" s="190" t="s">
        <v>85</v>
      </c>
      <c r="B43" s="60" t="s">
        <v>86</v>
      </c>
      <c r="C43" s="191">
        <v>77</v>
      </c>
      <c r="D43" s="191">
        <v>1</v>
      </c>
      <c r="E43" s="191" t="s">
        <v>30</v>
      </c>
      <c r="F43" s="191">
        <v>6</v>
      </c>
      <c r="G43" s="191" t="s">
        <v>30</v>
      </c>
      <c r="H43" s="191">
        <v>1</v>
      </c>
      <c r="I43" s="191" t="s">
        <v>30</v>
      </c>
      <c r="J43" s="191">
        <v>52</v>
      </c>
      <c r="K43" s="191" t="s">
        <v>30</v>
      </c>
      <c r="L43" s="191" t="s">
        <v>30</v>
      </c>
      <c r="M43" s="191" t="s">
        <v>30</v>
      </c>
      <c r="N43" s="191">
        <v>2</v>
      </c>
      <c r="O43" s="191">
        <v>4</v>
      </c>
      <c r="P43" s="191" t="s">
        <v>30</v>
      </c>
      <c r="Q43" s="192">
        <v>3</v>
      </c>
      <c r="R43" s="192">
        <v>6</v>
      </c>
      <c r="S43" s="191">
        <v>2</v>
      </c>
    </row>
    <row r="44" spans="1:19" s="193" customFormat="1" ht="12.75" customHeight="1">
      <c r="A44" s="190" t="s">
        <v>239</v>
      </c>
      <c r="B44" s="60" t="s">
        <v>88</v>
      </c>
      <c r="C44" s="191">
        <v>1</v>
      </c>
      <c r="D44" s="191">
        <v>1</v>
      </c>
      <c r="E44" s="191" t="s">
        <v>30</v>
      </c>
      <c r="F44" s="191" t="s">
        <v>30</v>
      </c>
      <c r="G44" s="191" t="s">
        <v>30</v>
      </c>
      <c r="H44" s="191" t="s">
        <v>30</v>
      </c>
      <c r="I44" s="191" t="s">
        <v>30</v>
      </c>
      <c r="J44" s="191" t="s">
        <v>30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 t="s">
        <v>30</v>
      </c>
      <c r="P44" s="191" t="s">
        <v>30</v>
      </c>
      <c r="Q44" s="192" t="s">
        <v>30</v>
      </c>
      <c r="R44" s="192" t="s">
        <v>30</v>
      </c>
      <c r="S44" s="191" t="s">
        <v>30</v>
      </c>
    </row>
    <row r="45" spans="1:19" s="193" customFormat="1" ht="12.75" customHeight="1">
      <c r="A45" s="190" t="s">
        <v>89</v>
      </c>
      <c r="B45" s="67" t="s">
        <v>90</v>
      </c>
      <c r="C45" s="191">
        <v>46</v>
      </c>
      <c r="D45" s="191">
        <v>1</v>
      </c>
      <c r="E45" s="191">
        <v>1</v>
      </c>
      <c r="F45" s="191" t="s">
        <v>30</v>
      </c>
      <c r="G45" s="191" t="s">
        <v>30</v>
      </c>
      <c r="H45" s="191">
        <v>2</v>
      </c>
      <c r="I45" s="191">
        <v>1</v>
      </c>
      <c r="J45" s="191">
        <v>10</v>
      </c>
      <c r="K45" s="191">
        <v>1</v>
      </c>
      <c r="L45" s="191" t="s">
        <v>30</v>
      </c>
      <c r="M45" s="191" t="s">
        <v>30</v>
      </c>
      <c r="N45" s="191" t="s">
        <v>30</v>
      </c>
      <c r="O45" s="191">
        <v>14</v>
      </c>
      <c r="P45" s="191">
        <v>1</v>
      </c>
      <c r="Q45" s="192">
        <v>7</v>
      </c>
      <c r="R45" s="192" t="s">
        <v>30</v>
      </c>
      <c r="S45" s="191">
        <v>8</v>
      </c>
    </row>
    <row r="46" spans="1:19" s="193" customFormat="1" ht="12.75" customHeight="1">
      <c r="A46" s="190" t="s">
        <v>91</v>
      </c>
      <c r="B46" s="67" t="s">
        <v>92</v>
      </c>
      <c r="C46" s="191">
        <v>407</v>
      </c>
      <c r="D46" s="191">
        <v>5</v>
      </c>
      <c r="E46" s="191">
        <v>1</v>
      </c>
      <c r="F46" s="191">
        <v>2</v>
      </c>
      <c r="G46" s="191" t="s">
        <v>30</v>
      </c>
      <c r="H46" s="191">
        <v>2</v>
      </c>
      <c r="I46" s="191">
        <v>1</v>
      </c>
      <c r="J46" s="191">
        <v>178</v>
      </c>
      <c r="K46" s="191">
        <v>2</v>
      </c>
      <c r="L46" s="191">
        <v>1</v>
      </c>
      <c r="M46" s="191">
        <v>2</v>
      </c>
      <c r="N46" s="191" t="s">
        <v>30</v>
      </c>
      <c r="O46" s="191">
        <v>111</v>
      </c>
      <c r="P46" s="191">
        <v>2</v>
      </c>
      <c r="Q46" s="192">
        <v>98</v>
      </c>
      <c r="R46" s="192">
        <v>1</v>
      </c>
      <c r="S46" s="191">
        <v>1</v>
      </c>
    </row>
    <row r="47" spans="1:19" s="193" customFormat="1" ht="12.75" customHeight="1">
      <c r="A47" s="190" t="s">
        <v>93</v>
      </c>
      <c r="B47" s="67" t="s">
        <v>94</v>
      </c>
      <c r="C47" s="191">
        <v>4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 t="s">
        <v>30</v>
      </c>
      <c r="I47" s="191" t="s">
        <v>30</v>
      </c>
      <c r="J47" s="191">
        <v>2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</v>
      </c>
      <c r="P47" s="191" t="s">
        <v>30</v>
      </c>
      <c r="Q47" s="192" t="s">
        <v>30</v>
      </c>
      <c r="R47" s="192">
        <v>1</v>
      </c>
      <c r="S47" s="191" t="s">
        <v>30</v>
      </c>
    </row>
    <row r="48" spans="1:19" s="193" customFormat="1" ht="12.75" customHeight="1">
      <c r="A48" s="190" t="s">
        <v>95</v>
      </c>
      <c r="B48" s="67" t="s">
        <v>96</v>
      </c>
      <c r="C48" s="191">
        <v>93</v>
      </c>
      <c r="D48" s="191">
        <v>20</v>
      </c>
      <c r="E48" s="191">
        <v>1</v>
      </c>
      <c r="F48" s="191">
        <v>7</v>
      </c>
      <c r="G48" s="191">
        <v>6</v>
      </c>
      <c r="H48" s="191" t="s">
        <v>30</v>
      </c>
      <c r="I48" s="191">
        <v>2</v>
      </c>
      <c r="J48" s="191">
        <v>15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21</v>
      </c>
      <c r="P48" s="191" t="s">
        <v>30</v>
      </c>
      <c r="Q48" s="192">
        <v>7</v>
      </c>
      <c r="R48" s="192">
        <v>11</v>
      </c>
      <c r="S48" s="191">
        <v>1</v>
      </c>
    </row>
    <row r="49" spans="1:19" s="193" customFormat="1" ht="12.75" customHeight="1">
      <c r="A49" s="190" t="s">
        <v>97</v>
      </c>
      <c r="B49" s="67" t="s">
        <v>98</v>
      </c>
      <c r="C49" s="191">
        <v>3</v>
      </c>
      <c r="D49" s="191" t="s">
        <v>30</v>
      </c>
      <c r="E49" s="191" t="s">
        <v>30</v>
      </c>
      <c r="F49" s="191">
        <v>1</v>
      </c>
      <c r="G49" s="191" t="s">
        <v>30</v>
      </c>
      <c r="H49" s="191" t="s">
        <v>30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 t="s">
        <v>30</v>
      </c>
      <c r="O49" s="191">
        <v>1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99</v>
      </c>
      <c r="B50" s="67" t="s">
        <v>100</v>
      </c>
      <c r="C50" s="191">
        <v>14</v>
      </c>
      <c r="D50" s="191" t="s">
        <v>30</v>
      </c>
      <c r="E50" s="191">
        <v>1</v>
      </c>
      <c r="F50" s="191">
        <v>1</v>
      </c>
      <c r="G50" s="191">
        <v>1</v>
      </c>
      <c r="H50" s="191">
        <v>1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 t="s">
        <v>30</v>
      </c>
      <c r="R50" s="192">
        <v>1</v>
      </c>
      <c r="S50" s="191">
        <v>2</v>
      </c>
    </row>
    <row r="51" spans="1:19" s="193" customFormat="1" ht="12.75" customHeight="1">
      <c r="A51" s="190" t="s">
        <v>101</v>
      </c>
      <c r="B51" s="67" t="s">
        <v>102</v>
      </c>
      <c r="C51" s="191">
        <v>515</v>
      </c>
      <c r="D51" s="191">
        <v>4</v>
      </c>
      <c r="E51" s="191">
        <v>4</v>
      </c>
      <c r="F51" s="191">
        <v>1</v>
      </c>
      <c r="G51" s="191">
        <v>2</v>
      </c>
      <c r="H51" s="191">
        <v>6</v>
      </c>
      <c r="I51" s="191">
        <v>1</v>
      </c>
      <c r="J51" s="191">
        <v>71</v>
      </c>
      <c r="K51" s="191">
        <v>3</v>
      </c>
      <c r="L51" s="191">
        <v>4</v>
      </c>
      <c r="M51" s="191">
        <v>2</v>
      </c>
      <c r="N51" s="191">
        <v>2</v>
      </c>
      <c r="O51" s="191">
        <v>243</v>
      </c>
      <c r="P51" s="191">
        <v>11</v>
      </c>
      <c r="Q51" s="192">
        <v>138</v>
      </c>
      <c r="R51" s="192">
        <v>1</v>
      </c>
      <c r="S51" s="191">
        <v>22</v>
      </c>
    </row>
    <row r="52" spans="1:19" s="193" customFormat="1" ht="12.75" customHeight="1">
      <c r="A52" s="190" t="s">
        <v>103</v>
      </c>
      <c r="B52" s="67" t="s">
        <v>104</v>
      </c>
      <c r="C52" s="191">
        <v>133</v>
      </c>
      <c r="D52" s="191">
        <v>1</v>
      </c>
      <c r="E52" s="191">
        <v>1</v>
      </c>
      <c r="F52" s="191">
        <v>2</v>
      </c>
      <c r="G52" s="191" t="s">
        <v>30</v>
      </c>
      <c r="H52" s="191">
        <v>2</v>
      </c>
      <c r="I52" s="191">
        <v>5</v>
      </c>
      <c r="J52" s="191">
        <v>50</v>
      </c>
      <c r="K52" s="191" t="s">
        <v>30</v>
      </c>
      <c r="L52" s="191">
        <v>4</v>
      </c>
      <c r="M52" s="191" t="s">
        <v>30</v>
      </c>
      <c r="N52" s="191" t="s">
        <v>30</v>
      </c>
      <c r="O52" s="191">
        <v>40</v>
      </c>
      <c r="P52" s="191" t="s">
        <v>30</v>
      </c>
      <c r="Q52" s="192">
        <v>1</v>
      </c>
      <c r="R52" s="192">
        <v>1</v>
      </c>
      <c r="S52" s="191">
        <v>26</v>
      </c>
    </row>
    <row r="53" spans="1:19" s="193" customFormat="1" ht="12.75" customHeight="1">
      <c r="A53" s="190" t="s">
        <v>105</v>
      </c>
      <c r="B53" s="67" t="s">
        <v>106</v>
      </c>
      <c r="C53" s="191">
        <v>1</v>
      </c>
      <c r="D53" s="191" t="s">
        <v>30</v>
      </c>
      <c r="E53" s="191" t="s">
        <v>30</v>
      </c>
      <c r="F53" s="191" t="s">
        <v>30</v>
      </c>
      <c r="G53" s="191" t="s">
        <v>30</v>
      </c>
      <c r="H53" s="191" t="s">
        <v>30</v>
      </c>
      <c r="I53" s="191" t="s">
        <v>30</v>
      </c>
      <c r="J53" s="191" t="s">
        <v>30</v>
      </c>
      <c r="K53" s="191" t="s">
        <v>30</v>
      </c>
      <c r="L53" s="191" t="s">
        <v>30</v>
      </c>
      <c r="M53" s="191" t="s">
        <v>30</v>
      </c>
      <c r="N53" s="191" t="s">
        <v>30</v>
      </c>
      <c r="O53" s="191" t="s">
        <v>30</v>
      </c>
      <c r="P53" s="191" t="s">
        <v>30</v>
      </c>
      <c r="Q53" s="192" t="s">
        <v>30</v>
      </c>
      <c r="R53" s="192" t="s">
        <v>30</v>
      </c>
      <c r="S53" s="191">
        <v>1</v>
      </c>
    </row>
    <row r="54" spans="1:19" s="193" customFormat="1" ht="12.75" customHeight="1">
      <c r="A54" s="190" t="s">
        <v>107</v>
      </c>
      <c r="B54" s="67" t="s">
        <v>108</v>
      </c>
      <c r="C54" s="191">
        <v>3</v>
      </c>
      <c r="D54" s="191" t="s">
        <v>30</v>
      </c>
      <c r="E54" s="191" t="s">
        <v>30</v>
      </c>
      <c r="F54" s="191">
        <v>1</v>
      </c>
      <c r="G54" s="191">
        <v>1</v>
      </c>
      <c r="H54" s="191" t="s">
        <v>30</v>
      </c>
      <c r="I54" s="191" t="s">
        <v>30</v>
      </c>
      <c r="J54" s="191">
        <v>1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109</v>
      </c>
      <c r="B55" s="67" t="s">
        <v>110</v>
      </c>
      <c r="C55" s="191">
        <v>30</v>
      </c>
      <c r="D55" s="191" t="s">
        <v>30</v>
      </c>
      <c r="E55" s="191">
        <v>1</v>
      </c>
      <c r="F55" s="191" t="s">
        <v>30</v>
      </c>
      <c r="G55" s="191" t="s">
        <v>30</v>
      </c>
      <c r="H55" s="191">
        <v>1</v>
      </c>
      <c r="I55" s="191" t="s">
        <v>30</v>
      </c>
      <c r="J55" s="191">
        <v>14</v>
      </c>
      <c r="K55" s="191" t="s">
        <v>30</v>
      </c>
      <c r="L55" s="191" t="s">
        <v>30</v>
      </c>
      <c r="M55" s="191">
        <v>1</v>
      </c>
      <c r="N55" s="191" t="s">
        <v>30</v>
      </c>
      <c r="O55" s="191">
        <v>9</v>
      </c>
      <c r="P55" s="191" t="s">
        <v>30</v>
      </c>
      <c r="Q55" s="192">
        <v>1</v>
      </c>
      <c r="R55" s="192">
        <v>1</v>
      </c>
      <c r="S55" s="191">
        <v>2</v>
      </c>
    </row>
    <row r="56" spans="1:19" s="193" customFormat="1" ht="12.75" customHeight="1">
      <c r="A56" s="190" t="s">
        <v>111</v>
      </c>
      <c r="B56" s="67" t="s">
        <v>112</v>
      </c>
      <c r="C56" s="191">
        <v>4</v>
      </c>
      <c r="D56" s="191">
        <v>1</v>
      </c>
      <c r="E56" s="191">
        <v>1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 t="s">
        <v>30</v>
      </c>
      <c r="M56" s="191" t="s">
        <v>30</v>
      </c>
      <c r="N56" s="191" t="s">
        <v>30</v>
      </c>
      <c r="O56" s="191">
        <v>2</v>
      </c>
      <c r="P56" s="191" t="s">
        <v>30</v>
      </c>
      <c r="Q56" s="192" t="s">
        <v>30</v>
      </c>
      <c r="R56" s="192" t="s">
        <v>30</v>
      </c>
      <c r="S56" s="191" t="s">
        <v>30</v>
      </c>
    </row>
    <row r="57" spans="1:19" s="193" customFormat="1" ht="12.75" customHeight="1">
      <c r="A57" s="190" t="s">
        <v>113</v>
      </c>
      <c r="B57" s="67" t="s">
        <v>114</v>
      </c>
      <c r="C57" s="191">
        <v>5</v>
      </c>
      <c r="D57" s="191" t="s">
        <v>30</v>
      </c>
      <c r="E57" s="191">
        <v>1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 t="s">
        <v>30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>
        <v>2</v>
      </c>
      <c r="P57" s="191" t="s">
        <v>30</v>
      </c>
      <c r="Q57" s="192">
        <v>1</v>
      </c>
      <c r="R57" s="192">
        <v>1</v>
      </c>
      <c r="S57" s="191" t="s">
        <v>30</v>
      </c>
    </row>
    <row r="58" spans="1:19" s="193" customFormat="1" ht="12.75" customHeight="1">
      <c r="A58" s="190" t="s">
        <v>240</v>
      </c>
      <c r="B58" s="67" t="s">
        <v>116</v>
      </c>
      <c r="C58" s="191">
        <v>1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 t="s">
        <v>30</v>
      </c>
      <c r="I58" s="191" t="s">
        <v>30</v>
      </c>
      <c r="J58" s="191" t="s">
        <v>30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 t="s">
        <v>30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51</v>
      </c>
      <c r="D59" s="191" t="s">
        <v>30</v>
      </c>
      <c r="E59" s="191" t="s">
        <v>30</v>
      </c>
      <c r="F59" s="191" t="s">
        <v>30</v>
      </c>
      <c r="G59" s="191" t="s">
        <v>30</v>
      </c>
      <c r="H59" s="191">
        <v>5</v>
      </c>
      <c r="I59" s="191">
        <v>2</v>
      </c>
      <c r="J59" s="191">
        <v>5</v>
      </c>
      <c r="K59" s="191" t="s">
        <v>30</v>
      </c>
      <c r="L59" s="191">
        <v>1</v>
      </c>
      <c r="M59" s="191" t="s">
        <v>30</v>
      </c>
      <c r="N59" s="191" t="s">
        <v>30</v>
      </c>
      <c r="O59" s="191">
        <v>32</v>
      </c>
      <c r="P59" s="191" t="s">
        <v>30</v>
      </c>
      <c r="Q59" s="192">
        <v>4</v>
      </c>
      <c r="R59" s="192" t="s">
        <v>30</v>
      </c>
      <c r="S59" s="191">
        <v>2</v>
      </c>
    </row>
    <row r="60" spans="1:19" s="193" customFormat="1" ht="12.75" customHeight="1">
      <c r="A60" s="190" t="s">
        <v>119</v>
      </c>
      <c r="B60" s="67" t="s">
        <v>120</v>
      </c>
      <c r="C60" s="191">
        <v>4</v>
      </c>
      <c r="D60" s="191" t="s">
        <v>30</v>
      </c>
      <c r="E60" s="191">
        <v>1</v>
      </c>
      <c r="F60" s="191">
        <v>2</v>
      </c>
      <c r="G60" s="191" t="s">
        <v>30</v>
      </c>
      <c r="H60" s="191" t="s">
        <v>30</v>
      </c>
      <c r="I60" s="191" t="s">
        <v>30</v>
      </c>
      <c r="J60" s="191" t="s">
        <v>30</v>
      </c>
      <c r="K60" s="191" t="s">
        <v>30</v>
      </c>
      <c r="L60" s="191" t="s">
        <v>30</v>
      </c>
      <c r="M60" s="191" t="s">
        <v>30</v>
      </c>
      <c r="N60" s="191">
        <v>1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186</v>
      </c>
      <c r="D61" s="191">
        <v>1</v>
      </c>
      <c r="E61" s="191">
        <v>1</v>
      </c>
      <c r="F61" s="191">
        <v>2</v>
      </c>
      <c r="G61" s="191" t="s">
        <v>30</v>
      </c>
      <c r="H61" s="191">
        <v>25</v>
      </c>
      <c r="I61" s="191">
        <v>1</v>
      </c>
      <c r="J61" s="191">
        <v>70</v>
      </c>
      <c r="K61" s="191">
        <v>1</v>
      </c>
      <c r="L61" s="191">
        <v>2</v>
      </c>
      <c r="M61" s="191">
        <v>1</v>
      </c>
      <c r="N61" s="191">
        <v>1</v>
      </c>
      <c r="O61" s="191">
        <v>61</v>
      </c>
      <c r="P61" s="191">
        <v>5</v>
      </c>
      <c r="Q61" s="192">
        <v>2</v>
      </c>
      <c r="R61" s="192">
        <v>1</v>
      </c>
      <c r="S61" s="191">
        <v>12</v>
      </c>
    </row>
    <row r="62" spans="1:19" s="193" customFormat="1" ht="12.75" customHeight="1">
      <c r="A62" s="190" t="s">
        <v>125</v>
      </c>
      <c r="B62" s="67" t="s">
        <v>126</v>
      </c>
      <c r="C62" s="191">
        <v>2</v>
      </c>
      <c r="D62" s="191" t="s">
        <v>30</v>
      </c>
      <c r="E62" s="191" t="s">
        <v>30</v>
      </c>
      <c r="F62" s="191" t="s">
        <v>30</v>
      </c>
      <c r="G62" s="191" t="s">
        <v>30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>
        <v>1</v>
      </c>
      <c r="M62" s="191" t="s">
        <v>30</v>
      </c>
      <c r="N62" s="191" t="s">
        <v>30</v>
      </c>
      <c r="O62" s="191">
        <v>1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127</v>
      </c>
      <c r="B63" s="67" t="s">
        <v>128</v>
      </c>
      <c r="C63" s="191">
        <v>4</v>
      </c>
      <c r="D63" s="191" t="s">
        <v>30</v>
      </c>
      <c r="E63" s="191" t="s">
        <v>30</v>
      </c>
      <c r="F63" s="191" t="s">
        <v>30</v>
      </c>
      <c r="G63" s="191" t="s">
        <v>30</v>
      </c>
      <c r="H63" s="191" t="s">
        <v>30</v>
      </c>
      <c r="I63" s="191" t="s">
        <v>30</v>
      </c>
      <c r="J63" s="191" t="s">
        <v>30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>
        <v>4</v>
      </c>
      <c r="P63" s="191" t="s">
        <v>30</v>
      </c>
      <c r="Q63" s="192" t="s">
        <v>30</v>
      </c>
      <c r="R63" s="192" t="s">
        <v>30</v>
      </c>
      <c r="S63" s="191" t="s">
        <v>30</v>
      </c>
    </row>
    <row r="64" spans="1:19" s="193" customFormat="1" ht="12.75" customHeight="1">
      <c r="A64" s="190" t="s">
        <v>129</v>
      </c>
      <c r="B64" s="67" t="s">
        <v>130</v>
      </c>
      <c r="C64" s="191">
        <v>400</v>
      </c>
      <c r="D64" s="191">
        <v>2</v>
      </c>
      <c r="E64" s="191">
        <v>2</v>
      </c>
      <c r="F64" s="191">
        <v>1</v>
      </c>
      <c r="G64" s="191" t="s">
        <v>30</v>
      </c>
      <c r="H64" s="191">
        <v>310</v>
      </c>
      <c r="I64" s="191">
        <v>3</v>
      </c>
      <c r="J64" s="191">
        <v>39</v>
      </c>
      <c r="K64" s="191" t="s">
        <v>30</v>
      </c>
      <c r="L64" s="191" t="s">
        <v>30</v>
      </c>
      <c r="M64" s="191">
        <v>1</v>
      </c>
      <c r="N64" s="191" t="s">
        <v>30</v>
      </c>
      <c r="O64" s="191">
        <v>5</v>
      </c>
      <c r="P64" s="191">
        <v>2</v>
      </c>
      <c r="Q64" s="192">
        <v>31</v>
      </c>
      <c r="R64" s="192">
        <v>1</v>
      </c>
      <c r="S64" s="191">
        <v>3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73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8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>
      <c r="A3608" s="174"/>
      <c r="B3608" s="174"/>
      <c r="P3608" s="174"/>
    </row>
    <row r="3609" spans="1:16" ht="12.75">
      <c r="A3609" s="174"/>
      <c r="B3609" s="174"/>
      <c r="P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</sheetData>
  <mergeCells count="6">
    <mergeCell ref="B10:B11"/>
    <mergeCell ref="C1:D1"/>
    <mergeCell ref="E1:O1"/>
    <mergeCell ref="C4:C5"/>
    <mergeCell ref="D4:S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068"/>
  <sheetViews>
    <sheetView workbookViewId="0" topLeftCell="A25">
      <selection activeCell="B30" sqref="B30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625" style="161" customWidth="1"/>
    <col min="4" max="4" width="8.625" style="175" customWidth="1"/>
    <col min="5" max="19" width="8.625" style="161" customWidth="1"/>
    <col min="20" max="257" width="9.125" style="161" customWidth="1"/>
    <col min="258" max="258" width="27.125" style="161" customWidth="1"/>
    <col min="259" max="275" width="8.625" style="161" customWidth="1"/>
    <col min="276" max="513" width="9.125" style="161" customWidth="1"/>
    <col min="514" max="514" width="27.125" style="161" customWidth="1"/>
    <col min="515" max="531" width="8.625" style="161" customWidth="1"/>
    <col min="532" max="769" width="9.125" style="161" customWidth="1"/>
    <col min="770" max="770" width="27.125" style="161" customWidth="1"/>
    <col min="771" max="787" width="8.625" style="161" customWidth="1"/>
    <col min="788" max="1025" width="9.125" style="161" customWidth="1"/>
    <col min="1026" max="1026" width="27.125" style="161" customWidth="1"/>
    <col min="1027" max="1043" width="8.625" style="161" customWidth="1"/>
    <col min="1044" max="1281" width="9.125" style="161" customWidth="1"/>
    <col min="1282" max="1282" width="27.125" style="161" customWidth="1"/>
    <col min="1283" max="1299" width="8.625" style="161" customWidth="1"/>
    <col min="1300" max="1537" width="9.125" style="161" customWidth="1"/>
    <col min="1538" max="1538" width="27.125" style="161" customWidth="1"/>
    <col min="1539" max="1555" width="8.625" style="161" customWidth="1"/>
    <col min="1556" max="1793" width="9.125" style="161" customWidth="1"/>
    <col min="1794" max="1794" width="27.125" style="161" customWidth="1"/>
    <col min="1795" max="1811" width="8.625" style="161" customWidth="1"/>
    <col min="1812" max="2049" width="9.125" style="161" customWidth="1"/>
    <col min="2050" max="2050" width="27.125" style="161" customWidth="1"/>
    <col min="2051" max="2067" width="8.625" style="161" customWidth="1"/>
    <col min="2068" max="2305" width="9.125" style="161" customWidth="1"/>
    <col min="2306" max="2306" width="27.125" style="161" customWidth="1"/>
    <col min="2307" max="2323" width="8.625" style="161" customWidth="1"/>
    <col min="2324" max="2561" width="9.125" style="161" customWidth="1"/>
    <col min="2562" max="2562" width="27.125" style="161" customWidth="1"/>
    <col min="2563" max="2579" width="8.625" style="161" customWidth="1"/>
    <col min="2580" max="2817" width="9.125" style="161" customWidth="1"/>
    <col min="2818" max="2818" width="27.125" style="161" customWidth="1"/>
    <col min="2819" max="2835" width="8.625" style="161" customWidth="1"/>
    <col min="2836" max="3073" width="9.125" style="161" customWidth="1"/>
    <col min="3074" max="3074" width="27.125" style="161" customWidth="1"/>
    <col min="3075" max="3091" width="8.625" style="161" customWidth="1"/>
    <col min="3092" max="3329" width="9.125" style="161" customWidth="1"/>
    <col min="3330" max="3330" width="27.125" style="161" customWidth="1"/>
    <col min="3331" max="3347" width="8.625" style="161" customWidth="1"/>
    <col min="3348" max="3585" width="9.125" style="161" customWidth="1"/>
    <col min="3586" max="3586" width="27.125" style="161" customWidth="1"/>
    <col min="3587" max="3603" width="8.625" style="161" customWidth="1"/>
    <col min="3604" max="3841" width="9.125" style="161" customWidth="1"/>
    <col min="3842" max="3842" width="27.125" style="161" customWidth="1"/>
    <col min="3843" max="3859" width="8.625" style="161" customWidth="1"/>
    <col min="3860" max="4097" width="9.125" style="161" customWidth="1"/>
    <col min="4098" max="4098" width="27.125" style="161" customWidth="1"/>
    <col min="4099" max="4115" width="8.625" style="161" customWidth="1"/>
    <col min="4116" max="4353" width="9.125" style="161" customWidth="1"/>
    <col min="4354" max="4354" width="27.125" style="161" customWidth="1"/>
    <col min="4355" max="4371" width="8.625" style="161" customWidth="1"/>
    <col min="4372" max="4609" width="9.125" style="161" customWidth="1"/>
    <col min="4610" max="4610" width="27.125" style="161" customWidth="1"/>
    <col min="4611" max="4627" width="8.625" style="161" customWidth="1"/>
    <col min="4628" max="4865" width="9.125" style="161" customWidth="1"/>
    <col min="4866" max="4866" width="27.125" style="161" customWidth="1"/>
    <col min="4867" max="4883" width="8.625" style="161" customWidth="1"/>
    <col min="4884" max="5121" width="9.125" style="161" customWidth="1"/>
    <col min="5122" max="5122" width="27.125" style="161" customWidth="1"/>
    <col min="5123" max="5139" width="8.625" style="161" customWidth="1"/>
    <col min="5140" max="5377" width="9.125" style="161" customWidth="1"/>
    <col min="5378" max="5378" width="27.125" style="161" customWidth="1"/>
    <col min="5379" max="5395" width="8.625" style="161" customWidth="1"/>
    <col min="5396" max="5633" width="9.125" style="161" customWidth="1"/>
    <col min="5634" max="5634" width="27.125" style="161" customWidth="1"/>
    <col min="5635" max="5651" width="8.625" style="161" customWidth="1"/>
    <col min="5652" max="5889" width="9.125" style="161" customWidth="1"/>
    <col min="5890" max="5890" width="27.125" style="161" customWidth="1"/>
    <col min="5891" max="5907" width="8.625" style="161" customWidth="1"/>
    <col min="5908" max="6145" width="9.125" style="161" customWidth="1"/>
    <col min="6146" max="6146" width="27.125" style="161" customWidth="1"/>
    <col min="6147" max="6163" width="8.625" style="161" customWidth="1"/>
    <col min="6164" max="6401" width="9.125" style="161" customWidth="1"/>
    <col min="6402" max="6402" width="27.125" style="161" customWidth="1"/>
    <col min="6403" max="6419" width="8.625" style="161" customWidth="1"/>
    <col min="6420" max="6657" width="9.125" style="161" customWidth="1"/>
    <col min="6658" max="6658" width="27.125" style="161" customWidth="1"/>
    <col min="6659" max="6675" width="8.625" style="161" customWidth="1"/>
    <col min="6676" max="6913" width="9.125" style="161" customWidth="1"/>
    <col min="6914" max="6914" width="27.125" style="161" customWidth="1"/>
    <col min="6915" max="6931" width="8.625" style="161" customWidth="1"/>
    <col min="6932" max="7169" width="9.125" style="161" customWidth="1"/>
    <col min="7170" max="7170" width="27.125" style="161" customWidth="1"/>
    <col min="7171" max="7187" width="8.625" style="161" customWidth="1"/>
    <col min="7188" max="7425" width="9.125" style="161" customWidth="1"/>
    <col min="7426" max="7426" width="27.125" style="161" customWidth="1"/>
    <col min="7427" max="7443" width="8.625" style="161" customWidth="1"/>
    <col min="7444" max="7681" width="9.125" style="161" customWidth="1"/>
    <col min="7682" max="7682" width="27.125" style="161" customWidth="1"/>
    <col min="7683" max="7699" width="8.625" style="161" customWidth="1"/>
    <col min="7700" max="7937" width="9.125" style="161" customWidth="1"/>
    <col min="7938" max="7938" width="27.125" style="161" customWidth="1"/>
    <col min="7939" max="7955" width="8.625" style="161" customWidth="1"/>
    <col min="7956" max="8193" width="9.125" style="161" customWidth="1"/>
    <col min="8194" max="8194" width="27.125" style="161" customWidth="1"/>
    <col min="8195" max="8211" width="8.625" style="161" customWidth="1"/>
    <col min="8212" max="8449" width="9.125" style="161" customWidth="1"/>
    <col min="8450" max="8450" width="27.125" style="161" customWidth="1"/>
    <col min="8451" max="8467" width="8.625" style="161" customWidth="1"/>
    <col min="8468" max="8705" width="9.125" style="161" customWidth="1"/>
    <col min="8706" max="8706" width="27.125" style="161" customWidth="1"/>
    <col min="8707" max="8723" width="8.625" style="161" customWidth="1"/>
    <col min="8724" max="8961" width="9.125" style="161" customWidth="1"/>
    <col min="8962" max="8962" width="27.125" style="161" customWidth="1"/>
    <col min="8963" max="8979" width="8.625" style="161" customWidth="1"/>
    <col min="8980" max="9217" width="9.125" style="161" customWidth="1"/>
    <col min="9218" max="9218" width="27.125" style="161" customWidth="1"/>
    <col min="9219" max="9235" width="8.625" style="161" customWidth="1"/>
    <col min="9236" max="9473" width="9.125" style="161" customWidth="1"/>
    <col min="9474" max="9474" width="27.125" style="161" customWidth="1"/>
    <col min="9475" max="9491" width="8.625" style="161" customWidth="1"/>
    <col min="9492" max="9729" width="9.125" style="161" customWidth="1"/>
    <col min="9730" max="9730" width="27.125" style="161" customWidth="1"/>
    <col min="9731" max="9747" width="8.625" style="161" customWidth="1"/>
    <col min="9748" max="9985" width="9.125" style="161" customWidth="1"/>
    <col min="9986" max="9986" width="27.125" style="161" customWidth="1"/>
    <col min="9987" max="10003" width="8.625" style="161" customWidth="1"/>
    <col min="10004" max="10241" width="9.125" style="161" customWidth="1"/>
    <col min="10242" max="10242" width="27.125" style="161" customWidth="1"/>
    <col min="10243" max="10259" width="8.625" style="161" customWidth="1"/>
    <col min="10260" max="10497" width="9.125" style="161" customWidth="1"/>
    <col min="10498" max="10498" width="27.125" style="161" customWidth="1"/>
    <col min="10499" max="10515" width="8.625" style="161" customWidth="1"/>
    <col min="10516" max="10753" width="9.125" style="161" customWidth="1"/>
    <col min="10754" max="10754" width="27.125" style="161" customWidth="1"/>
    <col min="10755" max="10771" width="8.625" style="161" customWidth="1"/>
    <col min="10772" max="11009" width="9.125" style="161" customWidth="1"/>
    <col min="11010" max="11010" width="27.125" style="161" customWidth="1"/>
    <col min="11011" max="11027" width="8.625" style="161" customWidth="1"/>
    <col min="11028" max="11265" width="9.125" style="161" customWidth="1"/>
    <col min="11266" max="11266" width="27.125" style="161" customWidth="1"/>
    <col min="11267" max="11283" width="8.625" style="161" customWidth="1"/>
    <col min="11284" max="11521" width="9.125" style="161" customWidth="1"/>
    <col min="11522" max="11522" width="27.125" style="161" customWidth="1"/>
    <col min="11523" max="11539" width="8.625" style="161" customWidth="1"/>
    <col min="11540" max="11777" width="9.125" style="161" customWidth="1"/>
    <col min="11778" max="11778" width="27.125" style="161" customWidth="1"/>
    <col min="11779" max="11795" width="8.625" style="161" customWidth="1"/>
    <col min="11796" max="12033" width="9.125" style="161" customWidth="1"/>
    <col min="12034" max="12034" width="27.125" style="161" customWidth="1"/>
    <col min="12035" max="12051" width="8.625" style="161" customWidth="1"/>
    <col min="12052" max="12289" width="9.125" style="161" customWidth="1"/>
    <col min="12290" max="12290" width="27.125" style="161" customWidth="1"/>
    <col min="12291" max="12307" width="8.625" style="161" customWidth="1"/>
    <col min="12308" max="12545" width="9.125" style="161" customWidth="1"/>
    <col min="12546" max="12546" width="27.125" style="161" customWidth="1"/>
    <col min="12547" max="12563" width="8.625" style="161" customWidth="1"/>
    <col min="12564" max="12801" width="9.125" style="161" customWidth="1"/>
    <col min="12802" max="12802" width="27.125" style="161" customWidth="1"/>
    <col min="12803" max="12819" width="8.625" style="161" customWidth="1"/>
    <col min="12820" max="13057" width="9.125" style="161" customWidth="1"/>
    <col min="13058" max="13058" width="27.125" style="161" customWidth="1"/>
    <col min="13059" max="13075" width="8.625" style="161" customWidth="1"/>
    <col min="13076" max="13313" width="9.125" style="161" customWidth="1"/>
    <col min="13314" max="13314" width="27.125" style="161" customWidth="1"/>
    <col min="13315" max="13331" width="8.625" style="161" customWidth="1"/>
    <col min="13332" max="13569" width="9.125" style="161" customWidth="1"/>
    <col min="13570" max="13570" width="27.125" style="161" customWidth="1"/>
    <col min="13571" max="13587" width="8.625" style="161" customWidth="1"/>
    <col min="13588" max="13825" width="9.125" style="161" customWidth="1"/>
    <col min="13826" max="13826" width="27.125" style="161" customWidth="1"/>
    <col min="13827" max="13843" width="8.625" style="161" customWidth="1"/>
    <col min="13844" max="14081" width="9.125" style="161" customWidth="1"/>
    <col min="14082" max="14082" width="27.125" style="161" customWidth="1"/>
    <col min="14083" max="14099" width="8.625" style="161" customWidth="1"/>
    <col min="14100" max="14337" width="9.125" style="161" customWidth="1"/>
    <col min="14338" max="14338" width="27.125" style="161" customWidth="1"/>
    <col min="14339" max="14355" width="8.625" style="161" customWidth="1"/>
    <col min="14356" max="14593" width="9.125" style="161" customWidth="1"/>
    <col min="14594" max="14594" width="27.125" style="161" customWidth="1"/>
    <col min="14595" max="14611" width="8.625" style="161" customWidth="1"/>
    <col min="14612" max="14849" width="9.125" style="161" customWidth="1"/>
    <col min="14850" max="14850" width="27.125" style="161" customWidth="1"/>
    <col min="14851" max="14867" width="8.625" style="161" customWidth="1"/>
    <col min="14868" max="15105" width="9.125" style="161" customWidth="1"/>
    <col min="15106" max="15106" width="27.125" style="161" customWidth="1"/>
    <col min="15107" max="15123" width="8.625" style="161" customWidth="1"/>
    <col min="15124" max="15361" width="9.125" style="161" customWidth="1"/>
    <col min="15362" max="15362" width="27.125" style="161" customWidth="1"/>
    <col min="15363" max="15379" width="8.625" style="161" customWidth="1"/>
    <col min="15380" max="15617" width="9.125" style="161" customWidth="1"/>
    <col min="15618" max="15618" width="27.125" style="161" customWidth="1"/>
    <col min="15619" max="15635" width="8.625" style="161" customWidth="1"/>
    <col min="15636" max="15873" width="9.125" style="161" customWidth="1"/>
    <col min="15874" max="15874" width="27.125" style="161" customWidth="1"/>
    <col min="15875" max="15891" width="8.625" style="161" customWidth="1"/>
    <col min="15892" max="16129" width="9.125" style="161" customWidth="1"/>
    <col min="16130" max="16130" width="27.125" style="161" customWidth="1"/>
    <col min="16131" max="16147" width="8.625" style="161" customWidth="1"/>
    <col min="16148" max="16384" width="9.125" style="161" customWidth="1"/>
  </cols>
  <sheetData>
    <row r="1" spans="1:19" ht="13.5" customHeight="1">
      <c r="A1" s="176" t="s">
        <v>244</v>
      </c>
      <c r="B1" s="176"/>
      <c r="C1" s="262"/>
      <c r="D1" s="263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06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5" t="s">
        <v>0</v>
      </c>
      <c r="B4" s="256"/>
      <c r="C4" s="265" t="s">
        <v>1</v>
      </c>
      <c r="D4" s="267" t="s">
        <v>238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269"/>
      <c r="R4" s="269"/>
      <c r="S4" s="270"/>
    </row>
    <row r="5" spans="1:19" ht="120.75" customHeight="1" thickBot="1">
      <c r="A5" s="177" t="s">
        <v>3</v>
      </c>
      <c r="B5" s="207" t="s">
        <v>4</v>
      </c>
      <c r="C5" s="266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376467</v>
      </c>
      <c r="D7" s="200">
        <v>29910</v>
      </c>
      <c r="E7" s="199">
        <v>20028</v>
      </c>
      <c r="F7" s="199">
        <v>22107</v>
      </c>
      <c r="G7" s="199">
        <v>9553</v>
      </c>
      <c r="H7" s="199">
        <v>29727</v>
      </c>
      <c r="I7" s="199">
        <v>29611</v>
      </c>
      <c r="J7" s="199">
        <v>53494</v>
      </c>
      <c r="K7" s="199">
        <v>9808</v>
      </c>
      <c r="L7" s="199">
        <v>18361</v>
      </c>
      <c r="M7" s="199">
        <v>11850</v>
      </c>
      <c r="N7" s="199">
        <v>20126</v>
      </c>
      <c r="O7" s="199">
        <v>47831</v>
      </c>
      <c r="P7" s="199">
        <v>13627</v>
      </c>
      <c r="Q7" s="201">
        <v>13098</v>
      </c>
      <c r="R7" s="201">
        <v>31057</v>
      </c>
      <c r="S7" s="199">
        <v>16279</v>
      </c>
    </row>
    <row r="8" spans="1:19" ht="12.75" customHeight="1">
      <c r="A8" s="171" t="s">
        <v>242</v>
      </c>
      <c r="B8" s="188"/>
      <c r="C8" s="195"/>
      <c r="D8" s="211"/>
      <c r="E8" s="195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71"/>
      <c r="B9" s="188"/>
      <c r="C9" s="195"/>
      <c r="D9" s="21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</row>
    <row r="10" spans="1:22" ht="12.75" customHeight="1">
      <c r="A10" s="18" t="s">
        <v>23</v>
      </c>
      <c r="B10" s="261" t="s">
        <v>24</v>
      </c>
      <c r="C10" s="196">
        <f>SUM(C13,C18,C28,C42)</f>
        <v>115274</v>
      </c>
      <c r="D10" s="196">
        <f aca="true" t="shared" si="0" ref="D10:S10">SUM(D13,D18,D28,D42)</f>
        <v>9042</v>
      </c>
      <c r="E10" s="196">
        <f t="shared" si="0"/>
        <v>8245</v>
      </c>
      <c r="F10" s="196">
        <f t="shared" si="0"/>
        <v>8555</v>
      </c>
      <c r="G10" s="196">
        <f t="shared" si="0"/>
        <v>3824</v>
      </c>
      <c r="H10" s="196">
        <f t="shared" si="0"/>
        <v>10450</v>
      </c>
      <c r="I10" s="196">
        <f t="shared" si="0"/>
        <v>7360</v>
      </c>
      <c r="J10" s="196">
        <f t="shared" si="0"/>
        <v>12974</v>
      </c>
      <c r="K10" s="196">
        <f t="shared" si="0"/>
        <v>3463</v>
      </c>
      <c r="L10" s="196">
        <f t="shared" si="0"/>
        <v>8376</v>
      </c>
      <c r="M10" s="196">
        <f t="shared" si="0"/>
        <v>2569</v>
      </c>
      <c r="N10" s="196">
        <f t="shared" si="0"/>
        <v>2295</v>
      </c>
      <c r="O10" s="196">
        <f t="shared" si="0"/>
        <v>13810</v>
      </c>
      <c r="P10" s="196">
        <f t="shared" si="0"/>
        <v>6353</v>
      </c>
      <c r="Q10" s="196">
        <f t="shared" si="0"/>
        <v>3804</v>
      </c>
      <c r="R10" s="196">
        <f t="shared" si="0"/>
        <v>9239</v>
      </c>
      <c r="S10" s="196">
        <f t="shared" si="0"/>
        <v>4909</v>
      </c>
      <c r="V10" s="204"/>
    </row>
    <row r="11" spans="1:19" ht="12.75" customHeight="1">
      <c r="A11" s="21" t="s">
        <v>25</v>
      </c>
      <c r="B11" s="261"/>
      <c r="C11" s="195">
        <f>C10/C7*100</f>
        <v>30.619948096380295</v>
      </c>
      <c r="D11" s="195">
        <f aca="true" t="shared" si="1" ref="D11:S11">D10/D7*100</f>
        <v>30.23069207622869</v>
      </c>
      <c r="E11" s="195">
        <f t="shared" si="1"/>
        <v>41.16736568803675</v>
      </c>
      <c r="F11" s="195">
        <f t="shared" si="1"/>
        <v>38.69814990726919</v>
      </c>
      <c r="G11" s="195">
        <f t="shared" si="1"/>
        <v>40.02931016434628</v>
      </c>
      <c r="H11" s="195">
        <f t="shared" si="1"/>
        <v>35.153227705452956</v>
      </c>
      <c r="I11" s="195">
        <f t="shared" si="1"/>
        <v>24.855627976089966</v>
      </c>
      <c r="J11" s="195">
        <f t="shared" si="1"/>
        <v>24.253187273339066</v>
      </c>
      <c r="K11" s="195">
        <f t="shared" si="1"/>
        <v>35.307911908646005</v>
      </c>
      <c r="L11" s="195">
        <f t="shared" si="1"/>
        <v>45.618430368716304</v>
      </c>
      <c r="M11" s="195">
        <f t="shared" si="1"/>
        <v>21.679324894514767</v>
      </c>
      <c r="N11" s="195">
        <f t="shared" si="1"/>
        <v>11.403160091424029</v>
      </c>
      <c r="O11" s="195">
        <f t="shared" si="1"/>
        <v>28.8724885534486</v>
      </c>
      <c r="P11" s="195">
        <f t="shared" si="1"/>
        <v>46.62067953327952</v>
      </c>
      <c r="Q11" s="195">
        <f t="shared" si="1"/>
        <v>29.042601923957857</v>
      </c>
      <c r="R11" s="195">
        <f t="shared" si="1"/>
        <v>29.748526902147667</v>
      </c>
      <c r="S11" s="195">
        <f t="shared" si="1"/>
        <v>30.155414951778365</v>
      </c>
    </row>
    <row r="12" spans="1:19" ht="12.75" customHeight="1">
      <c r="A12" s="21"/>
      <c r="B12" s="205"/>
      <c r="C12" s="195">
        <f>C13/C7*100</f>
        <v>1.0688851878119463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4024</v>
      </c>
      <c r="D13" s="179">
        <f aca="true" t="shared" si="2" ref="D13:S13">SUM(D14:D16)</f>
        <v>454</v>
      </c>
      <c r="E13" s="179">
        <f t="shared" si="2"/>
        <v>302</v>
      </c>
      <c r="F13" s="179">
        <f t="shared" si="2"/>
        <v>221</v>
      </c>
      <c r="G13" s="179">
        <f t="shared" si="2"/>
        <v>104</v>
      </c>
      <c r="H13" s="179">
        <f t="shared" si="2"/>
        <v>370</v>
      </c>
      <c r="I13" s="179">
        <f t="shared" si="2"/>
        <v>355</v>
      </c>
      <c r="J13" s="179">
        <f t="shared" si="2"/>
        <v>226</v>
      </c>
      <c r="K13" s="179">
        <f t="shared" si="2"/>
        <v>23</v>
      </c>
      <c r="L13" s="179">
        <f t="shared" si="2"/>
        <v>176</v>
      </c>
      <c r="M13" s="179">
        <f t="shared" si="2"/>
        <v>58</v>
      </c>
      <c r="N13" s="179">
        <f t="shared" si="2"/>
        <v>349</v>
      </c>
      <c r="O13" s="179">
        <f t="shared" si="2"/>
        <v>625</v>
      </c>
      <c r="P13" s="179">
        <f t="shared" si="2"/>
        <v>122</v>
      </c>
      <c r="Q13" s="179">
        <f t="shared" si="2"/>
        <v>6</v>
      </c>
      <c r="R13" s="179">
        <f t="shared" si="2"/>
        <v>400</v>
      </c>
      <c r="S13" s="179">
        <f t="shared" si="2"/>
        <v>233</v>
      </c>
    </row>
    <row r="14" spans="1:19" s="180" customFormat="1" ht="12.75" customHeight="1">
      <c r="A14" s="181" t="s">
        <v>28</v>
      </c>
      <c r="B14" s="28" t="s">
        <v>29</v>
      </c>
      <c r="C14" s="179">
        <v>861</v>
      </c>
      <c r="D14" s="179">
        <v>12</v>
      </c>
      <c r="E14" s="179">
        <v>295</v>
      </c>
      <c r="F14" s="179">
        <v>16</v>
      </c>
      <c r="G14" s="179">
        <v>101</v>
      </c>
      <c r="H14" s="179">
        <v>40</v>
      </c>
      <c r="I14" s="179">
        <v>46</v>
      </c>
      <c r="J14" s="179">
        <v>11</v>
      </c>
      <c r="K14" s="179">
        <v>6</v>
      </c>
      <c r="L14" s="179">
        <v>167</v>
      </c>
      <c r="M14" s="179">
        <v>2</v>
      </c>
      <c r="N14" s="179">
        <v>3</v>
      </c>
      <c r="O14" s="179">
        <v>28</v>
      </c>
      <c r="P14" s="179">
        <v>115</v>
      </c>
      <c r="Q14" s="182">
        <v>1</v>
      </c>
      <c r="R14" s="182">
        <v>13</v>
      </c>
      <c r="S14" s="179">
        <v>5</v>
      </c>
    </row>
    <row r="15" spans="1:19" s="180" customFormat="1" ht="12.75" customHeight="1">
      <c r="A15" s="181" t="s">
        <v>31</v>
      </c>
      <c r="B15" s="28" t="s">
        <v>32</v>
      </c>
      <c r="C15" s="179">
        <v>3004</v>
      </c>
      <c r="D15" s="179">
        <v>428</v>
      </c>
      <c r="E15" s="179">
        <v>7</v>
      </c>
      <c r="F15" s="179">
        <v>189</v>
      </c>
      <c r="G15" s="179">
        <v>3</v>
      </c>
      <c r="H15" s="179">
        <v>225</v>
      </c>
      <c r="I15" s="179">
        <v>305</v>
      </c>
      <c r="J15" s="179">
        <v>215</v>
      </c>
      <c r="K15" s="179">
        <v>14</v>
      </c>
      <c r="L15" s="179">
        <v>9</v>
      </c>
      <c r="M15" s="179">
        <v>56</v>
      </c>
      <c r="N15" s="179">
        <v>346</v>
      </c>
      <c r="O15" s="179">
        <v>597</v>
      </c>
      <c r="P15" s="179">
        <v>6</v>
      </c>
      <c r="Q15" s="182">
        <v>5</v>
      </c>
      <c r="R15" s="182">
        <v>373</v>
      </c>
      <c r="S15" s="179">
        <v>226</v>
      </c>
    </row>
    <row r="16" spans="1:19" s="180" customFormat="1" ht="12.75" customHeight="1">
      <c r="A16" s="181" t="s">
        <v>33</v>
      </c>
      <c r="B16" s="28" t="s">
        <v>34</v>
      </c>
      <c r="C16" s="179">
        <v>159</v>
      </c>
      <c r="D16" s="179">
        <v>14</v>
      </c>
      <c r="E16" s="179" t="s">
        <v>30</v>
      </c>
      <c r="F16" s="179">
        <v>16</v>
      </c>
      <c r="G16" s="179" t="s">
        <v>30</v>
      </c>
      <c r="H16" s="179">
        <v>105</v>
      </c>
      <c r="I16" s="179">
        <v>4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 t="s">
        <v>30</v>
      </c>
      <c r="P16" s="179">
        <v>1</v>
      </c>
      <c r="Q16" s="182" t="s">
        <v>30</v>
      </c>
      <c r="R16" s="182">
        <v>14</v>
      </c>
      <c r="S16" s="179">
        <v>2</v>
      </c>
    </row>
    <row r="17" spans="1:19" ht="12.75" customHeight="1">
      <c r="A17" s="171"/>
      <c r="B17" s="188"/>
      <c r="C17" s="195">
        <f>C18/C7*100</f>
        <v>21.64890946616835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81501</v>
      </c>
      <c r="D18" s="184">
        <f aca="true" t="shared" si="3" ref="D18:S18">SUM(D19:D26)</f>
        <v>6931</v>
      </c>
      <c r="E18" s="184">
        <f t="shared" si="3"/>
        <v>4922</v>
      </c>
      <c r="F18" s="184">
        <f t="shared" si="3"/>
        <v>6195</v>
      </c>
      <c r="G18" s="184">
        <f t="shared" si="3"/>
        <v>2026</v>
      </c>
      <c r="H18" s="184">
        <f t="shared" si="3"/>
        <v>6934</v>
      </c>
      <c r="I18" s="184">
        <f t="shared" si="3"/>
        <v>5691</v>
      </c>
      <c r="J18" s="184">
        <f t="shared" si="3"/>
        <v>10369</v>
      </c>
      <c r="K18" s="184">
        <f t="shared" si="3"/>
        <v>2431</v>
      </c>
      <c r="L18" s="184">
        <f t="shared" si="3"/>
        <v>5350</v>
      </c>
      <c r="M18" s="184">
        <f t="shared" si="3"/>
        <v>1478</v>
      </c>
      <c r="N18" s="184">
        <f t="shared" si="3"/>
        <v>1875</v>
      </c>
      <c r="O18" s="184">
        <f t="shared" si="3"/>
        <v>10795</v>
      </c>
      <c r="P18" s="184">
        <f t="shared" si="3"/>
        <v>4533</v>
      </c>
      <c r="Q18" s="184">
        <f t="shared" si="3"/>
        <v>2529</v>
      </c>
      <c r="R18" s="184">
        <f t="shared" si="3"/>
        <v>5651</v>
      </c>
      <c r="S18" s="184">
        <f t="shared" si="3"/>
        <v>3791</v>
      </c>
    </row>
    <row r="19" spans="1:19" s="185" customFormat="1" ht="12.75" customHeight="1">
      <c r="A19" s="183" t="s">
        <v>36</v>
      </c>
      <c r="B19" s="48" t="s">
        <v>37</v>
      </c>
      <c r="C19" s="184">
        <v>7259</v>
      </c>
      <c r="D19" s="184">
        <v>308</v>
      </c>
      <c r="E19" s="184">
        <v>918</v>
      </c>
      <c r="F19" s="184">
        <v>357</v>
      </c>
      <c r="G19" s="184">
        <v>452</v>
      </c>
      <c r="H19" s="184">
        <v>53</v>
      </c>
      <c r="I19" s="184">
        <v>171</v>
      </c>
      <c r="J19" s="184">
        <v>845</v>
      </c>
      <c r="K19" s="184">
        <v>283</v>
      </c>
      <c r="L19" s="184">
        <v>785</v>
      </c>
      <c r="M19" s="184">
        <v>6</v>
      </c>
      <c r="N19" s="184">
        <v>349</v>
      </c>
      <c r="O19" s="184">
        <v>253</v>
      </c>
      <c r="P19" s="184">
        <v>435</v>
      </c>
      <c r="Q19" s="186">
        <v>278</v>
      </c>
      <c r="R19" s="186">
        <v>428</v>
      </c>
      <c r="S19" s="184">
        <v>1338</v>
      </c>
    </row>
    <row r="20" spans="1:19" s="185" customFormat="1" ht="12.75" customHeight="1">
      <c r="A20" s="183" t="s">
        <v>38</v>
      </c>
      <c r="B20" s="48" t="s">
        <v>39</v>
      </c>
      <c r="C20" s="184">
        <v>11</v>
      </c>
      <c r="D20" s="184">
        <v>1</v>
      </c>
      <c r="E20" s="184">
        <v>1</v>
      </c>
      <c r="F20" s="184" t="s">
        <v>30</v>
      </c>
      <c r="G20" s="184" t="s">
        <v>30</v>
      </c>
      <c r="H20" s="184">
        <v>2</v>
      </c>
      <c r="I20" s="184" t="s">
        <v>30</v>
      </c>
      <c r="J20" s="184">
        <v>2</v>
      </c>
      <c r="K20" s="184" t="s">
        <v>30</v>
      </c>
      <c r="L20" s="184" t="s">
        <v>30</v>
      </c>
      <c r="M20" s="184">
        <v>1</v>
      </c>
      <c r="N20" s="184">
        <v>1</v>
      </c>
      <c r="O20" s="184" t="s">
        <v>30</v>
      </c>
      <c r="P20" s="184">
        <v>2</v>
      </c>
      <c r="Q20" s="186">
        <v>1</v>
      </c>
      <c r="R20" s="186" t="s">
        <v>30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9</v>
      </c>
      <c r="D21" s="184" t="s">
        <v>30</v>
      </c>
      <c r="E21" s="184" t="s">
        <v>30</v>
      </c>
      <c r="F21" s="184" t="s">
        <v>30</v>
      </c>
      <c r="G21" s="184" t="s">
        <v>30</v>
      </c>
      <c r="H21" s="184" t="s">
        <v>30</v>
      </c>
      <c r="I21" s="184" t="s">
        <v>30</v>
      </c>
      <c r="J21" s="184" t="s">
        <v>30</v>
      </c>
      <c r="K21" s="184" t="s">
        <v>30</v>
      </c>
      <c r="L21" s="184" t="s">
        <v>30</v>
      </c>
      <c r="M21" s="184" t="s">
        <v>30</v>
      </c>
      <c r="N21" s="184" t="s">
        <v>30</v>
      </c>
      <c r="O21" s="184" t="s">
        <v>30</v>
      </c>
      <c r="P21" s="184" t="s">
        <v>30</v>
      </c>
      <c r="Q21" s="186">
        <v>9</v>
      </c>
      <c r="R21" s="186" t="s">
        <v>30</v>
      </c>
      <c r="S21" s="184" t="s">
        <v>30</v>
      </c>
    </row>
    <row r="22" spans="1:19" s="185" customFormat="1" ht="12.75" customHeight="1">
      <c r="A22" s="183" t="s">
        <v>42</v>
      </c>
      <c r="B22" s="48" t="s">
        <v>43</v>
      </c>
      <c r="C22" s="184">
        <v>37564</v>
      </c>
      <c r="D22" s="184">
        <v>2749</v>
      </c>
      <c r="E22" s="184">
        <v>2111</v>
      </c>
      <c r="F22" s="184">
        <v>2432</v>
      </c>
      <c r="G22" s="184">
        <v>889</v>
      </c>
      <c r="H22" s="184">
        <v>4221</v>
      </c>
      <c r="I22" s="184">
        <v>85</v>
      </c>
      <c r="J22" s="184">
        <v>8262</v>
      </c>
      <c r="K22" s="184">
        <v>977</v>
      </c>
      <c r="L22" s="184">
        <v>2153</v>
      </c>
      <c r="M22" s="184">
        <v>186</v>
      </c>
      <c r="N22" s="184">
        <v>977</v>
      </c>
      <c r="O22" s="184">
        <v>5060</v>
      </c>
      <c r="P22" s="184">
        <v>1718</v>
      </c>
      <c r="Q22" s="186">
        <v>989</v>
      </c>
      <c r="R22" s="186">
        <v>2869</v>
      </c>
      <c r="S22" s="184">
        <v>1886</v>
      </c>
    </row>
    <row r="23" spans="1:19" s="185" customFormat="1" ht="12.75" customHeight="1">
      <c r="A23" s="183" t="s">
        <v>44</v>
      </c>
      <c r="B23" s="48" t="s">
        <v>45</v>
      </c>
      <c r="C23" s="184">
        <v>5</v>
      </c>
      <c r="D23" s="184">
        <v>1</v>
      </c>
      <c r="E23" s="184">
        <v>1</v>
      </c>
      <c r="F23" s="184" t="s">
        <v>30</v>
      </c>
      <c r="G23" s="184" t="s">
        <v>30</v>
      </c>
      <c r="H23" s="184">
        <v>1</v>
      </c>
      <c r="I23" s="184" t="s">
        <v>30</v>
      </c>
      <c r="J23" s="184">
        <v>1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1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3027</v>
      </c>
      <c r="D24" s="184">
        <v>22</v>
      </c>
      <c r="E24" s="184">
        <v>14</v>
      </c>
      <c r="F24" s="184">
        <v>229</v>
      </c>
      <c r="G24" s="184">
        <v>7</v>
      </c>
      <c r="H24" s="184">
        <v>466</v>
      </c>
      <c r="I24" s="184">
        <v>4</v>
      </c>
      <c r="J24" s="184">
        <v>142</v>
      </c>
      <c r="K24" s="184">
        <v>26</v>
      </c>
      <c r="L24" s="184">
        <v>18</v>
      </c>
      <c r="M24" s="184">
        <v>956</v>
      </c>
      <c r="N24" s="184">
        <v>473</v>
      </c>
      <c r="O24" s="184">
        <v>225</v>
      </c>
      <c r="P24" s="184">
        <v>105</v>
      </c>
      <c r="Q24" s="186">
        <v>82</v>
      </c>
      <c r="R24" s="186">
        <v>251</v>
      </c>
      <c r="S24" s="184">
        <v>7</v>
      </c>
    </row>
    <row r="25" spans="1:19" s="185" customFormat="1" ht="12.75" customHeight="1">
      <c r="A25" s="183" t="s">
        <v>48</v>
      </c>
      <c r="B25" s="48" t="s">
        <v>49</v>
      </c>
      <c r="C25" s="184">
        <v>25</v>
      </c>
      <c r="D25" s="184" t="s">
        <v>30</v>
      </c>
      <c r="E25" s="184" t="s">
        <v>30</v>
      </c>
      <c r="F25" s="184" t="s">
        <v>30</v>
      </c>
      <c r="G25" s="184" t="s">
        <v>30</v>
      </c>
      <c r="H25" s="184">
        <v>1</v>
      </c>
      <c r="I25" s="184" t="s">
        <v>30</v>
      </c>
      <c r="J25" s="184">
        <v>3</v>
      </c>
      <c r="K25" s="184" t="s">
        <v>30</v>
      </c>
      <c r="L25" s="184" t="s">
        <v>30</v>
      </c>
      <c r="M25" s="184" t="s">
        <v>30</v>
      </c>
      <c r="N25" s="184">
        <v>1</v>
      </c>
      <c r="O25" s="184" t="s">
        <v>30</v>
      </c>
      <c r="P25" s="184" t="s">
        <v>30</v>
      </c>
      <c r="Q25" s="186">
        <v>20</v>
      </c>
      <c r="R25" s="186" t="s">
        <v>30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33601</v>
      </c>
      <c r="D26" s="184">
        <v>3850</v>
      </c>
      <c r="E26" s="184">
        <v>1877</v>
      </c>
      <c r="F26" s="184">
        <v>3177</v>
      </c>
      <c r="G26" s="184">
        <v>678</v>
      </c>
      <c r="H26" s="184">
        <v>2190</v>
      </c>
      <c r="I26" s="184">
        <v>5431</v>
      </c>
      <c r="J26" s="184">
        <v>1114</v>
      </c>
      <c r="K26" s="184">
        <v>1145</v>
      </c>
      <c r="L26" s="184">
        <v>2394</v>
      </c>
      <c r="M26" s="184">
        <v>329</v>
      </c>
      <c r="N26" s="184">
        <v>74</v>
      </c>
      <c r="O26" s="184">
        <v>5257</v>
      </c>
      <c r="P26" s="184">
        <v>2273</v>
      </c>
      <c r="Q26" s="186">
        <v>1150</v>
      </c>
      <c r="R26" s="186">
        <v>2102</v>
      </c>
      <c r="S26" s="184">
        <v>560</v>
      </c>
    </row>
    <row r="27" spans="1:19" ht="12.75" customHeight="1">
      <c r="A27" s="171"/>
      <c r="B27" s="188"/>
      <c r="C27" s="195">
        <f>C28/C7*100</f>
        <v>7.405164330472525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SUM(C29:C40)</f>
        <v>27878</v>
      </c>
      <c r="D28" s="114">
        <f aca="true" t="shared" si="4" ref="D28:S28">SUM(D29:D40)</f>
        <v>1622</v>
      </c>
      <c r="E28" s="114">
        <f t="shared" si="4"/>
        <v>3013</v>
      </c>
      <c r="F28" s="114">
        <f t="shared" si="4"/>
        <v>2113</v>
      </c>
      <c r="G28" s="114">
        <f t="shared" si="4"/>
        <v>1686</v>
      </c>
      <c r="H28" s="114">
        <f t="shared" si="4"/>
        <v>2779</v>
      </c>
      <c r="I28" s="114">
        <f t="shared" si="4"/>
        <v>1296</v>
      </c>
      <c r="J28" s="114">
        <f t="shared" si="4"/>
        <v>1874</v>
      </c>
      <c r="K28" s="114">
        <f t="shared" si="4"/>
        <v>1006</v>
      </c>
      <c r="L28" s="114">
        <f t="shared" si="4"/>
        <v>2840</v>
      </c>
      <c r="M28" s="114">
        <f t="shared" si="4"/>
        <v>1029</v>
      </c>
      <c r="N28" s="114">
        <f t="shared" si="4"/>
        <v>55</v>
      </c>
      <c r="O28" s="114">
        <f t="shared" si="4"/>
        <v>1934</v>
      </c>
      <c r="P28" s="114">
        <f t="shared" si="4"/>
        <v>1685</v>
      </c>
      <c r="Q28" s="114">
        <f t="shared" si="4"/>
        <v>978</v>
      </c>
      <c r="R28" s="114">
        <f t="shared" si="4"/>
        <v>3170</v>
      </c>
      <c r="S28" s="114">
        <f t="shared" si="4"/>
        <v>798</v>
      </c>
    </row>
    <row r="29" spans="1:19" s="187" customFormat="1" ht="12.75" customHeight="1">
      <c r="A29" s="113" t="s">
        <v>245</v>
      </c>
      <c r="B29" s="208" t="s">
        <v>56</v>
      </c>
      <c r="C29" s="114">
        <v>3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>
        <v>3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 t="s">
        <v>30</v>
      </c>
      <c r="O29" s="114" t="s">
        <v>30</v>
      </c>
      <c r="P29" s="114" t="s">
        <v>30</v>
      </c>
      <c r="Q29" s="114" t="s">
        <v>30</v>
      </c>
      <c r="R29" s="114" t="s">
        <v>30</v>
      </c>
      <c r="S29" s="114" t="s">
        <v>30</v>
      </c>
    </row>
    <row r="30" spans="1:19" s="187" customFormat="1" ht="12.75" customHeight="1">
      <c r="A30" s="113" t="s">
        <v>57</v>
      </c>
      <c r="B30" s="54" t="s">
        <v>274</v>
      </c>
      <c r="C30" s="114">
        <v>6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>
        <v>1</v>
      </c>
      <c r="L30" s="114" t="s">
        <v>30</v>
      </c>
      <c r="M30" s="114" t="s">
        <v>30</v>
      </c>
      <c r="N30" s="114">
        <v>1</v>
      </c>
      <c r="O30" s="114">
        <v>3</v>
      </c>
      <c r="P30" s="114" t="s">
        <v>30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>
        <v>2</v>
      </c>
      <c r="R31" s="115" t="s">
        <v>30</v>
      </c>
      <c r="S31" s="114" t="s">
        <v>30</v>
      </c>
    </row>
    <row r="32" spans="1:19" s="187" customFormat="1" ht="12.75" customHeight="1">
      <c r="A32" s="113" t="s">
        <v>246</v>
      </c>
      <c r="B32" s="111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1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247</v>
      </c>
      <c r="B33" s="209" t="s">
        <v>138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>
        <v>1</v>
      </c>
      <c r="O33" s="114">
        <v>1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64</v>
      </c>
      <c r="B34" s="58" t="s">
        <v>65</v>
      </c>
      <c r="C34" s="114">
        <v>14709</v>
      </c>
      <c r="D34" s="114">
        <v>589</v>
      </c>
      <c r="E34" s="114">
        <v>2330</v>
      </c>
      <c r="F34" s="114">
        <v>901</v>
      </c>
      <c r="G34" s="114">
        <v>1273</v>
      </c>
      <c r="H34" s="114">
        <v>679</v>
      </c>
      <c r="I34" s="114">
        <v>584</v>
      </c>
      <c r="J34" s="114">
        <v>1178</v>
      </c>
      <c r="K34" s="114">
        <v>560</v>
      </c>
      <c r="L34" s="114">
        <v>2382</v>
      </c>
      <c r="M34" s="114">
        <v>483</v>
      </c>
      <c r="N34" s="114">
        <v>24</v>
      </c>
      <c r="O34" s="114">
        <v>230</v>
      </c>
      <c r="P34" s="114">
        <v>1270</v>
      </c>
      <c r="Q34" s="115">
        <v>517</v>
      </c>
      <c r="R34" s="115">
        <v>1601</v>
      </c>
      <c r="S34" s="114">
        <v>108</v>
      </c>
    </row>
    <row r="35" spans="1:19" s="187" customFormat="1" ht="12.75" customHeight="1">
      <c r="A35" s="113" t="s">
        <v>66</v>
      </c>
      <c r="B35" s="54" t="s">
        <v>67</v>
      </c>
      <c r="C35" s="114">
        <v>5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 t="s">
        <v>30</v>
      </c>
      <c r="K35" s="114" t="s">
        <v>30</v>
      </c>
      <c r="L35" s="114" t="s">
        <v>30</v>
      </c>
      <c r="M35" s="114" t="s">
        <v>30</v>
      </c>
      <c r="N35" s="114" t="s">
        <v>30</v>
      </c>
      <c r="O35" s="114">
        <v>5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68</v>
      </c>
      <c r="B36" s="54" t="s">
        <v>69</v>
      </c>
      <c r="C36" s="114">
        <v>27</v>
      </c>
      <c r="D36" s="114" t="s">
        <v>30</v>
      </c>
      <c r="E36" s="114" t="s">
        <v>30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>
        <v>2</v>
      </c>
      <c r="K36" s="114">
        <v>2</v>
      </c>
      <c r="L36" s="114" t="s">
        <v>30</v>
      </c>
      <c r="M36" s="114" t="s">
        <v>30</v>
      </c>
      <c r="N36" s="114">
        <v>11</v>
      </c>
      <c r="O36" s="114">
        <v>12</v>
      </c>
      <c r="P36" s="114" t="s">
        <v>30</v>
      </c>
      <c r="Q36" s="115" t="s">
        <v>30</v>
      </c>
      <c r="R36" s="115" t="s">
        <v>30</v>
      </c>
      <c r="S36" s="114" t="s">
        <v>30</v>
      </c>
    </row>
    <row r="37" spans="1:19" s="187" customFormat="1" ht="12.75" customHeight="1">
      <c r="A37" s="113" t="s">
        <v>72</v>
      </c>
      <c r="B37" s="54" t="s">
        <v>73</v>
      </c>
      <c r="C37" s="114">
        <v>42</v>
      </c>
      <c r="D37" s="114">
        <v>4</v>
      </c>
      <c r="E37" s="114">
        <v>6</v>
      </c>
      <c r="F37" s="114" t="s">
        <v>30</v>
      </c>
      <c r="G37" s="114">
        <v>1</v>
      </c>
      <c r="H37" s="114">
        <v>2</v>
      </c>
      <c r="I37" s="114">
        <v>4</v>
      </c>
      <c r="J37" s="114">
        <v>10</v>
      </c>
      <c r="K37" s="114" t="s">
        <v>30</v>
      </c>
      <c r="L37" s="114" t="s">
        <v>30</v>
      </c>
      <c r="M37" s="114" t="s">
        <v>30</v>
      </c>
      <c r="N37" s="114">
        <v>4</v>
      </c>
      <c r="O37" s="114">
        <v>1</v>
      </c>
      <c r="P37" s="114" t="s">
        <v>30</v>
      </c>
      <c r="Q37" s="115">
        <v>5</v>
      </c>
      <c r="R37" s="115">
        <v>4</v>
      </c>
      <c r="S37" s="114">
        <v>1</v>
      </c>
    </row>
    <row r="38" spans="1:19" s="187" customFormat="1" ht="12.75" customHeight="1">
      <c r="A38" s="113" t="s">
        <v>74</v>
      </c>
      <c r="B38" s="54" t="s">
        <v>75</v>
      </c>
      <c r="C38" s="114">
        <v>4120</v>
      </c>
      <c r="D38" s="114">
        <v>13</v>
      </c>
      <c r="E38" s="114">
        <v>327</v>
      </c>
      <c r="F38" s="114">
        <v>19</v>
      </c>
      <c r="G38" s="114">
        <v>110</v>
      </c>
      <c r="H38" s="114">
        <v>420</v>
      </c>
      <c r="I38" s="114">
        <v>9</v>
      </c>
      <c r="J38" s="114">
        <v>572</v>
      </c>
      <c r="K38" s="114">
        <v>375</v>
      </c>
      <c r="L38" s="114">
        <v>262</v>
      </c>
      <c r="M38" s="114">
        <v>525</v>
      </c>
      <c r="N38" s="114">
        <v>3</v>
      </c>
      <c r="O38" s="114">
        <v>646</v>
      </c>
      <c r="P38" s="114">
        <v>266</v>
      </c>
      <c r="Q38" s="115">
        <v>136</v>
      </c>
      <c r="R38" s="115">
        <v>21</v>
      </c>
      <c r="S38" s="114">
        <v>416</v>
      </c>
    </row>
    <row r="39" spans="1:19" s="187" customFormat="1" ht="12.75" customHeight="1">
      <c r="A39" s="113" t="s">
        <v>76</v>
      </c>
      <c r="B39" s="58" t="s">
        <v>77</v>
      </c>
      <c r="C39" s="114">
        <v>4243</v>
      </c>
      <c r="D39" s="114">
        <v>1009</v>
      </c>
      <c r="E39" s="114">
        <v>11</v>
      </c>
      <c r="F39" s="114">
        <v>1191</v>
      </c>
      <c r="G39" s="114">
        <v>15</v>
      </c>
      <c r="H39" s="114">
        <v>66</v>
      </c>
      <c r="I39" s="114">
        <v>5</v>
      </c>
      <c r="J39" s="114">
        <v>67</v>
      </c>
      <c r="K39" s="114">
        <v>39</v>
      </c>
      <c r="L39" s="114">
        <v>13</v>
      </c>
      <c r="M39" s="114">
        <v>1</v>
      </c>
      <c r="N39" s="114">
        <v>5</v>
      </c>
      <c r="O39" s="114">
        <v>89</v>
      </c>
      <c r="P39" s="114">
        <v>6</v>
      </c>
      <c r="Q39" s="115">
        <v>169</v>
      </c>
      <c r="R39" s="115">
        <v>1529</v>
      </c>
      <c r="S39" s="114">
        <v>28</v>
      </c>
    </row>
    <row r="40" spans="1:19" s="187" customFormat="1" ht="12.75" customHeight="1">
      <c r="A40" s="113" t="s">
        <v>78</v>
      </c>
      <c r="B40" s="58" t="s">
        <v>79</v>
      </c>
      <c r="C40" s="114">
        <v>4717</v>
      </c>
      <c r="D40" s="114">
        <v>7</v>
      </c>
      <c r="E40" s="114">
        <v>339</v>
      </c>
      <c r="F40" s="114">
        <v>2</v>
      </c>
      <c r="G40" s="114">
        <v>287</v>
      </c>
      <c r="H40" s="114">
        <v>1612</v>
      </c>
      <c r="I40" s="114">
        <v>690</v>
      </c>
      <c r="J40" s="114">
        <v>45</v>
      </c>
      <c r="K40" s="114">
        <v>29</v>
      </c>
      <c r="L40" s="114">
        <v>183</v>
      </c>
      <c r="M40" s="114">
        <v>20</v>
      </c>
      <c r="N40" s="114">
        <v>6</v>
      </c>
      <c r="O40" s="114">
        <v>945</v>
      </c>
      <c r="P40" s="114">
        <v>143</v>
      </c>
      <c r="Q40" s="115">
        <v>149</v>
      </c>
      <c r="R40" s="115">
        <v>15</v>
      </c>
      <c r="S40" s="114">
        <v>245</v>
      </c>
    </row>
    <row r="41" spans="1:19" ht="12.75" customHeight="1">
      <c r="A41" s="171"/>
      <c r="B41" s="188"/>
      <c r="C41" s="195">
        <f>C42/C7*100</f>
        <v>0.496989111927473</v>
      </c>
      <c r="D41" s="169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70"/>
      <c r="R41" s="170"/>
      <c r="S41" s="168"/>
    </row>
    <row r="42" spans="1:19" s="193" customFormat="1" ht="12.75" customHeight="1">
      <c r="A42" s="190" t="s">
        <v>80</v>
      </c>
      <c r="B42" s="194" t="s">
        <v>27</v>
      </c>
      <c r="C42" s="191">
        <f>SUM(C43:C64)</f>
        <v>1871</v>
      </c>
      <c r="D42" s="191">
        <f aca="true" t="shared" si="5" ref="D42:S42">SUM(D43:D63)</f>
        <v>35</v>
      </c>
      <c r="E42" s="191">
        <f t="shared" si="5"/>
        <v>8</v>
      </c>
      <c r="F42" s="191">
        <f t="shared" si="5"/>
        <v>26</v>
      </c>
      <c r="G42" s="191">
        <f t="shared" si="5"/>
        <v>8</v>
      </c>
      <c r="H42" s="191">
        <f t="shared" si="5"/>
        <v>367</v>
      </c>
      <c r="I42" s="191">
        <f t="shared" si="5"/>
        <v>18</v>
      </c>
      <c r="J42" s="191">
        <f t="shared" si="5"/>
        <v>505</v>
      </c>
      <c r="K42" s="191">
        <f t="shared" si="5"/>
        <v>3</v>
      </c>
      <c r="L42" s="191">
        <f t="shared" si="5"/>
        <v>10</v>
      </c>
      <c r="M42" s="191">
        <f t="shared" si="5"/>
        <v>4</v>
      </c>
      <c r="N42" s="191">
        <f t="shared" si="5"/>
        <v>16</v>
      </c>
      <c r="O42" s="191">
        <f t="shared" si="5"/>
        <v>456</v>
      </c>
      <c r="P42" s="191">
        <f t="shared" si="5"/>
        <v>13</v>
      </c>
      <c r="Q42" s="191">
        <f t="shared" si="5"/>
        <v>291</v>
      </c>
      <c r="R42" s="191">
        <f t="shared" si="5"/>
        <v>18</v>
      </c>
      <c r="S42" s="191">
        <f t="shared" si="5"/>
        <v>87</v>
      </c>
    </row>
    <row r="43" spans="1:19" s="193" customFormat="1" ht="12.75" customHeight="1">
      <c r="A43" s="190" t="s">
        <v>81</v>
      </c>
      <c r="B43" s="63" t="s">
        <v>82</v>
      </c>
      <c r="C43" s="191">
        <v>3</v>
      </c>
      <c r="D43" s="191" t="s">
        <v>30</v>
      </c>
      <c r="E43" s="191" t="s">
        <v>30</v>
      </c>
      <c r="F43" s="191" t="s">
        <v>30</v>
      </c>
      <c r="G43" s="191" t="s">
        <v>30</v>
      </c>
      <c r="H43" s="191" t="s">
        <v>30</v>
      </c>
      <c r="I43" s="191" t="s">
        <v>30</v>
      </c>
      <c r="J43" s="191">
        <v>1</v>
      </c>
      <c r="K43" s="191" t="s">
        <v>30</v>
      </c>
      <c r="L43" s="191" t="s">
        <v>30</v>
      </c>
      <c r="M43" s="191" t="s">
        <v>30</v>
      </c>
      <c r="N43" s="191">
        <v>1</v>
      </c>
      <c r="O43" s="191" t="s">
        <v>30</v>
      </c>
      <c r="P43" s="191" t="s">
        <v>30</v>
      </c>
      <c r="Q43" s="192" t="s">
        <v>30</v>
      </c>
      <c r="R43" s="192" t="s">
        <v>30</v>
      </c>
      <c r="S43" s="191">
        <v>1</v>
      </c>
    </row>
    <row r="44" spans="1:19" s="193" customFormat="1" ht="12.75" customHeight="1">
      <c r="A44" s="190" t="s">
        <v>83</v>
      </c>
      <c r="B44" s="60" t="s">
        <v>84</v>
      </c>
      <c r="C44" s="191">
        <v>15</v>
      </c>
      <c r="D44" s="191">
        <v>1</v>
      </c>
      <c r="E44" s="191" t="s">
        <v>30</v>
      </c>
      <c r="F44" s="191">
        <v>1</v>
      </c>
      <c r="G44" s="191" t="s">
        <v>30</v>
      </c>
      <c r="H44" s="191" t="s">
        <v>30</v>
      </c>
      <c r="I44" s="191">
        <v>1</v>
      </c>
      <c r="J44" s="191">
        <v>2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>
        <v>3</v>
      </c>
      <c r="P44" s="191">
        <v>1</v>
      </c>
      <c r="Q44" s="192" t="s">
        <v>30</v>
      </c>
      <c r="R44" s="192">
        <v>2</v>
      </c>
      <c r="S44" s="191">
        <v>4</v>
      </c>
    </row>
    <row r="45" spans="1:19" s="193" customFormat="1" ht="12.75" customHeight="1">
      <c r="A45" s="190" t="s">
        <v>85</v>
      </c>
      <c r="B45" s="60" t="s">
        <v>86</v>
      </c>
      <c r="C45" s="191">
        <v>102</v>
      </c>
      <c r="D45" s="191">
        <v>3</v>
      </c>
      <c r="E45" s="191" t="s">
        <v>30</v>
      </c>
      <c r="F45" s="191">
        <v>2</v>
      </c>
      <c r="G45" s="191">
        <v>2</v>
      </c>
      <c r="H45" s="191">
        <v>3</v>
      </c>
      <c r="I45" s="191">
        <v>2</v>
      </c>
      <c r="J45" s="191">
        <v>81</v>
      </c>
      <c r="K45" s="191" t="s">
        <v>30</v>
      </c>
      <c r="L45" s="191" t="s">
        <v>30</v>
      </c>
      <c r="M45" s="191">
        <v>2</v>
      </c>
      <c r="N45" s="191">
        <v>2</v>
      </c>
      <c r="O45" s="191">
        <v>2</v>
      </c>
      <c r="P45" s="191" t="s">
        <v>30</v>
      </c>
      <c r="Q45" s="192">
        <v>2</v>
      </c>
      <c r="R45" s="192">
        <v>1</v>
      </c>
      <c r="S45" s="191" t="s">
        <v>30</v>
      </c>
    </row>
    <row r="46" spans="1:19" s="193" customFormat="1" ht="12.75" customHeight="1">
      <c r="A46" s="190" t="s">
        <v>239</v>
      </c>
      <c r="B46" s="60" t="s">
        <v>88</v>
      </c>
      <c r="C46" s="191">
        <v>3</v>
      </c>
      <c r="D46" s="191">
        <v>1</v>
      </c>
      <c r="E46" s="191" t="s">
        <v>30</v>
      </c>
      <c r="F46" s="191" t="s">
        <v>30</v>
      </c>
      <c r="G46" s="191" t="s">
        <v>30</v>
      </c>
      <c r="H46" s="191" t="s">
        <v>30</v>
      </c>
      <c r="I46" s="191" t="s">
        <v>30</v>
      </c>
      <c r="J46" s="191">
        <v>2</v>
      </c>
      <c r="K46" s="191" t="s">
        <v>30</v>
      </c>
      <c r="L46" s="191" t="s">
        <v>30</v>
      </c>
      <c r="M46" s="191" t="s">
        <v>30</v>
      </c>
      <c r="N46" s="191" t="s">
        <v>30</v>
      </c>
      <c r="O46" s="191" t="s">
        <v>30</v>
      </c>
      <c r="P46" s="191" t="s">
        <v>30</v>
      </c>
      <c r="Q46" s="192" t="s">
        <v>30</v>
      </c>
      <c r="R46" s="192" t="s">
        <v>30</v>
      </c>
      <c r="S46" s="191" t="s">
        <v>30</v>
      </c>
    </row>
    <row r="47" spans="1:19" s="193" customFormat="1" ht="12.75" customHeight="1">
      <c r="A47" s="190" t="s">
        <v>89</v>
      </c>
      <c r="B47" s="67" t="s">
        <v>90</v>
      </c>
      <c r="C47" s="191">
        <v>57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>
        <v>3</v>
      </c>
      <c r="I47" s="191" t="s">
        <v>30</v>
      </c>
      <c r="J47" s="191">
        <v>25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12</v>
      </c>
      <c r="P47" s="191" t="s">
        <v>30</v>
      </c>
      <c r="Q47" s="192">
        <v>8</v>
      </c>
      <c r="R47" s="192" t="s">
        <v>30</v>
      </c>
      <c r="S47" s="191">
        <v>9</v>
      </c>
    </row>
    <row r="48" spans="1:19" s="193" customFormat="1" ht="12.75" customHeight="1">
      <c r="A48" s="190" t="s">
        <v>91</v>
      </c>
      <c r="B48" s="67" t="s">
        <v>92</v>
      </c>
      <c r="C48" s="191">
        <v>379</v>
      </c>
      <c r="D48" s="191">
        <v>4</v>
      </c>
      <c r="E48" s="191" t="s">
        <v>30</v>
      </c>
      <c r="F48" s="191">
        <v>2</v>
      </c>
      <c r="G48" s="191">
        <v>1</v>
      </c>
      <c r="H48" s="191">
        <v>3</v>
      </c>
      <c r="I48" s="191">
        <v>2</v>
      </c>
      <c r="J48" s="191">
        <v>194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94</v>
      </c>
      <c r="P48" s="191">
        <v>3</v>
      </c>
      <c r="Q48" s="192">
        <v>74</v>
      </c>
      <c r="R48" s="192" t="s">
        <v>30</v>
      </c>
      <c r="S48" s="191" t="s">
        <v>30</v>
      </c>
    </row>
    <row r="49" spans="1:19" s="193" customFormat="1" ht="12.75" customHeight="1">
      <c r="A49" s="190" t="s">
        <v>93</v>
      </c>
      <c r="B49" s="67" t="s">
        <v>94</v>
      </c>
      <c r="C49" s="191">
        <v>5</v>
      </c>
      <c r="D49" s="191" t="s">
        <v>30</v>
      </c>
      <c r="E49" s="191" t="s">
        <v>30</v>
      </c>
      <c r="F49" s="191" t="s">
        <v>30</v>
      </c>
      <c r="G49" s="191" t="s">
        <v>30</v>
      </c>
      <c r="H49" s="191">
        <v>1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2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95</v>
      </c>
      <c r="B50" s="67" t="s">
        <v>96</v>
      </c>
      <c r="C50" s="191">
        <v>51</v>
      </c>
      <c r="D50" s="191">
        <v>14</v>
      </c>
      <c r="E50" s="191" t="s">
        <v>30</v>
      </c>
      <c r="F50" s="191">
        <v>12</v>
      </c>
      <c r="G50" s="191">
        <v>2</v>
      </c>
      <c r="H50" s="191" t="s">
        <v>30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>
        <v>11</v>
      </c>
      <c r="R50" s="192">
        <v>5</v>
      </c>
      <c r="S50" s="191" t="s">
        <v>30</v>
      </c>
    </row>
    <row r="51" spans="1:19" s="193" customFormat="1" ht="12.75" customHeight="1">
      <c r="A51" s="190" t="s">
        <v>99</v>
      </c>
      <c r="B51" s="67" t="s">
        <v>100</v>
      </c>
      <c r="C51" s="191">
        <v>10</v>
      </c>
      <c r="D51" s="191">
        <v>3</v>
      </c>
      <c r="E51" s="191">
        <v>1</v>
      </c>
      <c r="F51" s="191" t="s">
        <v>30</v>
      </c>
      <c r="G51" s="191" t="s">
        <v>30</v>
      </c>
      <c r="H51" s="191">
        <v>1</v>
      </c>
      <c r="I51" s="191" t="s">
        <v>30</v>
      </c>
      <c r="J51" s="191">
        <v>2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 t="s">
        <v>30</v>
      </c>
      <c r="P51" s="191" t="s">
        <v>30</v>
      </c>
      <c r="Q51" s="192">
        <v>2</v>
      </c>
      <c r="R51" s="192" t="s">
        <v>30</v>
      </c>
      <c r="S51" s="191">
        <v>1</v>
      </c>
    </row>
    <row r="52" spans="1:19" s="193" customFormat="1" ht="12.75" customHeight="1">
      <c r="A52" s="190" t="s">
        <v>101</v>
      </c>
      <c r="B52" s="67" t="s">
        <v>102</v>
      </c>
      <c r="C52" s="191">
        <v>430</v>
      </c>
      <c r="D52" s="191">
        <v>2</v>
      </c>
      <c r="E52" s="191">
        <v>1</v>
      </c>
      <c r="F52" s="191">
        <v>3</v>
      </c>
      <c r="G52" s="191">
        <v>1</v>
      </c>
      <c r="H52" s="191">
        <v>2</v>
      </c>
      <c r="I52" s="191">
        <v>2</v>
      </c>
      <c r="J52" s="191">
        <v>15</v>
      </c>
      <c r="K52" s="191">
        <v>1</v>
      </c>
      <c r="L52" s="191">
        <v>3</v>
      </c>
      <c r="M52" s="191">
        <v>1</v>
      </c>
      <c r="N52" s="191">
        <v>2</v>
      </c>
      <c r="O52" s="191">
        <v>215</v>
      </c>
      <c r="P52" s="191">
        <v>3</v>
      </c>
      <c r="Q52" s="192">
        <v>159</v>
      </c>
      <c r="R52" s="192">
        <v>2</v>
      </c>
      <c r="S52" s="191">
        <v>18</v>
      </c>
    </row>
    <row r="53" spans="1:19" s="193" customFormat="1" ht="12.75" customHeight="1">
      <c r="A53" s="190" t="s">
        <v>103</v>
      </c>
      <c r="B53" s="67" t="s">
        <v>104</v>
      </c>
      <c r="C53" s="191">
        <v>138</v>
      </c>
      <c r="D53" s="191">
        <v>4</v>
      </c>
      <c r="E53" s="191" t="s">
        <v>30</v>
      </c>
      <c r="F53" s="191">
        <v>3</v>
      </c>
      <c r="G53" s="191">
        <v>1</v>
      </c>
      <c r="H53" s="191">
        <v>2</v>
      </c>
      <c r="I53" s="191">
        <v>4</v>
      </c>
      <c r="J53" s="191">
        <v>43</v>
      </c>
      <c r="K53" s="191">
        <v>1</v>
      </c>
      <c r="L53" s="191">
        <v>2</v>
      </c>
      <c r="M53" s="191" t="s">
        <v>30</v>
      </c>
      <c r="N53" s="191">
        <v>1</v>
      </c>
      <c r="O53" s="191">
        <v>32</v>
      </c>
      <c r="P53" s="191">
        <v>3</v>
      </c>
      <c r="Q53" s="192">
        <v>2</v>
      </c>
      <c r="R53" s="192">
        <v>3</v>
      </c>
      <c r="S53" s="191">
        <v>37</v>
      </c>
    </row>
    <row r="54" spans="1:19" s="193" customFormat="1" ht="12.75" customHeight="1">
      <c r="A54" s="190" t="s">
        <v>105</v>
      </c>
      <c r="B54" s="67" t="s">
        <v>106</v>
      </c>
      <c r="C54" s="191">
        <v>5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>
        <v>2</v>
      </c>
      <c r="K54" s="191" t="s">
        <v>30</v>
      </c>
      <c r="L54" s="191" t="s">
        <v>30</v>
      </c>
      <c r="M54" s="191" t="s">
        <v>30</v>
      </c>
      <c r="N54" s="191">
        <v>2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>
        <v>1</v>
      </c>
    </row>
    <row r="55" spans="1:19" s="193" customFormat="1" ht="12.75" customHeight="1">
      <c r="A55" s="190" t="s">
        <v>107</v>
      </c>
      <c r="B55" s="67" t="s">
        <v>108</v>
      </c>
      <c r="C55" s="191">
        <v>3</v>
      </c>
      <c r="D55" s="191" t="s">
        <v>30</v>
      </c>
      <c r="E55" s="191" t="s">
        <v>30</v>
      </c>
      <c r="F55" s="191" t="s">
        <v>30</v>
      </c>
      <c r="G55" s="191" t="s">
        <v>30</v>
      </c>
      <c r="H55" s="191" t="s">
        <v>30</v>
      </c>
      <c r="I55" s="191" t="s">
        <v>30</v>
      </c>
      <c r="J55" s="191">
        <v>1</v>
      </c>
      <c r="K55" s="191" t="s">
        <v>30</v>
      </c>
      <c r="L55" s="191" t="s">
        <v>30</v>
      </c>
      <c r="M55" s="191" t="s">
        <v>30</v>
      </c>
      <c r="N55" s="191">
        <v>1</v>
      </c>
      <c r="O55" s="191" t="s">
        <v>30</v>
      </c>
      <c r="P55" s="191" t="s">
        <v>30</v>
      </c>
      <c r="Q55" s="192" t="s">
        <v>30</v>
      </c>
      <c r="R55" s="192">
        <v>1</v>
      </c>
      <c r="S55" s="191" t="s">
        <v>30</v>
      </c>
    </row>
    <row r="56" spans="1:19" s="193" customFormat="1" ht="12.75" customHeight="1">
      <c r="A56" s="190" t="s">
        <v>109</v>
      </c>
      <c r="B56" s="67" t="s">
        <v>110</v>
      </c>
      <c r="C56" s="191">
        <v>15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>
        <v>4</v>
      </c>
      <c r="I56" s="191">
        <v>1</v>
      </c>
      <c r="J56" s="191">
        <v>4</v>
      </c>
      <c r="K56" s="191" t="s">
        <v>30</v>
      </c>
      <c r="L56" s="191">
        <v>1</v>
      </c>
      <c r="M56" s="191" t="s">
        <v>30</v>
      </c>
      <c r="N56" s="191" t="s">
        <v>30</v>
      </c>
      <c r="O56" s="191">
        <v>3</v>
      </c>
      <c r="P56" s="191" t="s">
        <v>30</v>
      </c>
      <c r="Q56" s="192">
        <v>2</v>
      </c>
      <c r="R56" s="192" t="s">
        <v>30</v>
      </c>
      <c r="S56" s="191" t="s">
        <v>30</v>
      </c>
    </row>
    <row r="57" spans="1:19" s="193" customFormat="1" ht="12.75" customHeight="1">
      <c r="A57" s="190" t="s">
        <v>111</v>
      </c>
      <c r="B57" s="67" t="s">
        <v>112</v>
      </c>
      <c r="C57" s="191">
        <v>2</v>
      </c>
      <c r="D57" s="191" t="s">
        <v>30</v>
      </c>
      <c r="E57" s="191" t="s">
        <v>30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>
        <v>1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 t="s">
        <v>30</v>
      </c>
      <c r="P57" s="191" t="s">
        <v>30</v>
      </c>
      <c r="Q57" s="192">
        <v>1</v>
      </c>
      <c r="R57" s="192" t="s">
        <v>30</v>
      </c>
      <c r="S57" s="191" t="s">
        <v>30</v>
      </c>
    </row>
    <row r="58" spans="1:19" s="193" customFormat="1" ht="12.75" customHeight="1">
      <c r="A58" s="190" t="s">
        <v>113</v>
      </c>
      <c r="B58" s="67" t="s">
        <v>114</v>
      </c>
      <c r="C58" s="191">
        <v>6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>
        <v>1</v>
      </c>
      <c r="I58" s="191">
        <v>1</v>
      </c>
      <c r="J58" s="191">
        <v>1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>
        <v>2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53</v>
      </c>
      <c r="D59" s="191" t="s">
        <v>30</v>
      </c>
      <c r="E59" s="191">
        <v>1</v>
      </c>
      <c r="F59" s="191">
        <v>1</v>
      </c>
      <c r="G59" s="191" t="s">
        <v>30</v>
      </c>
      <c r="H59" s="191">
        <v>9</v>
      </c>
      <c r="I59" s="191">
        <v>2</v>
      </c>
      <c r="J59" s="191">
        <v>6</v>
      </c>
      <c r="K59" s="191">
        <v>1</v>
      </c>
      <c r="L59" s="191" t="s">
        <v>30</v>
      </c>
      <c r="M59" s="191" t="s">
        <v>30</v>
      </c>
      <c r="N59" s="191" t="s">
        <v>30</v>
      </c>
      <c r="O59" s="191">
        <v>26</v>
      </c>
      <c r="P59" s="191" t="s">
        <v>30</v>
      </c>
      <c r="Q59" s="192">
        <v>5</v>
      </c>
      <c r="R59" s="192">
        <v>1</v>
      </c>
      <c r="S59" s="191">
        <v>1</v>
      </c>
    </row>
    <row r="60" spans="1:19" s="193" customFormat="1" ht="12.75" customHeight="1">
      <c r="A60" s="190" t="s">
        <v>119</v>
      </c>
      <c r="B60" s="67" t="s">
        <v>120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 t="s">
        <v>30</v>
      </c>
      <c r="I60" s="191" t="s">
        <v>30</v>
      </c>
      <c r="J60" s="191">
        <v>3</v>
      </c>
      <c r="K60" s="191" t="s">
        <v>30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203</v>
      </c>
      <c r="D61" s="191">
        <v>3</v>
      </c>
      <c r="E61" s="191">
        <v>1</v>
      </c>
      <c r="F61" s="191">
        <v>2</v>
      </c>
      <c r="G61" s="191" t="s">
        <v>30</v>
      </c>
      <c r="H61" s="191">
        <v>28</v>
      </c>
      <c r="I61" s="191">
        <v>3</v>
      </c>
      <c r="J61" s="191">
        <v>85</v>
      </c>
      <c r="K61" s="191" t="s">
        <v>30</v>
      </c>
      <c r="L61" s="191">
        <v>3</v>
      </c>
      <c r="M61" s="191">
        <v>1</v>
      </c>
      <c r="N61" s="191">
        <v>2</v>
      </c>
      <c r="O61" s="191">
        <v>57</v>
      </c>
      <c r="P61" s="191">
        <v>1</v>
      </c>
      <c r="Q61" s="192" t="s">
        <v>30</v>
      </c>
      <c r="R61" s="192">
        <v>3</v>
      </c>
      <c r="S61" s="191">
        <v>14</v>
      </c>
    </row>
    <row r="62" spans="1:19" s="193" customFormat="1" ht="12.75" customHeight="1">
      <c r="A62" s="190" t="s">
        <v>125</v>
      </c>
      <c r="B62" s="67" t="s">
        <v>126</v>
      </c>
      <c r="C62" s="191">
        <v>3</v>
      </c>
      <c r="D62" s="191" t="s">
        <v>30</v>
      </c>
      <c r="E62" s="191">
        <v>2</v>
      </c>
      <c r="F62" s="191" t="s">
        <v>30</v>
      </c>
      <c r="G62" s="191">
        <v>1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 t="s">
        <v>30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129</v>
      </c>
      <c r="B63" s="67" t="s">
        <v>130</v>
      </c>
      <c r="C63" s="191">
        <v>379</v>
      </c>
      <c r="D63" s="191" t="s">
        <v>30</v>
      </c>
      <c r="E63" s="191">
        <v>2</v>
      </c>
      <c r="F63" s="191" t="s">
        <v>30</v>
      </c>
      <c r="G63" s="191" t="s">
        <v>30</v>
      </c>
      <c r="H63" s="191">
        <v>310</v>
      </c>
      <c r="I63" s="191" t="s">
        <v>30</v>
      </c>
      <c r="J63" s="191">
        <v>34</v>
      </c>
      <c r="K63" s="191" t="s">
        <v>30</v>
      </c>
      <c r="L63" s="191">
        <v>1</v>
      </c>
      <c r="M63" s="191" t="s">
        <v>30</v>
      </c>
      <c r="N63" s="191">
        <v>2</v>
      </c>
      <c r="O63" s="191">
        <v>3</v>
      </c>
      <c r="P63" s="191">
        <v>2</v>
      </c>
      <c r="Q63" s="192">
        <v>24</v>
      </c>
      <c r="R63" s="192" t="s">
        <v>30</v>
      </c>
      <c r="S63" s="191">
        <v>1</v>
      </c>
    </row>
    <row r="64" spans="1:19" s="193" customFormat="1" ht="12.75" customHeight="1">
      <c r="A64" s="62" t="s">
        <v>131</v>
      </c>
      <c r="B64" s="210" t="s">
        <v>132</v>
      </c>
      <c r="C64" s="146">
        <v>6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73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6" ht="12.75" customHeight="1">
      <c r="A3589" s="174"/>
      <c r="B3589" s="174"/>
      <c r="P3589" s="174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>
      <c r="A3607" s="174"/>
      <c r="B3607" s="174"/>
      <c r="P3607" s="174"/>
    </row>
    <row r="3608" spans="1:16" ht="12.75">
      <c r="A3608" s="174"/>
      <c r="B3608" s="174"/>
      <c r="P3608" s="174"/>
    </row>
    <row r="3609" spans="1:2" ht="12.75">
      <c r="A3609" s="174"/>
      <c r="B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</sheetData>
  <mergeCells count="6">
    <mergeCell ref="B10:B11"/>
    <mergeCell ref="C1:D1"/>
    <mergeCell ref="E1:O1"/>
    <mergeCell ref="A4:B4"/>
    <mergeCell ref="C4:C5"/>
    <mergeCell ref="D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8"/>
  <sheetViews>
    <sheetView workbookViewId="0" topLeftCell="A28">
      <selection activeCell="B31" sqref="B31"/>
    </sheetView>
  </sheetViews>
  <sheetFormatPr defaultColWidth="9.00390625" defaultRowHeight="12.75"/>
  <cols>
    <col min="1" max="1" width="29.625" style="2" customWidth="1"/>
    <col min="2" max="2" width="59.375" style="2" customWidth="1"/>
    <col min="3" max="3" width="11.00390625" style="2" customWidth="1"/>
    <col min="4" max="19" width="8.37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248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5" t="s">
        <v>0</v>
      </c>
      <c r="B4" s="256"/>
      <c r="C4" s="257" t="s">
        <v>1</v>
      </c>
      <c r="D4" s="272" t="s">
        <v>2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74"/>
      <c r="R4" s="274"/>
      <c r="S4" s="275"/>
    </row>
    <row r="5" spans="1:19" ht="124.5" customHeight="1" thickBot="1">
      <c r="A5" s="177" t="s">
        <v>3</v>
      </c>
      <c r="B5" s="212" t="s">
        <v>4</v>
      </c>
      <c r="C5" s="271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394921</v>
      </c>
      <c r="D7" s="199">
        <v>31540</v>
      </c>
      <c r="E7" s="199">
        <v>20523</v>
      </c>
      <c r="F7" s="199">
        <v>22816</v>
      </c>
      <c r="G7" s="199">
        <v>10156</v>
      </c>
      <c r="H7" s="199">
        <v>31125</v>
      </c>
      <c r="I7" s="199">
        <v>31384</v>
      </c>
      <c r="J7" s="199">
        <v>55030</v>
      </c>
      <c r="K7" s="199">
        <v>10468</v>
      </c>
      <c r="L7" s="199">
        <v>19419</v>
      </c>
      <c r="M7" s="199">
        <v>12302</v>
      </c>
      <c r="N7" s="199">
        <v>21035</v>
      </c>
      <c r="O7" s="199">
        <v>50421</v>
      </c>
      <c r="P7" s="199">
        <v>14409</v>
      </c>
      <c r="Q7" s="201">
        <v>13858</v>
      </c>
      <c r="R7" s="201">
        <v>33169</v>
      </c>
      <c r="S7" s="199">
        <v>17266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61" t="s">
        <v>24</v>
      </c>
      <c r="C10" s="225">
        <f>SUM(C13,C18,C28,C41)</f>
        <v>123293</v>
      </c>
      <c r="D10" s="196">
        <f aca="true" t="shared" si="0" ref="D10:S10">SUM(D13,D18,D28,D41)</f>
        <v>10024</v>
      </c>
      <c r="E10" s="196">
        <f t="shared" si="0"/>
        <v>9125</v>
      </c>
      <c r="F10" s="196">
        <f t="shared" si="0"/>
        <v>9392</v>
      </c>
      <c r="G10" s="196">
        <f t="shared" si="0"/>
        <v>3941</v>
      </c>
      <c r="H10" s="196">
        <f t="shared" si="0"/>
        <v>10396</v>
      </c>
      <c r="I10" s="196">
        <f t="shared" si="0"/>
        <v>7932</v>
      </c>
      <c r="J10" s="196">
        <f t="shared" si="0"/>
        <v>11300</v>
      </c>
      <c r="K10" s="196">
        <f t="shared" si="0"/>
        <v>4252</v>
      </c>
      <c r="L10" s="196">
        <f t="shared" si="0"/>
        <v>9495</v>
      </c>
      <c r="M10" s="196">
        <f t="shared" si="0"/>
        <v>2618</v>
      </c>
      <c r="N10" s="196">
        <f t="shared" si="0"/>
        <v>3168</v>
      </c>
      <c r="O10" s="196">
        <f t="shared" si="0"/>
        <v>14739</v>
      </c>
      <c r="P10" s="196">
        <f t="shared" si="0"/>
        <v>6944</v>
      </c>
      <c r="Q10" s="196">
        <f t="shared" si="0"/>
        <v>3888</v>
      </c>
      <c r="R10" s="196">
        <f t="shared" si="0"/>
        <v>10453</v>
      </c>
      <c r="S10" s="196">
        <f t="shared" si="0"/>
        <v>5626</v>
      </c>
    </row>
    <row r="11" spans="1:19" ht="12.75" customHeight="1">
      <c r="A11" s="21" t="s">
        <v>25</v>
      </c>
      <c r="B11" s="261"/>
      <c r="C11" s="226">
        <f>C10/C7*100</f>
        <v>31.219661653849755</v>
      </c>
      <c r="D11" s="227">
        <f aca="true" t="shared" si="1" ref="D11:S11">D10/D7*100</f>
        <v>31.781864299302477</v>
      </c>
      <c r="E11" s="227">
        <f t="shared" si="1"/>
        <v>44.46231057837548</v>
      </c>
      <c r="F11" s="227">
        <f t="shared" si="1"/>
        <v>41.164095371669</v>
      </c>
      <c r="G11" s="227">
        <f t="shared" si="1"/>
        <v>38.80464749901536</v>
      </c>
      <c r="H11" s="227">
        <f t="shared" si="1"/>
        <v>33.40080321285141</v>
      </c>
      <c r="I11" s="227">
        <f t="shared" si="1"/>
        <v>25.274024980881975</v>
      </c>
      <c r="J11" s="227">
        <f t="shared" si="1"/>
        <v>20.53425404324914</v>
      </c>
      <c r="K11" s="227">
        <f t="shared" si="1"/>
        <v>40.61902942300344</v>
      </c>
      <c r="L11" s="227">
        <f t="shared" si="1"/>
        <v>48.89541171018075</v>
      </c>
      <c r="M11" s="227">
        <f t="shared" si="1"/>
        <v>21.281092505283695</v>
      </c>
      <c r="N11" s="227">
        <f t="shared" si="1"/>
        <v>15.060613263608271</v>
      </c>
      <c r="O11" s="227">
        <f t="shared" si="1"/>
        <v>29.231867674183377</v>
      </c>
      <c r="P11" s="227">
        <f t="shared" si="1"/>
        <v>48.19210215837324</v>
      </c>
      <c r="Q11" s="227">
        <f t="shared" si="1"/>
        <v>28.055996536296725</v>
      </c>
      <c r="R11" s="227">
        <f t="shared" si="1"/>
        <v>31.514365823509905</v>
      </c>
      <c r="S11" s="227">
        <f t="shared" si="1"/>
        <v>32.58426966292135</v>
      </c>
    </row>
    <row r="12" spans="1:19" ht="12.75" customHeight="1">
      <c r="A12" s="228"/>
      <c r="B12" s="220"/>
      <c r="C12" s="226">
        <f>C13/C7*100</f>
        <v>1.0974346768087795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4334</v>
      </c>
      <c r="D13" s="93">
        <f aca="true" t="shared" si="2" ref="D13:S13">SUM(D14:D16)</f>
        <v>473</v>
      </c>
      <c r="E13" s="93">
        <f t="shared" si="2"/>
        <v>293</v>
      </c>
      <c r="F13" s="93">
        <f t="shared" si="2"/>
        <v>265</v>
      </c>
      <c r="G13" s="93">
        <f t="shared" si="2"/>
        <v>122</v>
      </c>
      <c r="H13" s="93">
        <f t="shared" si="2"/>
        <v>341</v>
      </c>
      <c r="I13" s="93">
        <f t="shared" si="2"/>
        <v>419</v>
      </c>
      <c r="J13" s="93">
        <f t="shared" si="2"/>
        <v>207</v>
      </c>
      <c r="K13" s="93">
        <f t="shared" si="2"/>
        <v>29</v>
      </c>
      <c r="L13" s="93">
        <f t="shared" si="2"/>
        <v>181</v>
      </c>
      <c r="M13" s="93">
        <f t="shared" si="2"/>
        <v>80</v>
      </c>
      <c r="N13" s="93">
        <f t="shared" si="2"/>
        <v>363</v>
      </c>
      <c r="O13" s="93">
        <f t="shared" si="2"/>
        <v>684</v>
      </c>
      <c r="P13" s="93">
        <f t="shared" si="2"/>
        <v>161</v>
      </c>
      <c r="Q13" s="93">
        <f t="shared" si="2"/>
        <v>7</v>
      </c>
      <c r="R13" s="93">
        <f t="shared" si="2"/>
        <v>444</v>
      </c>
      <c r="S13" s="93">
        <f t="shared" si="2"/>
        <v>265</v>
      </c>
    </row>
    <row r="14" spans="1:19" s="95" customFormat="1" ht="12.75" customHeight="1">
      <c r="A14" s="92" t="s">
        <v>28</v>
      </c>
      <c r="B14" s="28" t="s">
        <v>29</v>
      </c>
      <c r="C14" s="131">
        <v>987</v>
      </c>
      <c r="D14" s="93">
        <v>17</v>
      </c>
      <c r="E14" s="93">
        <v>280</v>
      </c>
      <c r="F14" s="93">
        <v>58</v>
      </c>
      <c r="G14" s="93">
        <v>96</v>
      </c>
      <c r="H14" s="93">
        <v>74</v>
      </c>
      <c r="I14" s="93">
        <v>48</v>
      </c>
      <c r="J14" s="93">
        <v>19</v>
      </c>
      <c r="K14" s="93">
        <v>7</v>
      </c>
      <c r="L14" s="93">
        <v>178</v>
      </c>
      <c r="M14" s="93">
        <v>1</v>
      </c>
      <c r="N14" s="93">
        <v>5</v>
      </c>
      <c r="O14" s="93">
        <v>35</v>
      </c>
      <c r="P14" s="93">
        <v>157</v>
      </c>
      <c r="Q14" s="93">
        <v>1</v>
      </c>
      <c r="R14" s="93">
        <v>7</v>
      </c>
      <c r="S14" s="93">
        <v>4</v>
      </c>
    </row>
    <row r="15" spans="1:19" s="95" customFormat="1" ht="12.75" customHeight="1">
      <c r="A15" s="92" t="s">
        <v>31</v>
      </c>
      <c r="B15" s="28" t="s">
        <v>32</v>
      </c>
      <c r="C15" s="131">
        <v>3237</v>
      </c>
      <c r="D15" s="93">
        <v>451</v>
      </c>
      <c r="E15" s="93">
        <v>13</v>
      </c>
      <c r="F15" s="93">
        <v>200</v>
      </c>
      <c r="G15" s="93">
        <v>25</v>
      </c>
      <c r="H15" s="93">
        <v>192</v>
      </c>
      <c r="I15" s="93">
        <v>369</v>
      </c>
      <c r="J15" s="93">
        <v>187</v>
      </c>
      <c r="K15" s="93">
        <v>21</v>
      </c>
      <c r="L15" s="93">
        <v>2</v>
      </c>
      <c r="M15" s="93">
        <v>79</v>
      </c>
      <c r="N15" s="93">
        <v>358</v>
      </c>
      <c r="O15" s="93">
        <v>649</v>
      </c>
      <c r="P15" s="93">
        <v>3</v>
      </c>
      <c r="Q15" s="94">
        <v>6</v>
      </c>
      <c r="R15" s="94">
        <v>421</v>
      </c>
      <c r="S15" s="93">
        <v>261</v>
      </c>
    </row>
    <row r="16" spans="1:19" s="95" customFormat="1" ht="12.75" customHeight="1">
      <c r="A16" s="92" t="s">
        <v>33</v>
      </c>
      <c r="B16" s="28" t="s">
        <v>34</v>
      </c>
      <c r="C16" s="131">
        <v>110</v>
      </c>
      <c r="D16" s="93">
        <v>5</v>
      </c>
      <c r="E16" s="93" t="s">
        <v>30</v>
      </c>
      <c r="F16" s="93">
        <v>7</v>
      </c>
      <c r="G16" s="93">
        <v>1</v>
      </c>
      <c r="H16" s="93">
        <v>75</v>
      </c>
      <c r="I16" s="93">
        <v>2</v>
      </c>
      <c r="J16" s="93">
        <v>1</v>
      </c>
      <c r="K16" s="93">
        <v>1</v>
      </c>
      <c r="L16" s="93">
        <v>1</v>
      </c>
      <c r="M16" s="93" t="s">
        <v>30</v>
      </c>
      <c r="N16" s="93" t="s">
        <v>30</v>
      </c>
      <c r="O16" s="93" t="s">
        <v>30</v>
      </c>
      <c r="P16" s="93">
        <v>1</v>
      </c>
      <c r="Q16" s="94" t="s">
        <v>30</v>
      </c>
      <c r="R16" s="94">
        <v>16</v>
      </c>
      <c r="S16" s="93" t="s">
        <v>30</v>
      </c>
    </row>
    <row r="17" spans="1:19" ht="12.75" customHeight="1">
      <c r="A17" s="228"/>
      <c r="B17" s="220"/>
      <c r="C17" s="226">
        <f>C18/C7*100</f>
        <v>23.13880497618511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91380</v>
      </c>
      <c r="D18" s="104">
        <f aca="true" t="shared" si="3" ref="D18:S18">SUM(D19:D26)</f>
        <v>7776</v>
      </c>
      <c r="E18" s="104">
        <f t="shared" si="3"/>
        <v>6873</v>
      </c>
      <c r="F18" s="104">
        <f t="shared" si="3"/>
        <v>6894</v>
      </c>
      <c r="G18" s="104">
        <f t="shared" si="3"/>
        <v>2705</v>
      </c>
      <c r="H18" s="104">
        <f t="shared" si="3"/>
        <v>6664</v>
      </c>
      <c r="I18" s="104">
        <f t="shared" si="3"/>
        <v>6205</v>
      </c>
      <c r="J18" s="104">
        <f t="shared" si="3"/>
        <v>8643</v>
      </c>
      <c r="K18" s="104">
        <f t="shared" si="3"/>
        <v>3337</v>
      </c>
      <c r="L18" s="104">
        <f t="shared" si="3"/>
        <v>7499</v>
      </c>
      <c r="M18" s="104">
        <f t="shared" si="3"/>
        <v>1536</v>
      </c>
      <c r="N18" s="104">
        <f t="shared" si="3"/>
        <v>2710</v>
      </c>
      <c r="O18" s="104">
        <f t="shared" si="3"/>
        <v>11353</v>
      </c>
      <c r="P18" s="104">
        <f t="shared" si="3"/>
        <v>5656</v>
      </c>
      <c r="Q18" s="104">
        <f t="shared" si="3"/>
        <v>2705</v>
      </c>
      <c r="R18" s="104">
        <f t="shared" si="3"/>
        <v>6519</v>
      </c>
      <c r="S18" s="104">
        <f t="shared" si="3"/>
        <v>4305</v>
      </c>
    </row>
    <row r="19" spans="1:19" s="106" customFormat="1" ht="12.75" customHeight="1">
      <c r="A19" s="102" t="s">
        <v>36</v>
      </c>
      <c r="B19" s="48" t="s">
        <v>37</v>
      </c>
      <c r="C19" s="137">
        <v>11273</v>
      </c>
      <c r="D19" s="104">
        <v>629</v>
      </c>
      <c r="E19" s="104">
        <v>1716</v>
      </c>
      <c r="F19" s="104">
        <v>1081</v>
      </c>
      <c r="G19" s="104">
        <v>596</v>
      </c>
      <c r="H19" s="104">
        <v>59</v>
      </c>
      <c r="I19" s="104">
        <v>134</v>
      </c>
      <c r="J19" s="104">
        <v>874</v>
      </c>
      <c r="K19" s="104">
        <v>543</v>
      </c>
      <c r="L19" s="104">
        <v>1610</v>
      </c>
      <c r="M19" s="104">
        <v>7</v>
      </c>
      <c r="N19" s="104">
        <v>383</v>
      </c>
      <c r="O19" s="104">
        <v>214</v>
      </c>
      <c r="P19" s="104">
        <v>941</v>
      </c>
      <c r="Q19" s="104">
        <v>406</v>
      </c>
      <c r="R19" s="104">
        <v>652</v>
      </c>
      <c r="S19" s="104">
        <v>1428</v>
      </c>
    </row>
    <row r="20" spans="1:19" s="106" customFormat="1" ht="12.75" customHeight="1">
      <c r="A20" s="102" t="s">
        <v>38</v>
      </c>
      <c r="B20" s="48" t="s">
        <v>39</v>
      </c>
      <c r="C20" s="137">
        <v>9</v>
      </c>
      <c r="D20" s="104">
        <v>1</v>
      </c>
      <c r="E20" s="104">
        <v>1</v>
      </c>
      <c r="F20" s="104" t="s">
        <v>30</v>
      </c>
      <c r="G20" s="104">
        <v>1</v>
      </c>
      <c r="H20" s="104" t="s">
        <v>30</v>
      </c>
      <c r="I20" s="104" t="s">
        <v>30</v>
      </c>
      <c r="J20" s="104">
        <v>5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>
        <v>1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37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>
        <v>1</v>
      </c>
      <c r="O21" s="104" t="s">
        <v>30</v>
      </c>
      <c r="P21" s="104" t="s">
        <v>30</v>
      </c>
      <c r="Q21" s="108" t="s">
        <v>30</v>
      </c>
      <c r="R21" s="108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46389</v>
      </c>
      <c r="D22" s="104">
        <v>4054</v>
      </c>
      <c r="E22" s="104">
        <v>3439</v>
      </c>
      <c r="F22" s="104">
        <v>3096</v>
      </c>
      <c r="G22" s="104">
        <v>1534</v>
      </c>
      <c r="H22" s="104">
        <v>3864</v>
      </c>
      <c r="I22" s="104">
        <v>109</v>
      </c>
      <c r="J22" s="104">
        <v>6563</v>
      </c>
      <c r="K22" s="104">
        <v>1590</v>
      </c>
      <c r="L22" s="104">
        <v>3772</v>
      </c>
      <c r="M22" s="104">
        <v>232</v>
      </c>
      <c r="N22" s="104">
        <v>1157</v>
      </c>
      <c r="O22" s="104">
        <v>6554</v>
      </c>
      <c r="P22" s="104">
        <v>2816</v>
      </c>
      <c r="Q22" s="108">
        <v>1135</v>
      </c>
      <c r="R22" s="108">
        <v>3940</v>
      </c>
      <c r="S22" s="104">
        <v>2534</v>
      </c>
    </row>
    <row r="23" spans="1:19" s="106" customFormat="1" ht="12.75" customHeight="1">
      <c r="A23" s="102" t="s">
        <v>44</v>
      </c>
      <c r="B23" s="48" t="s">
        <v>45</v>
      </c>
      <c r="C23" s="137">
        <v>7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2</v>
      </c>
      <c r="I23" s="104" t="s">
        <v>30</v>
      </c>
      <c r="J23" s="104">
        <v>3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3761</v>
      </c>
      <c r="D24" s="104">
        <v>15</v>
      </c>
      <c r="E24" s="104">
        <v>18</v>
      </c>
      <c r="F24" s="104">
        <v>200</v>
      </c>
      <c r="G24" s="104">
        <v>12</v>
      </c>
      <c r="H24" s="104">
        <v>459</v>
      </c>
      <c r="I24" s="104">
        <v>6</v>
      </c>
      <c r="J24" s="104">
        <v>291</v>
      </c>
      <c r="K24" s="104">
        <v>15</v>
      </c>
      <c r="L24" s="104">
        <v>24</v>
      </c>
      <c r="M24" s="104">
        <v>869</v>
      </c>
      <c r="N24" s="104">
        <v>1095</v>
      </c>
      <c r="O24" s="104">
        <v>385</v>
      </c>
      <c r="P24" s="104">
        <v>114</v>
      </c>
      <c r="Q24" s="108">
        <v>86</v>
      </c>
      <c r="R24" s="108">
        <v>157</v>
      </c>
      <c r="S24" s="104">
        <v>15</v>
      </c>
    </row>
    <row r="25" spans="1:19" s="106" customFormat="1" ht="12.75" customHeight="1">
      <c r="A25" s="102" t="s">
        <v>48</v>
      </c>
      <c r="B25" s="48" t="s">
        <v>49</v>
      </c>
      <c r="C25" s="137">
        <v>12</v>
      </c>
      <c r="D25" s="104">
        <v>2</v>
      </c>
      <c r="E25" s="104" t="s">
        <v>30</v>
      </c>
      <c r="F25" s="104">
        <v>1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9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29928</v>
      </c>
      <c r="D26" s="104">
        <v>3075</v>
      </c>
      <c r="E26" s="104">
        <v>1698</v>
      </c>
      <c r="F26" s="104">
        <v>2515</v>
      </c>
      <c r="G26" s="104">
        <v>562</v>
      </c>
      <c r="H26" s="104">
        <v>2280</v>
      </c>
      <c r="I26" s="104">
        <v>5956</v>
      </c>
      <c r="J26" s="104">
        <v>907</v>
      </c>
      <c r="K26" s="104">
        <v>1189</v>
      </c>
      <c r="L26" s="104">
        <v>2093</v>
      </c>
      <c r="M26" s="104">
        <v>428</v>
      </c>
      <c r="N26" s="104">
        <v>74</v>
      </c>
      <c r="O26" s="104">
        <v>4200</v>
      </c>
      <c r="P26" s="104">
        <v>1785</v>
      </c>
      <c r="Q26" s="108">
        <v>1068</v>
      </c>
      <c r="R26" s="108">
        <v>1770</v>
      </c>
      <c r="S26" s="104">
        <v>328</v>
      </c>
    </row>
    <row r="27" spans="1:19" ht="12.75" customHeight="1">
      <c r="A27" s="228"/>
      <c r="B27" s="220"/>
      <c r="C27" s="226">
        <f>C28/C7*100</f>
        <v>6.5635911992525084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0">
        <f>SUM(C29:C39)</f>
        <v>25921</v>
      </c>
      <c r="D28" s="231">
        <f aca="true" t="shared" si="4" ref="D28:S28">SUM(D29:D39)</f>
        <v>1739</v>
      </c>
      <c r="E28" s="231">
        <f t="shared" si="4"/>
        <v>1949</v>
      </c>
      <c r="F28" s="231">
        <f t="shared" si="4"/>
        <v>2196</v>
      </c>
      <c r="G28" s="231">
        <f t="shared" si="4"/>
        <v>1100</v>
      </c>
      <c r="H28" s="231">
        <f t="shared" si="4"/>
        <v>3058</v>
      </c>
      <c r="I28" s="231">
        <f t="shared" si="4"/>
        <v>1288</v>
      </c>
      <c r="J28" s="231">
        <f t="shared" si="4"/>
        <v>2016</v>
      </c>
      <c r="K28" s="231">
        <f t="shared" si="4"/>
        <v>876</v>
      </c>
      <c r="L28" s="231">
        <f t="shared" si="4"/>
        <v>1807</v>
      </c>
      <c r="M28" s="231">
        <f t="shared" si="4"/>
        <v>996</v>
      </c>
      <c r="N28" s="231">
        <f t="shared" si="4"/>
        <v>81</v>
      </c>
      <c r="O28" s="231">
        <f t="shared" si="4"/>
        <v>2276</v>
      </c>
      <c r="P28" s="231">
        <f t="shared" si="4"/>
        <v>1118</v>
      </c>
      <c r="Q28" s="231">
        <f t="shared" si="4"/>
        <v>956</v>
      </c>
      <c r="R28" s="231">
        <f t="shared" si="4"/>
        <v>3463</v>
      </c>
      <c r="S28" s="231">
        <f t="shared" si="4"/>
        <v>1002</v>
      </c>
      <c r="T28" s="232"/>
    </row>
    <row r="29" spans="1:20" s="233" customFormat="1" ht="12.75" customHeight="1">
      <c r="A29" s="229" t="s">
        <v>57</v>
      </c>
      <c r="B29" s="54" t="s">
        <v>274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>
        <v>1</v>
      </c>
      <c r="T29" s="232"/>
    </row>
    <row r="30" spans="1:20" s="233" customFormat="1" ht="12.75" customHeight="1">
      <c r="A30" s="229" t="s">
        <v>58</v>
      </c>
      <c r="B30" s="58" t="s">
        <v>59</v>
      </c>
      <c r="C30" s="230">
        <v>15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2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>
        <v>7</v>
      </c>
      <c r="R30" s="231" t="s">
        <v>30</v>
      </c>
      <c r="S30" s="231">
        <v>3</v>
      </c>
      <c r="T30" s="232"/>
    </row>
    <row r="31" spans="1:19" s="233" customFormat="1" ht="12.75" customHeight="1">
      <c r="A31" s="229" t="s">
        <v>60</v>
      </c>
      <c r="B31" s="54" t="s">
        <v>61</v>
      </c>
      <c r="C31" s="230">
        <v>2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4" t="s">
        <v>30</v>
      </c>
      <c r="R31" s="234" t="s">
        <v>30</v>
      </c>
      <c r="S31" s="231" t="s">
        <v>30</v>
      </c>
    </row>
    <row r="32" spans="1:19" s="233" customFormat="1" ht="12.75" customHeight="1">
      <c r="A32" s="229" t="s">
        <v>64</v>
      </c>
      <c r="B32" s="58" t="s">
        <v>65</v>
      </c>
      <c r="C32" s="230">
        <v>10285</v>
      </c>
      <c r="D32" s="231">
        <v>648</v>
      </c>
      <c r="E32" s="231">
        <v>1050</v>
      </c>
      <c r="F32" s="231">
        <v>825</v>
      </c>
      <c r="G32" s="231">
        <v>586</v>
      </c>
      <c r="H32" s="231">
        <v>588</v>
      </c>
      <c r="I32" s="231">
        <v>492</v>
      </c>
      <c r="J32" s="231">
        <v>1288</v>
      </c>
      <c r="K32" s="231">
        <v>438</v>
      </c>
      <c r="L32" s="231">
        <v>1006</v>
      </c>
      <c r="M32" s="231">
        <v>440</v>
      </c>
      <c r="N32" s="231">
        <v>15</v>
      </c>
      <c r="O32" s="231">
        <v>331</v>
      </c>
      <c r="P32" s="231">
        <v>491</v>
      </c>
      <c r="Q32" s="234">
        <v>336</v>
      </c>
      <c r="R32" s="234">
        <v>1640</v>
      </c>
      <c r="S32" s="231">
        <v>111</v>
      </c>
    </row>
    <row r="33" spans="1:19" s="233" customFormat="1" ht="12.75" customHeight="1">
      <c r="A33" s="229" t="s">
        <v>66</v>
      </c>
      <c r="B33" s="54" t="s">
        <v>67</v>
      </c>
      <c r="C33" s="230">
        <v>3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>
        <v>1</v>
      </c>
      <c r="L33" s="231" t="s">
        <v>30</v>
      </c>
      <c r="M33" s="231" t="s">
        <v>30</v>
      </c>
      <c r="N33" s="231">
        <v>1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68</v>
      </c>
      <c r="B34" s="54" t="s">
        <v>69</v>
      </c>
      <c r="C34" s="230">
        <v>39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>
        <v>5</v>
      </c>
      <c r="L34" s="231" t="s">
        <v>30</v>
      </c>
      <c r="M34" s="231" t="s">
        <v>30</v>
      </c>
      <c r="N34" s="231">
        <v>19</v>
      </c>
      <c r="O34" s="231">
        <v>15</v>
      </c>
      <c r="P34" s="231" t="s">
        <v>30</v>
      </c>
      <c r="Q34" s="234" t="s">
        <v>30</v>
      </c>
      <c r="R34" s="234" t="s">
        <v>30</v>
      </c>
      <c r="S34" s="231" t="s">
        <v>30</v>
      </c>
    </row>
    <row r="35" spans="1:19" s="233" customFormat="1" ht="12.75" customHeight="1">
      <c r="A35" s="229" t="s">
        <v>249</v>
      </c>
      <c r="B35" s="235" t="s">
        <v>250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>
        <v>1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72</v>
      </c>
      <c r="B36" s="54" t="s">
        <v>73</v>
      </c>
      <c r="C36" s="230">
        <v>39</v>
      </c>
      <c r="D36" s="231">
        <v>4</v>
      </c>
      <c r="E36" s="231">
        <v>2</v>
      </c>
      <c r="F36" s="231">
        <v>1</v>
      </c>
      <c r="G36" s="231" t="s">
        <v>30</v>
      </c>
      <c r="H36" s="231">
        <v>5</v>
      </c>
      <c r="I36" s="231" t="s">
        <v>30</v>
      </c>
      <c r="J36" s="231">
        <v>5</v>
      </c>
      <c r="K36" s="231">
        <v>5</v>
      </c>
      <c r="L36" s="231">
        <v>3</v>
      </c>
      <c r="M36" s="231">
        <v>1</v>
      </c>
      <c r="N36" s="231" t="s">
        <v>30</v>
      </c>
      <c r="O36" s="231">
        <v>3</v>
      </c>
      <c r="P36" s="231" t="s">
        <v>30</v>
      </c>
      <c r="Q36" s="234">
        <v>3</v>
      </c>
      <c r="R36" s="234">
        <v>6</v>
      </c>
      <c r="S36" s="231">
        <v>1</v>
      </c>
    </row>
    <row r="37" spans="1:19" s="233" customFormat="1" ht="12.75" customHeight="1">
      <c r="A37" s="229" t="s">
        <v>74</v>
      </c>
      <c r="B37" s="54" t="s">
        <v>75</v>
      </c>
      <c r="C37" s="230">
        <v>5467</v>
      </c>
      <c r="D37" s="231">
        <v>25</v>
      </c>
      <c r="E37" s="231">
        <v>431</v>
      </c>
      <c r="F37" s="231">
        <v>287</v>
      </c>
      <c r="G37" s="231">
        <v>168</v>
      </c>
      <c r="H37" s="231">
        <v>572</v>
      </c>
      <c r="I37" s="231">
        <v>7</v>
      </c>
      <c r="J37" s="231">
        <v>624</v>
      </c>
      <c r="K37" s="231">
        <v>337</v>
      </c>
      <c r="L37" s="231">
        <v>512</v>
      </c>
      <c r="M37" s="231">
        <v>524</v>
      </c>
      <c r="N37" s="231">
        <v>9</v>
      </c>
      <c r="O37" s="231">
        <v>697</v>
      </c>
      <c r="P37" s="231">
        <v>416</v>
      </c>
      <c r="Q37" s="234">
        <v>256</v>
      </c>
      <c r="R37" s="234">
        <v>53</v>
      </c>
      <c r="S37" s="231">
        <v>549</v>
      </c>
    </row>
    <row r="38" spans="1:19" s="233" customFormat="1" ht="12.75" customHeight="1">
      <c r="A38" s="229" t="s">
        <v>76</v>
      </c>
      <c r="B38" s="58" t="s">
        <v>77</v>
      </c>
      <c r="C38" s="230">
        <v>4360</v>
      </c>
      <c r="D38" s="231">
        <v>1048</v>
      </c>
      <c r="E38" s="231">
        <v>15</v>
      </c>
      <c r="F38" s="231">
        <v>917</v>
      </c>
      <c r="G38" s="231">
        <v>131</v>
      </c>
      <c r="H38" s="231">
        <v>63</v>
      </c>
      <c r="I38" s="231">
        <v>5</v>
      </c>
      <c r="J38" s="231">
        <v>48</v>
      </c>
      <c r="K38" s="231">
        <v>40</v>
      </c>
      <c r="L38" s="231">
        <v>4</v>
      </c>
      <c r="M38" s="231">
        <v>5</v>
      </c>
      <c r="N38" s="231">
        <v>9</v>
      </c>
      <c r="O38" s="231">
        <v>91</v>
      </c>
      <c r="P38" s="231">
        <v>7</v>
      </c>
      <c r="Q38" s="234">
        <v>179</v>
      </c>
      <c r="R38" s="234">
        <v>1748</v>
      </c>
      <c r="S38" s="231">
        <v>50</v>
      </c>
    </row>
    <row r="39" spans="1:19" s="233" customFormat="1" ht="12.75" customHeight="1">
      <c r="A39" s="229" t="s">
        <v>78</v>
      </c>
      <c r="B39" s="58" t="s">
        <v>79</v>
      </c>
      <c r="C39" s="230">
        <v>5709</v>
      </c>
      <c r="D39" s="231">
        <v>14</v>
      </c>
      <c r="E39" s="231">
        <v>451</v>
      </c>
      <c r="F39" s="231">
        <v>166</v>
      </c>
      <c r="G39" s="231">
        <v>215</v>
      </c>
      <c r="H39" s="231">
        <v>1830</v>
      </c>
      <c r="I39" s="231">
        <v>783</v>
      </c>
      <c r="J39" s="231">
        <v>50</v>
      </c>
      <c r="K39" s="231">
        <v>48</v>
      </c>
      <c r="L39" s="231">
        <v>281</v>
      </c>
      <c r="M39" s="231">
        <v>26</v>
      </c>
      <c r="N39" s="231">
        <v>28</v>
      </c>
      <c r="O39" s="231">
        <v>1135</v>
      </c>
      <c r="P39" s="231">
        <v>204</v>
      </c>
      <c r="Q39" s="234">
        <v>175</v>
      </c>
      <c r="R39" s="234">
        <v>16</v>
      </c>
      <c r="S39" s="231">
        <v>287</v>
      </c>
    </row>
    <row r="40" spans="1:19" ht="12.75" customHeight="1">
      <c r="A40" s="228"/>
      <c r="B40" s="220"/>
      <c r="C40" s="226">
        <f>C41/C7*100</f>
        <v>0.4198308016033586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223"/>
      <c r="S40" s="222"/>
    </row>
    <row r="41" spans="1:19" s="121" customFormat="1" ht="12.75" customHeight="1">
      <c r="A41" s="118" t="s">
        <v>80</v>
      </c>
      <c r="B41" s="236"/>
      <c r="C41" s="146">
        <f>SUM(C42:C64)</f>
        <v>1658</v>
      </c>
      <c r="D41" s="120">
        <f aca="true" t="shared" si="5" ref="D41:S41">SUM(D42:D64)</f>
        <v>36</v>
      </c>
      <c r="E41" s="120">
        <f t="shared" si="5"/>
        <v>10</v>
      </c>
      <c r="F41" s="120">
        <f t="shared" si="5"/>
        <v>37</v>
      </c>
      <c r="G41" s="120">
        <f t="shared" si="5"/>
        <v>14</v>
      </c>
      <c r="H41" s="120">
        <f t="shared" si="5"/>
        <v>333</v>
      </c>
      <c r="I41" s="120">
        <f t="shared" si="5"/>
        <v>20</v>
      </c>
      <c r="J41" s="120">
        <f t="shared" si="5"/>
        <v>434</v>
      </c>
      <c r="K41" s="120">
        <f t="shared" si="5"/>
        <v>10</v>
      </c>
      <c r="L41" s="120">
        <f t="shared" si="5"/>
        <v>8</v>
      </c>
      <c r="M41" s="120">
        <f t="shared" si="5"/>
        <v>6</v>
      </c>
      <c r="N41" s="120">
        <f t="shared" si="5"/>
        <v>14</v>
      </c>
      <c r="O41" s="120">
        <f t="shared" si="5"/>
        <v>426</v>
      </c>
      <c r="P41" s="120">
        <f t="shared" si="5"/>
        <v>9</v>
      </c>
      <c r="Q41" s="120">
        <f t="shared" si="5"/>
        <v>220</v>
      </c>
      <c r="R41" s="120">
        <f t="shared" si="5"/>
        <v>27</v>
      </c>
      <c r="S41" s="120">
        <f t="shared" si="5"/>
        <v>54</v>
      </c>
    </row>
    <row r="42" spans="1:19" s="121" customFormat="1" ht="12.75" customHeight="1">
      <c r="A42" s="118" t="s">
        <v>81</v>
      </c>
      <c r="B42" s="63" t="s">
        <v>82</v>
      </c>
      <c r="C42" s="146">
        <v>5</v>
      </c>
      <c r="D42" s="120" t="s">
        <v>30</v>
      </c>
      <c r="E42" s="120" t="s">
        <v>30</v>
      </c>
      <c r="F42" s="120" t="s">
        <v>30</v>
      </c>
      <c r="G42" s="120" t="s">
        <v>30</v>
      </c>
      <c r="H42" s="120" t="s">
        <v>30</v>
      </c>
      <c r="I42" s="120" t="s">
        <v>30</v>
      </c>
      <c r="J42" s="120">
        <v>2</v>
      </c>
      <c r="K42" s="120" t="s">
        <v>30</v>
      </c>
      <c r="L42" s="120">
        <v>1</v>
      </c>
      <c r="M42" s="120" t="s">
        <v>30</v>
      </c>
      <c r="N42" s="120" t="s">
        <v>30</v>
      </c>
      <c r="O42" s="120">
        <v>1</v>
      </c>
      <c r="P42" s="120" t="s">
        <v>30</v>
      </c>
      <c r="Q42" s="122" t="s">
        <v>30</v>
      </c>
      <c r="R42" s="122" t="s">
        <v>30</v>
      </c>
      <c r="S42" s="120">
        <v>1</v>
      </c>
    </row>
    <row r="43" spans="1:19" s="121" customFormat="1" ht="12.75" customHeight="1">
      <c r="A43" s="118" t="s">
        <v>83</v>
      </c>
      <c r="B43" s="60" t="s">
        <v>84</v>
      </c>
      <c r="C43" s="146">
        <v>16</v>
      </c>
      <c r="D43" s="120">
        <v>1</v>
      </c>
      <c r="E43" s="120" t="s">
        <v>30</v>
      </c>
      <c r="F43" s="120" t="s">
        <v>30</v>
      </c>
      <c r="G43" s="120" t="s">
        <v>30</v>
      </c>
      <c r="H43" s="120" t="s">
        <v>30</v>
      </c>
      <c r="I43" s="120">
        <v>1</v>
      </c>
      <c r="J43" s="120">
        <v>4</v>
      </c>
      <c r="K43" s="120" t="s">
        <v>30</v>
      </c>
      <c r="L43" s="120" t="s">
        <v>30</v>
      </c>
      <c r="M43" s="120">
        <v>1</v>
      </c>
      <c r="N43" s="120">
        <v>1</v>
      </c>
      <c r="O43" s="120">
        <v>6</v>
      </c>
      <c r="P43" s="120" t="s">
        <v>30</v>
      </c>
      <c r="Q43" s="122">
        <v>1</v>
      </c>
      <c r="R43" s="122" t="s">
        <v>30</v>
      </c>
      <c r="S43" s="120">
        <v>1</v>
      </c>
    </row>
    <row r="44" spans="1:19" s="121" customFormat="1" ht="12.75" customHeight="1">
      <c r="A44" s="118" t="s">
        <v>85</v>
      </c>
      <c r="B44" s="60" t="s">
        <v>86</v>
      </c>
      <c r="C44" s="146">
        <v>96</v>
      </c>
      <c r="D44" s="120">
        <v>4</v>
      </c>
      <c r="E44" s="120">
        <v>1</v>
      </c>
      <c r="F44" s="120">
        <v>2</v>
      </c>
      <c r="G44" s="120" t="s">
        <v>30</v>
      </c>
      <c r="H44" s="120">
        <v>2</v>
      </c>
      <c r="I44" s="120" t="s">
        <v>30</v>
      </c>
      <c r="J44" s="120">
        <v>63</v>
      </c>
      <c r="K44" s="120">
        <v>2</v>
      </c>
      <c r="L44" s="120" t="s">
        <v>30</v>
      </c>
      <c r="M44" s="120">
        <v>1</v>
      </c>
      <c r="N44" s="120">
        <v>2</v>
      </c>
      <c r="O44" s="120">
        <v>7</v>
      </c>
      <c r="P44" s="120">
        <v>1</v>
      </c>
      <c r="Q44" s="122">
        <v>4</v>
      </c>
      <c r="R44" s="122">
        <v>6</v>
      </c>
      <c r="S44" s="120">
        <v>1</v>
      </c>
    </row>
    <row r="45" spans="1:19" s="121" customFormat="1" ht="12.75" customHeight="1">
      <c r="A45" s="118" t="s">
        <v>239</v>
      </c>
      <c r="B45" s="60" t="s">
        <v>88</v>
      </c>
      <c r="C45" s="146">
        <v>1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>
        <v>1</v>
      </c>
      <c r="M45" s="120" t="s">
        <v>30</v>
      </c>
      <c r="N45" s="120" t="s">
        <v>30</v>
      </c>
      <c r="O45" s="120" t="s">
        <v>30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89</v>
      </c>
      <c r="B46" s="67" t="s">
        <v>90</v>
      </c>
      <c r="C46" s="146">
        <v>45</v>
      </c>
      <c r="D46" s="120" t="s">
        <v>30</v>
      </c>
      <c r="E46" s="120">
        <v>2</v>
      </c>
      <c r="F46" s="120" t="s">
        <v>30</v>
      </c>
      <c r="G46" s="120" t="s">
        <v>30</v>
      </c>
      <c r="H46" s="120">
        <v>5</v>
      </c>
      <c r="I46" s="120">
        <v>2</v>
      </c>
      <c r="J46" s="120">
        <v>20</v>
      </c>
      <c r="K46" s="120" t="s">
        <v>30</v>
      </c>
      <c r="L46" s="120" t="s">
        <v>30</v>
      </c>
      <c r="M46" s="120" t="s">
        <v>30</v>
      </c>
      <c r="N46" s="120">
        <v>1</v>
      </c>
      <c r="O46" s="120">
        <v>8</v>
      </c>
      <c r="P46" s="120" t="s">
        <v>30</v>
      </c>
      <c r="Q46" s="122">
        <v>3</v>
      </c>
      <c r="R46" s="122" t="s">
        <v>30</v>
      </c>
      <c r="S46" s="120">
        <v>4</v>
      </c>
    </row>
    <row r="47" spans="1:19" s="121" customFormat="1" ht="12.75" customHeight="1">
      <c r="A47" s="118" t="s">
        <v>91</v>
      </c>
      <c r="B47" s="67" t="s">
        <v>92</v>
      </c>
      <c r="C47" s="146">
        <v>386</v>
      </c>
      <c r="D47" s="120">
        <v>3</v>
      </c>
      <c r="E47" s="120">
        <v>1</v>
      </c>
      <c r="F47" s="120">
        <v>1</v>
      </c>
      <c r="G47" s="120" t="s">
        <v>30</v>
      </c>
      <c r="H47" s="120">
        <v>4</v>
      </c>
      <c r="I47" s="120" t="s">
        <v>30</v>
      </c>
      <c r="J47" s="120">
        <v>203</v>
      </c>
      <c r="K47" s="120">
        <v>1</v>
      </c>
      <c r="L47" s="120" t="s">
        <v>30</v>
      </c>
      <c r="M47" s="120">
        <v>1</v>
      </c>
      <c r="N47" s="120">
        <v>1</v>
      </c>
      <c r="O47" s="120">
        <v>66</v>
      </c>
      <c r="P47" s="120" t="s">
        <v>30</v>
      </c>
      <c r="Q47" s="122">
        <v>104</v>
      </c>
      <c r="R47" s="122">
        <v>1</v>
      </c>
      <c r="S47" s="120" t="s">
        <v>30</v>
      </c>
    </row>
    <row r="48" spans="1:19" s="121" customFormat="1" ht="12.75" customHeight="1">
      <c r="A48" s="118" t="s">
        <v>93</v>
      </c>
      <c r="B48" s="67" t="s">
        <v>94</v>
      </c>
      <c r="C48" s="146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>
        <v>1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1</v>
      </c>
      <c r="P48" s="120" t="s">
        <v>30</v>
      </c>
      <c r="Q48" s="122" t="s">
        <v>30</v>
      </c>
      <c r="R48" s="122" t="s">
        <v>30</v>
      </c>
      <c r="S48" s="120" t="s">
        <v>30</v>
      </c>
    </row>
    <row r="49" spans="1:19" s="121" customFormat="1" ht="12.75" customHeight="1">
      <c r="A49" s="118" t="s">
        <v>95</v>
      </c>
      <c r="B49" s="67" t="s">
        <v>96</v>
      </c>
      <c r="C49" s="146">
        <v>56</v>
      </c>
      <c r="D49" s="120">
        <v>6</v>
      </c>
      <c r="E49" s="120" t="s">
        <v>30</v>
      </c>
      <c r="F49" s="120">
        <v>6</v>
      </c>
      <c r="G49" s="120">
        <v>4</v>
      </c>
      <c r="H49" s="120" t="s">
        <v>30</v>
      </c>
      <c r="I49" s="120">
        <v>1</v>
      </c>
      <c r="J49" s="120">
        <v>2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14</v>
      </c>
      <c r="P49" s="120" t="s">
        <v>30</v>
      </c>
      <c r="Q49" s="122">
        <v>12</v>
      </c>
      <c r="R49" s="122">
        <v>10</v>
      </c>
      <c r="S49" s="120" t="s">
        <v>30</v>
      </c>
    </row>
    <row r="50" spans="1:19" s="121" customFormat="1" ht="12.75" customHeight="1">
      <c r="A50" s="118" t="s">
        <v>99</v>
      </c>
      <c r="B50" s="67" t="s">
        <v>100</v>
      </c>
      <c r="C50" s="146">
        <v>22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>
        <v>2</v>
      </c>
      <c r="I50" s="120" t="s">
        <v>30</v>
      </c>
      <c r="J50" s="120">
        <v>1</v>
      </c>
      <c r="K50" s="120" t="s">
        <v>30</v>
      </c>
      <c r="L50" s="120" t="s">
        <v>30</v>
      </c>
      <c r="M50" s="120">
        <v>1</v>
      </c>
      <c r="N50" s="120">
        <v>1</v>
      </c>
      <c r="O50" s="120">
        <v>12</v>
      </c>
      <c r="P50" s="120" t="s">
        <v>30</v>
      </c>
      <c r="Q50" s="122">
        <v>1</v>
      </c>
      <c r="R50" s="122">
        <v>1</v>
      </c>
      <c r="S50" s="120">
        <v>3</v>
      </c>
    </row>
    <row r="51" spans="1:19" s="121" customFormat="1" ht="12.75" customHeight="1">
      <c r="A51" s="118" t="s">
        <v>101</v>
      </c>
      <c r="B51" s="67" t="s">
        <v>102</v>
      </c>
      <c r="C51" s="146">
        <v>365</v>
      </c>
      <c r="D51" s="120" t="s">
        <v>30</v>
      </c>
      <c r="E51" s="120">
        <v>2</v>
      </c>
      <c r="F51" s="120">
        <v>13</v>
      </c>
      <c r="G51" s="120" t="s">
        <v>30</v>
      </c>
      <c r="H51" s="120" t="s">
        <v>30</v>
      </c>
      <c r="I51" s="120">
        <v>3</v>
      </c>
      <c r="J51" s="120">
        <v>29</v>
      </c>
      <c r="K51" s="120">
        <v>4</v>
      </c>
      <c r="L51" s="120">
        <v>3</v>
      </c>
      <c r="M51" s="120" t="s">
        <v>30</v>
      </c>
      <c r="N51" s="120">
        <v>2</v>
      </c>
      <c r="O51" s="120">
        <v>229</v>
      </c>
      <c r="P51" s="120">
        <v>3</v>
      </c>
      <c r="Q51" s="122">
        <v>62</v>
      </c>
      <c r="R51" s="122" t="s">
        <v>30</v>
      </c>
      <c r="S51" s="120">
        <v>15</v>
      </c>
    </row>
    <row r="52" spans="1:19" s="121" customFormat="1" ht="12.75" customHeight="1">
      <c r="A52" s="118" t="s">
        <v>103</v>
      </c>
      <c r="B52" s="67" t="s">
        <v>104</v>
      </c>
      <c r="C52" s="146">
        <v>91</v>
      </c>
      <c r="D52" s="120">
        <v>4</v>
      </c>
      <c r="E52" s="120">
        <v>2</v>
      </c>
      <c r="F52" s="120">
        <v>5</v>
      </c>
      <c r="G52" s="120">
        <v>6</v>
      </c>
      <c r="H52" s="120">
        <v>8</v>
      </c>
      <c r="I52" s="120">
        <v>2</v>
      </c>
      <c r="J52" s="120">
        <v>4</v>
      </c>
      <c r="K52" s="120">
        <v>1</v>
      </c>
      <c r="L52" s="120">
        <v>1</v>
      </c>
      <c r="M52" s="120" t="s">
        <v>30</v>
      </c>
      <c r="N52" s="120">
        <v>1</v>
      </c>
      <c r="O52" s="120">
        <v>28</v>
      </c>
      <c r="P52" s="120">
        <v>4</v>
      </c>
      <c r="Q52" s="122">
        <v>1</v>
      </c>
      <c r="R52" s="122">
        <v>4</v>
      </c>
      <c r="S52" s="120">
        <v>20</v>
      </c>
    </row>
    <row r="53" spans="1:19" s="121" customFormat="1" ht="12.75" customHeight="1">
      <c r="A53" s="118" t="s">
        <v>105</v>
      </c>
      <c r="B53" s="67" t="s">
        <v>106</v>
      </c>
      <c r="C53" s="146">
        <v>3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>
        <v>1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>
        <v>1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107</v>
      </c>
      <c r="B54" s="67" t="s">
        <v>108</v>
      </c>
      <c r="C54" s="146">
        <v>4</v>
      </c>
      <c r="D54" s="120">
        <v>2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 t="s">
        <v>30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>
        <v>2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109</v>
      </c>
      <c r="B55" s="67" t="s">
        <v>110</v>
      </c>
      <c r="C55" s="146">
        <v>10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>
        <v>2</v>
      </c>
      <c r="I55" s="120">
        <v>1</v>
      </c>
      <c r="J55" s="120">
        <v>4</v>
      </c>
      <c r="K55" s="120" t="s">
        <v>30</v>
      </c>
      <c r="L55" s="120" t="s">
        <v>30</v>
      </c>
      <c r="M55" s="120">
        <v>1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111</v>
      </c>
      <c r="B56" s="67" t="s">
        <v>112</v>
      </c>
      <c r="C56" s="146">
        <v>1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>
        <v>1</v>
      </c>
      <c r="S56" s="120" t="s">
        <v>30</v>
      </c>
    </row>
    <row r="57" spans="1:19" s="121" customFormat="1" ht="12.75" customHeight="1">
      <c r="A57" s="118" t="s">
        <v>113</v>
      </c>
      <c r="B57" s="67" t="s">
        <v>114</v>
      </c>
      <c r="C57" s="146">
        <v>16</v>
      </c>
      <c r="D57" s="120" t="s">
        <v>30</v>
      </c>
      <c r="E57" s="120">
        <v>1</v>
      </c>
      <c r="F57" s="120">
        <v>3</v>
      </c>
      <c r="G57" s="120" t="s">
        <v>30</v>
      </c>
      <c r="H57" s="120" t="s">
        <v>30</v>
      </c>
      <c r="I57" s="120">
        <v>1</v>
      </c>
      <c r="J57" s="120">
        <v>10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>
        <v>1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117</v>
      </c>
      <c r="B58" s="67" t="s">
        <v>118</v>
      </c>
      <c r="C58" s="146">
        <v>44</v>
      </c>
      <c r="D58" s="120" t="s">
        <v>30</v>
      </c>
      <c r="E58" s="120" t="s">
        <v>30</v>
      </c>
      <c r="F58" s="120" t="s">
        <v>30</v>
      </c>
      <c r="G58" s="120" t="s">
        <v>30</v>
      </c>
      <c r="H58" s="120">
        <v>10</v>
      </c>
      <c r="I58" s="120">
        <v>3</v>
      </c>
      <c r="J58" s="120">
        <v>5</v>
      </c>
      <c r="K58" s="120">
        <v>1</v>
      </c>
      <c r="L58" s="120">
        <v>1</v>
      </c>
      <c r="M58" s="120" t="s">
        <v>30</v>
      </c>
      <c r="N58" s="120" t="s">
        <v>30</v>
      </c>
      <c r="O58" s="120">
        <v>20</v>
      </c>
      <c r="P58" s="120" t="s">
        <v>30</v>
      </c>
      <c r="Q58" s="122">
        <v>3</v>
      </c>
      <c r="R58" s="122" t="s">
        <v>30</v>
      </c>
      <c r="S58" s="120">
        <v>1</v>
      </c>
    </row>
    <row r="59" spans="1:19" s="121" customFormat="1" ht="12.75" customHeight="1">
      <c r="A59" s="118" t="s">
        <v>119</v>
      </c>
      <c r="B59" s="67" t="s">
        <v>120</v>
      </c>
      <c r="C59" s="146">
        <v>3</v>
      </c>
      <c r="D59" s="120" t="s">
        <v>30</v>
      </c>
      <c r="E59" s="120">
        <v>1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>
        <v>1</v>
      </c>
      <c r="P59" s="120" t="s">
        <v>30</v>
      </c>
      <c r="Q59" s="122" t="s">
        <v>30</v>
      </c>
      <c r="R59" s="122">
        <v>1</v>
      </c>
      <c r="S59" s="120" t="s">
        <v>30</v>
      </c>
    </row>
    <row r="60" spans="1:19" s="121" customFormat="1" ht="12.75" customHeight="1">
      <c r="A60" s="118" t="s">
        <v>121</v>
      </c>
      <c r="B60" s="67" t="s">
        <v>122</v>
      </c>
      <c r="C60" s="146">
        <v>127</v>
      </c>
      <c r="D60" s="120">
        <v>13</v>
      </c>
      <c r="E60" s="120" t="s">
        <v>30</v>
      </c>
      <c r="F60" s="120">
        <v>4</v>
      </c>
      <c r="G60" s="120">
        <v>3</v>
      </c>
      <c r="H60" s="120">
        <v>16</v>
      </c>
      <c r="I60" s="120">
        <v>2</v>
      </c>
      <c r="J60" s="120">
        <v>54</v>
      </c>
      <c r="K60" s="120">
        <v>1</v>
      </c>
      <c r="L60" s="120">
        <v>1</v>
      </c>
      <c r="M60" s="120" t="s">
        <v>30</v>
      </c>
      <c r="N60" s="120">
        <v>2</v>
      </c>
      <c r="O60" s="120">
        <v>24</v>
      </c>
      <c r="P60" s="120" t="s">
        <v>30</v>
      </c>
      <c r="Q60" s="122" t="s">
        <v>30</v>
      </c>
      <c r="R60" s="122">
        <v>1</v>
      </c>
      <c r="S60" s="120">
        <v>6</v>
      </c>
    </row>
    <row r="61" spans="1:19" s="121" customFormat="1" ht="12.75" customHeight="1">
      <c r="A61" s="118" t="s">
        <v>125</v>
      </c>
      <c r="B61" s="67" t="s">
        <v>126</v>
      </c>
      <c r="C61" s="146">
        <v>3</v>
      </c>
      <c r="D61" s="120">
        <v>1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 t="s">
        <v>30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 t="s">
        <v>30</v>
      </c>
      <c r="R61" s="122">
        <v>1</v>
      </c>
      <c r="S61" s="120" t="s">
        <v>30</v>
      </c>
    </row>
    <row r="62" spans="1:19" s="121" customFormat="1" ht="12.75" customHeight="1">
      <c r="A62" s="118" t="s">
        <v>127</v>
      </c>
      <c r="B62" s="67" t="s">
        <v>128</v>
      </c>
      <c r="C62" s="146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1</v>
      </c>
      <c r="P62" s="120" t="s">
        <v>30</v>
      </c>
      <c r="Q62" s="122">
        <v>2</v>
      </c>
      <c r="R62" s="122" t="s">
        <v>30</v>
      </c>
      <c r="S62" s="120" t="s">
        <v>30</v>
      </c>
    </row>
    <row r="63" spans="1:19" s="121" customFormat="1" ht="12.75" customHeight="1">
      <c r="A63" s="118" t="s">
        <v>129</v>
      </c>
      <c r="B63" s="67" t="s">
        <v>130</v>
      </c>
      <c r="C63" s="146">
        <v>351</v>
      </c>
      <c r="D63" s="120">
        <v>2</v>
      </c>
      <c r="E63" s="120" t="s">
        <v>30</v>
      </c>
      <c r="F63" s="120">
        <v>3</v>
      </c>
      <c r="G63" s="120">
        <v>1</v>
      </c>
      <c r="H63" s="120">
        <v>283</v>
      </c>
      <c r="I63" s="120">
        <v>2</v>
      </c>
      <c r="J63" s="120">
        <v>32</v>
      </c>
      <c r="K63" s="120" t="s">
        <v>30</v>
      </c>
      <c r="L63" s="120" t="s">
        <v>30</v>
      </c>
      <c r="M63" s="120" t="s">
        <v>30</v>
      </c>
      <c r="N63" s="120">
        <v>3</v>
      </c>
      <c r="O63" s="120">
        <v>2</v>
      </c>
      <c r="P63" s="120" t="s">
        <v>30</v>
      </c>
      <c r="Q63" s="122">
        <v>21</v>
      </c>
      <c r="R63" s="122">
        <v>1</v>
      </c>
      <c r="S63" s="120">
        <v>1</v>
      </c>
    </row>
    <row r="64" spans="1:19" s="121" customFormat="1" ht="12.75" customHeight="1">
      <c r="A64" s="118" t="s">
        <v>145</v>
      </c>
      <c r="B64" s="210" t="s">
        <v>132</v>
      </c>
      <c r="C64" s="146">
        <v>8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2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ht="12.75" customHeight="1">
      <c r="P65" s="237"/>
    </row>
    <row r="66" ht="12.75" customHeight="1">
      <c r="P66" s="237"/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>
      <c r="P77" s="237"/>
    </row>
    <row r="78" ht="12.75">
      <c r="P78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Garbage codes_lista podstawowa_2000, 2005, 2010-2020.xlsx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STAT\CIERNIAKM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0BE19B-E5CE-4727-BB40-62807C94DD78}"/>
</file>

<file path=customXml/itemProps2.xml><?xml version="1.0" encoding="utf-8"?>
<ds:datastoreItem xmlns:ds="http://schemas.openxmlformats.org/officeDocument/2006/customXml" ds:itemID="{E576E44D-8064-4C5E-A703-0BD96F1105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2015-05-22T11:47:54Z</cp:lastPrinted>
  <dcterms:created xsi:type="dcterms:W3CDTF">2014-05-14T12:02:40Z</dcterms:created>
  <dcterms:modified xsi:type="dcterms:W3CDTF">2021-11-04T21:59:33Z</dcterms:modified>
  <cp:category/>
  <cp:version/>
  <cp:contentType/>
  <cp:contentStatus/>
</cp:coreProperties>
</file>