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7665" windowHeight="9060" tabRatio="868" activeTab="0"/>
  </bookViews>
  <sheets>
    <sheet name="Str. 36" sheetId="1" r:id="rId1"/>
    <sheet name="Str. 37" sheetId="2" r:id="rId2"/>
    <sheet name="Str. 38" sheetId="3" r:id="rId3"/>
    <sheet name="Str. 39" sheetId="4" r:id="rId4"/>
    <sheet name="Str. 40" sheetId="5" r:id="rId5"/>
    <sheet name="Str. 41" sheetId="6" r:id="rId6"/>
    <sheet name="Str. 42" sheetId="7" r:id="rId7"/>
    <sheet name="Str. 43" sheetId="8" r:id="rId8"/>
    <sheet name="Str. 44" sheetId="9" r:id="rId9"/>
    <sheet name="Str. 45" sheetId="10" r:id="rId10"/>
    <sheet name="Str. 46" sheetId="11" r:id="rId11"/>
    <sheet name="Str. 47" sheetId="12" r:id="rId12"/>
    <sheet name="Str. 48" sheetId="13" r:id="rId13"/>
    <sheet name="Str. 49" sheetId="14" r:id="rId14"/>
    <sheet name="Str. 50" sheetId="15" r:id="rId15"/>
    <sheet name="Str. 51" sheetId="16" r:id="rId16"/>
    <sheet name="Str. 52" sheetId="17" r:id="rId17"/>
    <sheet name="Str. 53" sheetId="18" r:id="rId18"/>
    <sheet name="Str. 54" sheetId="19" r:id="rId19"/>
    <sheet name="Str. 55" sheetId="20" r:id="rId20"/>
    <sheet name="Str. 56" sheetId="21" r:id="rId21"/>
    <sheet name="Str. 57" sheetId="22" r:id="rId22"/>
    <sheet name="str. 58" sheetId="23" r:id="rId23"/>
    <sheet name="str. 59" sheetId="24" r:id="rId24"/>
    <sheet name="str. 60" sheetId="25" r:id="rId25"/>
    <sheet name="str. 61" sheetId="26" r:id="rId26"/>
    <sheet name="str. 62" sheetId="27" r:id="rId27"/>
    <sheet name="str. 63" sheetId="28" r:id="rId28"/>
    <sheet name="str. 64" sheetId="29" r:id="rId29"/>
    <sheet name="str. 65" sheetId="30" r:id="rId30"/>
  </sheets>
  <definedNames>
    <definedName name="_xlnm.Print_Area" localSheetId="0">'Str. 36'!$A$1:$C$40</definedName>
    <definedName name="_xlnm.Print_Area" localSheetId="1">'Str. 37'!$A$1:$E$50</definedName>
    <definedName name="_xlnm.Print_Area" localSheetId="2">'Str. 38'!$A$1:$E$39</definedName>
    <definedName name="_xlnm.Print_Area" localSheetId="3">'Str. 39'!$A$1:$C$56</definedName>
    <definedName name="_xlnm.Print_Area" localSheetId="4">'Str. 40'!$A$1:$H$58</definedName>
    <definedName name="_xlnm.Print_Area" localSheetId="5">'Str. 41'!$A$1:$E$47</definedName>
    <definedName name="_xlnm.Print_Area" localSheetId="6">'Str. 42'!$A$1:$D$39</definedName>
    <definedName name="_xlnm.Print_Area" localSheetId="7">'Str. 43'!$A$1:$D$32</definedName>
    <definedName name="_xlnm.Print_Area" localSheetId="8">'Str. 44'!$A$1:$H$26</definedName>
    <definedName name="_xlnm.Print_Area" localSheetId="9">'Str. 45'!$A$1:$H$26</definedName>
    <definedName name="_xlnm.Print_Area" localSheetId="10">'Str. 46'!$A$1:$B$24</definedName>
    <definedName name="_xlnm.Print_Area" localSheetId="11">'Str. 47'!$A$1:$H$26</definedName>
    <definedName name="_xlnm.Print_Area" localSheetId="12">'Str. 48'!$A$1:$H$26</definedName>
    <definedName name="_xlnm.Print_Area" localSheetId="13">'Str. 49'!$A$1:$H$24</definedName>
    <definedName name="_xlnm.Print_Area" localSheetId="14">'Str. 50'!$A$1:$H$24</definedName>
    <definedName name="_xlnm.Print_Area" localSheetId="15">'Str. 51'!$A$1:$H$24</definedName>
    <definedName name="_xlnm.Print_Area" localSheetId="16">'Str. 52'!$A$1:$C$53</definedName>
    <definedName name="_xlnm.Print_Area" localSheetId="17">'Str. 53'!$A$1:$E$30</definedName>
    <definedName name="_xlnm.Print_Area" localSheetId="18">'Str. 54'!$A$1:$D$45</definedName>
    <definedName name="_xlnm.Print_Area" localSheetId="19">'Str. 55'!$A$1:$D$20</definedName>
    <definedName name="_xlnm.Print_Area" localSheetId="20">'Str. 56'!$A$1:$C$33</definedName>
    <definedName name="_xlnm.Print_Area" localSheetId="21">'Str. 57'!$A$1:$G$27</definedName>
    <definedName name="_xlnm.Print_Area" localSheetId="22">'str. 58'!$A$1:$F$43</definedName>
    <definedName name="_xlnm.Print_Area" localSheetId="23">'str. 59'!$A$1:$F$37</definedName>
    <definedName name="_xlnm.Print_Area" localSheetId="24">'str. 60'!$A$1:$H$38</definedName>
    <definedName name="_xlnm.Print_Area" localSheetId="25">'str. 61'!$A$1:$G$40</definedName>
    <definedName name="_xlnm.Print_Area" localSheetId="26">'str. 62'!$A$1:$F$39</definedName>
    <definedName name="_xlnm.Print_Area" localSheetId="27">'str. 63'!$A$1:$F$38</definedName>
    <definedName name="_xlnm.Print_Area" localSheetId="28">'str. 64'!$A$1:$E$39</definedName>
    <definedName name="_xlnm.Print_Area" localSheetId="29">'str. 65'!$A$1:$F$34</definedName>
  </definedNames>
  <calcPr fullCalcOnLoad="1"/>
</workbook>
</file>

<file path=xl/sharedStrings.xml><?xml version="1.0" encoding="utf-8"?>
<sst xmlns="http://schemas.openxmlformats.org/spreadsheetml/2006/main" count="1625" uniqueCount="762">
  <si>
    <r>
      <t xml:space="preserve">na 1000 ludności                                                                                                                        </t>
    </r>
    <r>
      <rPr>
        <i/>
        <sz val="9"/>
        <rFont val="Arial"/>
        <family val="2"/>
      </rPr>
      <t xml:space="preserve">    per 1000 population</t>
    </r>
  </si>
  <si>
    <r>
      <t xml:space="preserve">Ogółem                                                             </t>
    </r>
    <r>
      <rPr>
        <i/>
        <sz val="9"/>
        <rFont val="Arial"/>
        <family val="2"/>
      </rPr>
      <t>Total</t>
    </r>
  </si>
  <si>
    <r>
      <t xml:space="preserve">Miasta                                              </t>
    </r>
    <r>
      <rPr>
        <i/>
        <sz val="9"/>
        <rFont val="Arial"/>
        <family val="2"/>
      </rPr>
      <t>Urban areas</t>
    </r>
  </si>
  <si>
    <r>
      <t xml:space="preserve">Wieś                                              </t>
    </r>
    <r>
      <rPr>
        <i/>
        <sz val="9"/>
        <rFont val="Arial"/>
        <family val="2"/>
      </rPr>
      <t>Rural areas</t>
    </r>
  </si>
  <si>
    <r>
      <t xml:space="preserve">Ogółem                                     </t>
    </r>
    <r>
      <rPr>
        <i/>
        <sz val="9"/>
        <rFont val="Arial"/>
        <family val="2"/>
      </rPr>
      <t xml:space="preserve"> Total</t>
    </r>
  </si>
  <si>
    <r>
      <t xml:space="preserve">Miasta                                                          </t>
    </r>
    <r>
      <rPr>
        <i/>
        <sz val="9"/>
        <rFont val="Arial"/>
        <family val="2"/>
      </rPr>
      <t>Urban areas</t>
    </r>
  </si>
  <si>
    <r>
      <t xml:space="preserve">Wieś                                                  </t>
    </r>
    <r>
      <rPr>
        <i/>
        <sz val="9"/>
        <rFont val="Arial"/>
        <family val="2"/>
      </rPr>
      <t xml:space="preserve"> Rural areas</t>
    </r>
  </si>
  <si>
    <r>
      <t xml:space="preserve">w liczbach bezwzględnych                                                                                  </t>
    </r>
    <r>
      <rPr>
        <i/>
        <sz val="9"/>
        <rFont val="Arial"/>
        <family val="2"/>
      </rPr>
      <t xml:space="preserve"> absolute numbers</t>
    </r>
  </si>
  <si>
    <r>
      <t xml:space="preserve">na 1000 ludności                                                                                                        </t>
    </r>
    <r>
      <rPr>
        <i/>
        <sz val="9"/>
        <rFont val="Arial"/>
        <family val="2"/>
      </rPr>
      <t xml:space="preserve">  per 1000 population</t>
    </r>
  </si>
  <si>
    <r>
      <t xml:space="preserve">OBSZAR DZIAŁALNIA                                                                                                                                                    </t>
    </r>
    <r>
      <rPr>
        <i/>
        <sz val="9"/>
        <rFont val="Arial"/>
        <family val="2"/>
      </rPr>
      <t>ACTIVITY AREA</t>
    </r>
  </si>
  <si>
    <r>
      <t xml:space="preserve">Miasta                            </t>
    </r>
    <r>
      <rPr>
        <i/>
        <sz val="9"/>
        <rFont val="Arial"/>
        <family val="2"/>
      </rPr>
      <t xml:space="preserve">  Urban areas</t>
    </r>
  </si>
  <si>
    <r>
      <t xml:space="preserve">Wieś                            </t>
    </r>
    <r>
      <rPr>
        <i/>
        <sz val="9"/>
        <rFont val="Arial"/>
        <family val="2"/>
      </rPr>
      <t xml:space="preserve">     Rural areas</t>
    </r>
  </si>
  <si>
    <r>
      <t>razem</t>
    </r>
    <r>
      <rPr>
        <i/>
        <sz val="9"/>
        <rFont val="Arial"/>
        <family val="2"/>
      </rPr>
      <t xml:space="preserve">                                                                                     total</t>
    </r>
  </si>
  <si>
    <t>Radia i telewizji kablowej</t>
  </si>
  <si>
    <t>Radio and cable television</t>
  </si>
  <si>
    <t>ogółem</t>
  </si>
  <si>
    <r>
      <t xml:space="preserve">Miasta                             </t>
    </r>
    <r>
      <rPr>
        <i/>
        <sz val="9"/>
        <rFont val="Arial"/>
        <family val="2"/>
      </rPr>
      <t xml:space="preserve">  Urban areas</t>
    </r>
  </si>
  <si>
    <r>
      <t xml:space="preserve">Wieś                                                                                               </t>
    </r>
    <r>
      <rPr>
        <i/>
        <sz val="9"/>
        <rFont val="Arial"/>
        <family val="2"/>
      </rPr>
      <t>Rural areas</t>
    </r>
  </si>
  <si>
    <r>
      <t xml:space="preserve">razem                                                                                      </t>
    </r>
    <r>
      <rPr>
        <i/>
        <sz val="9"/>
        <rFont val="Arial"/>
        <family val="2"/>
      </rPr>
      <t>total</t>
    </r>
  </si>
  <si>
    <r>
      <t xml:space="preserve">Ogółem                                                                     </t>
    </r>
    <r>
      <rPr>
        <i/>
        <sz val="9"/>
        <rFont val="Arial"/>
        <family val="2"/>
      </rPr>
      <t xml:space="preserve">   Total</t>
    </r>
  </si>
  <si>
    <r>
      <t xml:space="preserve">Miasta                                                                   </t>
    </r>
    <r>
      <rPr>
        <i/>
        <sz val="9"/>
        <rFont val="Arial"/>
        <family val="2"/>
      </rPr>
      <t xml:space="preserve"> Urban areas</t>
    </r>
  </si>
  <si>
    <r>
      <t xml:space="preserve">Wieś                                                                       </t>
    </r>
    <r>
      <rPr>
        <i/>
        <sz val="9"/>
        <rFont val="Arial"/>
        <family val="2"/>
      </rPr>
      <t xml:space="preserve"> Rural areas</t>
    </r>
  </si>
  <si>
    <r>
      <t xml:space="preserve">liczba                   </t>
    </r>
    <r>
      <rPr>
        <i/>
        <sz val="9"/>
        <rFont val="Arial"/>
        <family val="2"/>
      </rPr>
      <t>absolute numbers</t>
    </r>
  </si>
  <si>
    <r>
      <t xml:space="preserve">na 1000 ludności                                       </t>
    </r>
    <r>
      <rPr>
        <i/>
        <sz val="9"/>
        <rFont val="Arial"/>
        <family val="2"/>
      </rPr>
      <t>per 1000 population</t>
    </r>
  </si>
  <si>
    <r>
      <t xml:space="preserve">Liczba aparatów                                                                                                                                                          </t>
    </r>
    <r>
      <rPr>
        <i/>
        <sz val="9"/>
        <rFont val="Arial"/>
        <family val="2"/>
      </rPr>
      <t>Number of public pay telephone</t>
    </r>
  </si>
  <si>
    <r>
      <t xml:space="preserve">Liczba ludności przypadająca                                                                                                                                 na jeden aparat                                                                                                                                    </t>
    </r>
    <r>
      <rPr>
        <i/>
        <sz val="9"/>
        <rFont val="Arial"/>
        <family val="2"/>
      </rPr>
      <t xml:space="preserve"> The number of population per                                                                                                                                                            one public pay telephone</t>
    </r>
  </si>
  <si>
    <r>
      <t xml:space="preserve">ogółem                                                                     </t>
    </r>
    <r>
      <rPr>
        <i/>
        <sz val="9"/>
        <rFont val="Arial"/>
        <family val="2"/>
      </rPr>
      <t xml:space="preserve">   total</t>
    </r>
  </si>
  <si>
    <r>
      <t xml:space="preserve">miasta                                                                   </t>
    </r>
    <r>
      <rPr>
        <i/>
        <sz val="9"/>
        <rFont val="Arial"/>
        <family val="2"/>
      </rPr>
      <t xml:space="preserve"> urban areas</t>
    </r>
  </si>
  <si>
    <r>
      <t xml:space="preserve">wieś                                                                       </t>
    </r>
    <r>
      <rPr>
        <i/>
        <sz val="9"/>
        <rFont val="Arial"/>
        <family val="2"/>
      </rPr>
      <t xml:space="preserve"> rural areas</t>
    </r>
  </si>
  <si>
    <r>
      <t xml:space="preserve">Jednostka miary                                                                                                </t>
    </r>
    <r>
      <rPr>
        <i/>
        <sz val="9"/>
        <rFont val="Arial"/>
        <family val="2"/>
      </rPr>
      <t xml:space="preserve"> Unit of measure</t>
    </r>
  </si>
  <si>
    <r>
      <t xml:space="preserve">W liczbach bezwzględnych                    </t>
    </r>
    <r>
      <rPr>
        <i/>
        <sz val="9"/>
        <rFont val="Arial"/>
        <family val="2"/>
      </rPr>
      <t xml:space="preserve">   Absolute numbers</t>
    </r>
  </si>
  <si>
    <r>
      <t>routers</t>
    </r>
    <r>
      <rPr>
        <sz val="9"/>
        <rFont val="Arial"/>
        <family val="2"/>
      </rPr>
      <t xml:space="preserve"> BRA</t>
    </r>
  </si>
  <si>
    <r>
      <t xml:space="preserve">routers </t>
    </r>
    <r>
      <rPr>
        <sz val="9"/>
        <rFont val="Arial"/>
        <family val="2"/>
      </rPr>
      <t>PRA</t>
    </r>
  </si>
  <si>
    <r>
      <t xml:space="preserve">WYSZCZEGÓLNIENIE                                          </t>
    </r>
    <r>
      <rPr>
        <i/>
        <sz val="9"/>
        <rFont val="Arial"/>
        <family val="2"/>
      </rPr>
      <t>SPECIFICATION</t>
    </r>
  </si>
  <si>
    <r>
      <t xml:space="preserve">WYSZCZEGÓLNIENIE                                                               </t>
    </r>
    <r>
      <rPr>
        <i/>
        <sz val="9"/>
        <rFont val="Arial"/>
        <family val="2"/>
      </rPr>
      <t>SPECIFICATION</t>
    </r>
  </si>
  <si>
    <r>
      <t xml:space="preserve">Jednostka miary                </t>
    </r>
    <r>
      <rPr>
        <i/>
        <sz val="9"/>
        <rFont val="Arial"/>
        <family val="2"/>
      </rPr>
      <t>Unit of measure</t>
    </r>
  </si>
  <si>
    <r>
      <t xml:space="preserve">Ogółem                                                                   </t>
    </r>
    <r>
      <rPr>
        <i/>
        <sz val="9"/>
        <rFont val="Arial"/>
        <family val="2"/>
      </rPr>
      <t xml:space="preserve"> Total</t>
    </r>
  </si>
  <si>
    <r>
      <t xml:space="preserve">w tysiącach                                                                                  </t>
    </r>
    <r>
      <rPr>
        <i/>
        <sz val="9"/>
        <rFont val="Arial"/>
        <family val="2"/>
      </rPr>
      <t xml:space="preserve">thousand   </t>
    </r>
    <r>
      <rPr>
        <sz val="9"/>
        <rFont val="Arial"/>
        <family val="2"/>
      </rPr>
      <t xml:space="preserve">        </t>
    </r>
  </si>
  <si>
    <r>
      <t xml:space="preserve">RODZAJ RADIOKOMUNIKACJI                                                                                                                                                 </t>
    </r>
    <r>
      <rPr>
        <i/>
        <sz val="9"/>
        <rFont val="Arial"/>
        <family val="2"/>
      </rPr>
      <t>TYPE OF RADIOCOMMUNICATION</t>
    </r>
  </si>
  <si>
    <r>
      <t xml:space="preserve">Liczba pozwoleń                                                                                           </t>
    </r>
    <r>
      <rPr>
        <i/>
        <sz val="9"/>
        <rFont val="Arial"/>
        <family val="2"/>
      </rPr>
      <t>Number of permissions</t>
    </r>
  </si>
  <si>
    <t>Fixed land radiocommunication of type: one point - a lot of points</t>
  </si>
  <si>
    <r>
      <t xml:space="preserve">WOJEWÓDZTWA                                                                                                                       </t>
    </r>
    <r>
      <rPr>
        <i/>
        <sz val="9"/>
        <rFont val="Arial"/>
        <family val="2"/>
      </rPr>
      <t>VOIVODSHIPS</t>
    </r>
  </si>
  <si>
    <r>
      <t xml:space="preserve">w liczbach bezwzględnych                                              </t>
    </r>
    <r>
      <rPr>
        <i/>
        <sz val="9"/>
        <rFont val="Arial"/>
        <family val="2"/>
      </rPr>
      <t xml:space="preserve">  absolute numbers</t>
    </r>
  </si>
  <si>
    <r>
      <t xml:space="preserve">na 1000 ludności                                                                                     </t>
    </r>
    <r>
      <rPr>
        <i/>
        <sz val="9"/>
        <rFont val="Arial"/>
        <family val="2"/>
      </rPr>
      <t xml:space="preserve"> per 1000 population</t>
    </r>
  </si>
  <si>
    <r>
      <t xml:space="preserve">w tysiącach                                                                                                                                        </t>
    </r>
    <r>
      <rPr>
        <i/>
        <sz val="9"/>
        <rFont val="Arial"/>
        <family val="2"/>
      </rPr>
      <t xml:space="preserve"> thousand</t>
    </r>
  </si>
  <si>
    <r>
      <t xml:space="preserve">WYSZCZEGÓLNIENIE                                                                                                    </t>
    </r>
    <r>
      <rPr>
        <i/>
        <sz val="9"/>
        <rFont val="Arial"/>
        <family val="2"/>
      </rPr>
      <t xml:space="preserve"> SPECIFICATION</t>
    </r>
  </si>
  <si>
    <r>
      <t>W LICZBACH BEZWZGLĘDNYCH</t>
    </r>
    <r>
      <rPr>
        <i/>
        <sz val="9"/>
        <rFont val="Arial"/>
        <family val="2"/>
      </rPr>
      <t xml:space="preserve">                                                                                                                                     ABSOLUTE NUMBERS</t>
    </r>
  </si>
  <si>
    <r>
      <t xml:space="preserve">ROK POPRZEDNI = 100                                                                                                                                                                    </t>
    </r>
    <r>
      <rPr>
        <i/>
        <sz val="9"/>
        <rFont val="Arial"/>
        <family val="2"/>
      </rPr>
      <t xml:space="preserve">  PREVIOUS YEAR = 100</t>
    </r>
  </si>
  <si>
    <r>
      <t xml:space="preserve">w milionach zł                                                                                         </t>
    </r>
    <r>
      <rPr>
        <i/>
        <sz val="9"/>
        <rFont val="Arial"/>
        <family val="2"/>
      </rPr>
      <t>million PLN</t>
    </r>
  </si>
  <si>
    <r>
      <t xml:space="preserve">w milionach zł                              </t>
    </r>
    <r>
      <rPr>
        <i/>
        <sz val="9"/>
        <rFont val="Arial"/>
        <family val="2"/>
      </rPr>
      <t>million PLN</t>
    </r>
  </si>
  <si>
    <r>
      <t xml:space="preserve">w odsetkach                                          </t>
    </r>
    <r>
      <rPr>
        <i/>
        <sz val="9"/>
        <rFont val="Arial"/>
        <family val="2"/>
      </rPr>
      <t>in percent</t>
    </r>
  </si>
  <si>
    <t xml:space="preserve">      POST</t>
  </si>
  <si>
    <r>
      <t xml:space="preserve">WYSZCZEGÓLNIENIE                                                                                 </t>
    </r>
    <r>
      <rPr>
        <i/>
        <sz val="9"/>
        <rFont val="Arial"/>
        <family val="2"/>
      </rPr>
      <t xml:space="preserve">    SPECIFICATION</t>
    </r>
  </si>
  <si>
    <t>CZĘŚĆ II.  DANE RZECZOWE</t>
  </si>
  <si>
    <r>
      <t xml:space="preserve">WYSZCZEGÓLNIENIE                                                                                                       </t>
    </r>
    <r>
      <rPr>
        <i/>
        <sz val="9"/>
        <rFont val="Arial"/>
        <family val="2"/>
      </rPr>
      <t xml:space="preserve">  SPECIFICATION </t>
    </r>
  </si>
  <si>
    <t>PART II.  SUBSTANTIAL DATA</t>
  </si>
  <si>
    <t>TABL.  1(08).  USŁUGI  POCZTOWE  I  TELEKOMUNIKACYJNE</t>
  </si>
  <si>
    <r>
      <t>Machines for  postage of letters</t>
    </r>
    <r>
      <rPr>
        <b/>
        <i/>
        <vertAlign val="superscript"/>
        <sz val="9"/>
        <rFont val="Arial"/>
        <family val="2"/>
      </rPr>
      <t>b</t>
    </r>
  </si>
  <si>
    <r>
      <t xml:space="preserve">                        MEANS OF TRANSPORT AND EQUIPMENT IN POSTAL SERVICES</t>
    </r>
    <r>
      <rPr>
        <b/>
        <i/>
        <vertAlign val="superscript"/>
        <sz val="9"/>
        <rFont val="Arial"/>
        <family val="2"/>
      </rPr>
      <t>a</t>
    </r>
  </si>
  <si>
    <r>
      <t xml:space="preserve">                         TV SUBSCRIBERS</t>
    </r>
    <r>
      <rPr>
        <b/>
        <i/>
        <vertAlign val="superscript"/>
        <sz val="9"/>
        <rFont val="Arial"/>
        <family val="2"/>
      </rPr>
      <t>a</t>
    </r>
  </si>
  <si>
    <r>
      <t>Mobile phone networks</t>
    </r>
    <r>
      <rPr>
        <b/>
        <i/>
        <vertAlign val="superscript"/>
        <sz val="9"/>
        <rFont val="Arial"/>
        <family val="2"/>
      </rPr>
      <t>c</t>
    </r>
  </si>
  <si>
    <r>
      <t>VoIP technology</t>
    </r>
    <r>
      <rPr>
        <b/>
        <i/>
        <vertAlign val="superscript"/>
        <sz val="9"/>
        <rFont val="Arial"/>
        <family val="2"/>
      </rPr>
      <t>d</t>
    </r>
  </si>
  <si>
    <r>
      <t>w tym konsumenci</t>
    </r>
    <r>
      <rPr>
        <b/>
        <i/>
        <vertAlign val="superscript"/>
        <sz val="9"/>
        <rFont val="Arial"/>
        <family val="2"/>
      </rPr>
      <t>a</t>
    </r>
    <r>
      <rPr>
        <i/>
        <vertAlign val="superscript"/>
        <sz val="9"/>
        <rFont val="Arial"/>
        <family val="2"/>
      </rPr>
      <t xml:space="preserve">                                                                        </t>
    </r>
    <r>
      <rPr>
        <i/>
        <sz val="9"/>
        <rFont val="Arial"/>
        <family val="2"/>
      </rPr>
      <t>of which                          consumers</t>
    </r>
    <r>
      <rPr>
        <b/>
        <i/>
        <vertAlign val="superscript"/>
        <sz val="9"/>
        <rFont val="Arial"/>
        <family val="2"/>
      </rPr>
      <t>a</t>
    </r>
  </si>
  <si>
    <r>
      <t>w tym konsumenci</t>
    </r>
    <r>
      <rPr>
        <b/>
        <i/>
        <vertAlign val="superscript"/>
        <sz val="9"/>
        <rFont val="Arial"/>
        <family val="2"/>
      </rPr>
      <t>a</t>
    </r>
    <r>
      <rPr>
        <i/>
        <vertAlign val="superscript"/>
        <sz val="9"/>
        <rFont val="Arial"/>
        <family val="2"/>
      </rPr>
      <t xml:space="preserve">                                                                       </t>
    </r>
    <r>
      <rPr>
        <i/>
        <sz val="9"/>
        <rFont val="Arial"/>
        <family val="2"/>
      </rPr>
      <t>of which                          consumers</t>
    </r>
    <r>
      <rPr>
        <b/>
        <i/>
        <vertAlign val="superscript"/>
        <sz val="9"/>
        <rFont val="Arial"/>
        <family val="2"/>
      </rPr>
      <t>a</t>
    </r>
  </si>
  <si>
    <r>
      <t xml:space="preserve">                 REVENUES AND COSTS FROM TOTAL ACTIVITY</t>
    </r>
    <r>
      <rPr>
        <b/>
        <i/>
        <vertAlign val="superscript"/>
        <sz val="9"/>
        <rFont val="Arial"/>
        <family val="2"/>
      </rPr>
      <t>a</t>
    </r>
  </si>
  <si>
    <r>
      <t xml:space="preserve">w milionach zł                                           </t>
    </r>
    <r>
      <rPr>
        <i/>
        <sz val="9"/>
        <rFont val="Arial"/>
        <family val="2"/>
      </rPr>
      <t>million PLN</t>
    </r>
  </si>
  <si>
    <r>
      <t xml:space="preserve">w odsetkach                                        </t>
    </r>
    <r>
      <rPr>
        <i/>
        <sz val="9"/>
        <rFont val="Arial"/>
        <family val="2"/>
      </rPr>
      <t>in percent</t>
    </r>
  </si>
  <si>
    <r>
      <rPr>
        <b/>
        <i/>
        <sz val="7"/>
        <rFont val="Arial"/>
        <family val="2"/>
      </rPr>
      <t>a</t>
    </r>
    <r>
      <rPr>
        <i/>
        <sz val="7"/>
        <rFont val="Arial"/>
        <family val="2"/>
      </rPr>
      <t xml:space="preserve">  Data for entities employing more than 49 persons.</t>
    </r>
  </si>
  <si>
    <r>
      <t xml:space="preserve">w milionach zł                                      </t>
    </r>
    <r>
      <rPr>
        <i/>
        <sz val="9"/>
        <rFont val="Arial"/>
        <family val="2"/>
      </rPr>
      <t>million PLN</t>
    </r>
  </si>
  <si>
    <r>
      <rPr>
        <b/>
        <i/>
        <sz val="7"/>
        <rFont val="Arial"/>
        <family val="2"/>
      </rPr>
      <t xml:space="preserve">a </t>
    </r>
    <r>
      <rPr>
        <i/>
        <sz val="7"/>
        <rFont val="Arial"/>
        <family val="2"/>
      </rPr>
      <t xml:space="preserve"> Data for entities employing more than 49 persons.</t>
    </r>
  </si>
  <si>
    <r>
      <t xml:space="preserve">                  FINANCIAL RESULTS AND ENCUMBRANCES OF FINANCIAL RESULT</t>
    </r>
    <r>
      <rPr>
        <b/>
        <i/>
        <vertAlign val="superscript"/>
        <sz val="9"/>
        <rFont val="Arial"/>
        <family val="2"/>
      </rPr>
      <t>a</t>
    </r>
  </si>
  <si>
    <r>
      <t xml:space="preserve">                 COSTS BY TYPE</t>
    </r>
    <r>
      <rPr>
        <b/>
        <i/>
        <vertAlign val="superscript"/>
        <sz val="9"/>
        <rFont val="Arial"/>
        <family val="2"/>
      </rPr>
      <t>a</t>
    </r>
  </si>
  <si>
    <r>
      <rPr>
        <b/>
        <i/>
        <sz val="7"/>
        <rFont val="Arial"/>
        <family val="2"/>
      </rPr>
      <t>a</t>
    </r>
    <r>
      <rPr>
        <sz val="7"/>
        <rFont val="Arial"/>
        <family val="2"/>
      </rPr>
      <t xml:space="preserve">  Dane dotyczą podmiotów o liczbie pracujących powyżej 49 osób.</t>
    </r>
  </si>
  <si>
    <r>
      <t>TABL.  6.  RELACJE  EKONOMICZNE</t>
    </r>
    <r>
      <rPr>
        <b/>
        <i/>
        <vertAlign val="superscript"/>
        <sz val="9"/>
        <rFont val="Arial"/>
        <family val="2"/>
      </rPr>
      <t>a</t>
    </r>
  </si>
  <si>
    <r>
      <t xml:space="preserve">                 ECONOMIC RELATIONS</t>
    </r>
    <r>
      <rPr>
        <b/>
        <i/>
        <vertAlign val="superscript"/>
        <sz val="9"/>
        <rFont val="Arial"/>
        <family val="2"/>
      </rPr>
      <t>a</t>
    </r>
  </si>
  <si>
    <r>
      <t xml:space="preserve">WYSZCZEGÓLNIENIE                                                      </t>
    </r>
    <r>
      <rPr>
        <i/>
        <sz val="9"/>
        <rFont val="Arial"/>
        <family val="2"/>
      </rPr>
      <t>SPECIFICATION</t>
    </r>
  </si>
  <si>
    <r>
      <rPr>
        <b/>
        <i/>
        <sz val="7"/>
        <rFont val="Arial"/>
        <family val="2"/>
      </rPr>
      <t xml:space="preserve">a </t>
    </r>
    <r>
      <rPr>
        <sz val="7"/>
        <rFont val="Arial"/>
        <family val="2"/>
      </rPr>
      <t xml:space="preserve"> Dane dotyczą podmiotów o liczbie pracujących powyżej 49 osób.</t>
    </r>
  </si>
  <si>
    <r>
      <t>TABL.  7.  AKTYWA  OBROTOWE  I  ZOBOWIĄZANIA</t>
    </r>
    <r>
      <rPr>
        <b/>
        <i/>
        <vertAlign val="superscript"/>
        <sz val="9"/>
        <rFont val="Arial"/>
        <family val="2"/>
      </rPr>
      <t>a</t>
    </r>
  </si>
  <si>
    <r>
      <t xml:space="preserve">                  CURRENT ASSETS AND LIABILITIES</t>
    </r>
    <r>
      <rPr>
        <b/>
        <i/>
        <vertAlign val="superscript"/>
        <sz val="9"/>
        <rFont val="Arial"/>
        <family val="2"/>
      </rPr>
      <t>a</t>
    </r>
  </si>
  <si>
    <r>
      <t xml:space="preserve">WYSZCZEGÓLNIENIE                                                                   </t>
    </r>
    <r>
      <rPr>
        <i/>
        <sz val="9"/>
        <rFont val="Arial"/>
        <family val="2"/>
      </rPr>
      <t>SPECIFICATION</t>
    </r>
  </si>
  <si>
    <r>
      <t xml:space="preserve">w milionach zł                                                 </t>
    </r>
    <r>
      <rPr>
        <i/>
        <sz val="9"/>
        <rFont val="Arial"/>
        <family val="2"/>
      </rPr>
      <t>million PLN</t>
    </r>
  </si>
  <si>
    <r>
      <t>Active postal boxes</t>
    </r>
    <r>
      <rPr>
        <b/>
        <i/>
        <vertAlign val="superscript"/>
        <sz val="9"/>
        <rFont val="Arial"/>
        <family val="2"/>
      </rPr>
      <t>a</t>
    </r>
  </si>
  <si>
    <r>
      <t>Mobile telephone subscribers</t>
    </r>
    <r>
      <rPr>
        <b/>
        <i/>
        <vertAlign val="superscript"/>
        <sz val="9"/>
        <rFont val="Arial"/>
        <family val="2"/>
      </rPr>
      <t>a</t>
    </r>
  </si>
  <si>
    <t xml:space="preserve"> thousand</t>
  </si>
  <si>
    <r>
      <t xml:space="preserve">                        POSTAL</t>
    </r>
    <r>
      <rPr>
        <b/>
        <i/>
        <vertAlign val="superscript"/>
        <sz val="9"/>
        <rFont val="Arial"/>
        <family val="2"/>
      </rPr>
      <t>a</t>
    </r>
    <r>
      <rPr>
        <i/>
        <sz val="9"/>
        <rFont val="Arial"/>
        <family val="2"/>
      </rPr>
      <t xml:space="preserve"> OPERATORS</t>
    </r>
  </si>
  <si>
    <r>
      <t>konsumenci</t>
    </r>
    <r>
      <rPr>
        <b/>
        <i/>
        <vertAlign val="superscript"/>
        <sz val="9"/>
        <rFont val="Arial"/>
        <family val="2"/>
      </rPr>
      <t>a</t>
    </r>
    <r>
      <rPr>
        <sz val="9"/>
        <rFont val="Arial"/>
        <family val="2"/>
      </rPr>
      <t>………………….……………...………………</t>
    </r>
  </si>
  <si>
    <r>
      <t>biznes</t>
    </r>
    <r>
      <rPr>
        <b/>
        <i/>
        <vertAlign val="superscript"/>
        <sz val="9"/>
        <rFont val="Arial"/>
        <family val="2"/>
      </rPr>
      <t>a</t>
    </r>
    <r>
      <rPr>
        <sz val="9"/>
        <rFont val="Arial"/>
        <family val="2"/>
      </rPr>
      <t>…………………………………….….…..………….</t>
    </r>
  </si>
  <si>
    <r>
      <t>Konsumenci</t>
    </r>
    <r>
      <rPr>
        <b/>
        <i/>
        <vertAlign val="superscript"/>
        <sz val="9"/>
        <rFont val="Arial"/>
        <family val="2"/>
      </rPr>
      <t xml:space="preserve">a </t>
    </r>
    <r>
      <rPr>
        <sz val="9"/>
        <rFont val="Arial"/>
        <family val="2"/>
      </rPr>
      <t xml:space="preserve">                                                          </t>
    </r>
    <r>
      <rPr>
        <i/>
        <sz val="9"/>
        <rFont val="Arial"/>
        <family val="2"/>
      </rPr>
      <t>Consumers</t>
    </r>
    <r>
      <rPr>
        <b/>
        <i/>
        <vertAlign val="superscript"/>
        <sz val="9"/>
        <rFont val="Arial"/>
        <family val="2"/>
      </rPr>
      <t>a</t>
    </r>
  </si>
  <si>
    <r>
      <t>Biznes</t>
    </r>
    <r>
      <rPr>
        <b/>
        <i/>
        <vertAlign val="superscript"/>
        <sz val="9"/>
        <rFont val="Arial"/>
        <family val="2"/>
      </rPr>
      <t>a</t>
    </r>
    <r>
      <rPr>
        <sz val="9"/>
        <rFont val="Arial"/>
        <family val="2"/>
      </rPr>
      <t xml:space="preserve">                   </t>
    </r>
    <r>
      <rPr>
        <i/>
        <sz val="9"/>
        <rFont val="Arial"/>
        <family val="2"/>
      </rPr>
      <t>Business</t>
    </r>
    <r>
      <rPr>
        <b/>
        <i/>
        <vertAlign val="superscript"/>
        <sz val="9"/>
        <rFont val="Arial"/>
        <family val="2"/>
      </rPr>
      <t>a</t>
    </r>
  </si>
  <si>
    <r>
      <t>OGÓŁEM</t>
    </r>
    <r>
      <rPr>
        <b/>
        <i/>
        <vertAlign val="superscript"/>
        <sz val="9"/>
        <rFont val="Arial"/>
        <family val="2"/>
      </rPr>
      <t>b</t>
    </r>
    <r>
      <rPr>
        <i/>
        <sz val="9"/>
        <rFont val="Arial"/>
        <family val="2"/>
      </rPr>
      <t>……………………..…...…………….……</t>
    </r>
  </si>
  <si>
    <r>
      <t>TOTAL</t>
    </r>
    <r>
      <rPr>
        <b/>
        <i/>
        <vertAlign val="superscript"/>
        <sz val="9"/>
        <rFont val="Arial"/>
        <family val="2"/>
      </rPr>
      <t>b</t>
    </r>
  </si>
  <si>
    <r>
      <t xml:space="preserve">                         TECHNICAL MEASURES FOR RADIOCOMMUNICATION</t>
    </r>
    <r>
      <rPr>
        <b/>
        <i/>
        <vertAlign val="superscript"/>
        <sz val="9"/>
        <rFont val="Arial"/>
        <family val="2"/>
      </rPr>
      <t>a</t>
    </r>
  </si>
  <si>
    <r>
      <t>Frequency Modulation</t>
    </r>
    <r>
      <rPr>
        <b/>
        <i/>
        <vertAlign val="superscript"/>
        <sz val="9"/>
        <rFont val="Arial"/>
        <family val="2"/>
      </rPr>
      <t>c</t>
    </r>
  </si>
  <si>
    <t xml:space="preserve"> zgodna z technologią 2G</t>
  </si>
  <si>
    <t xml:space="preserve"> compatible with 2G technology</t>
  </si>
  <si>
    <r>
      <rPr>
        <b/>
        <i/>
        <sz val="7"/>
        <rFont val="Arial"/>
        <family val="2"/>
      </rPr>
      <t xml:space="preserve">a </t>
    </r>
    <r>
      <rPr>
        <i/>
        <sz val="7"/>
        <rFont val="Arial"/>
        <family val="2"/>
      </rPr>
      <t xml:space="preserve"> On the basis of radio permissions issued by President of Office of Electronic Communications on transmitters or receiving and transmitting devices.  </t>
    </r>
    <r>
      <rPr>
        <b/>
        <i/>
        <sz val="7"/>
        <rFont val="Arial"/>
        <family val="2"/>
      </rPr>
      <t>b</t>
    </r>
    <r>
      <rPr>
        <i/>
        <sz val="7"/>
        <rFont val="Arial"/>
        <family val="2"/>
      </rPr>
      <t xml:space="preserve">  E.g. Polish Radio Programme I.  </t>
    </r>
    <r>
      <rPr>
        <b/>
        <i/>
        <sz val="7"/>
        <rFont val="Arial"/>
        <family val="2"/>
      </rPr>
      <t xml:space="preserve">c </t>
    </r>
    <r>
      <rPr>
        <i/>
        <sz val="7"/>
        <rFont val="Arial"/>
        <family val="2"/>
      </rPr>
      <t xml:space="preserve"> E.g. UKF. </t>
    </r>
  </si>
  <si>
    <t>Czechy</t>
  </si>
  <si>
    <t>Holandia</t>
  </si>
  <si>
    <t xml:space="preserve">Germany </t>
  </si>
  <si>
    <r>
      <t>Abonenci telewizji kablowej</t>
    </r>
    <r>
      <rPr>
        <b/>
        <i/>
        <vertAlign val="superscript"/>
        <sz val="9"/>
        <rFont val="Arial"/>
        <family val="2"/>
      </rPr>
      <t>a</t>
    </r>
    <r>
      <rPr>
        <sz val="9"/>
        <rFont val="Arial"/>
        <family val="2"/>
      </rPr>
      <t xml:space="preserve">                                                     </t>
    </r>
    <r>
      <rPr>
        <i/>
        <sz val="9"/>
        <rFont val="Arial"/>
        <family val="2"/>
      </rPr>
      <t xml:space="preserve">   Cable TV subscribers</t>
    </r>
    <r>
      <rPr>
        <b/>
        <i/>
        <vertAlign val="superscript"/>
        <sz val="9"/>
        <rFont val="Arial"/>
        <family val="2"/>
      </rPr>
      <t>a</t>
    </r>
  </si>
  <si>
    <r>
      <t>Z ogółem przypada na usługi</t>
    </r>
    <r>
      <rPr>
        <b/>
        <i/>
        <vertAlign val="superscript"/>
        <sz val="9"/>
        <rFont val="Arial"/>
        <family val="2"/>
      </rPr>
      <t xml:space="preserve">b </t>
    </r>
    <r>
      <rPr>
        <i/>
        <vertAlign val="superscript"/>
        <sz val="9"/>
        <rFont val="Arial"/>
        <family val="2"/>
      </rPr>
      <t xml:space="preserve"> </t>
    </r>
    <r>
      <rPr>
        <i/>
        <sz val="9"/>
        <rFont val="Arial"/>
        <family val="2"/>
      </rPr>
      <t xml:space="preserve">                                                        Of total include services</t>
    </r>
    <r>
      <rPr>
        <b/>
        <i/>
        <vertAlign val="superscript"/>
        <sz val="9"/>
        <rFont val="Arial"/>
        <family val="2"/>
      </rPr>
      <t>b</t>
    </r>
    <r>
      <rPr>
        <i/>
        <sz val="9"/>
        <rFont val="Arial"/>
        <family val="2"/>
      </rPr>
      <t xml:space="preserve">                 </t>
    </r>
    <r>
      <rPr>
        <i/>
        <vertAlign val="superscript"/>
        <sz val="9"/>
        <rFont val="Arial"/>
        <family val="2"/>
      </rPr>
      <t xml:space="preserve">       </t>
    </r>
  </si>
  <si>
    <r>
      <t>dostępu do internetu</t>
    </r>
    <r>
      <rPr>
        <b/>
        <i/>
        <vertAlign val="superscript"/>
        <sz val="9"/>
        <rFont val="Arial"/>
        <family val="2"/>
      </rPr>
      <t>c</t>
    </r>
    <r>
      <rPr>
        <i/>
        <sz val="9"/>
        <rFont val="Arial"/>
        <family val="2"/>
      </rPr>
      <t xml:space="preserve"> </t>
    </r>
    <r>
      <rPr>
        <sz val="9"/>
        <rFont val="Arial"/>
        <family val="2"/>
      </rPr>
      <t xml:space="preserve">      </t>
    </r>
    <r>
      <rPr>
        <i/>
        <sz val="9"/>
        <rFont val="Arial"/>
        <family val="2"/>
      </rPr>
      <t>access to Internet</t>
    </r>
    <r>
      <rPr>
        <b/>
        <i/>
        <vertAlign val="superscript"/>
        <sz val="9"/>
        <rFont val="Arial"/>
        <family val="2"/>
      </rPr>
      <t>c</t>
    </r>
  </si>
  <si>
    <t>Sieci radiokomunikacji ruchomej lądowej</t>
  </si>
  <si>
    <t>Linie radiowe</t>
  </si>
  <si>
    <t>Radiokomunikacja stała lądowa typu punkt - wiele punktów</t>
  </si>
  <si>
    <t>Naziemne stacje satelitarne</t>
  </si>
  <si>
    <t>Radio lines</t>
  </si>
  <si>
    <t xml:space="preserve">   w miastach</t>
  </si>
  <si>
    <t xml:space="preserve"> As of 31 December</t>
  </si>
  <si>
    <t xml:space="preserve">                         As of 31 December </t>
  </si>
  <si>
    <t>Transporters</t>
  </si>
  <si>
    <t xml:space="preserve">                         As of 31 December</t>
  </si>
  <si>
    <t>Zobowiązania długoterminowe</t>
  </si>
  <si>
    <t>Land mobile radiocommunication networks</t>
  </si>
  <si>
    <t>Earth satellite stations</t>
  </si>
  <si>
    <t xml:space="preserve">                         CABLE TV SUBSCRIBERS</t>
  </si>
  <si>
    <t>Long-term liabilities</t>
  </si>
  <si>
    <t>Telefoniczne centrale miejscowe automatyczne</t>
  </si>
  <si>
    <t xml:space="preserve"> cyfrowe ogółem</t>
  </si>
  <si>
    <t>Telephone local automatic digital exchanges total</t>
  </si>
  <si>
    <t>Telephone automatic inter zonal exchanges  digital</t>
  </si>
  <si>
    <t>km-tor</t>
  </si>
  <si>
    <t>kilometres</t>
  </si>
  <si>
    <t>km-tor światłowodowy</t>
  </si>
  <si>
    <t>zakończenie łącza</t>
  </si>
  <si>
    <t>line  ending</t>
  </si>
  <si>
    <t>Przenośniki mechaniczne</t>
  </si>
  <si>
    <t>International and national territory</t>
  </si>
  <si>
    <t>National territory</t>
  </si>
  <si>
    <t>Local territory</t>
  </si>
  <si>
    <t>capacity of ISDN access:</t>
  </si>
  <si>
    <t>Average number of SMS sent per 1 subscriber</t>
  </si>
  <si>
    <t>The number of sent SMS (short messages services)</t>
  </si>
  <si>
    <t>The number of sent MMS (multimedia messages services)</t>
  </si>
  <si>
    <t>Liczba nadanych SMS</t>
  </si>
  <si>
    <t>Średnia liczba nadanych SMS przypadających na 1 abonenta</t>
  </si>
  <si>
    <t>Liczba nadanych MMS</t>
  </si>
  <si>
    <t>Średnia liczba nadanych MMS przypadających na 1 abonenta</t>
  </si>
  <si>
    <t>Average number of sent MMS per 1 subscriber</t>
  </si>
  <si>
    <t>Zobowiązania krótkoterminowe</t>
  </si>
  <si>
    <t>Short-term liabilities</t>
  </si>
  <si>
    <t xml:space="preserve">szt. </t>
  </si>
  <si>
    <t>units</t>
  </si>
  <si>
    <t>million minutes</t>
  </si>
  <si>
    <t>thousand minutes</t>
  </si>
  <si>
    <t>million units</t>
  </si>
  <si>
    <t>minutes</t>
  </si>
  <si>
    <t>Mobile telephony</t>
  </si>
  <si>
    <t>cable-km</t>
  </si>
  <si>
    <t>fibre optic cable-km</t>
  </si>
  <si>
    <t>line</t>
  </si>
  <si>
    <t>OGÓŁEM</t>
  </si>
  <si>
    <t>Zagranica i kraj</t>
  </si>
  <si>
    <t>Kraj</t>
  </si>
  <si>
    <t>Lokalny</t>
  </si>
  <si>
    <t xml:space="preserve"> </t>
  </si>
  <si>
    <t>Polska</t>
  </si>
  <si>
    <t>Estonia</t>
  </si>
  <si>
    <t>Austria</t>
  </si>
  <si>
    <t>Luksemburg</t>
  </si>
  <si>
    <t>Malta</t>
  </si>
  <si>
    <t xml:space="preserve">Przychody </t>
  </si>
  <si>
    <t xml:space="preserve">Koszty uzyskania przychodów </t>
  </si>
  <si>
    <t xml:space="preserve">Radiokomunikacyjne </t>
  </si>
  <si>
    <t xml:space="preserve">Zużycie materiałów i energii </t>
  </si>
  <si>
    <t>Usługi obce</t>
  </si>
  <si>
    <t>Podatki i opłaty</t>
  </si>
  <si>
    <t>Amortyzacja</t>
  </si>
  <si>
    <t xml:space="preserve">Pozostałe koszty </t>
  </si>
  <si>
    <t>Wskaźnik rentowności obrotu brutto w %</t>
  </si>
  <si>
    <t>Wskaźnik rentowności obrotu netto w %</t>
  </si>
  <si>
    <t/>
  </si>
  <si>
    <t>Lubelskie</t>
  </si>
  <si>
    <t>Łódzkie</t>
  </si>
  <si>
    <t>Opolskie</t>
  </si>
  <si>
    <t xml:space="preserve">                         Stan w dniu 31 XII</t>
  </si>
  <si>
    <t>Samochody używane w służbie pocztowej</t>
  </si>
  <si>
    <t>Ciągniki i wózki elektryczne</t>
  </si>
  <si>
    <t>Stemplownice elektryczne</t>
  </si>
  <si>
    <t>TVK modem kablowy</t>
  </si>
  <si>
    <t>Automatyczne urządzenia informacyjne</t>
  </si>
  <si>
    <t>C. TELEKOMUNIKACJA</t>
  </si>
  <si>
    <t>POLSKA</t>
  </si>
  <si>
    <t>szt.</t>
  </si>
  <si>
    <t>km</t>
  </si>
  <si>
    <t>łącze</t>
  </si>
  <si>
    <t>consumers</t>
  </si>
  <si>
    <t>business</t>
  </si>
  <si>
    <t>do sieci ruchomych (komórkowych)</t>
  </si>
  <si>
    <t xml:space="preserve"> cyfrowe</t>
  </si>
  <si>
    <t>stacjonarny dostęp bezprzewodowy - FWA</t>
  </si>
  <si>
    <t>Dolnośląskie</t>
  </si>
  <si>
    <t>Lubuskie</t>
  </si>
  <si>
    <t>Małopolskie</t>
  </si>
  <si>
    <t>Mazowieckie</t>
  </si>
  <si>
    <t>Podkarpackie</t>
  </si>
  <si>
    <t>Podlaskie</t>
  </si>
  <si>
    <t>Pomorskie</t>
  </si>
  <si>
    <t>Śląskie</t>
  </si>
  <si>
    <t>Świętokrzyskie</t>
  </si>
  <si>
    <t>Wielkopolskie</t>
  </si>
  <si>
    <t>Zachodniopomorskie</t>
  </si>
  <si>
    <t xml:space="preserve">    w tym u nadawców</t>
  </si>
  <si>
    <t>Kujawsko-pomorskie</t>
  </si>
  <si>
    <t>Warmińsko-mazurskie</t>
  </si>
  <si>
    <t>Wynik finansowy:</t>
  </si>
  <si>
    <t>Wynagrodzenia łącznie ze świadczeniami</t>
  </si>
  <si>
    <t>poj. dostępów analogowych</t>
  </si>
  <si>
    <t xml:space="preserve">    na wsi</t>
  </si>
  <si>
    <t xml:space="preserve">    strefowe</t>
  </si>
  <si>
    <t xml:space="preserve">    międzystrefowe</t>
  </si>
  <si>
    <t>Połączenia telefoniczne wychodzące</t>
  </si>
  <si>
    <t xml:space="preserve">        w tym  światłowodowa</t>
  </si>
  <si>
    <t>Długość sieci telefonii miejscowej ogółem</t>
  </si>
  <si>
    <t xml:space="preserve">    sieć kablowa</t>
  </si>
  <si>
    <t>Telefoniczne łącza międzystrefowe i strefowe razem</t>
  </si>
  <si>
    <t>Aktywa obrotowe</t>
  </si>
  <si>
    <t>Telefoniczne centrale międzystrefowe automatyczne</t>
  </si>
  <si>
    <t>w minutach</t>
  </si>
  <si>
    <t>w mln minut</t>
  </si>
  <si>
    <t>Średni czas połączeń przypadających na 1 abonenta:</t>
  </si>
  <si>
    <t>w mln szt.</t>
  </si>
  <si>
    <t>Telefonii stacjonarnej</t>
  </si>
  <si>
    <t>w tys. minut</t>
  </si>
  <si>
    <t>Połączenia telefoniczne</t>
  </si>
  <si>
    <t>w szt.</t>
  </si>
  <si>
    <t>Lorries and road tractors in 2004</t>
  </si>
  <si>
    <t xml:space="preserve">Costs of obtaining revenues from total activity, million PLN </t>
  </si>
  <si>
    <t>KRAJE</t>
  </si>
  <si>
    <t>COUNTRIES</t>
  </si>
  <si>
    <t>Belgia</t>
  </si>
  <si>
    <t>Cypr</t>
  </si>
  <si>
    <t>Cyprus</t>
  </si>
  <si>
    <t>Dania</t>
  </si>
  <si>
    <t>Finlandia</t>
  </si>
  <si>
    <t>Francja</t>
  </si>
  <si>
    <t>Grecja</t>
  </si>
  <si>
    <t>Hiszpania</t>
  </si>
  <si>
    <t>Irlandia</t>
  </si>
  <si>
    <t>Ireland</t>
  </si>
  <si>
    <t>Litwa</t>
  </si>
  <si>
    <t>Łotwa</t>
  </si>
  <si>
    <t>Niemcy</t>
  </si>
  <si>
    <t>Portugalia</t>
  </si>
  <si>
    <t>Słowacja</t>
  </si>
  <si>
    <t>Słowenia</t>
  </si>
  <si>
    <t>Szwecja</t>
  </si>
  <si>
    <t>Węgry</t>
  </si>
  <si>
    <t>United Kingdom</t>
  </si>
  <si>
    <t>Włochy</t>
  </si>
  <si>
    <t>Wielka Brytania</t>
  </si>
  <si>
    <t xml:space="preserve">    of which at senders</t>
  </si>
  <si>
    <t>Komputery PC</t>
  </si>
  <si>
    <t>Computers PC</t>
  </si>
  <si>
    <t>poj. dostępów ISDN:</t>
  </si>
  <si>
    <t>Przychody z całokształtu działalności  w mln zł</t>
  </si>
  <si>
    <t xml:space="preserve">przychody finansowe </t>
  </si>
  <si>
    <t xml:space="preserve">financial revenues </t>
  </si>
  <si>
    <t xml:space="preserve">koszty finansowe </t>
  </si>
  <si>
    <t xml:space="preserve">financial costs </t>
  </si>
  <si>
    <t xml:space="preserve">w tym energia </t>
  </si>
  <si>
    <t xml:space="preserve">of which energy </t>
  </si>
  <si>
    <t xml:space="preserve"> na rzecz pracowników</t>
  </si>
  <si>
    <t xml:space="preserve">brutto </t>
  </si>
  <si>
    <t xml:space="preserve">gross </t>
  </si>
  <si>
    <t xml:space="preserve">netto </t>
  </si>
  <si>
    <t xml:space="preserve">net </t>
  </si>
  <si>
    <t>ze sprzedaży produktów (usług)</t>
  </si>
  <si>
    <t>from the sale of products (services)</t>
  </si>
  <si>
    <t>należności krótkoterminowe</t>
  </si>
  <si>
    <t>short-term liabilities</t>
  </si>
  <si>
    <t>inwestycje krótkoterminowe</t>
  </si>
  <si>
    <t>short-term investments</t>
  </si>
  <si>
    <t>z tytułu podatków, ceł, ubezpieczeń społecznych</t>
  </si>
  <si>
    <t>due to taxes, duties, social security</t>
  </si>
  <si>
    <t>kredyty i pożyczki</t>
  </si>
  <si>
    <t>credits and loans</t>
  </si>
  <si>
    <t>do sieci stacjonarnych</t>
  </si>
  <si>
    <t>mobile to fixed</t>
  </si>
  <si>
    <t>mobile to mobile</t>
  </si>
  <si>
    <t>Dostawcy usługi dostępu do Internetu ogółem</t>
  </si>
  <si>
    <t>Internet service providers total</t>
  </si>
  <si>
    <t xml:space="preserve">        międzystrefowy</t>
  </si>
  <si>
    <t xml:space="preserve">        national</t>
  </si>
  <si>
    <t xml:space="preserve">        międzynarodowy</t>
  </si>
  <si>
    <t xml:space="preserve">        international</t>
  </si>
  <si>
    <t xml:space="preserve">Revenues </t>
  </si>
  <si>
    <t xml:space="preserve">Costs of obtaining revenues </t>
  </si>
  <si>
    <t xml:space="preserve">TOTAL </t>
  </si>
  <si>
    <t>Fixed line telephony</t>
  </si>
  <si>
    <t xml:space="preserve">Radiocommunication </t>
  </si>
  <si>
    <t>Financial result:</t>
  </si>
  <si>
    <t xml:space="preserve">TOTAL  </t>
  </si>
  <si>
    <t xml:space="preserve">Energy and material consumption </t>
  </si>
  <si>
    <t>Third party services</t>
  </si>
  <si>
    <t>Taxes and fees</t>
  </si>
  <si>
    <t>cable modem</t>
  </si>
  <si>
    <t>Bułgaria</t>
  </si>
  <si>
    <t>Rumunia</t>
  </si>
  <si>
    <t>Romania</t>
  </si>
  <si>
    <t>Bulgaria</t>
  </si>
  <si>
    <t xml:space="preserve">                        Stan w dniu 31 XII</t>
  </si>
  <si>
    <t xml:space="preserve">                        As of 31 December</t>
  </si>
  <si>
    <t>Depreciation</t>
  </si>
  <si>
    <t xml:space="preserve">Other costs </t>
  </si>
  <si>
    <t>Profitability indicator of gross turnover in %</t>
  </si>
  <si>
    <t>Profitability indicator of net turnover in %</t>
  </si>
  <si>
    <t>Current assets</t>
  </si>
  <si>
    <t>TOTAL</t>
  </si>
  <si>
    <t xml:space="preserve">    in rural areas</t>
  </si>
  <si>
    <t xml:space="preserve">   in urban areas</t>
  </si>
  <si>
    <t>Cars used in postal services</t>
  </si>
  <si>
    <t>Tractors and electric carts</t>
  </si>
  <si>
    <t>Electrical stamping machines</t>
  </si>
  <si>
    <t>Automated information equipment</t>
  </si>
  <si>
    <t>Total length of the network of local telephony</t>
  </si>
  <si>
    <t xml:space="preserve">    cable network</t>
  </si>
  <si>
    <t xml:space="preserve">        of which fibre optic network</t>
  </si>
  <si>
    <t>Telephone inter zonal and zonal lines together</t>
  </si>
  <si>
    <t xml:space="preserve">    inter zonal</t>
  </si>
  <si>
    <t xml:space="preserve">    zonal</t>
  </si>
  <si>
    <t>unit</t>
  </si>
  <si>
    <t>capacity of analogue access routers</t>
  </si>
  <si>
    <t>POLAND</t>
  </si>
  <si>
    <t>Telephone calls</t>
  </si>
  <si>
    <t>Average time of calls per 1 subscriber:</t>
  </si>
  <si>
    <t>Lithuania</t>
  </si>
  <si>
    <t>Latvia</t>
  </si>
  <si>
    <t>Poland</t>
  </si>
  <si>
    <t>Czech Republic</t>
  </si>
  <si>
    <t>Slovenia</t>
  </si>
  <si>
    <t>Portugal</t>
  </si>
  <si>
    <t>Spain</t>
  </si>
  <si>
    <t>Greece</t>
  </si>
  <si>
    <t>Italy</t>
  </si>
  <si>
    <t>Finland</t>
  </si>
  <si>
    <t>Belgium</t>
  </si>
  <si>
    <t>France</t>
  </si>
  <si>
    <t>Netherlands</t>
  </si>
  <si>
    <t>Germany</t>
  </si>
  <si>
    <t>Denmark</t>
  </si>
  <si>
    <t>Sweden</t>
  </si>
  <si>
    <t>Luxembourg</t>
  </si>
  <si>
    <t>Hungary</t>
  </si>
  <si>
    <t>Slovakia</t>
  </si>
  <si>
    <t xml:space="preserve">Dostęp realizowany przez: </t>
  </si>
  <si>
    <t xml:space="preserve">Access by: </t>
  </si>
  <si>
    <t>łącza w technologii xDSL</t>
  </si>
  <si>
    <t>xDSL lines</t>
  </si>
  <si>
    <t>lokalne sieci przewodowe LAN - Ethernet</t>
  </si>
  <si>
    <t xml:space="preserve">- </t>
  </si>
  <si>
    <r>
      <t xml:space="preserve">                         MAIN  TELEPHONE  LINES</t>
    </r>
  </si>
  <si>
    <t xml:space="preserve">                         MAIN TELEPHONE  LINES  PER 1000 POPULATION</t>
  </si>
  <si>
    <r>
      <t xml:space="preserve">                         STANDARD MAIN TELEPHONE LINES </t>
    </r>
  </si>
  <si>
    <r>
      <t xml:space="preserve">                         LINES IN ISDN ACCESS  </t>
    </r>
  </si>
  <si>
    <r>
      <t xml:space="preserve">                         PUBLIC PAY TELEPHONES  </t>
    </r>
  </si>
  <si>
    <t xml:space="preserve">                         Stan w dniu 31 XII. </t>
  </si>
  <si>
    <t>fixed wireless access - FWA</t>
  </si>
  <si>
    <t xml:space="preserve">                         MOBILE PHONE SUBSCRIBERS IN EUROPEAN UNION MEMBER STATES</t>
  </si>
  <si>
    <t>Wskaźnik poziomu kosztów z całokształtu działalności w %</t>
  </si>
  <si>
    <t>Cost level indicator from total activity %</t>
  </si>
  <si>
    <t xml:space="preserve">bezprzewodowa sieć WLAN </t>
  </si>
  <si>
    <t>Zagranica</t>
  </si>
  <si>
    <t xml:space="preserve"> Stan w dniu 31 XII</t>
  </si>
  <si>
    <r>
      <t>TABL.  2(09).  OPERATORZY POCZTOWI</t>
    </r>
    <r>
      <rPr>
        <b/>
        <i/>
        <vertAlign val="superscript"/>
        <sz val="9"/>
        <rFont val="Arial"/>
        <family val="2"/>
      </rPr>
      <t>a</t>
    </r>
  </si>
  <si>
    <r>
      <t xml:space="preserve">OBSZAR DZIAŁALNIA                                                                                                                                                   </t>
    </r>
    <r>
      <rPr>
        <i/>
        <sz val="9"/>
        <rFont val="Arial"/>
        <family val="2"/>
      </rPr>
      <t xml:space="preserve"> ACTIVITY AREA</t>
    </r>
  </si>
  <si>
    <r>
      <t xml:space="preserve">w tys.                                                                                                                 </t>
    </r>
    <r>
      <rPr>
        <i/>
        <sz val="9"/>
        <rFont val="Arial"/>
        <family val="2"/>
      </rPr>
      <t xml:space="preserve"> thousand</t>
    </r>
  </si>
  <si>
    <r>
      <t xml:space="preserve">WYSZCZEGÓLNIENIE                                                                                                                                                      </t>
    </r>
    <r>
      <rPr>
        <i/>
        <sz val="9"/>
        <rFont val="Arial"/>
        <family val="2"/>
      </rPr>
      <t xml:space="preserve">  SPECIFICATION</t>
    </r>
  </si>
  <si>
    <r>
      <t xml:space="preserve">w liczbach bezwzględnych                                                                             </t>
    </r>
    <r>
      <rPr>
        <i/>
        <sz val="9"/>
        <rFont val="Arial"/>
        <family val="2"/>
      </rPr>
      <t>absolute numbers</t>
    </r>
  </si>
  <si>
    <r>
      <t xml:space="preserve">WOJEWÓDZTWA </t>
    </r>
    <r>
      <rPr>
        <i/>
        <sz val="9"/>
        <rFont val="Arial"/>
        <family val="2"/>
      </rPr>
      <t>VOIVODSHIPS</t>
    </r>
  </si>
  <si>
    <r>
      <t xml:space="preserve">Ogółem                                                                                                             </t>
    </r>
    <r>
      <rPr>
        <i/>
        <sz val="9"/>
        <rFont val="Arial"/>
        <family val="2"/>
      </rPr>
      <t>Total</t>
    </r>
  </si>
  <si>
    <r>
      <t xml:space="preserve">Miasta </t>
    </r>
    <r>
      <rPr>
        <i/>
        <sz val="9"/>
        <rFont val="Arial"/>
        <family val="2"/>
      </rPr>
      <t>Urban areas</t>
    </r>
  </si>
  <si>
    <r>
      <t xml:space="preserve">Wieś            </t>
    </r>
    <r>
      <rPr>
        <i/>
        <sz val="9"/>
        <rFont val="Arial"/>
        <family val="2"/>
      </rPr>
      <t xml:space="preserve"> Rural areas</t>
    </r>
  </si>
  <si>
    <r>
      <t xml:space="preserve">Ogółem                                                                                           </t>
    </r>
    <r>
      <rPr>
        <i/>
        <sz val="9"/>
        <rFont val="Arial"/>
        <family val="2"/>
      </rPr>
      <t>Total</t>
    </r>
  </si>
  <si>
    <r>
      <t xml:space="preserve">Wieś      </t>
    </r>
    <r>
      <rPr>
        <i/>
        <sz val="9"/>
        <rFont val="Arial"/>
        <family val="2"/>
      </rPr>
      <t xml:space="preserve">  Rural areas</t>
    </r>
  </si>
  <si>
    <r>
      <t xml:space="preserve">w liczbach bezwzględnych                                 </t>
    </r>
    <r>
      <rPr>
        <i/>
        <sz val="9"/>
        <rFont val="Arial"/>
        <family val="2"/>
      </rPr>
      <t xml:space="preserve">    absolute numbers</t>
    </r>
  </si>
  <si>
    <t>zapasy ogółem</t>
  </si>
  <si>
    <t>total stock</t>
  </si>
  <si>
    <t xml:space="preserve">w tym: </t>
  </si>
  <si>
    <t xml:space="preserve">of which: </t>
  </si>
  <si>
    <t>z tytułu dostaw i usług</t>
  </si>
  <si>
    <t>due to supplies and services</t>
  </si>
  <si>
    <t>z całokształtu działalności</t>
  </si>
  <si>
    <t>from total activity</t>
  </si>
  <si>
    <t>Cost level indicator in %:</t>
  </si>
  <si>
    <t xml:space="preserve">Wskaźnik poziomu kosztów w %: </t>
  </si>
  <si>
    <t>Wages and salaries including employee benefits</t>
  </si>
  <si>
    <r>
      <rPr>
        <b/>
        <i/>
        <sz val="7"/>
        <rFont val="Arial"/>
        <family val="2"/>
      </rPr>
      <t>a</t>
    </r>
    <r>
      <rPr>
        <b/>
        <sz val="7"/>
        <rFont val="Arial"/>
        <family val="2"/>
      </rPr>
      <t xml:space="preserve"> </t>
    </r>
    <r>
      <rPr>
        <sz val="7"/>
        <rFont val="Arial"/>
        <family val="2"/>
      </rPr>
      <t xml:space="preserve">Dane dotyczą podmiotów o liczbie pracujących powyżej 49 osób.  </t>
    </r>
  </si>
  <si>
    <t>Income tax</t>
  </si>
  <si>
    <r>
      <t>Podatek dochodowy</t>
    </r>
  </si>
  <si>
    <t>przychody ze sprzedaży produktów (usług)</t>
  </si>
  <si>
    <t>revenues from the sale of products (services)</t>
  </si>
  <si>
    <t>koszt własny sprzedanych produktów (usług)</t>
  </si>
  <si>
    <t xml:space="preserve">                 REVENUES FROM THE SALE OF PRODUCTS (SERVICES)</t>
  </si>
  <si>
    <t xml:space="preserve">OGÓŁEM </t>
  </si>
  <si>
    <t>w tym usługi:</t>
  </si>
  <si>
    <t>of which the services:</t>
  </si>
  <si>
    <t>TABL.  2.  PRZYCHODY  ZE  SPRZEDAŻY  PRODUKTÓW  (USŁUG)</t>
  </si>
  <si>
    <r>
      <t>TABL.  3.  PRZYCHODY  I  KOSZTY  Z  CAŁOKSZTAŁTU  DZIAŁALNOŚCI</t>
    </r>
    <r>
      <rPr>
        <b/>
        <i/>
        <vertAlign val="superscript"/>
        <sz val="9"/>
        <rFont val="Arial"/>
        <family val="2"/>
      </rPr>
      <t>a</t>
    </r>
  </si>
  <si>
    <t>w tym przychody ze sprzedaży produktów (usług) w mln zł</t>
  </si>
  <si>
    <t>w tym koszt własny sprzedanych produktów (usług) w mln zł</t>
  </si>
  <si>
    <t>of which prime cost of sold products (services), million PLN</t>
  </si>
  <si>
    <t xml:space="preserve">Koszty uzyskania przychodów z całokształtu działalności w mln zł </t>
  </si>
  <si>
    <t xml:space="preserve">Costs of obtaining revenues from total activity, in million PLN </t>
  </si>
  <si>
    <t>Telefonii ruchomej</t>
  </si>
  <si>
    <r>
      <t>TABL.  4.  KOSZTY  W  UKŁADZIE  RODZAJOWYM</t>
    </r>
    <r>
      <rPr>
        <b/>
        <i/>
        <vertAlign val="superscript"/>
        <sz val="9"/>
        <rFont val="Arial"/>
        <family val="2"/>
      </rPr>
      <t>a</t>
    </r>
  </si>
  <si>
    <r>
      <t>TABL.  5.  WYNIKI  FINANSOWE  ORAZ  OBCIĄŻENIA  WYNIKU</t>
    </r>
    <r>
      <rPr>
        <b/>
        <i/>
        <vertAlign val="superscript"/>
        <sz val="9"/>
        <rFont val="Arial"/>
        <family val="2"/>
      </rPr>
      <t>a</t>
    </r>
  </si>
  <si>
    <t>w ruchu krajowym wychodzącym</t>
  </si>
  <si>
    <t>national outgoing telefone calls</t>
  </si>
  <si>
    <t>w ruchu zagranicznym wychodzącym i przychodzącym</t>
  </si>
  <si>
    <t>international outgoing and incoming telefone calls</t>
  </si>
  <si>
    <t>ruch krajowy wychodzący:</t>
  </si>
  <si>
    <t>national outgoing telephone calls:</t>
  </si>
  <si>
    <t>total</t>
  </si>
  <si>
    <t>w sieci operatora</t>
  </si>
  <si>
    <t>within the operator's network</t>
  </si>
  <si>
    <t>poza sieć operatora</t>
  </si>
  <si>
    <t>outside the operator's network</t>
  </si>
  <si>
    <t>ruch zagraniczny:</t>
  </si>
  <si>
    <t>international telephone calls:</t>
  </si>
  <si>
    <t>z Polski za granicę</t>
  </si>
  <si>
    <t>from Poland abroad</t>
  </si>
  <si>
    <t>z zagranicy do Polski</t>
  </si>
  <si>
    <t>from abroad to Poland</t>
  </si>
  <si>
    <t>w mln MB</t>
  </si>
  <si>
    <t>million MB</t>
  </si>
  <si>
    <t xml:space="preserve">Revenues form total activity, million PLN </t>
  </si>
  <si>
    <t>of which prime costs of products (services) sold, million PLN</t>
  </si>
  <si>
    <t xml:space="preserve">Przeciętne miesięczne wynagrodzenie brutto zatrudnionych </t>
  </si>
  <si>
    <t xml:space="preserve">Average monthly gross wages and salaries of persons employed </t>
  </si>
  <si>
    <t>Revenues from total activity, million PLN</t>
  </si>
  <si>
    <t>of which revenues from the sale of products (services), million PLN</t>
  </si>
  <si>
    <t xml:space="preserve">                  Stan w dniu 31 XII</t>
  </si>
  <si>
    <t xml:space="preserve">                  As of 31 December</t>
  </si>
  <si>
    <t>prime cost of products  (services) sold</t>
  </si>
  <si>
    <r>
      <rPr>
        <b/>
        <i/>
        <sz val="7"/>
        <rFont val="Arial"/>
        <family val="2"/>
      </rPr>
      <t>a</t>
    </r>
    <r>
      <rPr>
        <i/>
        <sz val="7"/>
        <rFont val="Arial"/>
        <family val="2"/>
      </rPr>
      <t xml:space="preserve"> Data for entities employing more than 49 persons.  </t>
    </r>
  </si>
  <si>
    <t>International territory</t>
  </si>
  <si>
    <r>
      <t>Standard main lines</t>
    </r>
    <r>
      <rPr>
        <b/>
        <i/>
        <vertAlign val="superscript"/>
        <sz val="9"/>
        <rFont val="Arial"/>
        <family val="2"/>
      </rPr>
      <t>a</t>
    </r>
    <r>
      <rPr>
        <i/>
        <sz val="9"/>
        <rFont val="Arial"/>
        <family val="2"/>
      </rPr>
      <t xml:space="preserve"> thousand </t>
    </r>
  </si>
  <si>
    <t>Międzynarodowe</t>
  </si>
  <si>
    <t>International</t>
  </si>
  <si>
    <t>Do sieci ruchomych</t>
  </si>
  <si>
    <t>To mobile</t>
  </si>
  <si>
    <r>
      <rPr>
        <b/>
        <i/>
        <sz val="7"/>
        <rFont val="Arial"/>
        <family val="2"/>
      </rPr>
      <t>a</t>
    </r>
    <r>
      <rPr>
        <b/>
        <sz val="7"/>
        <rFont val="Arial"/>
        <family val="2"/>
      </rPr>
      <t xml:space="preserve"> </t>
    </r>
    <r>
      <rPr>
        <sz val="7"/>
        <rFont val="Arial"/>
        <family val="2"/>
      </rPr>
      <t xml:space="preserve"> Na podstawie pozwoleń radiowych wydawanych przez Prezesa Urzędu Komunikacji Elektronicznej na urządzenia nadawcze lub nadawczo-odbiorcze. </t>
    </r>
    <r>
      <rPr>
        <b/>
        <sz val="7"/>
        <rFont val="Arial"/>
        <family val="2"/>
      </rPr>
      <t xml:space="preserve"> </t>
    </r>
    <r>
      <rPr>
        <b/>
        <i/>
        <sz val="7"/>
        <rFont val="Arial"/>
        <family val="2"/>
      </rPr>
      <t>b</t>
    </r>
    <r>
      <rPr>
        <sz val="7"/>
        <rFont val="Arial"/>
        <family val="2"/>
      </rPr>
      <t xml:space="preserve">  Np. Polskie Radio Program I. </t>
    </r>
    <r>
      <rPr>
        <b/>
        <sz val="7"/>
        <rFont val="Arial"/>
        <family val="2"/>
      </rPr>
      <t xml:space="preserve"> </t>
    </r>
    <r>
      <rPr>
        <b/>
        <i/>
        <sz val="7"/>
        <rFont val="Arial"/>
        <family val="2"/>
      </rPr>
      <t xml:space="preserve">c </t>
    </r>
    <r>
      <rPr>
        <i/>
        <sz val="7"/>
        <rFont val="Arial"/>
        <family val="2"/>
      </rPr>
      <t xml:space="preserve"> </t>
    </r>
    <r>
      <rPr>
        <sz val="7"/>
        <rFont val="Arial"/>
        <family val="2"/>
      </rPr>
      <t>Np. UKF.</t>
    </r>
  </si>
  <si>
    <t>OGÓŁEM (UE-28)</t>
  </si>
  <si>
    <t>TOTAL (EU-28)</t>
  </si>
  <si>
    <t>Chorwacja</t>
  </si>
  <si>
    <t>Hiolandia</t>
  </si>
  <si>
    <t xml:space="preserve">. </t>
  </si>
  <si>
    <r>
      <t xml:space="preserve">WYSZCZEGÓLNIENIE                                                                                                                                                        </t>
    </r>
    <r>
      <rPr>
        <i/>
        <sz val="9"/>
        <rFont val="Arial"/>
        <family val="2"/>
      </rPr>
      <t>SPECIFICATION</t>
    </r>
  </si>
  <si>
    <r>
      <t>telewizji cyfrowej</t>
    </r>
    <r>
      <rPr>
        <i/>
        <vertAlign val="superscript"/>
        <sz val="9"/>
        <rFont val="Arial"/>
        <family val="2"/>
      </rPr>
      <t>d</t>
    </r>
    <r>
      <rPr>
        <sz val="9"/>
        <rFont val="Arial"/>
        <family val="2"/>
      </rPr>
      <t xml:space="preserve">                       </t>
    </r>
    <r>
      <rPr>
        <i/>
        <sz val="9"/>
        <rFont val="Arial"/>
        <family val="2"/>
      </rPr>
      <t>digital TV</t>
    </r>
    <r>
      <rPr>
        <i/>
        <vertAlign val="superscript"/>
        <sz val="9"/>
        <rFont val="Arial"/>
        <family val="2"/>
      </rPr>
      <t>d</t>
    </r>
  </si>
  <si>
    <r>
      <t xml:space="preserve">Skrytki pocztowe                               </t>
    </r>
    <r>
      <rPr>
        <i/>
        <sz val="9"/>
        <rFont val="Arial"/>
        <family val="2"/>
      </rPr>
      <t>Post office boxes</t>
    </r>
  </si>
  <si>
    <r>
      <t xml:space="preserve">ogółem         </t>
    </r>
    <r>
      <rPr>
        <i/>
        <sz val="9"/>
        <rFont val="Arial"/>
        <family val="2"/>
      </rPr>
      <t>total</t>
    </r>
  </si>
  <si>
    <r>
      <t xml:space="preserve">w liczbach bezwzględnych                                                                                                                                         </t>
    </r>
    <r>
      <rPr>
        <i/>
        <sz val="9"/>
        <rFont val="Arial"/>
        <family val="2"/>
      </rPr>
      <t>in absolute numbers</t>
    </r>
  </si>
  <si>
    <t xml:space="preserve">                       Stan w dniu 31 XII</t>
  </si>
  <si>
    <r>
      <t xml:space="preserve">                       RADIO SUBSCRIBERS</t>
    </r>
    <r>
      <rPr>
        <b/>
        <i/>
        <vertAlign val="superscript"/>
        <sz val="9"/>
        <rFont val="Arial"/>
        <family val="2"/>
      </rPr>
      <t>a</t>
    </r>
  </si>
  <si>
    <t xml:space="preserve">                       As of 31 December</t>
  </si>
  <si>
    <t>A.  POCZTA  I  TELEKOMUNIKACJA</t>
  </si>
  <si>
    <r>
      <t xml:space="preserve">telefoniczne                                                                                                                 </t>
    </r>
    <r>
      <rPr>
        <i/>
        <sz val="9"/>
        <rFont val="Arial"/>
        <family val="2"/>
      </rPr>
      <t>telephone</t>
    </r>
  </si>
  <si>
    <t>Croatia</t>
  </si>
  <si>
    <t xml:space="preserve"> i poczty elektronicznej</t>
  </si>
  <si>
    <t>Udostępniania Internetu, transmisji danych</t>
  </si>
  <si>
    <t xml:space="preserve">Internet access transmission of data and </t>
  </si>
  <si>
    <t xml:space="preserve"> electronic mail </t>
  </si>
  <si>
    <t xml:space="preserve"> zgodna z technologią 3G i wyższą</t>
  </si>
  <si>
    <t xml:space="preserve"> compatible with technology of 3G and more</t>
  </si>
  <si>
    <t>local area network LAN - Ethernet</t>
  </si>
  <si>
    <t>wireless local area network  WLAN</t>
  </si>
  <si>
    <r>
      <rPr>
        <b/>
        <i/>
        <sz val="7"/>
        <rFont val="Arial"/>
        <family val="2"/>
      </rPr>
      <t>a</t>
    </r>
    <r>
      <rPr>
        <i/>
        <sz val="7"/>
        <rFont val="Arial"/>
        <family val="2"/>
      </rPr>
      <t xml:space="preserve"> </t>
    </r>
    <r>
      <rPr>
        <sz val="7"/>
        <rFont val="Arial"/>
        <family val="2"/>
      </rPr>
      <t xml:space="preserve"> Patrz Uwagi metodyczne pkt 18.</t>
    </r>
  </si>
  <si>
    <r>
      <rPr>
        <b/>
        <i/>
        <sz val="7"/>
        <rFont val="Arial"/>
        <family val="2"/>
      </rPr>
      <t xml:space="preserve">a </t>
    </r>
    <r>
      <rPr>
        <i/>
        <sz val="7"/>
        <rFont val="Arial"/>
        <family val="2"/>
      </rPr>
      <t xml:space="preserve"> See Methodological notes paragraph 18.</t>
    </r>
  </si>
  <si>
    <r>
      <rPr>
        <b/>
        <i/>
        <sz val="7"/>
        <rFont val="Arial"/>
        <family val="2"/>
      </rPr>
      <t>a</t>
    </r>
    <r>
      <rPr>
        <sz val="7"/>
        <rFont val="Arial"/>
        <family val="2"/>
      </rPr>
      <t xml:space="preserve">  Patrz Uwagi metodyczne pkt 18.</t>
    </r>
  </si>
  <si>
    <r>
      <rPr>
        <b/>
        <i/>
        <sz val="7"/>
        <rFont val="Arial"/>
        <family val="2"/>
      </rPr>
      <t xml:space="preserve">a </t>
    </r>
    <r>
      <rPr>
        <i/>
        <sz val="7"/>
        <rFont val="Arial"/>
        <family val="2"/>
      </rPr>
      <t xml:space="preserve"> See Methodological notes paragraph 20.</t>
    </r>
  </si>
  <si>
    <r>
      <rPr>
        <b/>
        <i/>
        <sz val="7"/>
        <rFont val="Arial"/>
        <family val="2"/>
      </rPr>
      <t>a</t>
    </r>
    <r>
      <rPr>
        <b/>
        <sz val="7"/>
        <rFont val="Arial"/>
        <family val="2"/>
      </rPr>
      <t xml:space="preserve"> </t>
    </r>
    <r>
      <rPr>
        <sz val="7"/>
        <rFont val="Arial"/>
        <family val="2"/>
      </rPr>
      <t xml:space="preserve"> Patrz Uwagi metodyczne pkt 20.</t>
    </r>
  </si>
  <si>
    <r>
      <rPr>
        <b/>
        <i/>
        <sz val="7"/>
        <rFont val="Arial"/>
        <family val="2"/>
      </rPr>
      <t xml:space="preserve">a </t>
    </r>
    <r>
      <rPr>
        <i/>
        <sz val="7"/>
        <rFont val="Arial"/>
        <family val="2"/>
      </rPr>
      <t xml:space="preserve"> See "Methodological notes" paragraph 20.</t>
    </r>
  </si>
  <si>
    <r>
      <rPr>
        <b/>
        <i/>
        <sz val="7"/>
        <rFont val="Arial"/>
        <family val="2"/>
      </rPr>
      <t>a</t>
    </r>
    <r>
      <rPr>
        <sz val="7"/>
        <rFont val="Arial"/>
        <family val="2"/>
      </rPr>
      <t xml:space="preserve">  Patrz Uwagi metodyczne pkt 20.</t>
    </r>
  </si>
  <si>
    <r>
      <t>Maszyny do frankowania przesyłek listowych</t>
    </r>
    <r>
      <rPr>
        <b/>
        <i/>
        <vertAlign val="superscript"/>
        <sz val="9"/>
        <rFont val="Arial"/>
        <family val="2"/>
      </rPr>
      <t>b</t>
    </r>
    <r>
      <rPr>
        <i/>
        <sz val="9"/>
        <rFont val="Arial"/>
        <family val="2"/>
      </rPr>
      <t xml:space="preserve"> </t>
    </r>
    <r>
      <rPr>
        <sz val="9"/>
        <rFont val="Arial"/>
        <family val="2"/>
      </rPr>
      <t>.........</t>
    </r>
  </si>
  <si>
    <t xml:space="preserve"> w obrocie krajowym (telefonia</t>
  </si>
  <si>
    <r>
      <t>Telephone main lines</t>
    </r>
    <r>
      <rPr>
        <b/>
        <i/>
        <vertAlign val="superscript"/>
        <sz val="9"/>
        <rFont val="Arial"/>
        <family val="2"/>
      </rPr>
      <t>a</t>
    </r>
    <r>
      <rPr>
        <i/>
        <sz val="9"/>
        <rFont val="Arial"/>
        <family val="2"/>
      </rPr>
      <t xml:space="preserve"> thousand</t>
    </r>
  </si>
  <si>
    <t>Courier consignments</t>
  </si>
  <si>
    <t xml:space="preserve">Self-service devices for the reception of postal </t>
  </si>
  <si>
    <t xml:space="preserve"> consignments</t>
  </si>
  <si>
    <t xml:space="preserve">Samoobsługowe urzadzenia do odbioru przesyłek </t>
  </si>
  <si>
    <t xml:space="preserve"> pocztowych</t>
  </si>
  <si>
    <t>Samoobsługowe urzadzenia do nadawania przesyłek</t>
  </si>
  <si>
    <t xml:space="preserve">Self-service devices for sending of postal </t>
  </si>
  <si>
    <t>Krajowe (łącznie z wewnątrz sieciowymi) razem</t>
  </si>
  <si>
    <r>
      <t xml:space="preserve">w tysiącach                                                                                                                          </t>
    </r>
    <r>
      <rPr>
        <i/>
        <sz val="9"/>
        <rFont val="Arial"/>
        <family val="2"/>
      </rPr>
      <t xml:space="preserve"> thousand</t>
    </r>
  </si>
  <si>
    <t>Przesyłki kurierskie</t>
  </si>
  <si>
    <t>Przesyłki reklamowe</t>
  </si>
  <si>
    <t>Druki bezadresowe</t>
  </si>
  <si>
    <t xml:space="preserve">Liczba podmiotów                                                                                                                             Number of entities                                                                                                                              </t>
  </si>
  <si>
    <t>Letters</t>
  </si>
  <si>
    <t>Postal parcels</t>
  </si>
  <si>
    <t>Courier consigments</t>
  </si>
  <si>
    <t>Przesyłki listowe</t>
  </si>
  <si>
    <t>Paczki pocztowe</t>
  </si>
  <si>
    <t>Transport</t>
  </si>
  <si>
    <r>
      <t>Pocztowe</t>
    </r>
    <r>
      <rPr>
        <i/>
        <vertAlign val="superscript"/>
        <sz val="9"/>
        <rFont val="Arial"/>
        <family val="2"/>
      </rPr>
      <t>a</t>
    </r>
    <r>
      <rPr>
        <sz val="9"/>
        <rFont val="Arial"/>
        <family val="2"/>
      </rPr>
      <t xml:space="preserve"> ……………………………………………….</t>
    </r>
  </si>
  <si>
    <r>
      <t>Postal</t>
    </r>
    <r>
      <rPr>
        <i/>
        <vertAlign val="superscript"/>
        <sz val="9"/>
        <rFont val="Arial"/>
        <family val="2"/>
      </rPr>
      <t>a</t>
    </r>
  </si>
  <si>
    <r>
      <t>Television and radiophonic transmission</t>
    </r>
    <r>
      <rPr>
        <b/>
        <i/>
        <vertAlign val="superscript"/>
        <sz val="9"/>
        <rFont val="Arial"/>
        <family val="2"/>
      </rPr>
      <t>b</t>
    </r>
  </si>
  <si>
    <r>
      <rPr>
        <b/>
        <i/>
        <sz val="7"/>
        <rFont val="Liberation Sans"/>
        <family val="0"/>
      </rPr>
      <t xml:space="preserve">a </t>
    </r>
    <r>
      <rPr>
        <i/>
        <sz val="7"/>
        <rFont val="Liberation Sans"/>
        <family val="0"/>
      </rPr>
      <t xml:space="preserve">Including courier services; based on the regulations of the postal Law. </t>
    </r>
    <r>
      <rPr>
        <b/>
        <i/>
        <sz val="7"/>
        <rFont val="Liberation Sans"/>
        <family val="0"/>
      </rPr>
      <t xml:space="preserve"> b</t>
    </r>
    <r>
      <rPr>
        <i/>
        <sz val="7"/>
        <rFont val="Liberation Sans"/>
        <family val="0"/>
      </rPr>
      <t xml:space="preserve"> Including satellite television. </t>
    </r>
  </si>
  <si>
    <r>
      <t>Pozostali (alternatywni) operatorzy</t>
    </r>
    <r>
      <rPr>
        <b/>
        <i/>
        <vertAlign val="superscript"/>
        <sz val="9"/>
        <rFont val="Arial"/>
        <family val="2"/>
      </rPr>
      <t xml:space="preserve"> </t>
    </r>
    <r>
      <rPr>
        <sz val="9"/>
        <rFont val="Arial"/>
        <family val="2"/>
      </rPr>
      <t xml:space="preserve">działający na podstawie wpisu                                                      do rejestru                                                                                                    </t>
    </r>
    <r>
      <rPr>
        <i/>
        <sz val="9"/>
        <rFont val="Arial"/>
        <family val="2"/>
      </rPr>
      <t xml:space="preserve"> Other postal (alternative) operators</t>
    </r>
    <r>
      <rPr>
        <i/>
        <sz val="9"/>
        <rFont val="Arial"/>
        <family val="2"/>
      </rPr>
      <t xml:space="preserve"> active on the basis of authorization</t>
    </r>
  </si>
  <si>
    <r>
      <rPr>
        <b/>
        <i/>
        <sz val="7"/>
        <rFont val="Arial"/>
        <family val="2"/>
      </rPr>
      <t>a</t>
    </r>
    <r>
      <rPr>
        <b/>
        <sz val="7"/>
        <rFont val="Arial"/>
        <family val="2"/>
      </rPr>
      <t xml:space="preserve"> </t>
    </r>
    <r>
      <rPr>
        <sz val="7"/>
        <rFont val="Arial"/>
        <family val="2"/>
      </rPr>
      <t xml:space="preserve"> Prowadzący działalność pocztową. </t>
    </r>
  </si>
  <si>
    <r>
      <rPr>
        <b/>
        <i/>
        <sz val="7"/>
        <rFont val="Arial"/>
        <family val="2"/>
      </rPr>
      <t>a</t>
    </r>
    <r>
      <rPr>
        <b/>
        <sz val="7"/>
        <rFont val="Arial"/>
        <family val="2"/>
      </rPr>
      <t xml:space="preserve"> </t>
    </r>
    <r>
      <rPr>
        <sz val="7"/>
        <rFont val="Arial"/>
        <family val="2"/>
      </rPr>
      <t xml:space="preserve">Dane dotyczą operatora wyznaczonego.  </t>
    </r>
    <r>
      <rPr>
        <b/>
        <i/>
        <sz val="7"/>
        <rFont val="Arial"/>
        <family val="2"/>
      </rPr>
      <t xml:space="preserve">b </t>
    </r>
    <r>
      <rPr>
        <sz val="7"/>
        <rFont val="Arial"/>
        <family val="2"/>
      </rPr>
      <t>Łącznie z maszynami stanowiącymi własność nadawców.</t>
    </r>
  </si>
  <si>
    <r>
      <rPr>
        <b/>
        <i/>
        <sz val="7"/>
        <rFont val="Arial"/>
        <family val="2"/>
      </rPr>
      <t xml:space="preserve">a </t>
    </r>
    <r>
      <rPr>
        <i/>
        <sz val="7"/>
        <rFont val="Arial"/>
        <family val="2"/>
      </rPr>
      <t xml:space="preserve"> Data refer to the appointed operator.  </t>
    </r>
    <r>
      <rPr>
        <b/>
        <i/>
        <sz val="7"/>
        <rFont val="Arial"/>
        <family val="2"/>
      </rPr>
      <t xml:space="preserve">b </t>
    </r>
    <r>
      <rPr>
        <i/>
        <sz val="7"/>
        <rFont val="Arial"/>
        <family val="2"/>
      </rPr>
      <t xml:space="preserve"> Including the machines owned by senders.</t>
    </r>
  </si>
  <si>
    <t xml:space="preserve">        lokalny</t>
  </si>
  <si>
    <t xml:space="preserve">        local</t>
  </si>
  <si>
    <r>
      <t>Telefonia ruchoma</t>
    </r>
    <r>
      <rPr>
        <b/>
        <i/>
        <vertAlign val="superscript"/>
        <sz val="9"/>
        <rFont val="Arial"/>
        <family val="2"/>
      </rPr>
      <t>c</t>
    </r>
    <r>
      <rPr>
        <sz val="9"/>
        <rFont val="Arial"/>
        <family val="2"/>
      </rPr>
      <t xml:space="preserve"> ……………………………………………………....………..……….</t>
    </r>
  </si>
  <si>
    <r>
      <t>Technologia VoIP</t>
    </r>
    <r>
      <rPr>
        <b/>
        <i/>
        <vertAlign val="superscript"/>
        <sz val="9"/>
        <rFont val="Arial"/>
        <family val="2"/>
      </rPr>
      <t>d</t>
    </r>
    <r>
      <rPr>
        <i/>
        <vertAlign val="superscript"/>
        <sz val="9"/>
        <rFont val="Arial"/>
        <family val="2"/>
      </rPr>
      <t xml:space="preserve"> </t>
    </r>
    <r>
      <rPr>
        <sz val="9"/>
        <rFont val="Arial"/>
        <family val="2"/>
      </rPr>
      <t>…………………………………………………………..……..……….</t>
    </r>
  </si>
  <si>
    <t>CZĘŚĆ III.  POCZTA I TELEKOMUNIKACJA W KRAJACH UNII EUROPEJSKIEJ</t>
  </si>
  <si>
    <t xml:space="preserve">                   - WYBRANE DANE</t>
  </si>
  <si>
    <t xml:space="preserve">                   - SELECTED DATA</t>
  </si>
  <si>
    <r>
      <t xml:space="preserve">WOJEWÓDZTWA                                                                                                        </t>
    </r>
    <r>
      <rPr>
        <i/>
        <sz val="9"/>
        <rFont val="Arial"/>
        <family val="2"/>
      </rPr>
      <t xml:space="preserve"> VOIVODSHIPS</t>
    </r>
  </si>
  <si>
    <r>
      <t xml:space="preserve">Placówki pocztowe                                                                                                                                                           </t>
    </r>
    <r>
      <rPr>
        <i/>
        <sz val="9"/>
        <rFont val="Arial"/>
        <family val="2"/>
      </rPr>
      <t xml:space="preserve"> Postal offices</t>
    </r>
  </si>
  <si>
    <r>
      <rPr>
        <sz val="9"/>
        <rFont val="Arial"/>
        <family val="2"/>
      </rPr>
      <t xml:space="preserve">razem                                                                               </t>
    </r>
    <r>
      <rPr>
        <i/>
        <sz val="9"/>
        <rFont val="Arial"/>
        <family val="2"/>
      </rPr>
      <t>total</t>
    </r>
  </si>
  <si>
    <r>
      <t xml:space="preserve">ludności                                        </t>
    </r>
    <r>
      <rPr>
        <i/>
        <sz val="9"/>
        <rFont val="Arial"/>
        <family val="2"/>
      </rPr>
      <t>population</t>
    </r>
  </si>
  <si>
    <r>
      <t xml:space="preserve">WYSZCZEGÓLNIENIE                                                                                     </t>
    </r>
    <r>
      <rPr>
        <i/>
        <sz val="9"/>
        <rFont val="Arial"/>
        <family val="2"/>
      </rPr>
      <t>SPECIFICATION</t>
    </r>
  </si>
  <si>
    <t>Przekazy pocztowe zrealizowane</t>
  </si>
  <si>
    <t>Postal transfers paid</t>
  </si>
  <si>
    <t xml:space="preserve">                        NATIONAL AND CROSS-BORDER POSTAL SERVICES </t>
  </si>
  <si>
    <r>
      <t xml:space="preserve">Obrót krajowy                                                                                                                                              </t>
    </r>
    <r>
      <rPr>
        <i/>
        <sz val="9"/>
        <rFont val="Arial"/>
        <family val="2"/>
      </rPr>
      <t>National postal services</t>
    </r>
  </si>
  <si>
    <r>
      <t xml:space="preserve">Obrót zagraniczny                                                                                                                                                    </t>
    </r>
    <r>
      <rPr>
        <i/>
        <sz val="9"/>
        <rFont val="Arial"/>
        <family val="2"/>
      </rPr>
      <t>Cross-border postal services</t>
    </r>
  </si>
  <si>
    <t>w tym w ramach usług powszechnych i wchodzących w zakres</t>
  </si>
  <si>
    <t xml:space="preserve"> usług powszechnych</t>
  </si>
  <si>
    <t>Unaddressed mail items</t>
  </si>
  <si>
    <t>Advertising mail</t>
  </si>
  <si>
    <r>
      <t xml:space="preserve">w mln                                                                                                                </t>
    </r>
    <r>
      <rPr>
        <i/>
        <sz val="9"/>
        <rFont val="Arial"/>
        <family val="2"/>
      </rPr>
      <t>in mln</t>
    </r>
  </si>
  <si>
    <r>
      <t>TABL.  6(13).  ŚRODKI  TRANSPORTOWE  I  URZĄDZENIA  W  SŁUŻBIE  POCZTOWEJ</t>
    </r>
    <r>
      <rPr>
        <b/>
        <i/>
        <vertAlign val="superscript"/>
        <sz val="9"/>
        <rFont val="Arial"/>
        <family val="2"/>
      </rPr>
      <t>a</t>
    </r>
  </si>
  <si>
    <r>
      <t>TABL. 7(14).  ABONENCI  RADIA</t>
    </r>
    <r>
      <rPr>
        <b/>
        <i/>
        <vertAlign val="superscript"/>
        <sz val="9"/>
        <rFont val="Arial"/>
        <family val="2"/>
      </rPr>
      <t>a</t>
    </r>
  </si>
  <si>
    <r>
      <rPr>
        <b/>
        <i/>
        <sz val="7"/>
        <rFont val="Arial"/>
        <family val="2"/>
      </rPr>
      <t>a</t>
    </r>
    <r>
      <rPr>
        <sz val="7"/>
        <rFont val="Arial"/>
        <family val="2"/>
      </rPr>
      <t xml:space="preserve"> Dane dotyczą operatora wyznaczonego i pozostałych (alternatywnych) operatorów pocztowych i obejmują placówki własne i placówki agentów pocztowych.</t>
    </r>
  </si>
  <si>
    <t xml:space="preserve"> stacjonarna) w mln minut</t>
  </si>
  <si>
    <r>
      <t xml:space="preserve">WYSZCZEGÓLNIENIE                                                                                                                            </t>
    </r>
    <r>
      <rPr>
        <i/>
        <sz val="9"/>
        <rFont val="Arial"/>
        <family val="2"/>
      </rPr>
      <t>SPECIFICATION</t>
    </r>
  </si>
  <si>
    <r>
      <t>Placówki pocztowe</t>
    </r>
    <r>
      <rPr>
        <b/>
        <i/>
        <vertAlign val="superscript"/>
        <sz val="9"/>
        <rFont val="Arial"/>
        <family val="2"/>
      </rPr>
      <t>abc</t>
    </r>
    <r>
      <rPr>
        <sz val="9"/>
        <rFont val="Arial"/>
        <family val="2"/>
      </rPr>
      <t>……………………</t>
    </r>
  </si>
  <si>
    <r>
      <t>Post offices</t>
    </r>
    <r>
      <rPr>
        <i/>
        <vertAlign val="superscript"/>
        <sz val="9"/>
        <rFont val="Arial"/>
        <family val="2"/>
      </rPr>
      <t>abc</t>
    </r>
  </si>
  <si>
    <t>Outgoing telephone calls in domestic</t>
  </si>
  <si>
    <t>Połączenia telefoniczne (telefonia</t>
  </si>
  <si>
    <t xml:space="preserve"> ruchoma) w mln minut</t>
  </si>
  <si>
    <t>ruch krajowy wychodzący</t>
  </si>
  <si>
    <t>ruch zagraniczny</t>
  </si>
  <si>
    <t>z Polski zagranicę</t>
  </si>
  <si>
    <t>Połączenia z Internetem w telefonii</t>
  </si>
  <si>
    <t>international telephone calls</t>
  </si>
  <si>
    <t>Liczba wysłanych SMS w mln</t>
  </si>
  <si>
    <t>Liczba wysłanych MMS w mln</t>
  </si>
  <si>
    <t>The number of sent MMS in million</t>
  </si>
  <si>
    <t>The number of sent SMS in million</t>
  </si>
  <si>
    <t>Internet connections in mobile</t>
  </si>
  <si>
    <r>
      <t>TABL. 8(15).  ABONENCI  TELEWIZJI</t>
    </r>
    <r>
      <rPr>
        <b/>
        <i/>
        <vertAlign val="superscript"/>
        <sz val="9"/>
        <rFont val="Arial"/>
        <family val="2"/>
      </rPr>
      <t>a</t>
    </r>
  </si>
  <si>
    <r>
      <t>TABL. 10(17).  TELEFONICZNE  ŁĄCZA  GŁÓWNE</t>
    </r>
  </si>
  <si>
    <t>TABL. 11(18).  TELEFONICZNE  ŁĄCZA  GŁÓWNE  NA  1000  LUDNOŚCI</t>
  </si>
  <si>
    <r>
      <t>TABL. 12(19).  STANDARDOWE  TELEFONICZNE  ŁĄCZA  GŁÓWNE</t>
    </r>
  </si>
  <si>
    <r>
      <t>TABL. 13(20).  ŁĄCZA W DOSTĘPACH ISDN</t>
    </r>
  </si>
  <si>
    <t>TABL. 14(21).  APARATY TELEFONICZNE PUBLICZNE SAMOINKASUJĄCE</t>
  </si>
  <si>
    <t>z tytułu emisji dłużnych papierów wartościowych</t>
  </si>
  <si>
    <t>receivables related to debt securities</t>
  </si>
  <si>
    <t xml:space="preserve">Letters posted in national traffic,  </t>
  </si>
  <si>
    <t xml:space="preserve"> in million</t>
  </si>
  <si>
    <t xml:space="preserve"> ruchomej (GPRS w MB) w mln</t>
  </si>
  <si>
    <r>
      <t>Skrzynki pocztowe nadawcze czynne</t>
    </r>
    <r>
      <rPr>
        <b/>
        <i/>
        <vertAlign val="superscript"/>
        <sz val="9"/>
        <rFont val="Arial"/>
        <family val="2"/>
      </rPr>
      <t>ab</t>
    </r>
  </si>
  <si>
    <r>
      <t>Postmen</t>
    </r>
    <r>
      <rPr>
        <b/>
        <i/>
        <vertAlign val="superscript"/>
        <sz val="9"/>
        <rFont val="Arial"/>
        <family val="2"/>
      </rPr>
      <t>bd</t>
    </r>
  </si>
  <si>
    <r>
      <t>Courier consigments</t>
    </r>
    <r>
      <rPr>
        <b/>
        <i/>
        <vertAlign val="superscript"/>
        <sz val="9"/>
        <rFont val="Arial"/>
        <family val="2"/>
      </rPr>
      <t>ef</t>
    </r>
    <r>
      <rPr>
        <i/>
        <vertAlign val="superscript"/>
        <sz val="9"/>
        <rFont val="Arial"/>
        <family val="2"/>
      </rPr>
      <t xml:space="preserve"> </t>
    </r>
    <r>
      <rPr>
        <i/>
        <sz val="9"/>
        <rFont val="Arial"/>
        <family val="2"/>
      </rPr>
      <t>thousand</t>
    </r>
  </si>
  <si>
    <t>national outgoing telephone calls</t>
  </si>
  <si>
    <t>Przesyłki listowe nadane w obrocie</t>
  </si>
  <si>
    <t>Paczki pocztowe nadane w obrocie</t>
  </si>
  <si>
    <t xml:space="preserve"> in thousand</t>
  </si>
  <si>
    <r>
      <t xml:space="preserve">ogółem                       </t>
    </r>
    <r>
      <rPr>
        <i/>
        <sz val="9"/>
        <rFont val="Arial"/>
        <family val="2"/>
      </rPr>
      <t xml:space="preserve">  total</t>
    </r>
  </si>
  <si>
    <r>
      <t xml:space="preserve">Operator wyznaczony                                                                                                             </t>
    </r>
    <r>
      <rPr>
        <i/>
        <sz val="9"/>
        <rFont val="Arial"/>
        <family val="2"/>
      </rPr>
      <t>Designated operator</t>
    </r>
  </si>
  <si>
    <r>
      <t xml:space="preserve">w tym operatora wyznaczonego                                                                                                     </t>
    </r>
    <r>
      <rPr>
        <i/>
        <sz val="9"/>
        <rFont val="Arial"/>
        <family val="2"/>
      </rPr>
      <t>of which designated operator</t>
    </r>
  </si>
  <si>
    <r>
      <t xml:space="preserve">w tym operator wyznaczony                               </t>
    </r>
    <r>
      <rPr>
        <i/>
        <sz val="9"/>
        <rFont val="Arial"/>
        <family val="2"/>
      </rPr>
      <t>of which designated operator</t>
    </r>
  </si>
  <si>
    <r>
      <t>przesyłki listowe</t>
    </r>
    <r>
      <rPr>
        <vertAlign val="superscript"/>
        <sz val="9"/>
        <rFont val="Arial"/>
        <family val="2"/>
      </rPr>
      <t xml:space="preserve">  </t>
    </r>
    <r>
      <rPr>
        <sz val="9"/>
        <rFont val="Arial"/>
        <family val="2"/>
      </rPr>
      <t xml:space="preserve">                           </t>
    </r>
    <r>
      <rPr>
        <i/>
        <sz val="9"/>
        <rFont val="Arial"/>
        <family val="2"/>
      </rPr>
      <t xml:space="preserve">       letter mail</t>
    </r>
  </si>
  <si>
    <r>
      <t>przesyłki listowe</t>
    </r>
    <r>
      <rPr>
        <vertAlign val="superscript"/>
        <sz val="9"/>
        <rFont val="Arial"/>
        <family val="2"/>
      </rPr>
      <t xml:space="preserve">  </t>
    </r>
    <r>
      <rPr>
        <sz val="9"/>
        <rFont val="Arial"/>
        <family val="2"/>
      </rPr>
      <t xml:space="preserve">                            </t>
    </r>
    <r>
      <rPr>
        <i/>
        <sz val="9"/>
        <rFont val="Arial"/>
        <family val="2"/>
      </rPr>
      <t xml:space="preserve">      letter mail</t>
    </r>
  </si>
  <si>
    <r>
      <t>paczki</t>
    </r>
    <r>
      <rPr>
        <vertAlign val="superscript"/>
        <sz val="9"/>
        <rFont val="Arial"/>
        <family val="2"/>
      </rPr>
      <t>a</t>
    </r>
    <r>
      <rPr>
        <sz val="9"/>
        <rFont val="Arial"/>
        <family val="2"/>
      </rPr>
      <t xml:space="preserve">  operatora wyznaczo-              nego                           </t>
    </r>
    <r>
      <rPr>
        <i/>
        <sz val="9"/>
        <rFont val="Arial"/>
        <family val="2"/>
      </rPr>
      <t>parcels</t>
    </r>
    <r>
      <rPr>
        <i/>
        <vertAlign val="superscript"/>
        <sz val="9"/>
        <rFont val="Arial"/>
        <family val="2"/>
      </rPr>
      <t xml:space="preserve">a </t>
    </r>
    <r>
      <rPr>
        <i/>
        <sz val="9"/>
        <rFont val="Arial"/>
        <family val="2"/>
      </rPr>
      <t>of designated operator</t>
    </r>
  </si>
  <si>
    <r>
      <t xml:space="preserve">w tym mobilne        </t>
    </r>
    <r>
      <rPr>
        <i/>
        <sz val="9"/>
        <rFont val="Arial"/>
        <family val="2"/>
      </rPr>
      <t>of which mobile offices</t>
    </r>
  </si>
  <si>
    <t xml:space="preserve">TABL.  4(11).  USŁUGI POCZTOWE W OBROCIE KRAJOWYM I ZAGRANICZNYM </t>
  </si>
  <si>
    <t xml:space="preserve">     TELECOMMUNICATIONS</t>
  </si>
  <si>
    <t xml:space="preserve"> traffic (fixed telephony), million minutes</t>
  </si>
  <si>
    <r>
      <t>Listonosze</t>
    </r>
    <r>
      <rPr>
        <b/>
        <i/>
        <vertAlign val="superscript"/>
        <sz val="9"/>
        <rFont val="Arial"/>
        <family val="2"/>
      </rPr>
      <t>bd</t>
    </r>
    <r>
      <rPr>
        <b/>
        <sz val="9"/>
        <rFont val="Arial"/>
        <family val="2"/>
      </rPr>
      <t xml:space="preserve"> </t>
    </r>
    <r>
      <rPr>
        <sz val="9"/>
        <rFont val="Arial"/>
        <family val="2"/>
      </rPr>
      <t>...............................................</t>
    </r>
  </si>
  <si>
    <r>
      <t xml:space="preserve">  krajowym</t>
    </r>
    <r>
      <rPr>
        <i/>
        <vertAlign val="superscript"/>
        <sz val="9"/>
        <rFont val="Arial"/>
        <family val="2"/>
      </rPr>
      <t xml:space="preserve">e </t>
    </r>
    <r>
      <rPr>
        <sz val="9"/>
        <rFont val="Arial"/>
        <family val="2"/>
      </rPr>
      <t>w mln …………………...…….</t>
    </r>
  </si>
  <si>
    <t xml:space="preserve"> million minutes</t>
  </si>
  <si>
    <r>
      <t>Abonenci telefonii ruchomej</t>
    </r>
    <r>
      <rPr>
        <b/>
        <i/>
        <vertAlign val="superscript"/>
        <sz val="9"/>
        <rFont val="Arial"/>
        <family val="2"/>
      </rPr>
      <t>a</t>
    </r>
    <r>
      <rPr>
        <i/>
        <vertAlign val="superscript"/>
        <sz val="9"/>
        <rFont val="Arial"/>
        <family val="2"/>
      </rPr>
      <t xml:space="preserve"> </t>
    </r>
    <r>
      <rPr>
        <sz val="9"/>
        <rFont val="Arial"/>
        <family val="2"/>
      </rPr>
      <t>w tys. ……..</t>
    </r>
  </si>
  <si>
    <r>
      <t>Standardowe łącza główne</t>
    </r>
    <r>
      <rPr>
        <b/>
        <i/>
        <vertAlign val="superscript"/>
        <sz val="9"/>
        <rFont val="Arial"/>
        <family val="2"/>
      </rPr>
      <t>a</t>
    </r>
    <r>
      <rPr>
        <sz val="9"/>
        <rFont val="Arial"/>
        <family val="2"/>
      </rPr>
      <t xml:space="preserve"> w tys. ………</t>
    </r>
  </si>
  <si>
    <r>
      <t>Telefoniczne łącza główne</t>
    </r>
    <r>
      <rPr>
        <b/>
        <i/>
        <vertAlign val="superscript"/>
        <sz val="9"/>
        <rFont val="Arial"/>
        <family val="2"/>
      </rPr>
      <t>a</t>
    </r>
    <r>
      <rPr>
        <b/>
        <i/>
        <sz val="9"/>
        <rFont val="Arial"/>
        <family val="2"/>
      </rPr>
      <t xml:space="preserve"> </t>
    </r>
    <r>
      <rPr>
        <sz val="9"/>
        <rFont val="Arial"/>
        <family val="2"/>
      </rPr>
      <t>w tys. ……….</t>
    </r>
  </si>
  <si>
    <r>
      <t>Przesyłki kurierskie</t>
    </r>
    <r>
      <rPr>
        <b/>
        <i/>
        <vertAlign val="superscript"/>
        <sz val="9"/>
        <rFont val="Arial"/>
        <family val="2"/>
      </rPr>
      <t>ef</t>
    </r>
    <r>
      <rPr>
        <i/>
        <vertAlign val="superscript"/>
        <sz val="9"/>
        <rFont val="Arial"/>
        <family val="2"/>
      </rPr>
      <t xml:space="preserve"> </t>
    </r>
    <r>
      <rPr>
        <sz val="9"/>
        <rFont val="Arial"/>
        <family val="2"/>
      </rPr>
      <t>w tys. …………...…</t>
    </r>
  </si>
  <si>
    <r>
      <t>Przeciętne zatrudnienie na podstawie stosunku pracy</t>
    </r>
    <r>
      <rPr>
        <b/>
        <i/>
        <vertAlign val="superscript"/>
        <sz val="9"/>
        <rFont val="Arial"/>
        <family val="2"/>
      </rPr>
      <t>c</t>
    </r>
    <r>
      <rPr>
        <sz val="9"/>
        <rFont val="Arial"/>
        <family val="2"/>
      </rPr>
      <t>.............................</t>
    </r>
  </si>
  <si>
    <r>
      <t>Average paid employment on the basis of  employment contract</t>
    </r>
    <r>
      <rPr>
        <b/>
        <i/>
        <vertAlign val="superscript"/>
        <sz val="9"/>
        <rFont val="Arial"/>
        <family val="2"/>
      </rPr>
      <t>c</t>
    </r>
  </si>
  <si>
    <r>
      <t>CZĘŚĆ  I.  DANE  FINANSOWE,  ZATRUDNIENIE  I  WYNAGRODZENIA</t>
    </r>
    <r>
      <rPr>
        <b/>
        <i/>
        <vertAlign val="superscript"/>
        <sz val="11"/>
        <rFont val="Arial"/>
        <family val="2"/>
      </rPr>
      <t>a</t>
    </r>
  </si>
  <si>
    <r>
      <t xml:space="preserve">                  FINANCIAL DATA, EMPLOYMENT, WAGES AND SALARIES</t>
    </r>
    <r>
      <rPr>
        <b/>
        <i/>
        <vertAlign val="superscript"/>
        <sz val="11"/>
        <rFont val="Arial"/>
        <family val="2"/>
      </rPr>
      <t>a</t>
    </r>
  </si>
  <si>
    <r>
      <t>TABL.  1.  PRZYCHODY,  KOSZTY,  ZATRUDNIENIE  I  WYNAGRODZENIA</t>
    </r>
    <r>
      <rPr>
        <b/>
        <i/>
        <vertAlign val="superscript"/>
        <sz val="9"/>
        <rFont val="Arial"/>
        <family val="2"/>
      </rPr>
      <t>b</t>
    </r>
  </si>
  <si>
    <r>
      <t xml:space="preserve">                  REVENUES, COSTS,  EMPLOYMENT, WAGES AND SALARIES</t>
    </r>
    <r>
      <rPr>
        <b/>
        <i/>
        <vertAlign val="superscript"/>
        <sz val="9"/>
        <rFont val="Arial"/>
        <family val="2"/>
      </rPr>
      <t>b</t>
    </r>
  </si>
  <si>
    <r>
      <t xml:space="preserve"> na podstawie stosunku pracy</t>
    </r>
    <r>
      <rPr>
        <b/>
        <i/>
        <vertAlign val="superscript"/>
        <sz val="9"/>
        <rFont val="Arial"/>
        <family val="2"/>
      </rPr>
      <t>c</t>
    </r>
    <r>
      <rPr>
        <b/>
        <sz val="9"/>
        <rFont val="Arial"/>
        <family val="2"/>
      </rPr>
      <t xml:space="preserve"> </t>
    </r>
    <r>
      <rPr>
        <sz val="9"/>
        <rFont val="Arial"/>
        <family val="2"/>
      </rPr>
      <t>w zł .....................................................................</t>
    </r>
  </si>
  <si>
    <r>
      <t xml:space="preserve"> on the basis of an employment contract</t>
    </r>
    <r>
      <rPr>
        <b/>
        <i/>
        <vertAlign val="superscript"/>
        <sz val="9"/>
        <rFont val="Arial"/>
        <family val="2"/>
      </rPr>
      <t>c</t>
    </r>
    <r>
      <rPr>
        <i/>
        <sz val="9"/>
        <rFont val="Arial"/>
        <family val="2"/>
      </rPr>
      <t xml:space="preserve">, PLN </t>
    </r>
  </si>
  <si>
    <r>
      <t>Przeciętne zatrudnienie na podstawie stosunku pracy</t>
    </r>
    <r>
      <rPr>
        <b/>
        <i/>
        <vertAlign val="superscript"/>
        <sz val="9"/>
        <rFont val="Arial"/>
        <family val="2"/>
      </rPr>
      <t>c</t>
    </r>
    <r>
      <rPr>
        <sz val="9"/>
        <rFont val="Arial"/>
        <family val="2"/>
      </rPr>
      <t>..............................</t>
    </r>
  </si>
  <si>
    <r>
      <t xml:space="preserve"> na podstawie stosunku pracy</t>
    </r>
    <r>
      <rPr>
        <b/>
        <i/>
        <vertAlign val="superscript"/>
        <sz val="9"/>
        <rFont val="Arial"/>
        <family val="2"/>
      </rPr>
      <t>c</t>
    </r>
    <r>
      <rPr>
        <b/>
        <sz val="9"/>
        <rFont val="Arial"/>
        <family val="2"/>
      </rPr>
      <t xml:space="preserve"> </t>
    </r>
    <r>
      <rPr>
        <sz val="9"/>
        <rFont val="Arial"/>
        <family val="2"/>
      </rPr>
      <t>w zł ...........................................................</t>
    </r>
  </si>
  <si>
    <t xml:space="preserve">                        TIME OF TELEPHONE CALLS IN FIXED NETWORK </t>
  </si>
  <si>
    <t>National (including internal network calls) total</t>
  </si>
  <si>
    <t xml:space="preserve">                   POST AND TELECOMMUNICATIONS IN EUROPEAN UNION COUNTRIES</t>
  </si>
  <si>
    <r>
      <t>Obroty</t>
    </r>
    <r>
      <rPr>
        <vertAlign val="superscript"/>
        <sz val="9"/>
        <rFont val="Arial"/>
        <family val="2"/>
      </rPr>
      <t xml:space="preserve">a </t>
    </r>
    <r>
      <rPr>
        <sz val="9"/>
        <rFont val="Arial"/>
        <family val="2"/>
      </rPr>
      <t xml:space="preserve">w milionach Euro    </t>
    </r>
    <r>
      <rPr>
        <i/>
        <sz val="9"/>
        <rFont val="Arial"/>
        <family val="2"/>
      </rPr>
      <t xml:space="preserve">  Turnover</t>
    </r>
    <r>
      <rPr>
        <i/>
        <vertAlign val="superscript"/>
        <sz val="9"/>
        <rFont val="Arial"/>
        <family val="2"/>
      </rPr>
      <t>a</t>
    </r>
    <r>
      <rPr>
        <i/>
        <sz val="9"/>
        <rFont val="Arial"/>
        <family val="2"/>
      </rPr>
      <t>, milion  EUR</t>
    </r>
  </si>
  <si>
    <r>
      <t>Zatrudnienie</t>
    </r>
    <r>
      <rPr>
        <vertAlign val="superscript"/>
        <sz val="9"/>
        <rFont val="Arial"/>
        <family val="2"/>
      </rPr>
      <t>b</t>
    </r>
    <r>
      <rPr>
        <sz val="9"/>
        <rFont val="Arial"/>
        <family val="2"/>
      </rPr>
      <t xml:space="preserve">                                              </t>
    </r>
    <r>
      <rPr>
        <i/>
        <sz val="9"/>
        <rFont val="Arial"/>
        <family val="2"/>
      </rPr>
      <t>Employment</t>
    </r>
    <r>
      <rPr>
        <vertAlign val="superscript"/>
        <sz val="9"/>
        <rFont val="Arial"/>
        <family val="2"/>
      </rPr>
      <t>b</t>
    </r>
  </si>
  <si>
    <r>
      <t xml:space="preserve">Ogółem                  </t>
    </r>
    <r>
      <rPr>
        <i/>
        <sz val="9"/>
        <rFont val="Arial"/>
        <family val="2"/>
      </rPr>
      <t>Total</t>
    </r>
  </si>
  <si>
    <r>
      <t xml:space="preserve">10 Mb/s i więcej             </t>
    </r>
    <r>
      <rPr>
        <i/>
        <sz val="9"/>
        <rFont val="Arial"/>
        <family val="2"/>
      </rPr>
      <t>10 Mb/s and above</t>
    </r>
  </si>
  <si>
    <r>
      <rPr>
        <b/>
        <i/>
        <sz val="7"/>
        <rFont val="Arial"/>
        <family val="2"/>
      </rPr>
      <t xml:space="preserve">a </t>
    </r>
    <r>
      <rPr>
        <i/>
        <sz val="7"/>
        <rFont val="Arial"/>
        <family val="2"/>
      </rPr>
      <t>Fixed broadband penetration.</t>
    </r>
  </si>
  <si>
    <t xml:space="preserve">  UNII EUROPEJSKIEJ</t>
  </si>
  <si>
    <t xml:space="preserve">                         FIXED BROADBAND SUBSCRIPTIONS IN EUROPEAN UNION MEMBER STATES</t>
  </si>
  <si>
    <t xml:space="preserve">  Stan w lipcu</t>
  </si>
  <si>
    <t xml:space="preserve">  As of  July </t>
  </si>
  <si>
    <t>S o u r c e: European Commission (https://ec.europa.eu/digital-single-market/connectivity).</t>
  </si>
  <si>
    <t>Ź r ó d ł o: Komisja Europejska (https://ec.europa.eu/digital-single-market/connectivity).</t>
  </si>
  <si>
    <r>
      <t xml:space="preserve">2 Mb/s do                                                   poniżej 10 Mb/s                                                                                                 </t>
    </r>
    <r>
      <rPr>
        <i/>
        <sz val="9"/>
        <rFont val="Arial"/>
        <family val="2"/>
      </rPr>
      <t>2 Mbps and above                             and below 10 Mbps</t>
    </r>
  </si>
  <si>
    <r>
      <t xml:space="preserve">powyżej 144kb/s               do poniżej 2 Mb/s           </t>
    </r>
    <r>
      <rPr>
        <i/>
        <sz val="9"/>
        <rFont val="Arial"/>
        <family val="2"/>
      </rPr>
      <t xml:space="preserve">    Above 144 Kbps                                 and below 2 Mbps</t>
    </r>
  </si>
  <si>
    <t xml:space="preserve">   STATES</t>
  </si>
  <si>
    <t xml:space="preserve">  TURNOVER AND EMPLOYMENT IN POSTAL ACTIVITY IN EUROPEAN UNION MEMBER </t>
  </si>
  <si>
    <r>
      <rPr>
        <sz val="9"/>
        <rFont val="Arial"/>
        <family val="2"/>
      </rPr>
      <t>Telewizja płatna</t>
    </r>
    <r>
      <rPr>
        <i/>
        <sz val="9"/>
        <rFont val="Arial"/>
        <family val="2"/>
      </rPr>
      <t xml:space="preserve">             Pay TV</t>
    </r>
  </si>
  <si>
    <r>
      <rPr>
        <sz val="9"/>
        <rFont val="Arial"/>
        <family val="2"/>
      </rPr>
      <t>ruchoma</t>
    </r>
    <r>
      <rPr>
        <i/>
        <sz val="9"/>
        <rFont val="Arial"/>
        <family val="2"/>
      </rPr>
      <t xml:space="preserve"> mobile</t>
    </r>
  </si>
  <si>
    <t xml:space="preserve">stacjonarna          fixed </t>
  </si>
  <si>
    <r>
      <t xml:space="preserve">w milionach Euro                                                                                                                                            </t>
    </r>
    <r>
      <rPr>
        <i/>
        <sz val="9"/>
        <rFont val="Arial"/>
        <family val="2"/>
      </rPr>
      <t xml:space="preserve">milion  EUR </t>
    </r>
  </si>
  <si>
    <t>a Bez uwzględnienia podatku VAT.</t>
  </si>
  <si>
    <t>a Excluding VAT.</t>
  </si>
  <si>
    <t>Ź r ó d ł o: Komisja Europejska (http://ec.europa.eu/growth/sectors/postal-services/statistics_en).</t>
  </si>
  <si>
    <t>S o u r c e: European Commission (http://ec.europa.eu/growth/sectors/postal-services/statistics_en).</t>
  </si>
  <si>
    <r>
      <t>Placówki pocztowe</t>
    </r>
    <r>
      <rPr>
        <b/>
        <i/>
        <vertAlign val="superscript"/>
        <sz val="9"/>
        <rFont val="Arial"/>
        <family val="2"/>
      </rPr>
      <t>b</t>
    </r>
    <r>
      <rPr>
        <b/>
        <sz val="9"/>
        <rFont val="Arial"/>
        <family val="2"/>
      </rPr>
      <t xml:space="preserve"> </t>
    </r>
    <r>
      <rPr>
        <sz val="9"/>
        <rFont val="Arial"/>
        <family val="2"/>
      </rPr>
      <t xml:space="preserve">                  </t>
    </r>
    <r>
      <rPr>
        <i/>
        <sz val="9"/>
        <rFont val="Arial"/>
        <family val="2"/>
      </rPr>
      <t>Post offices</t>
    </r>
    <r>
      <rPr>
        <b/>
        <i/>
        <vertAlign val="superscript"/>
        <sz val="9"/>
        <rFont val="Arial"/>
        <family val="2"/>
      </rPr>
      <t>b</t>
    </r>
  </si>
  <si>
    <t xml:space="preserve">a Dane operatora wyznaczonego.  b Łącznie z agentami pocztowymi.   </t>
  </si>
  <si>
    <t xml:space="preserve">a  Data of the designated operator. b Incluing postal agents. </t>
  </si>
  <si>
    <r>
      <t>Pozostałe</t>
    </r>
    <r>
      <rPr>
        <sz val="9"/>
        <rFont val="Arial"/>
        <family val="2"/>
      </rPr>
      <t xml:space="preserve">                   </t>
    </r>
    <r>
      <rPr>
        <i/>
        <sz val="9"/>
        <rFont val="Arial"/>
        <family val="2"/>
      </rPr>
      <t>Others</t>
    </r>
  </si>
  <si>
    <r>
      <t xml:space="preserve">w odsetkach                                                                                                                                                      </t>
    </r>
    <r>
      <rPr>
        <i/>
        <sz val="9"/>
        <rFont val="Arial"/>
        <family val="2"/>
      </rPr>
      <t xml:space="preserve">  in percent</t>
    </r>
  </si>
  <si>
    <t xml:space="preserve">                         MEMBER STATES</t>
  </si>
  <si>
    <r>
      <t xml:space="preserve">Pozostałe technologie                                                                     </t>
    </r>
    <r>
      <rPr>
        <i/>
        <sz val="9"/>
        <rFont val="Arial"/>
        <family val="2"/>
      </rPr>
      <t xml:space="preserve">          Other technologies</t>
    </r>
  </si>
  <si>
    <r>
      <t xml:space="preserve">Na100 ludności </t>
    </r>
    <r>
      <rPr>
        <b/>
        <i/>
        <vertAlign val="superscript"/>
        <sz val="9"/>
        <rFont val="Arial"/>
        <family val="2"/>
      </rPr>
      <t xml:space="preserve">a </t>
    </r>
    <r>
      <rPr>
        <sz val="9"/>
        <rFont val="Arial"/>
        <family val="2"/>
      </rPr>
      <t xml:space="preserve">                                                                                              </t>
    </r>
    <r>
      <rPr>
        <i/>
        <sz val="9"/>
        <rFont val="Arial"/>
        <family val="2"/>
      </rPr>
      <t xml:space="preserve"> Per 100 population</t>
    </r>
    <r>
      <rPr>
        <b/>
        <i/>
        <vertAlign val="superscript"/>
        <sz val="9"/>
        <rFont val="Arial"/>
        <family val="2"/>
      </rPr>
      <t>a</t>
    </r>
  </si>
  <si>
    <r>
      <t xml:space="preserve">W tysiącach                                                                                                                           </t>
    </r>
    <r>
      <rPr>
        <i/>
        <sz val="9"/>
        <rFont val="Arial"/>
        <family val="2"/>
      </rPr>
      <t>Thousand</t>
    </r>
  </si>
  <si>
    <t>POSTAL AND TELECOMMUNICATIONS SERVICES</t>
  </si>
  <si>
    <t>A.  POST AND TELECOMMUNICATIONS</t>
  </si>
  <si>
    <r>
      <rPr>
        <b/>
        <i/>
        <sz val="7"/>
        <rFont val="Arial"/>
        <family val="2"/>
      </rPr>
      <t xml:space="preserve">a </t>
    </r>
    <r>
      <rPr>
        <i/>
        <sz val="7"/>
        <rFont val="Arial"/>
        <family val="2"/>
      </rPr>
      <t xml:space="preserve"> Carrying postal activity.</t>
    </r>
  </si>
  <si>
    <r>
      <t>Ogółem</t>
    </r>
    <r>
      <rPr>
        <vertAlign val="superscript"/>
        <sz val="9"/>
        <rFont val="Arial"/>
        <family val="2"/>
      </rPr>
      <t>a</t>
    </r>
    <r>
      <rPr>
        <sz val="9"/>
        <rFont val="Arial"/>
        <family val="2"/>
      </rPr>
      <t xml:space="preserve">                                                       </t>
    </r>
    <r>
      <rPr>
        <i/>
        <sz val="9"/>
        <rFont val="Arial"/>
        <family val="2"/>
      </rPr>
      <t xml:space="preserve"> Total</t>
    </r>
    <r>
      <rPr>
        <i/>
        <vertAlign val="superscript"/>
        <sz val="9"/>
        <rFont val="Arial"/>
        <family val="2"/>
      </rPr>
      <t>a</t>
    </r>
  </si>
  <si>
    <r>
      <t xml:space="preserve">na 1 placówkę przypada                                                                                          </t>
    </r>
    <r>
      <rPr>
        <i/>
        <sz val="9"/>
        <rFont val="Arial"/>
        <family val="2"/>
      </rPr>
      <t>per 1 postal office</t>
    </r>
  </si>
  <si>
    <r>
      <rPr>
        <b/>
        <i/>
        <sz val="7"/>
        <rFont val="Arial"/>
        <family val="2"/>
      </rPr>
      <t xml:space="preserve">a </t>
    </r>
    <r>
      <rPr>
        <i/>
        <sz val="7"/>
        <rFont val="Arial"/>
        <family val="2"/>
      </rPr>
      <t>Data refer to the designated operator and other (alternative) postal operators and include their own postal offices and postal offices of postal agents.</t>
    </r>
  </si>
  <si>
    <r>
      <t>powierzchni                                             w km</t>
    </r>
    <r>
      <rPr>
        <vertAlign val="superscript"/>
        <sz val="9"/>
        <rFont val="Arial"/>
        <family val="2"/>
      </rPr>
      <t>2</t>
    </r>
    <r>
      <rPr>
        <sz val="9"/>
        <rFont val="Arial"/>
        <family val="2"/>
      </rPr>
      <t xml:space="preserve">                                         </t>
    </r>
    <r>
      <rPr>
        <i/>
        <sz val="9"/>
        <rFont val="Arial"/>
        <family val="2"/>
      </rPr>
      <t>area in km</t>
    </r>
    <r>
      <rPr>
        <i/>
        <vertAlign val="superscript"/>
        <sz val="9"/>
        <rFont val="Arial"/>
        <family val="2"/>
      </rPr>
      <t>2</t>
    </r>
  </si>
  <si>
    <r>
      <rPr>
        <b/>
        <i/>
        <sz val="7"/>
        <rFont val="Arial"/>
        <family val="2"/>
      </rPr>
      <t xml:space="preserve">a </t>
    </r>
    <r>
      <rPr>
        <i/>
        <sz val="7"/>
        <rFont val="Arial"/>
        <family val="2"/>
      </rPr>
      <t xml:space="preserve">Based on entry into enterprises register of telecommunications kept by President of Office of Electronic Communications. </t>
    </r>
    <r>
      <rPr>
        <b/>
        <i/>
        <sz val="7"/>
        <rFont val="Arial"/>
        <family val="2"/>
      </rPr>
      <t>b</t>
    </r>
    <r>
      <rPr>
        <i/>
        <sz val="7"/>
        <rFont val="Arial"/>
        <family val="2"/>
      </rPr>
      <t xml:space="preserve"> Including telecommunications operators using numering resources of other telekomunikations operators.  </t>
    </r>
    <r>
      <rPr>
        <b/>
        <i/>
        <sz val="7"/>
        <rFont val="Arial"/>
        <family val="2"/>
      </rPr>
      <t xml:space="preserve">c </t>
    </r>
    <r>
      <rPr>
        <i/>
        <sz val="7"/>
        <rFont val="Arial"/>
        <family val="2"/>
      </rPr>
      <t xml:space="preserve">Mobile phone public networks. </t>
    </r>
    <r>
      <rPr>
        <b/>
        <i/>
        <sz val="7"/>
        <rFont val="Arial"/>
        <family val="2"/>
      </rPr>
      <t xml:space="preserve">d </t>
    </r>
    <r>
      <rPr>
        <i/>
        <sz val="7"/>
        <rFont val="Arial"/>
        <family val="2"/>
      </rPr>
      <t>Voice over Internet Protocol.</t>
    </r>
  </si>
  <si>
    <r>
      <t>w tys. minut                                                                                                               t</t>
    </r>
    <r>
      <rPr>
        <i/>
        <sz val="9"/>
        <rFont val="Arial"/>
        <family val="2"/>
      </rPr>
      <t>housand minutes</t>
    </r>
  </si>
  <si>
    <r>
      <t xml:space="preserve">w odsetkach                                                                                                                                                             </t>
    </r>
    <r>
      <rPr>
        <i/>
        <sz val="9"/>
        <rFont val="Arial"/>
        <family val="2"/>
      </rPr>
      <t xml:space="preserve">                     in percent </t>
    </r>
  </si>
  <si>
    <r>
      <rPr>
        <b/>
        <i/>
        <sz val="7"/>
        <rFont val="Arial"/>
        <family val="2"/>
      </rPr>
      <t>a</t>
    </r>
    <r>
      <rPr>
        <sz val="7"/>
        <rFont val="Arial"/>
        <family val="2"/>
      </rPr>
      <t xml:space="preserve">  Łącznie z przesyłkami kurierskimi realizowanymi na podstawie przepisów Prawa pocztowego. </t>
    </r>
    <r>
      <rPr>
        <b/>
        <i/>
        <sz val="7"/>
        <rFont val="Arial"/>
        <family val="2"/>
      </rPr>
      <t>b</t>
    </r>
    <r>
      <rPr>
        <sz val="7"/>
        <rFont val="Arial"/>
        <family val="2"/>
      </rPr>
      <t xml:space="preserve"> Łącznie z telewizją satelitarną.</t>
    </r>
  </si>
  <si>
    <r>
      <t>Modem kablowy                                                      C</t>
    </r>
    <r>
      <rPr>
        <i/>
        <sz val="9"/>
        <rFont val="Arial"/>
        <family val="2"/>
      </rPr>
      <t>able                                           modem</t>
    </r>
  </si>
  <si>
    <t>DSL (VDSL)</t>
  </si>
  <si>
    <t xml:space="preserve">                         SHARE OF FIXED BROADBAND SUBSCRIPTIONS BY SPEED IN EUROPEAN UNION</t>
  </si>
  <si>
    <t xml:space="preserve">  PRZEPŁYWNOŚCI W KRAJACH UNII EUROPEJSKIEJ</t>
  </si>
  <si>
    <r>
      <t xml:space="preserve">na 100                                                 ludności                                                                   </t>
    </r>
    <r>
      <rPr>
        <i/>
        <sz val="9"/>
        <rFont val="Arial"/>
        <family val="2"/>
      </rPr>
      <t>per 100 population</t>
    </r>
  </si>
  <si>
    <r>
      <t>paczki</t>
    </r>
    <r>
      <rPr>
        <vertAlign val="superscript"/>
        <sz val="9"/>
        <rFont val="Arial"/>
        <family val="2"/>
      </rPr>
      <t>a</t>
    </r>
    <r>
      <rPr>
        <sz val="9"/>
        <rFont val="Arial"/>
        <family val="2"/>
      </rPr>
      <t xml:space="preserve">  operatora wyzna-czonego                                                 </t>
    </r>
    <r>
      <rPr>
        <i/>
        <sz val="9"/>
        <rFont val="Arial"/>
        <family val="2"/>
      </rPr>
      <t>parcels</t>
    </r>
    <r>
      <rPr>
        <i/>
        <vertAlign val="superscript"/>
        <sz val="9"/>
        <rFont val="Arial"/>
        <family val="2"/>
      </rPr>
      <t xml:space="preserve">a </t>
    </r>
    <r>
      <rPr>
        <i/>
        <sz val="9"/>
        <rFont val="Arial"/>
        <family val="2"/>
      </rPr>
      <t>of designated operator</t>
    </r>
  </si>
  <si>
    <t xml:space="preserve">ELECTRONIC COMMUNICATIONS SECTOR REVENUES FROM THE SALE IN EUROPEAN </t>
  </si>
  <si>
    <r>
      <t xml:space="preserve">Skrzynki pocztowe nadawcze                            </t>
    </r>
    <r>
      <rPr>
        <i/>
        <sz val="9"/>
        <rFont val="Arial"/>
        <family val="2"/>
      </rPr>
      <t>Letter                                              boxes</t>
    </r>
  </si>
  <si>
    <t xml:space="preserve">  TECHNOLOGII W KRAJACH UNII EUROPEJSKIEJ</t>
  </si>
  <si>
    <t xml:space="preserve">  SHARE OF FIXED BROADBAND SUBSCRIPTIONS BY TECHNOLOGY IN EUROPEAN</t>
  </si>
  <si>
    <t xml:space="preserve">  UNION MEMBER STATES</t>
  </si>
  <si>
    <r>
      <rPr>
        <sz val="9"/>
        <rFont val="Arial"/>
        <family val="2"/>
      </rPr>
      <t>Telefonia</t>
    </r>
    <r>
      <rPr>
        <i/>
        <sz val="9"/>
        <rFont val="Arial"/>
        <family val="2"/>
      </rPr>
      <t xml:space="preserve">                                                                                         Telephony</t>
    </r>
  </si>
  <si>
    <t>Łacze             światłowodowe                                                                                                                        FTTH/B</t>
  </si>
  <si>
    <r>
      <t>Exchages</t>
    </r>
    <r>
      <rPr>
        <b/>
        <i/>
        <vertAlign val="superscript"/>
        <sz val="9"/>
        <rFont val="Arial"/>
        <family val="2"/>
      </rPr>
      <t>a</t>
    </r>
  </si>
  <si>
    <r>
      <t>Base stations</t>
    </r>
    <r>
      <rPr>
        <b/>
        <i/>
        <vertAlign val="superscript"/>
        <sz val="9"/>
        <rFont val="Arial"/>
        <family val="2"/>
      </rPr>
      <t>a</t>
    </r>
  </si>
  <si>
    <r>
      <rPr>
        <b/>
        <i/>
        <sz val="7"/>
        <rFont val="Arial"/>
        <family val="2"/>
      </rPr>
      <t>a</t>
    </r>
    <r>
      <rPr>
        <sz val="7"/>
        <rFont val="Arial"/>
        <family val="2"/>
      </rPr>
      <t xml:space="preserve">  Stan w dniu 31 XII.  </t>
    </r>
  </si>
  <si>
    <r>
      <rPr>
        <b/>
        <i/>
        <sz val="7"/>
        <rFont val="Arial"/>
        <family val="2"/>
      </rPr>
      <t xml:space="preserve">a </t>
    </r>
    <r>
      <rPr>
        <i/>
        <sz val="7"/>
        <rFont val="Arial"/>
        <family val="2"/>
      </rPr>
      <t xml:space="preserve"> As of 31 December </t>
    </r>
  </si>
  <si>
    <r>
      <rPr>
        <b/>
        <i/>
        <sz val="7"/>
        <rFont val="Arial"/>
        <family val="2"/>
      </rPr>
      <t>a</t>
    </r>
    <r>
      <rPr>
        <sz val="7"/>
        <rFont val="Arial"/>
        <family val="2"/>
      </rPr>
      <t xml:space="preserve"> Obroty uzyskane za usługi powszechne i wchodzace w zakres usług powszechnych w ramach usług pocztowych w obrocie krajowym (tzn. obroty operatora wyznaczonego i innych operatorów pocztowych).  </t>
    </r>
    <r>
      <rPr>
        <b/>
        <i/>
        <sz val="7"/>
        <rFont val="Arial"/>
        <family val="2"/>
      </rPr>
      <t>b</t>
    </r>
    <r>
      <rPr>
        <sz val="7"/>
        <rFont val="Arial"/>
        <family val="2"/>
      </rPr>
      <t xml:space="preserve"> Zatrudnienie operatora wyznaczonego.  </t>
    </r>
    <r>
      <rPr>
        <b/>
        <i/>
        <sz val="7"/>
        <rFont val="Arial"/>
        <family val="2"/>
      </rPr>
      <t>c</t>
    </r>
    <r>
      <rPr>
        <sz val="7"/>
        <rFont val="Arial"/>
        <family val="2"/>
      </rPr>
      <t xml:space="preserve">  Dane szacowane przez Komisję Europejską.</t>
    </r>
  </si>
  <si>
    <r>
      <t>TABL. 16(23). CZAS TRWANIA POLĄCZEŃ TELEFONICZNYCH W LOKALIZACJI STACJONARNEJ</t>
    </r>
    <r>
      <rPr>
        <b/>
        <i/>
        <sz val="9"/>
        <rFont val="Arial"/>
        <family val="2"/>
      </rPr>
      <t xml:space="preserve"> </t>
    </r>
  </si>
  <si>
    <r>
      <t>Aplitude Modulation</t>
    </r>
    <r>
      <rPr>
        <b/>
        <i/>
        <vertAlign val="superscript"/>
        <sz val="9"/>
        <rFont val="Arial"/>
        <family val="2"/>
      </rPr>
      <t>b</t>
    </r>
  </si>
  <si>
    <t>Analogue radiophony (broadcasting stations)</t>
  </si>
  <si>
    <t xml:space="preserve">Radiofonia analogowa (stacje nadawcze): </t>
  </si>
  <si>
    <t>CDMA</t>
  </si>
  <si>
    <t>Telefonia ruchoma (stacje bazowe):</t>
  </si>
  <si>
    <t>Mobile telephony (base stations):</t>
  </si>
  <si>
    <t xml:space="preserve">Telewizja cyfrowa (stacje nadawcze) - emisja DVB-T (naziemna) </t>
  </si>
  <si>
    <t xml:space="preserve">Digital television broadcasting land stations - DVB-T </t>
  </si>
  <si>
    <r>
      <t xml:space="preserve"> krajowym</t>
    </r>
    <r>
      <rPr>
        <b/>
        <i/>
        <vertAlign val="superscript"/>
        <sz val="9"/>
        <rFont val="Arial"/>
        <family val="2"/>
      </rPr>
      <t>e</t>
    </r>
    <r>
      <rPr>
        <sz val="9"/>
        <rFont val="Arial"/>
        <family val="2"/>
      </rPr>
      <t xml:space="preserve"> w tys. …………………………..</t>
    </r>
  </si>
  <si>
    <r>
      <t>Parcels posted in national traffic</t>
    </r>
    <r>
      <rPr>
        <b/>
        <i/>
        <vertAlign val="superscript"/>
        <sz val="9"/>
        <rFont val="Arial"/>
        <family val="2"/>
      </rPr>
      <t>e</t>
    </r>
    <r>
      <rPr>
        <i/>
        <sz val="9"/>
        <rFont val="Arial"/>
        <family val="2"/>
      </rPr>
      <t xml:space="preserve"> </t>
    </r>
  </si>
  <si>
    <t>Telephone calls (mobile telephony),</t>
  </si>
  <si>
    <t xml:space="preserve"> telephony (GPRS in MB) in million</t>
  </si>
  <si>
    <t>of which revenues from the sale of products and services,</t>
  </si>
  <si>
    <t xml:space="preserve"> million PLN</t>
  </si>
  <si>
    <t>TABL.  3(10).   PLACÓWKI  POCZTOWE W 2016 R.</t>
  </si>
  <si>
    <t>2015=100</t>
  </si>
  <si>
    <r>
      <t>TABL. 9(16).  PRZEDSIĘBIORCY TELEKOMUNIKACYJNI PROWADZĄCY DZIAŁALNOŚĆ</t>
    </r>
    <r>
      <rPr>
        <b/>
        <i/>
        <vertAlign val="superscript"/>
        <sz val="9"/>
        <rFont val="Arial"/>
        <family val="2"/>
      </rPr>
      <t>a</t>
    </r>
    <r>
      <rPr>
        <b/>
        <sz val="9"/>
        <rFont val="Arial"/>
        <family val="2"/>
      </rPr>
      <t xml:space="preserve"> W 2016 r.</t>
    </r>
  </si>
  <si>
    <r>
      <t xml:space="preserve">                         ACTIVE TELECOMMUNICATIONS OPERATORS</t>
    </r>
    <r>
      <rPr>
        <i/>
        <vertAlign val="superscript"/>
        <sz val="9"/>
        <rFont val="Arial"/>
        <family val="2"/>
      </rPr>
      <t xml:space="preserve">a </t>
    </r>
    <r>
      <rPr>
        <i/>
        <sz val="9"/>
        <rFont val="Arial"/>
        <family val="2"/>
      </rPr>
      <t>IN 2016</t>
    </r>
  </si>
  <si>
    <t xml:space="preserve">                        POST OFFICES IN 2016</t>
  </si>
  <si>
    <t>TABL. 15(22).  SIEĆ  TELEFONII  STACJONARNEJ  W 2016 R.</t>
  </si>
  <si>
    <t xml:space="preserve">                         NETWORK OF FIXED TELEPHONY IN  2016</t>
  </si>
  <si>
    <r>
      <t xml:space="preserve">                           POSTAL ACCESS POINTS</t>
    </r>
    <r>
      <rPr>
        <i/>
        <vertAlign val="superscript"/>
        <sz val="9"/>
        <rFont val="Arial"/>
        <family val="2"/>
      </rPr>
      <t>a</t>
    </r>
    <r>
      <rPr>
        <i/>
        <sz val="9"/>
        <rFont val="Arial"/>
        <family val="2"/>
      </rPr>
      <t xml:space="preserve">  IN EUROPEAN UNION MEMBER STATES IN 2015</t>
    </r>
  </si>
  <si>
    <t xml:space="preserve">  Stan w dniu 31 VII 2016 r.</t>
  </si>
  <si>
    <t xml:space="preserve">  As of  31 VII 2016</t>
  </si>
  <si>
    <r>
      <t xml:space="preserve">Przepływność łączy                                                                                                                                                                                  </t>
    </r>
    <r>
      <rPr>
        <i/>
        <sz val="9"/>
        <rFont val="Arial"/>
        <family val="2"/>
      </rPr>
      <t>Speed of lines</t>
    </r>
  </si>
  <si>
    <t>B.  POCZTA</t>
  </si>
  <si>
    <t>214159*</t>
  </si>
  <si>
    <t>194464*</t>
  </si>
  <si>
    <t>136396*</t>
  </si>
  <si>
    <t>69588*</t>
  </si>
  <si>
    <t>64194*</t>
  </si>
  <si>
    <t xml:space="preserve">                         SUBSCRIBERS OF INTERNET ACCESS IN 2016</t>
  </si>
  <si>
    <t>VoIP</t>
  </si>
  <si>
    <t>Głosowe, świadczone w technologii VoIP</t>
  </si>
  <si>
    <t>w tym międzynarodowe</t>
  </si>
  <si>
    <t>of which international</t>
  </si>
  <si>
    <t>TABL. 17(24).  TELEFONIA  RUCHOMA</t>
  </si>
  <si>
    <t>TABL. 18(25).  UŻYTKOWNICY DOSTĘPU DO INTERNETU  W 2016 R.</t>
  </si>
  <si>
    <r>
      <t>TABL. 19(26).  ŚRODKI TECHNICZNE W ZAKRESIE RADIOKOMUNIKACJI</t>
    </r>
    <r>
      <rPr>
        <b/>
        <i/>
        <vertAlign val="superscript"/>
        <sz val="9"/>
        <rFont val="Arial"/>
        <family val="2"/>
      </rPr>
      <t>a</t>
    </r>
  </si>
  <si>
    <t xml:space="preserve">TABL. 20(27).  ABONENCI TELEWIZJI KABLOWEJ </t>
  </si>
  <si>
    <t>TABL. 21(28).  OBROTY I  ZATRUDNIENIE W ZAKRESIE DZIAŁALNOŚCI POCZTOWEJ W KRAJACH</t>
  </si>
  <si>
    <r>
      <t>TABL.  22(29).   INFRASTRUKTURA POCZTOWA</t>
    </r>
    <r>
      <rPr>
        <b/>
        <vertAlign val="superscript"/>
        <sz val="9"/>
        <rFont val="Arial"/>
        <family val="2"/>
      </rPr>
      <t xml:space="preserve">a </t>
    </r>
    <r>
      <rPr>
        <b/>
        <sz val="9"/>
        <rFont val="Arial"/>
        <family val="2"/>
      </rPr>
      <t xml:space="preserve">W KRAJACH UNII EUROPEJSKIEJ W 2015 R. </t>
    </r>
  </si>
  <si>
    <t xml:space="preserve">TABL.  24(31).  PRZYCHODY ZE SPRZEDAŻY W SEKTORZE KOMUNIKACJI ELEKTRONICZNEJ W KRAJACH </t>
  </si>
  <si>
    <t>TABL. 27(34).  UDZIAŁ ŁĄCZY INTERNETU STACJONARNEGO SZEROKOPASMOWEGO WEDŁUG</t>
  </si>
  <si>
    <t>.</t>
  </si>
  <si>
    <t>S o u r c e: International Telecommunication Union (ITU); http://www.itu.int/en/ITU-D/Statistics/Pages/stat/default.aspx.</t>
  </si>
  <si>
    <t xml:space="preserve">Ź r ó d ł o:  Międzynarodowy Związek Telekomunikacyjny; http://www.itu.int/en/ITU-D/Statistics/Pages/stat/default.aspx </t>
  </si>
  <si>
    <t>TABL. 25(32).  ABONENCI INTERNETU STACJONARNEGO SZEROKOPASMOWEGO W KRAJACH</t>
  </si>
  <si>
    <t>TABL. 26(33).  UDZIAŁ ŁĄCZY INTERNETU STACJONARNEGO SZEROKOPASMOWEGO WEDŁUG</t>
  </si>
  <si>
    <t>TABL. 28(35).  ABONENCI TELEFONII RUCHOMEJ W KRAJACH UNII EUROPEJSKIEJ</t>
  </si>
  <si>
    <t>Wskaźnik rentowności sprzedaży produktów (usług) w %</t>
  </si>
  <si>
    <t>Profitability indicator of  products (services) sale  in %</t>
  </si>
  <si>
    <t xml:space="preserve">Financial result from products (services) sale </t>
  </si>
  <si>
    <t>Wynik finansowy ze sprzedaży produktów (usług)</t>
  </si>
  <si>
    <r>
      <rPr>
        <b/>
        <i/>
        <sz val="7"/>
        <rFont val="Arial"/>
        <family val="2"/>
      </rPr>
      <t>a</t>
    </r>
    <r>
      <rPr>
        <sz val="7"/>
        <rFont val="Arial"/>
        <family val="2"/>
      </rPr>
      <t xml:space="preserve">  Dane dotyczą podmiotów świadczących usługi pocztowe i telekomunikacyjne, zaliczane według Klasyfikacji PKD 2007 do działów 53 i 61 (dane łączne).  </t>
    </r>
    <r>
      <rPr>
        <b/>
        <i/>
        <sz val="7"/>
        <rFont val="Arial"/>
        <family val="2"/>
      </rPr>
      <t>b</t>
    </r>
    <r>
      <rPr>
        <sz val="7"/>
        <rFont val="Arial"/>
        <family val="2"/>
      </rPr>
      <t xml:space="preserve">  Dane dotyczą wszystkich podmiotów;  w 2016 r. dane częściowo szacunkowe. </t>
    </r>
    <r>
      <rPr>
        <b/>
        <i/>
        <sz val="7"/>
        <rFont val="Arial"/>
        <family val="2"/>
      </rPr>
      <t xml:space="preserve"> c</t>
    </r>
    <r>
      <rPr>
        <sz val="7"/>
        <rFont val="Arial"/>
        <family val="2"/>
      </rPr>
      <t xml:space="preserve"> Bez zatrudnionych poza granicami kraju i bez uczniów.</t>
    </r>
  </si>
  <si>
    <r>
      <rPr>
        <b/>
        <i/>
        <sz val="7"/>
        <rFont val="Arial"/>
        <family val="2"/>
      </rPr>
      <t xml:space="preserve">a  </t>
    </r>
    <r>
      <rPr>
        <i/>
        <sz val="7"/>
        <rFont val="Arial"/>
        <family val="2"/>
      </rPr>
      <t xml:space="preserve">Data concern the entities providing postal and telecommunications services, classified according to the Classification PKD 2007 to sections 53 and 61 (cumulative data). </t>
    </r>
    <r>
      <rPr>
        <b/>
        <i/>
        <sz val="7"/>
        <rFont val="Arial"/>
        <family val="2"/>
      </rPr>
      <t xml:space="preserve">b </t>
    </r>
    <r>
      <rPr>
        <i/>
        <sz val="7"/>
        <rFont val="Arial"/>
        <family val="2"/>
      </rPr>
      <t xml:space="preserve"> Data concern all entities;  in 2016 data partially estimated.  </t>
    </r>
    <r>
      <rPr>
        <b/>
        <i/>
        <sz val="7"/>
        <rFont val="Arial"/>
        <family val="2"/>
      </rPr>
      <t>c</t>
    </r>
    <r>
      <rPr>
        <i/>
        <sz val="7"/>
        <rFont val="Arial"/>
        <family val="2"/>
      </rPr>
      <t xml:space="preserve"> Excluding persons employed abroad and apprentices.</t>
    </r>
  </si>
  <si>
    <t xml:space="preserve">        w tym na bazie sieci telewizji kablowej</t>
  </si>
  <si>
    <t xml:space="preserve">        of which on the basis of cable modem</t>
  </si>
  <si>
    <r>
      <rPr>
        <b/>
        <i/>
        <sz val="7"/>
        <rFont val="Arial"/>
        <family val="2"/>
      </rPr>
      <t xml:space="preserve">a </t>
    </r>
    <r>
      <rPr>
        <sz val="7"/>
        <rFont val="Arial"/>
        <family val="2"/>
      </rPr>
      <t xml:space="preserve">Na podstawie wpisu do rejestru przedsiębiorców telekomunikacyjnych prowadzonego przez Prezesa Urzędu Komunikacji Elektronicznej.                                                     </t>
    </r>
    <r>
      <rPr>
        <b/>
        <i/>
        <sz val="7"/>
        <rFont val="Arial"/>
        <family val="2"/>
      </rPr>
      <t xml:space="preserve">b </t>
    </r>
    <r>
      <rPr>
        <sz val="7"/>
        <rFont val="Arial"/>
        <family val="2"/>
      </rPr>
      <t xml:space="preserve">Łącznie z przedsiębiorcami telekomunikacyjnymi wykorzystującymi zasoby numeracji innych przedsiębiorców  telekomunikacyjnych.                         </t>
    </r>
    <r>
      <rPr>
        <b/>
        <i/>
        <sz val="7"/>
        <rFont val="Arial"/>
        <family val="2"/>
      </rPr>
      <t xml:space="preserve">c </t>
    </r>
    <r>
      <rPr>
        <sz val="7"/>
        <rFont val="Arial"/>
        <family val="2"/>
      </rPr>
      <t xml:space="preserve">Ruchoma publiczna sieć telefoniczna.  </t>
    </r>
    <r>
      <rPr>
        <b/>
        <i/>
        <sz val="7"/>
        <rFont val="Arial"/>
        <family val="2"/>
      </rPr>
      <t>d</t>
    </r>
    <r>
      <rPr>
        <sz val="7"/>
        <rFont val="Arial"/>
        <family val="2"/>
      </rPr>
      <t xml:space="preserve"> Telefonia internetowa.</t>
    </r>
  </si>
  <si>
    <t xml:space="preserve">UNII EUROPEJSKIEJ W 2013 R. </t>
  </si>
  <si>
    <t>UNION MEMBER STATES IN 2013</t>
  </si>
  <si>
    <r>
      <t>1365</t>
    </r>
    <r>
      <rPr>
        <vertAlign val="superscript"/>
        <sz val="9"/>
        <color indexed="8"/>
        <rFont val="Arial"/>
        <family val="2"/>
      </rPr>
      <t>c</t>
    </r>
  </si>
  <si>
    <r>
      <t>238</t>
    </r>
    <r>
      <rPr>
        <vertAlign val="superscript"/>
        <sz val="9"/>
        <color indexed="8"/>
        <rFont val="Arial"/>
        <family val="2"/>
      </rPr>
      <t>c</t>
    </r>
  </si>
  <si>
    <r>
      <t>7890</t>
    </r>
    <r>
      <rPr>
        <vertAlign val="superscript"/>
        <sz val="9"/>
        <color indexed="8"/>
        <rFont val="Arial"/>
        <family val="2"/>
      </rPr>
      <t>c</t>
    </r>
  </si>
  <si>
    <r>
      <t>6859</t>
    </r>
    <r>
      <rPr>
        <vertAlign val="superscript"/>
        <sz val="9"/>
        <color indexed="8"/>
        <rFont val="Arial"/>
        <family val="2"/>
      </rPr>
      <t>c</t>
    </r>
  </si>
  <si>
    <r>
      <t>8006</t>
    </r>
    <r>
      <rPr>
        <vertAlign val="superscript"/>
        <sz val="9"/>
        <color indexed="8"/>
        <rFont val="Arial"/>
        <family val="2"/>
      </rPr>
      <t>c</t>
    </r>
  </si>
  <si>
    <r>
      <t>1325</t>
    </r>
    <r>
      <rPr>
        <vertAlign val="superscript"/>
        <sz val="9"/>
        <color indexed="8"/>
        <rFont val="Arial"/>
        <family val="2"/>
      </rPr>
      <t>c</t>
    </r>
  </si>
  <si>
    <r>
      <t>282</t>
    </r>
    <r>
      <rPr>
        <vertAlign val="superscript"/>
        <sz val="9"/>
        <color indexed="8"/>
        <rFont val="Arial"/>
        <family val="2"/>
      </rPr>
      <t>c</t>
    </r>
  </si>
  <si>
    <r>
      <t>TABL.  5(12).  WYBRANE  USŁUGI  POCZTOWE NA  100  LUDNOŚCI</t>
    </r>
    <r>
      <rPr>
        <b/>
        <vertAlign val="superscript"/>
        <sz val="9"/>
        <rFont val="Arial"/>
        <family val="2"/>
      </rPr>
      <t>a</t>
    </r>
  </si>
  <si>
    <r>
      <t xml:space="preserve">                        SELECTED POSTAL SERVICES PER 100 POPULATION</t>
    </r>
    <r>
      <rPr>
        <i/>
        <vertAlign val="superscript"/>
        <sz val="9"/>
        <rFont val="Arial"/>
        <family val="2"/>
      </rPr>
      <t>a</t>
    </r>
  </si>
  <si>
    <t>Wolumen transmisji danych</t>
  </si>
  <si>
    <t>Volume of data transmission</t>
  </si>
  <si>
    <r>
      <t>Telefonia stacjonarna</t>
    </r>
    <r>
      <rPr>
        <vertAlign val="superscript"/>
        <sz val="9"/>
        <rFont val="Arial"/>
        <family val="2"/>
      </rPr>
      <t>b</t>
    </r>
    <r>
      <rPr>
        <sz val="9"/>
        <rFont val="Arial"/>
        <family val="2"/>
      </rPr>
      <t xml:space="preserve"> - ruch:</t>
    </r>
  </si>
  <si>
    <r>
      <t>Fixed networks</t>
    </r>
    <r>
      <rPr>
        <i/>
        <vertAlign val="superscript"/>
        <sz val="9"/>
        <rFont val="Arial"/>
        <family val="2"/>
      </rPr>
      <t xml:space="preserve">b </t>
    </r>
    <r>
      <rPr>
        <i/>
        <sz val="9"/>
        <rFont val="Arial"/>
        <family val="2"/>
      </rPr>
      <t>traffic:</t>
    </r>
  </si>
  <si>
    <t>a Patrz "Uwagi metodyczne" pkt 20.  b Bez ruchomej publicznej sieci telefonicznej oraz usług światlowodowych (FTTH); ponadto według Raportu Urzędu Komunikacji Elektronicznej o stanie rynku telekomunikacyjnego w Polsce w 2016 r. liczba abonentów mobilnego Internetu za pośrednictwem modemu wyniosła 7,4 mln (w 2015 r. 6,7 mln ).</t>
  </si>
  <si>
    <r>
      <t xml:space="preserve">a </t>
    </r>
    <r>
      <rPr>
        <sz val="7"/>
        <rFont val="Arial"/>
        <family val="2"/>
      </rPr>
      <t xml:space="preserve">Stan w dniu 31 XII.  </t>
    </r>
    <r>
      <rPr>
        <b/>
        <i/>
        <sz val="7"/>
        <rFont val="Arial"/>
        <family val="2"/>
      </rPr>
      <t xml:space="preserve">b </t>
    </r>
    <r>
      <rPr>
        <sz val="7"/>
        <rFont val="Arial"/>
        <family val="2"/>
      </rPr>
      <t xml:space="preserve">Operator wyznaczony (do 2012 r. operator publiczny). </t>
    </r>
    <r>
      <rPr>
        <i/>
        <sz val="7"/>
        <rFont val="Arial"/>
        <family val="2"/>
      </rPr>
      <t xml:space="preserve"> </t>
    </r>
    <r>
      <rPr>
        <b/>
        <i/>
        <sz val="7"/>
        <rFont val="Arial"/>
        <family val="2"/>
      </rPr>
      <t xml:space="preserve">c </t>
    </r>
    <r>
      <rPr>
        <sz val="7"/>
        <rFont val="Arial"/>
        <family val="2"/>
      </rPr>
      <t>Od 2014  roku - w liczniku placówki operatora wyznaczonego, w mianowniku placówki (własne i agentów) innych operatorów pocztowych.</t>
    </r>
    <r>
      <rPr>
        <b/>
        <i/>
        <sz val="7"/>
        <rFont val="Arial"/>
        <family val="2"/>
      </rPr>
      <t xml:space="preserve"> d </t>
    </r>
    <r>
      <rPr>
        <sz val="7"/>
        <rFont val="Arial"/>
        <family val="2"/>
      </rPr>
      <t xml:space="preserve">Przeciętne w grudniu.  </t>
    </r>
    <r>
      <rPr>
        <b/>
        <i/>
        <sz val="7"/>
        <rFont val="Arial"/>
        <family val="2"/>
      </rPr>
      <t xml:space="preserve">e </t>
    </r>
    <r>
      <rPr>
        <sz val="7"/>
        <rFont val="Arial"/>
        <family val="2"/>
      </rPr>
      <t xml:space="preserve">Dane dotyczą operatora wyznaczonego (do 2012 r. operator publiczny) i pozostałych (alternatywnych operatorów pocztowych).  </t>
    </r>
    <r>
      <rPr>
        <b/>
        <i/>
        <sz val="7"/>
        <rFont val="Arial"/>
        <family val="2"/>
      </rPr>
      <t xml:space="preserve"> f </t>
    </r>
    <r>
      <rPr>
        <sz val="7"/>
        <rFont val="Arial"/>
        <family val="2"/>
      </rPr>
      <t>Obejmują  przesyłki  listowe  i  paczki  w  obrocie  krajowym  i  zagranicznym;  do  2012 r.  przesyłki ekspresowe  (o wartości dodanej).</t>
    </r>
  </si>
  <si>
    <r>
      <rPr>
        <b/>
        <i/>
        <sz val="7"/>
        <rFont val="Arial"/>
        <family val="2"/>
      </rPr>
      <t>a</t>
    </r>
    <r>
      <rPr>
        <i/>
        <sz val="7"/>
        <rFont val="Arial"/>
        <family val="2"/>
      </rPr>
      <t xml:space="preserve"> As of 31 December. </t>
    </r>
    <r>
      <rPr>
        <b/>
        <i/>
        <sz val="7"/>
        <rFont val="Arial"/>
        <family val="2"/>
      </rPr>
      <t>b</t>
    </r>
    <r>
      <rPr>
        <i/>
        <sz val="7"/>
        <rFont val="Arial"/>
        <family val="2"/>
      </rPr>
      <t xml:space="preserve"> Designated operator (up to 2012 public operator). </t>
    </r>
    <r>
      <rPr>
        <b/>
        <i/>
        <sz val="7"/>
        <rFont val="Arial"/>
        <family val="2"/>
      </rPr>
      <t>c Since</t>
    </r>
    <r>
      <rPr>
        <i/>
        <sz val="7"/>
        <rFont val="Arial"/>
        <family val="2"/>
      </rPr>
      <t xml:space="preserve"> 2014  - designatet operator post offices (numerator),  post offices (own and postal agents)  of other (alternative) postal operators (denominator).</t>
    </r>
    <r>
      <rPr>
        <b/>
        <i/>
        <sz val="7"/>
        <rFont val="Arial"/>
        <family val="2"/>
      </rPr>
      <t xml:space="preserve">  d</t>
    </r>
    <r>
      <rPr>
        <i/>
        <sz val="7"/>
        <rFont val="Arial"/>
        <family val="2"/>
      </rPr>
      <t xml:space="preserve"> An average in December. </t>
    </r>
    <r>
      <rPr>
        <b/>
        <i/>
        <sz val="7"/>
        <rFont val="Arial"/>
        <family val="2"/>
      </rPr>
      <t xml:space="preserve">e  </t>
    </r>
    <r>
      <rPr>
        <i/>
        <sz val="7"/>
        <rFont val="Arial"/>
        <family val="2"/>
      </rPr>
      <t xml:space="preserve">Data concern the designated operator and other (alternative) postal operators. </t>
    </r>
    <r>
      <rPr>
        <b/>
        <i/>
        <sz val="7"/>
        <rFont val="Arial"/>
        <family val="2"/>
      </rPr>
      <t xml:space="preserve"> f </t>
    </r>
    <r>
      <rPr>
        <i/>
        <sz val="7"/>
        <rFont val="Arial"/>
        <family val="2"/>
      </rPr>
      <t>Including letters and packages in domestic and international  traffic; up to 2012 express consigments (value-added).</t>
    </r>
  </si>
  <si>
    <t>a See "Methodological  notes" paragraph 20.  b Excluding  mobile phone  network and fiber optical services (FTTH); In addition, according to the report Office of Electronic Communications on the telecommunications market in Poland in 2016 the number of mobile Internet by modem was 7.4 million (in 2015 6.7 million ).</t>
  </si>
  <si>
    <r>
      <rPr>
        <b/>
        <i/>
        <sz val="7"/>
        <rFont val="Arial"/>
        <family val="2"/>
      </rPr>
      <t xml:space="preserve">a </t>
    </r>
    <r>
      <rPr>
        <sz val="7"/>
        <rFont val="Arial"/>
        <family val="2"/>
      </rPr>
      <t xml:space="preserve">Ponadto w 2016 r. było 6 323 726 abonentów platform cyfrowych. </t>
    </r>
    <r>
      <rPr>
        <b/>
        <i/>
        <sz val="7"/>
        <rFont val="Arial"/>
        <family val="2"/>
      </rPr>
      <t xml:space="preserve">b </t>
    </r>
    <r>
      <rPr>
        <sz val="7"/>
        <rFont val="Arial"/>
        <family val="2"/>
      </rPr>
      <t xml:space="preserve">Dane dotyczą konsumentów; patrz Uwagi metodyczne pkt 19. </t>
    </r>
    <r>
      <rPr>
        <b/>
        <i/>
        <sz val="7"/>
        <rFont val="Arial"/>
        <family val="2"/>
      </rPr>
      <t xml:space="preserve">c </t>
    </r>
    <r>
      <rPr>
        <sz val="7"/>
        <rFont val="Arial"/>
        <family val="2"/>
      </rPr>
      <t xml:space="preserve">Poprzez modem kablowy TVK oraz przez xDSL. </t>
    </r>
    <r>
      <rPr>
        <b/>
        <i/>
        <sz val="7"/>
        <rFont val="Arial"/>
        <family val="2"/>
      </rPr>
      <t>d</t>
    </r>
    <r>
      <rPr>
        <sz val="7"/>
        <rFont val="Arial"/>
        <family val="2"/>
      </rPr>
      <t xml:space="preserve">  Ponadto w 2016 r. było 455 307 abonentów telewizji cyfrowej za pośrednictwem sieci teleinformatycznych przy wykorzystaniu platform cyfrowych (w 2015 r. - 404 887).</t>
    </r>
  </si>
  <si>
    <r>
      <rPr>
        <b/>
        <i/>
        <sz val="7"/>
        <rFont val="Arial"/>
        <family val="2"/>
      </rPr>
      <t xml:space="preserve">a </t>
    </r>
    <r>
      <rPr>
        <i/>
        <sz val="7"/>
        <rFont val="Arial"/>
        <family val="2"/>
      </rPr>
      <t xml:space="preserve">Moreover, in 2016 there were 6 323 726 digital platform subscribers. </t>
    </r>
    <r>
      <rPr>
        <b/>
        <i/>
        <sz val="7"/>
        <rFont val="Arial"/>
        <family val="2"/>
      </rPr>
      <t>b</t>
    </r>
    <r>
      <rPr>
        <i/>
        <sz val="7"/>
        <rFont val="Arial"/>
        <family val="2"/>
      </rPr>
      <t xml:space="preserve"> Data concern consumers; see Methodological notes paragraph 19.</t>
    </r>
    <r>
      <rPr>
        <b/>
        <i/>
        <sz val="7"/>
        <rFont val="Arial"/>
        <family val="2"/>
      </rPr>
      <t xml:space="preserve"> c</t>
    </r>
    <r>
      <rPr>
        <i/>
        <sz val="7"/>
        <rFont val="Arial"/>
        <family val="2"/>
      </rPr>
      <t xml:space="preserve"> By TVK cable modem and xDSL. d  Moreover, in 2016  there were 455 307 digital TV subscribers via ICT networks using digital platforms (in 2015 - 404 887).</t>
    </r>
  </si>
  <si>
    <t xml:space="preserve">- 86,5 </t>
  </si>
  <si>
    <t xml:space="preserve">- 344,6 </t>
  </si>
  <si>
    <t xml:space="preserve">(0,0) </t>
  </si>
  <si>
    <r>
      <rPr>
        <b/>
        <i/>
        <sz val="7"/>
        <rFont val="Liberation Sans"/>
        <family val="0"/>
      </rPr>
      <t>a</t>
    </r>
    <r>
      <rPr>
        <i/>
        <sz val="7"/>
        <rFont val="Liberation Sans"/>
        <family val="0"/>
      </rPr>
      <t xml:space="preserve"> As of 30 June a given year.</t>
    </r>
  </si>
  <si>
    <r>
      <rPr>
        <b/>
        <sz val="7"/>
        <rFont val="Liberation Sans"/>
        <family val="0"/>
      </rPr>
      <t>a</t>
    </r>
    <r>
      <rPr>
        <sz val="7"/>
        <rFont val="Liberation Sans"/>
        <family val="2"/>
      </rPr>
      <t xml:space="preserve"> Według stanu w dniu 30 czerwca danego roku.</t>
    </r>
  </si>
  <si>
    <t xml:space="preserve">of which within the universal services and within the scope of </t>
  </si>
  <si>
    <t xml:space="preserve"> the universal service</t>
  </si>
  <si>
    <r>
      <t xml:space="preserve">Ogółem                                 </t>
    </r>
    <r>
      <rPr>
        <i/>
        <sz val="9"/>
        <rFont val="Arial"/>
        <family val="2"/>
      </rPr>
      <t xml:space="preserve">   Grand total</t>
    </r>
  </si>
  <si>
    <r>
      <t xml:space="preserve">ogółem                                                                                                   </t>
    </r>
    <r>
      <rPr>
        <i/>
        <sz val="9"/>
        <rFont val="Arial"/>
        <family val="2"/>
      </rPr>
      <t>grand total</t>
    </r>
  </si>
  <si>
    <r>
      <rPr>
        <b/>
        <i/>
        <sz val="7"/>
        <rFont val="Arial"/>
        <family val="2"/>
      </rPr>
      <t>a</t>
    </r>
    <r>
      <rPr>
        <i/>
        <sz val="7"/>
        <rFont val="Arial"/>
        <family val="2"/>
      </rPr>
      <t xml:space="preserve">  Turnover generated in the universal service and services within  the scope of universal service  for domestic postal services (i.e. turnover of the designated operator and other postal operators).  </t>
    </r>
    <r>
      <rPr>
        <b/>
        <i/>
        <sz val="7"/>
        <rFont val="Arial"/>
        <family val="2"/>
      </rPr>
      <t>b</t>
    </r>
    <r>
      <rPr>
        <i/>
        <sz val="7"/>
        <rFont val="Arial"/>
        <family val="2"/>
      </rPr>
      <t xml:space="preserve"> Employment of the designated operator.   </t>
    </r>
    <r>
      <rPr>
        <b/>
        <i/>
        <sz val="7"/>
        <rFont val="Arial"/>
        <family val="2"/>
      </rPr>
      <t xml:space="preserve">c </t>
    </r>
    <r>
      <rPr>
        <i/>
        <sz val="7"/>
        <rFont val="Arial"/>
        <family val="2"/>
      </rPr>
      <t xml:space="preserve"> Data estimated by European Commission.</t>
    </r>
  </si>
  <si>
    <t xml:space="preserve">.  </t>
  </si>
  <si>
    <t xml:space="preserve">a Obejmują paczki zwykłe do 10/20 kg.     </t>
  </si>
  <si>
    <t xml:space="preserve">a Incluing ordinary parcels up to 10/20 Kg.  </t>
  </si>
  <si>
    <t xml:space="preserve">Ź r ó d ł o:  Komisja Europejska (http://ec. europa. eu/growth/sectors/postal-services/statistics_en). </t>
  </si>
  <si>
    <t xml:space="preserve">S o u r c e: EU Commission (http://ec. europa. eu/growth/sectors/postal-services/statistics_en).  </t>
  </si>
  <si>
    <r>
      <rPr>
        <b/>
        <sz val="7"/>
        <rFont val="Arial"/>
        <family val="2"/>
      </rPr>
      <t>a</t>
    </r>
    <r>
      <rPr>
        <sz val="7"/>
        <rFont val="Arial"/>
        <family val="2"/>
      </rPr>
      <t xml:space="preserve">  Wskaźnik penetracji Internetu szerokopasmowego.</t>
    </r>
  </si>
  <si>
    <r>
      <t>Transmisji telewizyjnej i radiofonicznej</t>
    </r>
    <r>
      <rPr>
        <b/>
        <i/>
        <vertAlign val="superscript"/>
        <sz val="9"/>
        <rFont val="Arial"/>
        <family val="2"/>
      </rPr>
      <t>b</t>
    </r>
    <r>
      <rPr>
        <sz val="9"/>
        <rFont val="Arial"/>
        <family val="2"/>
      </rPr>
      <t xml:space="preserve"> …………….</t>
    </r>
  </si>
  <si>
    <t>Transportowe …………………………………………..</t>
  </si>
  <si>
    <r>
      <t>Centrale</t>
    </r>
    <r>
      <rPr>
        <b/>
        <i/>
        <vertAlign val="superscript"/>
        <sz val="9"/>
        <rFont val="Arial"/>
        <family val="2"/>
      </rPr>
      <t>a</t>
    </r>
    <r>
      <rPr>
        <sz val="9"/>
        <rFont val="Arial"/>
        <family val="2"/>
      </rPr>
      <t>…………………………….…...……..……………………..</t>
    </r>
  </si>
  <si>
    <r>
      <t>Stacje bazowe</t>
    </r>
    <r>
      <rPr>
        <b/>
        <i/>
        <vertAlign val="superscript"/>
        <sz val="9"/>
        <rFont val="Arial"/>
        <family val="2"/>
      </rPr>
      <t>a</t>
    </r>
    <r>
      <rPr>
        <sz val="9"/>
        <rFont val="Arial"/>
        <family val="2"/>
      </rPr>
      <t>……….………..…………..………………………….</t>
    </r>
  </si>
  <si>
    <t xml:space="preserve">  MOBILE PHONE NETWORK</t>
  </si>
  <si>
    <r>
      <t>emisja AM</t>
    </r>
    <r>
      <rPr>
        <b/>
        <i/>
        <vertAlign val="superscript"/>
        <sz val="9"/>
        <rFont val="Arial"/>
        <family val="2"/>
      </rPr>
      <t>b</t>
    </r>
    <r>
      <rPr>
        <sz val="9"/>
        <rFont val="Arial"/>
        <family val="2"/>
      </rPr>
      <t xml:space="preserve"> (modulacja amplitudy) ……..…………………………</t>
    </r>
  </si>
  <si>
    <r>
      <t>emisja FM</t>
    </r>
    <r>
      <rPr>
        <b/>
        <i/>
        <vertAlign val="superscript"/>
        <sz val="9"/>
        <rFont val="Arial"/>
        <family val="2"/>
      </rPr>
      <t>c</t>
    </r>
    <r>
      <rPr>
        <i/>
        <sz val="9"/>
        <rFont val="Arial"/>
        <family val="2"/>
      </rPr>
      <t xml:space="preserve"> </t>
    </r>
    <r>
      <rPr>
        <sz val="9"/>
        <rFont val="Arial"/>
        <family val="2"/>
      </rPr>
      <t>(modulacja częstotliwości) ……….……….…………</t>
    </r>
  </si>
  <si>
    <t>TABL. 23(30). WYBRANE USŁUGI POCZTOWE W OBROCIE KRAJOWYM W KRAJACH UNII EUROPEJSKIEJ</t>
  </si>
  <si>
    <t xml:space="preserve">                        SELECTED POSTAL SERVICES  IN DOMESTIC TRAFFIC IN EUROPEAN UNION MEMBER STATES</t>
  </si>
</sst>
</file>

<file path=xl/styles.xml><?xml version="1.0" encoding="utf-8"?>
<styleSheet xmlns="http://schemas.openxmlformats.org/spreadsheetml/2006/main">
  <numFmts count="7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_)"/>
    <numFmt numFmtId="167" formatCode="0.0_)"/>
    <numFmt numFmtId="168" formatCode="_-* #,##0.0\ _z_ł_-;\-* #,##0.0\ _z_ł_-;_-* &quot;-&quot;??\ _z_ł_-;_-@_-"/>
    <numFmt numFmtId="169" formatCode="_-* #,##0\ _z_ł_-;\-* #,##0\ _z_ł_-;_-* &quot;-&quot;??\ _z_ł_-;_-@_-"/>
    <numFmt numFmtId="170" formatCode="0.00_)"/>
    <numFmt numFmtId="171" formatCode="General_)"/>
    <numFmt numFmtId="172" formatCode="@\ *."/>
    <numFmt numFmtId="173" formatCode="@\ *._)"/>
    <numFmt numFmtId="174" formatCode="#,##0.0"/>
    <numFmt numFmtId="175" formatCode="#,##0.0_)"/>
    <numFmt numFmtId="176" formatCode="#,##0_)"/>
    <numFmt numFmtId="177" formatCode="_-* #,##0.0\ _z_ł_-;\-* #,##0.0\ _z_ł_-;_-* &quot;-&quot;?\ _z_ł_-;_-@_-"/>
    <numFmt numFmtId="178" formatCode="@*."/>
    <numFmt numFmtId="179" formatCode="&quot;Tak&quot;;&quot;Tak&quot;;&quot;Nie&quot;"/>
    <numFmt numFmtId="180" formatCode="&quot;Prawda&quot;;&quot;Prawda&quot;;&quot;Fałsz&quot;"/>
    <numFmt numFmtId="181" formatCode="&quot;Włączone&quot;;&quot;Włączone&quot;;&quot;Wyłączone&quot;"/>
    <numFmt numFmtId="182" formatCode="[$€-2]\ #,##0.00_);[Red]\([$€-2]\ #,##0.00\)"/>
    <numFmt numFmtId="183" formatCode="0.000_)"/>
    <numFmt numFmtId="184" formatCode="0.000000000"/>
    <numFmt numFmtId="185" formatCode="0.00000000"/>
    <numFmt numFmtId="186" formatCode="0.0000000"/>
    <numFmt numFmtId="187" formatCode="0.000000"/>
    <numFmt numFmtId="188" formatCode="0.00000"/>
    <numFmt numFmtId="189" formatCode="0.0000"/>
    <numFmt numFmtId="190" formatCode="_-* #,##0\ _z_ł_-;\-* #,##0\ _z_ł_-;_-* &quot;-&quot;?\ _z_ł_-;_-@_-"/>
    <numFmt numFmtId="191" formatCode="#,##0.00_)"/>
    <numFmt numFmtId="192" formatCode="#,##0.000_)"/>
    <numFmt numFmtId="193" formatCode="#,##0.0000_)"/>
    <numFmt numFmtId="194" formatCode="[$-415]d\ mmmm\ yyyy"/>
    <numFmt numFmtId="195" formatCode="_-* #,##0.00\ _z_ł_-;\-* #,##0.00\ _z_ł_-;_-* &quot;-&quot;?\ _z_ł_-;_-@_-"/>
    <numFmt numFmtId="196" formatCode="_-* #,##0.000\ _z_ł_-;\-* #,##0.000\ _z_ł_-;_-* &quot;-&quot;?\ _z_ł_-;_-@_-"/>
    <numFmt numFmtId="197" formatCode="_-* #,##0.0000\ _z_ł_-;\-* #,##0.0000\ _z_ł_-;_-* &quot;-&quot;?\ _z_ł_-;_-@_-"/>
    <numFmt numFmtId="198" formatCode="_-* #,##0.00000\ _z_ł_-;\-* #,##0.00000\ _z_ł_-;_-* &quot;-&quot;?\ _z_ł_-;_-@_-"/>
    <numFmt numFmtId="199" formatCode="_-* #,##0.000000\ _z_ł_-;\-* #,##0.000000\ _z_ł_-;_-* &quot;-&quot;?\ _z_ł_-;_-@_-"/>
    <numFmt numFmtId="200" formatCode="_-* #,##0.0\ _z_ł_-;\-* #,##0.0\ _z_ł_-;_-* &quot;-&quot;\ _z_ł_-;_-@_-"/>
    <numFmt numFmtId="201" formatCode="0.0000000000"/>
    <numFmt numFmtId="202" formatCode="0.00000000000"/>
    <numFmt numFmtId="203" formatCode="0.000000000000"/>
    <numFmt numFmtId="204" formatCode="0.0000000000000"/>
    <numFmt numFmtId="205" formatCode="0.00000000000000"/>
    <numFmt numFmtId="206" formatCode="yyyy"/>
    <numFmt numFmtId="207" formatCode="0.0%"/>
    <numFmt numFmtId="208" formatCode="_-* #,##0.0\%;"/>
    <numFmt numFmtId="209" formatCode="@*._)"/>
    <numFmt numFmtId="210" formatCode="_-* #,##0.0\ ;\-* #,##0.0\ ;_-* &quot;-&quot;\ ;_-@_-"/>
    <numFmt numFmtId="211" formatCode="@* \."/>
    <numFmt numFmtId="212" formatCode="dd\.mm\.yyyy"/>
    <numFmt numFmtId="213" formatCode="@* \._)"/>
    <numFmt numFmtId="214" formatCode="#,##0.000"/>
    <numFmt numFmtId="215" formatCode="#,##0\ _z_ł"/>
    <numFmt numFmtId="216" formatCode="_-* #,##0_-;\-* #,##0_-;_-* &quot;-&quot;_-;_-@_-"/>
    <numFmt numFmtId="217" formatCode="_-* #,##0.00_-;\-* #,##0.00_-;_-* &quot;-&quot;??_-;_-@_-"/>
    <numFmt numFmtId="218" formatCode="_-* #,##0.00\ _€_-;\-* #,##0.00\ _€_-;_-* &quot;-&quot;??\ _€_-;_-@_-"/>
    <numFmt numFmtId="219" formatCode="_-&quot;£&quot;* #,##0_-;\-&quot;£&quot;* #,##0_-;_-&quot;£&quot;* &quot;-&quot;_-;_-@_-"/>
    <numFmt numFmtId="220" formatCode="_-&quot;£&quot;* #,##0.00_-;\-&quot;£&quot;* #,##0.00_-;_-&quot;£&quot;* &quot;-&quot;??_-;_-@_-"/>
    <numFmt numFmtId="221" formatCode="_-[$€]* #,##0.00_-;\-[$€]* #,##0.00_-;_-[$€]* &quot;-&quot;??_-;_-@_-"/>
    <numFmt numFmtId="222" formatCode="_-* #,##0.00\ &quot;kr&quot;_-;\-* #,##0.00\ &quot;kr&quot;_-;_-* &quot;-&quot;??\ &quot;kr&quot;_-;_-@_-"/>
    <numFmt numFmtId="223" formatCode="_-* #,##0.00\ _k_r_-;\-* #,##0.00\ _k_r_-;_-* &quot;-&quot;??\ _k_r_-;_-@_-"/>
    <numFmt numFmtId="224" formatCode="@* \.\)"/>
    <numFmt numFmtId="225" formatCode="###0_)"/>
  </numFmts>
  <fonts count="109">
    <font>
      <sz val="10"/>
      <name val="Arial"/>
      <family val="0"/>
    </font>
    <font>
      <u val="single"/>
      <sz val="10"/>
      <color indexed="12"/>
      <name val="Times New Roman CE"/>
      <family val="1"/>
    </font>
    <font>
      <sz val="10"/>
      <name val="Times New Roman CE"/>
      <family val="1"/>
    </font>
    <font>
      <u val="single"/>
      <sz val="10"/>
      <color indexed="36"/>
      <name val="Times New Roman CE"/>
      <family val="1"/>
    </font>
    <font>
      <b/>
      <i/>
      <vertAlign val="superscript"/>
      <sz val="9"/>
      <name val="Times New Roman CE"/>
      <family val="1"/>
    </font>
    <font>
      <i/>
      <vertAlign val="superscript"/>
      <sz val="9"/>
      <name val="Times New Roman CE"/>
      <family val="1"/>
    </font>
    <font>
      <sz val="8"/>
      <name val="Arial"/>
      <family val="2"/>
    </font>
    <font>
      <sz val="9"/>
      <name val="Liberation Sans"/>
      <family val="2"/>
    </font>
    <font>
      <sz val="9"/>
      <name val="Arial"/>
      <family val="2"/>
    </font>
    <font>
      <b/>
      <sz val="9"/>
      <name val="Arial"/>
      <family val="2"/>
    </font>
    <font>
      <sz val="10"/>
      <name val="Arial CE"/>
      <family val="0"/>
    </font>
    <font>
      <b/>
      <sz val="10"/>
      <name val="Arial"/>
      <family val="2"/>
    </font>
    <font>
      <i/>
      <sz val="9"/>
      <color indexed="10"/>
      <name val="Arial"/>
      <family val="2"/>
    </font>
    <font>
      <i/>
      <sz val="9"/>
      <name val="Arial"/>
      <family val="2"/>
    </font>
    <font>
      <i/>
      <vertAlign val="superscript"/>
      <sz val="9"/>
      <name val="Arial"/>
      <family val="2"/>
    </font>
    <font>
      <vertAlign val="superscript"/>
      <sz val="9"/>
      <name val="Arial"/>
      <family val="2"/>
    </font>
    <font>
      <i/>
      <sz val="7"/>
      <name val="Arial"/>
      <family val="2"/>
    </font>
    <font>
      <sz val="7"/>
      <name val="Arial"/>
      <family val="2"/>
    </font>
    <font>
      <b/>
      <sz val="11"/>
      <name val="Arial"/>
      <family val="2"/>
    </font>
    <font>
      <i/>
      <sz val="11"/>
      <name val="Arial"/>
      <family val="2"/>
    </font>
    <font>
      <i/>
      <sz val="10"/>
      <name val="Arial"/>
      <family val="2"/>
    </font>
    <font>
      <b/>
      <i/>
      <vertAlign val="superscript"/>
      <sz val="9"/>
      <name val="Arial"/>
      <family val="2"/>
    </font>
    <font>
      <b/>
      <i/>
      <sz val="9"/>
      <name val="Arial"/>
      <family val="2"/>
    </font>
    <font>
      <i/>
      <sz val="8"/>
      <name val="Arial"/>
      <family val="2"/>
    </font>
    <font>
      <sz val="10"/>
      <color indexed="62"/>
      <name val="Arial"/>
      <family val="2"/>
    </font>
    <font>
      <sz val="9"/>
      <color indexed="62"/>
      <name val="Arial"/>
      <family val="2"/>
    </font>
    <font>
      <b/>
      <sz val="7"/>
      <name val="Arial"/>
      <family val="2"/>
    </font>
    <font>
      <b/>
      <sz val="9"/>
      <color indexed="62"/>
      <name val="Arial"/>
      <family val="2"/>
    </font>
    <font>
      <b/>
      <i/>
      <sz val="9"/>
      <color indexed="62"/>
      <name val="Arial"/>
      <family val="2"/>
    </font>
    <font>
      <i/>
      <sz val="9"/>
      <color indexed="62"/>
      <name val="Arial"/>
      <family val="2"/>
    </font>
    <font>
      <sz val="11"/>
      <name val="Arial"/>
      <family val="2"/>
    </font>
    <font>
      <b/>
      <i/>
      <sz val="7"/>
      <name val="Arial"/>
      <family val="2"/>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sz val="10"/>
      <color indexed="8"/>
      <name val="MS Sans Serif"/>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9"/>
      <color indexed="55"/>
      <name val="Arial"/>
      <family val="2"/>
    </font>
    <font>
      <sz val="10"/>
      <name val="Arial Greek"/>
      <family val="0"/>
    </font>
    <font>
      <i/>
      <sz val="7"/>
      <name val="Liberation Sans"/>
      <family val="0"/>
    </font>
    <font>
      <b/>
      <i/>
      <sz val="7"/>
      <name val="Liberation Sans"/>
      <family val="0"/>
    </font>
    <font>
      <i/>
      <sz val="9"/>
      <name val="Liberation Sans"/>
      <family val="0"/>
    </font>
    <font>
      <sz val="12"/>
      <name val="Arial"/>
      <family val="2"/>
    </font>
    <font>
      <u val="single"/>
      <sz val="9"/>
      <name val="Arial"/>
      <family val="2"/>
    </font>
    <font>
      <b/>
      <i/>
      <vertAlign val="superscript"/>
      <sz val="11"/>
      <name val="Arial"/>
      <family val="2"/>
    </font>
    <font>
      <b/>
      <vertAlign val="superscript"/>
      <sz val="9"/>
      <name val="Arial"/>
      <family val="2"/>
    </font>
    <font>
      <vertAlign val="superscript"/>
      <sz val="9"/>
      <color indexed="8"/>
      <name val="Arial"/>
      <family val="2"/>
    </font>
    <font>
      <sz val="7"/>
      <name val="Liberation Sans"/>
      <family val="2"/>
    </font>
    <font>
      <b/>
      <sz val="7"/>
      <name val="Liberation Sans"/>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0"/>
      <name val="Arial"/>
      <family val="2"/>
    </font>
    <font>
      <i/>
      <sz val="9"/>
      <color indexed="8"/>
      <name val="Arial"/>
      <family val="2"/>
    </font>
    <font>
      <sz val="9"/>
      <color indexed="8"/>
      <name val="Arial"/>
      <family val="2"/>
    </font>
    <font>
      <b/>
      <sz val="9"/>
      <color indexed="8"/>
      <name val="Arial"/>
      <family val="2"/>
    </font>
    <font>
      <sz val="11"/>
      <color theme="1"/>
      <name val="Czcionka tekstu podstawowego"/>
      <family val="2"/>
    </font>
    <font>
      <sz val="11"/>
      <color theme="0"/>
      <name val="Czcionka tekstu podstawowego"/>
      <family val="2"/>
    </font>
    <font>
      <sz val="11"/>
      <color theme="1"/>
      <name val="Calibri"/>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9"/>
      <color rgb="FFFF0000"/>
      <name val="Arial"/>
      <family val="2"/>
    </font>
    <font>
      <i/>
      <sz val="9"/>
      <color theme="1"/>
      <name val="Arial"/>
      <family val="2"/>
    </font>
    <font>
      <sz val="9"/>
      <color theme="1"/>
      <name val="Arial"/>
      <family val="2"/>
    </font>
    <font>
      <b/>
      <sz val="9"/>
      <color theme="1"/>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FFC7CE"/>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12"/>
      </left>
      <right style="thin">
        <color indexed="12"/>
      </right>
      <top style="thin">
        <color indexed="12"/>
      </top>
      <bottom style="thin">
        <color indexed="1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top style="thin"/>
      <bottom style="hair"/>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medium"/>
      <bottom style="medium"/>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thin"/>
      <bottom style="medium"/>
    </border>
    <border>
      <left style="thin"/>
      <right style="thin"/>
      <top style="medium"/>
      <bottom style="thin"/>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top style="medium"/>
      <bottom style="medium"/>
    </border>
    <border>
      <left>
        <color indexed="63"/>
      </left>
      <right style="thin"/>
      <top>
        <color indexed="63"/>
      </top>
      <bottom>
        <color indexed="63"/>
      </bottom>
    </border>
    <border>
      <left style="thin"/>
      <right style="thin"/>
      <top style="medium"/>
      <bottom>
        <color indexed="63"/>
      </bottom>
    </border>
    <border>
      <left>
        <color indexed="63"/>
      </left>
      <right>
        <color indexed="63"/>
      </right>
      <top style="medium"/>
      <bottom style="thin"/>
    </border>
    <border>
      <left style="thin"/>
      <right style="thin"/>
      <top style="medium"/>
      <bottom style="mediu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color indexed="63"/>
      </top>
      <bottom style="medium"/>
    </border>
    <border>
      <left>
        <color indexed="63"/>
      </left>
      <right style="thin"/>
      <top style="medium"/>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2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5"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5" fillId="2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6" fillId="39" borderId="0" applyNumberFormat="0" applyBorder="0" applyAlignment="0" applyProtection="0"/>
    <xf numFmtId="0" fontId="36" fillId="0" borderId="0" applyNumberFormat="0" applyFill="0" applyBorder="0" applyAlignment="0" applyProtection="0"/>
    <xf numFmtId="0" fontId="37" fillId="40" borderId="1" applyNumberFormat="0" applyAlignment="0" applyProtection="0"/>
    <xf numFmtId="0" fontId="38" fillId="0" borderId="2" applyNumberFormat="0" applyFill="0" applyAlignment="0" applyProtection="0"/>
    <xf numFmtId="0" fontId="52" fillId="0" borderId="0" applyNumberFormat="0" applyAlignment="0">
      <protection/>
    </xf>
    <xf numFmtId="0" fontId="9" fillId="41" borderId="0" applyNumberFormat="0">
      <alignment horizontal="center" vertical="top" wrapText="1"/>
      <protection/>
    </xf>
    <xf numFmtId="218"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8" fontId="0" fillId="0" borderId="0" applyFont="0" applyFill="0" applyBorder="0" applyAlignment="0" applyProtection="0"/>
    <xf numFmtId="217" fontId="87" fillId="0" borderId="0" applyFont="0" applyFill="0" applyBorder="0" applyAlignment="0" applyProtection="0"/>
    <xf numFmtId="218" fontId="0" fillId="0" borderId="0" applyFont="0" applyFill="0" applyBorder="0" applyAlignment="0" applyProtection="0"/>
    <xf numFmtId="0" fontId="0" fillId="42" borderId="3" applyNumberFormat="0" applyFont="0" applyAlignment="0" applyProtection="0"/>
    <xf numFmtId="0" fontId="0" fillId="42" borderId="3" applyNumberFormat="0" applyFont="0" applyAlignment="0" applyProtection="0"/>
    <xf numFmtId="0" fontId="0" fillId="42" borderId="3" applyNumberFormat="0" applyFont="0" applyAlignment="0" applyProtection="0"/>
    <xf numFmtId="0" fontId="0" fillId="42" borderId="3" applyNumberFormat="0" applyFont="0" applyAlignment="0" applyProtection="0"/>
    <xf numFmtId="0" fontId="0" fillId="42" borderId="3" applyNumberFormat="0" applyFont="0" applyAlignment="0" applyProtection="0"/>
    <xf numFmtId="0" fontId="88" fillId="43" borderId="4" applyNumberFormat="0" applyAlignment="0" applyProtection="0"/>
    <xf numFmtId="0" fontId="89" fillId="44" borderId="5" applyNumberFormat="0" applyAlignment="0" applyProtection="0"/>
    <xf numFmtId="0" fontId="90" fillId="4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0" fontId="39" fillId="7" borderId="1" applyNumberFormat="0" applyAlignment="0" applyProtection="0"/>
    <xf numFmtId="221" fontId="0" fillId="0" borderId="0" applyFont="0" applyFill="0" applyBorder="0" applyAlignment="0" applyProtection="0"/>
    <xf numFmtId="221" fontId="0" fillId="0" borderId="0" applyFont="0" applyFill="0" applyBorder="0" applyAlignment="0" applyProtection="0"/>
    <xf numFmtId="221" fontId="0" fillId="0" borderId="0" applyFont="0" applyFill="0" applyBorder="0" applyAlignment="0" applyProtection="0"/>
    <xf numFmtId="221" fontId="0" fillId="0" borderId="0" applyFont="0" applyFill="0" applyBorder="0" applyAlignment="0" applyProtection="0"/>
    <xf numFmtId="221" fontId="0" fillId="0" borderId="0" applyFon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3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8" fillId="4" borderId="0" applyNumberFormat="0" applyAlignment="0">
      <protection/>
    </xf>
    <xf numFmtId="0" fontId="8" fillId="0" borderId="6" applyNumberFormat="0" applyAlignment="0">
      <protection locked="0"/>
    </xf>
    <xf numFmtId="0" fontId="40" fillId="3" borderId="0" applyNumberFormat="0" applyBorder="0" applyAlignment="0" applyProtection="0"/>
    <xf numFmtId="223" fontId="87" fillId="0" borderId="0" applyFont="0" applyFill="0" applyBorder="0" applyAlignment="0" applyProtection="0"/>
    <xf numFmtId="223" fontId="87" fillId="0" borderId="0" applyFont="0" applyFill="0" applyBorder="0" applyAlignment="0" applyProtection="0"/>
    <xf numFmtId="223" fontId="87" fillId="0" borderId="0" applyFont="0" applyFill="0" applyBorder="0" applyAlignment="0" applyProtection="0"/>
    <xf numFmtId="218" fontId="0" fillId="0" borderId="0" applyFont="0" applyFill="0" applyBorder="0" applyAlignment="0" applyProtection="0"/>
    <xf numFmtId="223" fontId="87" fillId="0" borderId="0" applyFont="0" applyFill="0" applyBorder="0" applyAlignment="0" applyProtection="0"/>
    <xf numFmtId="223" fontId="87" fillId="0" borderId="0" applyFont="0" applyFill="0" applyBorder="0" applyAlignment="0" applyProtection="0"/>
    <xf numFmtId="223" fontId="87" fillId="0" borderId="0" applyFont="0" applyFill="0" applyBorder="0" applyAlignment="0" applyProtection="0"/>
    <xf numFmtId="223" fontId="87" fillId="0" borderId="0" applyFont="0" applyFill="0" applyBorder="0" applyAlignment="0" applyProtection="0"/>
    <xf numFmtId="216" fontId="0" fillId="0" borderId="0" applyFont="0" applyFill="0" applyBorder="0" applyAlignment="0" applyProtection="0"/>
    <xf numFmtId="218" fontId="87" fillId="0" borderId="0" applyFont="0" applyFill="0" applyBorder="0" applyAlignment="0" applyProtection="0"/>
    <xf numFmtId="217" fontId="0" fillId="0" borderId="0" applyFont="0" applyFill="0" applyBorder="0" applyAlignment="0" applyProtection="0"/>
    <xf numFmtId="0" fontId="93" fillId="0" borderId="7" applyNumberFormat="0" applyFill="0" applyAlignment="0" applyProtection="0"/>
    <xf numFmtId="0" fontId="94" fillId="46" borderId="8" applyNumberFormat="0" applyAlignment="0" applyProtection="0"/>
    <xf numFmtId="0" fontId="95" fillId="0" borderId="9" applyNumberFormat="0" applyFill="0" applyAlignment="0" applyProtection="0"/>
    <xf numFmtId="0" fontId="96" fillId="0" borderId="10" applyNumberFormat="0" applyFill="0" applyAlignment="0" applyProtection="0"/>
    <xf numFmtId="0" fontId="97" fillId="0" borderId="11" applyNumberFormat="0" applyFill="0" applyAlignment="0" applyProtection="0"/>
    <xf numFmtId="0" fontId="97" fillId="0" borderId="0" applyNumberFormat="0" applyFill="0" applyBorder="0" applyAlignment="0" applyProtection="0"/>
    <xf numFmtId="0" fontId="98" fillId="47" borderId="0" applyNumberFormat="0" applyBorder="0" applyAlignment="0" applyProtection="0"/>
    <xf numFmtId="0" fontId="41" fillId="48" borderId="0" applyNumberFormat="0" applyBorder="0" applyAlignment="0" applyProtection="0"/>
    <xf numFmtId="0" fontId="87" fillId="0" borderId="0">
      <alignment/>
      <protection/>
    </xf>
    <xf numFmtId="0" fontId="87" fillId="0" borderId="0">
      <alignment/>
      <protection/>
    </xf>
    <xf numFmtId="0" fontId="8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87" fillId="0" borderId="0">
      <alignment/>
      <protection/>
    </xf>
    <xf numFmtId="0" fontId="10" fillId="0" borderId="0">
      <alignment/>
      <protection/>
    </xf>
    <xf numFmtId="0" fontId="0" fillId="0" borderId="0">
      <alignment vertical="top"/>
      <protection/>
    </xf>
    <xf numFmtId="0" fontId="10" fillId="0" borderId="0">
      <alignment/>
      <protection/>
    </xf>
    <xf numFmtId="0" fontId="1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2" fillId="0" borderId="0">
      <alignment vertical="center" wrapText="1"/>
      <protection/>
    </xf>
    <xf numFmtId="3" fontId="0" fillId="42" borderId="12" applyBorder="0">
      <alignment vertical="center"/>
      <protection locked="0"/>
    </xf>
    <xf numFmtId="3" fontId="0" fillId="42" borderId="12" applyBorder="0">
      <alignment vertical="center"/>
      <protection locked="0"/>
    </xf>
    <xf numFmtId="3" fontId="0" fillId="42" borderId="12" applyBorder="0">
      <alignment vertical="center"/>
      <protection locked="0"/>
    </xf>
    <xf numFmtId="0" fontId="99" fillId="44" borderId="4"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0" fontId="42" fillId="4" borderId="0" applyNumberFormat="0" applyBorder="0" applyAlignment="0" applyProtection="0"/>
    <xf numFmtId="0" fontId="43" fillId="40" borderId="13" applyNumberFormat="0" applyAlignment="0" applyProtection="0"/>
    <xf numFmtId="0" fontId="0" fillId="0" borderId="0">
      <alignment vertical="top"/>
      <protection/>
    </xf>
    <xf numFmtId="0" fontId="87" fillId="0" borderId="0">
      <alignment/>
      <protection/>
    </xf>
    <xf numFmtId="0" fontId="0" fillId="0" borderId="0">
      <alignment vertical="top"/>
      <protection/>
    </xf>
    <xf numFmtId="0" fontId="44" fillId="0" borderId="0">
      <alignment/>
      <protection/>
    </xf>
    <xf numFmtId="0" fontId="44" fillId="0" borderId="0">
      <alignment/>
      <protection/>
    </xf>
    <xf numFmtId="0" fontId="33" fillId="0" borderId="0">
      <alignment vertical="top"/>
      <protection/>
    </xf>
    <xf numFmtId="0" fontId="100" fillId="0" borderId="14" applyNumberFormat="0" applyFill="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0" fontId="50" fillId="0" borderId="18" applyNumberFormat="0" applyFill="0" applyAlignment="0" applyProtection="0"/>
    <xf numFmtId="0" fontId="103" fillId="0" borderId="0" applyNumberFormat="0" applyFill="0" applyBorder="0" applyAlignment="0" applyProtection="0"/>
    <xf numFmtId="0" fontId="0" fillId="49" borderId="19" applyNumberFormat="0" applyFont="0" applyAlignment="0" applyProtection="0"/>
    <xf numFmtId="219" fontId="0" fillId="0" borderId="0" applyFont="0" applyFill="0" applyBorder="0" applyAlignment="0" applyProtection="0"/>
    <xf numFmtId="220" fontId="0" fillId="0" borderId="0" applyFont="0" applyFill="0" applyBorder="0" applyAlignment="0" applyProtection="0"/>
    <xf numFmtId="222" fontId="87" fillId="0" borderId="0" applyFont="0" applyFill="0" applyBorder="0" applyAlignment="0" applyProtection="0"/>
    <xf numFmtId="222" fontId="87" fillId="0" borderId="0" applyFont="0" applyFill="0" applyBorder="0" applyAlignment="0" applyProtection="0"/>
    <xf numFmtId="222" fontId="87" fillId="0" borderId="0" applyFont="0" applyFill="0" applyBorder="0" applyAlignment="0" applyProtection="0"/>
    <xf numFmtId="222" fontId="87" fillId="0" borderId="0" applyFont="0" applyFill="0" applyBorder="0" applyAlignment="0" applyProtection="0"/>
    <xf numFmtId="222" fontId="87" fillId="0" borderId="0" applyFont="0" applyFill="0" applyBorder="0" applyAlignment="0" applyProtection="0"/>
    <xf numFmtId="222" fontId="87" fillId="0" borderId="0" applyFont="0" applyFill="0" applyBorder="0" applyAlignment="0" applyProtection="0"/>
    <xf numFmtId="222" fontId="87" fillId="0" borderId="0" applyFont="0" applyFill="0" applyBorder="0" applyAlignment="0" applyProtection="0"/>
    <xf numFmtId="0" fontId="51" fillId="50" borderId="2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4" fillId="51" borderId="0" applyNumberFormat="0" applyBorder="0" applyAlignment="0" applyProtection="0"/>
    <xf numFmtId="0" fontId="53" fillId="0" borderId="0">
      <alignment/>
      <protection/>
    </xf>
  </cellStyleXfs>
  <cellXfs count="693">
    <xf numFmtId="0" fontId="0" fillId="0" borderId="0" xfId="0" applyAlignment="1">
      <alignment/>
    </xf>
    <xf numFmtId="0" fontId="7" fillId="0" borderId="0" xfId="161" applyFont="1" applyAlignment="1">
      <alignment vertical="top"/>
      <protection/>
    </xf>
    <xf numFmtId="0" fontId="7" fillId="0" borderId="0" xfId="161" applyFont="1" applyBorder="1">
      <alignment vertical="center" wrapText="1"/>
      <protection/>
    </xf>
    <xf numFmtId="0" fontId="7" fillId="0" borderId="0" xfId="161" applyFont="1">
      <alignment vertical="center" wrapText="1"/>
      <protection/>
    </xf>
    <xf numFmtId="0" fontId="7" fillId="0" borderId="0" xfId="161" applyFont="1" applyAlignment="1">
      <alignment/>
      <protection/>
    </xf>
    <xf numFmtId="0" fontId="7" fillId="0" borderId="0" xfId="161" applyFont="1" applyAlignment="1">
      <alignment wrapText="1"/>
      <protection/>
    </xf>
    <xf numFmtId="0" fontId="7" fillId="0" borderId="0" xfId="161" applyFont="1" applyAlignment="1">
      <alignment vertical="top" wrapText="1"/>
      <protection/>
    </xf>
    <xf numFmtId="0" fontId="7" fillId="0" borderId="0" xfId="161" applyFont="1" applyBorder="1" applyAlignment="1">
      <alignment horizontal="left"/>
      <protection/>
    </xf>
    <xf numFmtId="0" fontId="0" fillId="0" borderId="0" xfId="0" applyFont="1" applyAlignment="1">
      <alignment/>
    </xf>
    <xf numFmtId="0" fontId="7" fillId="0" borderId="0" xfId="161" applyFont="1" applyBorder="1" applyAlignment="1">
      <alignment horizontal="right"/>
      <protection/>
    </xf>
    <xf numFmtId="175" fontId="7" fillId="0" borderId="0" xfId="161" applyNumberFormat="1" applyFont="1" applyBorder="1" applyAlignment="1">
      <alignment vertical="center"/>
      <protection/>
    </xf>
    <xf numFmtId="175" fontId="7" fillId="0" borderId="0" xfId="161" applyNumberFormat="1" applyFont="1" applyBorder="1" applyAlignment="1">
      <alignment vertical="top"/>
      <protection/>
    </xf>
    <xf numFmtId="173" fontId="7" fillId="0" borderId="0" xfId="161" applyNumberFormat="1" applyFont="1" applyAlignment="1">
      <alignment horizontal="left"/>
      <protection/>
    </xf>
    <xf numFmtId="0" fontId="12" fillId="0" borderId="0" xfId="0" applyFont="1" applyAlignment="1">
      <alignment/>
    </xf>
    <xf numFmtId="0" fontId="8" fillId="0" borderId="0" xfId="161" applyFont="1" applyAlignment="1">
      <alignment vertical="top"/>
      <protection/>
    </xf>
    <xf numFmtId="0" fontId="13" fillId="0" borderId="21" xfId="161" applyFont="1" applyBorder="1" applyAlignment="1" quotePrefix="1">
      <alignment horizontal="left" vertical="top"/>
      <protection/>
    </xf>
    <xf numFmtId="0" fontId="8" fillId="0" borderId="22" xfId="161" applyFont="1" applyBorder="1" applyAlignment="1">
      <alignment horizontal="center" vertical="center" wrapText="1"/>
      <protection/>
    </xf>
    <xf numFmtId="0" fontId="8" fillId="0" borderId="0" xfId="161" applyFont="1" applyAlignment="1">
      <alignment vertical="center"/>
      <protection/>
    </xf>
    <xf numFmtId="167" fontId="8" fillId="0" borderId="23" xfId="161" applyNumberFormat="1" applyFont="1" applyBorder="1" applyAlignment="1">
      <alignment/>
      <protection/>
    </xf>
    <xf numFmtId="175" fontId="8" fillId="0" borderId="23" xfId="161" applyNumberFormat="1" applyFont="1" applyBorder="1" applyAlignment="1">
      <alignment/>
      <protection/>
    </xf>
    <xf numFmtId="173" fontId="8" fillId="0" borderId="0" xfId="161" applyNumberFormat="1" applyFont="1" applyBorder="1" applyAlignment="1">
      <alignment horizontal="left"/>
      <protection/>
    </xf>
    <xf numFmtId="173" fontId="8" fillId="0" borderId="0" xfId="161" applyNumberFormat="1" applyFont="1" applyBorder="1" applyAlignment="1" quotePrefix="1">
      <alignment horizontal="left"/>
      <protection/>
    </xf>
    <xf numFmtId="0" fontId="8" fillId="0" borderId="23" xfId="161" applyFont="1" applyBorder="1" applyAlignment="1">
      <alignment wrapText="1"/>
      <protection/>
    </xf>
    <xf numFmtId="0" fontId="13" fillId="0" borderId="0" xfId="161" applyNumberFormat="1" applyFont="1" applyBorder="1" applyAlignment="1" quotePrefix="1">
      <alignment horizontal="left"/>
      <protection/>
    </xf>
    <xf numFmtId="176" fontId="8" fillId="0" borderId="23" xfId="161" applyNumberFormat="1" applyFont="1" applyBorder="1" applyAlignment="1">
      <alignment/>
      <protection/>
    </xf>
    <xf numFmtId="0" fontId="8" fillId="0" borderId="0" xfId="161" applyNumberFormat="1" applyFont="1" applyBorder="1" applyAlignment="1">
      <alignment horizontal="left"/>
      <protection/>
    </xf>
    <xf numFmtId="167" fontId="8" fillId="0" borderId="23" xfId="161" applyNumberFormat="1" applyFont="1" applyBorder="1" applyAlignment="1" applyProtection="1">
      <alignment/>
      <protection/>
    </xf>
    <xf numFmtId="0" fontId="8" fillId="0" borderId="0" xfId="161" applyFont="1" applyAlignment="1">
      <alignment/>
      <protection/>
    </xf>
    <xf numFmtId="0" fontId="8" fillId="0" borderId="0" xfId="161" applyFont="1">
      <alignment vertical="center" wrapText="1"/>
      <protection/>
    </xf>
    <xf numFmtId="0" fontId="8" fillId="0" borderId="0" xfId="161" applyFont="1" applyAlignment="1">
      <alignment wrapText="1"/>
      <protection/>
    </xf>
    <xf numFmtId="0" fontId="8" fillId="0" borderId="24" xfId="161" applyNumberFormat="1" applyFont="1" applyBorder="1" applyAlignment="1" quotePrefix="1">
      <alignment horizontal="center" vertical="center"/>
      <protection/>
    </xf>
    <xf numFmtId="0" fontId="8" fillId="0" borderId="0" xfId="161" applyNumberFormat="1" applyFont="1" applyBorder="1" applyAlignment="1" quotePrefix="1">
      <alignment horizontal="left"/>
      <protection/>
    </xf>
    <xf numFmtId="0" fontId="8" fillId="0" borderId="0" xfId="161" applyNumberFormat="1" applyFont="1">
      <alignment vertical="center" wrapText="1"/>
      <protection/>
    </xf>
    <xf numFmtId="164" fontId="6" fillId="0" borderId="0" xfId="161" applyNumberFormat="1" applyFont="1" applyBorder="1" applyAlignment="1">
      <alignment wrapText="1"/>
      <protection/>
    </xf>
    <xf numFmtId="0" fontId="9" fillId="0" borderId="0" xfId="161" applyFont="1">
      <alignment vertical="center" wrapText="1"/>
      <protection/>
    </xf>
    <xf numFmtId="0" fontId="13" fillId="0" borderId="0" xfId="161" applyFont="1" applyAlignment="1" applyProtection="1">
      <alignment horizontal="left"/>
      <protection/>
    </xf>
    <xf numFmtId="173" fontId="8" fillId="0" borderId="0" xfId="161" applyNumberFormat="1" applyFont="1" applyBorder="1" applyAlignment="1" applyProtection="1">
      <alignment horizontal="left"/>
      <protection/>
    </xf>
    <xf numFmtId="0" fontId="8" fillId="0" borderId="0" xfId="161" applyFont="1" applyBorder="1" applyAlignment="1" applyProtection="1" quotePrefix="1">
      <alignment horizontal="left" vertical="top"/>
      <protection/>
    </xf>
    <xf numFmtId="0" fontId="8" fillId="0" borderId="0" xfId="161" applyFont="1" applyBorder="1" applyAlignment="1">
      <alignment vertical="top"/>
      <protection/>
    </xf>
    <xf numFmtId="0" fontId="13" fillId="0" borderId="21" xfId="161" applyFont="1" applyBorder="1" applyAlignment="1" applyProtection="1" quotePrefix="1">
      <alignment horizontal="left" vertical="top"/>
      <protection/>
    </xf>
    <xf numFmtId="0" fontId="8" fillId="0" borderId="21" xfId="161" applyFont="1" applyBorder="1" applyAlignment="1">
      <alignment vertical="top" wrapText="1"/>
      <protection/>
    </xf>
    <xf numFmtId="0" fontId="8" fillId="0" borderId="0" xfId="161" applyFont="1" applyAlignment="1">
      <alignment vertical="top" wrapText="1"/>
      <protection/>
    </xf>
    <xf numFmtId="0" fontId="8" fillId="0" borderId="0" xfId="161" applyNumberFormat="1" applyFont="1" applyAlignment="1">
      <alignment vertical="center"/>
      <protection/>
    </xf>
    <xf numFmtId="0" fontId="8" fillId="0" borderId="0" xfId="161" applyFont="1" applyBorder="1" applyAlignment="1" applyProtection="1">
      <alignment horizontal="left"/>
      <protection/>
    </xf>
    <xf numFmtId="176" fontId="8" fillId="0" borderId="23" xfId="161" applyNumberFormat="1" applyFont="1" applyBorder="1" applyAlignment="1" applyProtection="1">
      <alignment horizontal="right"/>
      <protection/>
    </xf>
    <xf numFmtId="0" fontId="8" fillId="0" borderId="0" xfId="161" applyNumberFormat="1" applyFont="1" applyAlignment="1">
      <alignment wrapText="1"/>
      <protection/>
    </xf>
    <xf numFmtId="176" fontId="8" fillId="0" borderId="0" xfId="161" applyNumberFormat="1" applyFont="1" applyBorder="1" applyAlignment="1">
      <alignment horizontal="right"/>
      <protection/>
    </xf>
    <xf numFmtId="176" fontId="8" fillId="0" borderId="25" xfId="161" applyNumberFormat="1" applyFont="1" applyBorder="1" applyAlignment="1">
      <alignment horizontal="right"/>
      <protection/>
    </xf>
    <xf numFmtId="178" fontId="6" fillId="0" borderId="0" xfId="161" applyNumberFormat="1" applyFont="1" applyBorder="1" applyAlignment="1">
      <alignment/>
      <protection/>
    </xf>
    <xf numFmtId="0" fontId="8" fillId="0" borderId="0" xfId="161" applyNumberFormat="1" applyFont="1" applyAlignment="1">
      <alignment/>
      <protection/>
    </xf>
    <xf numFmtId="0" fontId="8" fillId="0" borderId="0" xfId="161" applyNumberFormat="1" applyFont="1" applyBorder="1" applyAlignment="1">
      <alignment vertical="center"/>
      <protection/>
    </xf>
    <xf numFmtId="164" fontId="8" fillId="0" borderId="0" xfId="161" applyNumberFormat="1" applyFont="1" applyAlignment="1">
      <alignment vertical="center"/>
      <protection/>
    </xf>
    <xf numFmtId="0" fontId="13" fillId="0" borderId="0" xfId="161" applyFont="1" applyBorder="1" applyAlignment="1" applyProtection="1" quotePrefix="1">
      <alignment horizontal="left" vertical="top"/>
      <protection/>
    </xf>
    <xf numFmtId="0" fontId="8" fillId="0" borderId="0" xfId="161" applyFont="1" applyBorder="1">
      <alignment vertical="center" wrapText="1"/>
      <protection/>
    </xf>
    <xf numFmtId="0" fontId="8" fillId="0" borderId="0" xfId="161" applyFont="1" applyBorder="1" applyAlignment="1">
      <alignment wrapText="1"/>
      <protection/>
    </xf>
    <xf numFmtId="0" fontId="8" fillId="0" borderId="0" xfId="161" applyNumberFormat="1" applyFont="1" applyBorder="1" applyAlignment="1">
      <alignment/>
      <protection/>
    </xf>
    <xf numFmtId="0" fontId="8" fillId="0" borderId="0" xfId="161" applyNumberFormat="1" applyFont="1" applyBorder="1" applyAlignment="1">
      <alignment wrapText="1"/>
      <protection/>
    </xf>
    <xf numFmtId="0" fontId="8" fillId="0" borderId="26" xfId="161" applyFont="1" applyBorder="1" applyAlignment="1" applyProtection="1">
      <alignment horizontal="center" vertical="center" wrapText="1"/>
      <protection/>
    </xf>
    <xf numFmtId="0" fontId="8" fillId="0" borderId="27" xfId="161" applyFont="1" applyBorder="1" applyAlignment="1" applyProtection="1">
      <alignment horizontal="center" vertical="center" wrapText="1"/>
      <protection/>
    </xf>
    <xf numFmtId="0" fontId="8" fillId="0" borderId="28" xfId="161" applyFont="1" applyBorder="1" applyAlignment="1" applyProtection="1">
      <alignment horizontal="left"/>
      <protection/>
    </xf>
    <xf numFmtId="175" fontId="8" fillId="0" borderId="23" xfId="161" applyNumberFormat="1" applyFont="1" applyBorder="1" applyAlignment="1" applyProtection="1">
      <alignment/>
      <protection/>
    </xf>
    <xf numFmtId="0" fontId="6" fillId="0" borderId="0" xfId="161" applyFont="1" applyAlignment="1">
      <alignment wrapText="1"/>
      <protection/>
    </xf>
    <xf numFmtId="0" fontId="17" fillId="0" borderId="0" xfId="161" applyFont="1" applyAlignment="1">
      <alignment wrapText="1"/>
      <protection/>
    </xf>
    <xf numFmtId="0" fontId="8" fillId="0" borderId="0" xfId="161" applyFont="1" applyAlignment="1" applyProtection="1">
      <alignment horizontal="left"/>
      <protection/>
    </xf>
    <xf numFmtId="0" fontId="8" fillId="0" borderId="29" xfId="161" applyFont="1" applyBorder="1" applyAlignment="1" applyProtection="1">
      <alignment horizontal="center" vertical="center" wrapText="1"/>
      <protection/>
    </xf>
    <xf numFmtId="0" fontId="8" fillId="0" borderId="30" xfId="161" applyFont="1" applyBorder="1" applyAlignment="1" applyProtection="1">
      <alignment horizontal="center" vertical="center" wrapText="1"/>
      <protection/>
    </xf>
    <xf numFmtId="0" fontId="8" fillId="0" borderId="28" xfId="161" applyNumberFormat="1" applyFont="1" applyBorder="1" applyAlignment="1" applyProtection="1">
      <alignment horizontal="left"/>
      <protection/>
    </xf>
    <xf numFmtId="167" fontId="8" fillId="0" borderId="0" xfId="161" applyNumberFormat="1" applyFont="1" applyAlignment="1" applyProtection="1">
      <alignment wrapText="1"/>
      <protection/>
    </xf>
    <xf numFmtId="0" fontId="23" fillId="0" borderId="0" xfId="161" applyFont="1" applyAlignment="1" applyProtection="1" quotePrefix="1">
      <alignment horizontal="left"/>
      <protection/>
    </xf>
    <xf numFmtId="0" fontId="6" fillId="0" borderId="0" xfId="161" applyFont="1">
      <alignment vertical="center" wrapText="1"/>
      <protection/>
    </xf>
    <xf numFmtId="0" fontId="0" fillId="0" borderId="0" xfId="0" applyFont="1" applyAlignment="1">
      <alignment vertical="top"/>
    </xf>
    <xf numFmtId="176" fontId="8" fillId="0" borderId="23" xfId="161" applyNumberFormat="1" applyFont="1" applyBorder="1" applyAlignment="1">
      <alignment horizontal="right"/>
      <protection/>
    </xf>
    <xf numFmtId="0" fontId="13" fillId="0" borderId="0" xfId="161" applyNumberFormat="1" applyFont="1" applyBorder="1" applyAlignment="1">
      <alignment vertical="top"/>
      <protection/>
    </xf>
    <xf numFmtId="173" fontId="8" fillId="0" borderId="0" xfId="161" applyNumberFormat="1" applyFont="1" applyBorder="1" applyAlignment="1">
      <alignment horizontal="left" indent="1"/>
      <protection/>
    </xf>
    <xf numFmtId="0" fontId="13" fillId="0" borderId="0" xfId="161" applyNumberFormat="1" applyFont="1" applyBorder="1" applyAlignment="1">
      <alignment horizontal="left" vertical="top" indent="1"/>
      <protection/>
    </xf>
    <xf numFmtId="173" fontId="8" fillId="0" borderId="0" xfId="161" applyNumberFormat="1" applyFont="1" applyBorder="1" applyAlignment="1">
      <alignment horizontal="left" indent="2"/>
      <protection/>
    </xf>
    <xf numFmtId="0" fontId="13" fillId="0" borderId="0" xfId="161" applyNumberFormat="1" applyFont="1" applyBorder="1" applyAlignment="1">
      <alignment horizontal="left" vertical="top" indent="2"/>
      <protection/>
    </xf>
    <xf numFmtId="176" fontId="8" fillId="0" borderId="23" xfId="94" applyNumberFormat="1" applyFont="1" applyBorder="1" applyAlignment="1">
      <alignment horizontal="right"/>
    </xf>
    <xf numFmtId="0" fontId="0" fillId="0" borderId="0" xfId="0" applyFont="1" applyBorder="1" applyAlignment="1">
      <alignment/>
    </xf>
    <xf numFmtId="0" fontId="8" fillId="0" borderId="31" xfId="161" applyFont="1" applyBorder="1" applyAlignment="1">
      <alignment horizontal="center" vertical="center"/>
      <protection/>
    </xf>
    <xf numFmtId="0" fontId="8" fillId="0" borderId="32" xfId="161" applyFont="1" applyBorder="1" applyAlignment="1">
      <alignment horizontal="center" vertical="center"/>
      <protection/>
    </xf>
    <xf numFmtId="176" fontId="8" fillId="0" borderId="23" xfId="94" applyNumberFormat="1" applyFont="1" applyBorder="1" applyAlignment="1">
      <alignment/>
    </xf>
    <xf numFmtId="175" fontId="8" fillId="0" borderId="23" xfId="94" applyNumberFormat="1" applyFont="1" applyBorder="1" applyAlignment="1">
      <alignment/>
    </xf>
    <xf numFmtId="176" fontId="8" fillId="0" borderId="25" xfId="94" applyNumberFormat="1" applyFont="1" applyBorder="1" applyAlignment="1" quotePrefix="1">
      <alignment horizontal="right"/>
    </xf>
    <xf numFmtId="0" fontId="9" fillId="0" borderId="0" xfId="161" applyFont="1" applyAlignment="1" applyProtection="1" quotePrefix="1">
      <alignment horizontal="left"/>
      <protection/>
    </xf>
    <xf numFmtId="0" fontId="8" fillId="0" borderId="21" xfId="161" applyFont="1" applyBorder="1">
      <alignment vertical="center" wrapText="1"/>
      <protection/>
    </xf>
    <xf numFmtId="0" fontId="8" fillId="0" borderId="33" xfId="161" applyFont="1" applyBorder="1" applyAlignment="1" applyProtection="1">
      <alignment horizontal="center" vertical="center" wrapText="1"/>
      <protection/>
    </xf>
    <xf numFmtId="0" fontId="8" fillId="0" borderId="27" xfId="161" applyFont="1" applyBorder="1" applyAlignment="1" applyProtection="1">
      <alignment horizontal="centerContinuous" vertical="center" wrapText="1"/>
      <protection/>
    </xf>
    <xf numFmtId="0" fontId="8" fillId="0" borderId="32" xfId="161" applyFont="1" applyBorder="1" applyAlignment="1">
      <alignment horizontal="centerContinuous" vertical="center" wrapText="1"/>
      <protection/>
    </xf>
    <xf numFmtId="0" fontId="8" fillId="0" borderId="34" xfId="161" applyFont="1" applyBorder="1" applyAlignment="1">
      <alignment horizontal="centerContinuous" vertical="center" wrapText="1"/>
      <protection/>
    </xf>
    <xf numFmtId="0" fontId="8" fillId="0" borderId="32" xfId="161" applyFont="1" applyBorder="1" applyAlignment="1" applyProtection="1">
      <alignment horizontal="centerContinuous" vertical="center" wrapText="1"/>
      <protection/>
    </xf>
    <xf numFmtId="176" fontId="8" fillId="0" borderId="23" xfId="161" applyNumberFormat="1" applyFont="1" applyBorder="1" applyAlignment="1" applyProtection="1">
      <alignment/>
      <protection/>
    </xf>
    <xf numFmtId="176" fontId="8" fillId="0" borderId="23" xfId="161" applyNumberFormat="1" applyFont="1" applyBorder="1" applyAlignment="1" applyProtection="1">
      <alignment vertical="top"/>
      <protection/>
    </xf>
    <xf numFmtId="0" fontId="11" fillId="0" borderId="0" xfId="161" applyFont="1" applyAlignment="1">
      <alignment vertical="top"/>
      <protection/>
    </xf>
    <xf numFmtId="0" fontId="20" fillId="0" borderId="0" xfId="161" applyFont="1" applyAlignment="1">
      <alignment vertical="top"/>
      <protection/>
    </xf>
    <xf numFmtId="0" fontId="8" fillId="0" borderId="35" xfId="161" applyFont="1" applyBorder="1" applyAlignment="1" applyProtection="1">
      <alignment horizontal="center" vertical="center" wrapText="1"/>
      <protection/>
    </xf>
    <xf numFmtId="173" fontId="8" fillId="0" borderId="0" xfId="161" applyNumberFormat="1" applyFont="1" applyBorder="1" applyAlignment="1">
      <alignment/>
      <protection/>
    </xf>
    <xf numFmtId="41" fontId="8" fillId="0" borderId="23" xfId="161" applyNumberFormat="1" applyFont="1" applyBorder="1" applyAlignment="1">
      <alignment wrapText="1"/>
      <protection/>
    </xf>
    <xf numFmtId="41" fontId="8" fillId="0" borderId="23" xfId="161" applyNumberFormat="1" applyFont="1" applyBorder="1" applyAlignment="1">
      <alignment vertical="top" wrapText="1"/>
      <protection/>
    </xf>
    <xf numFmtId="0" fontId="9" fillId="0" borderId="0" xfId="161" applyFont="1" applyBorder="1" applyAlignment="1" applyProtection="1" quotePrefix="1">
      <alignment horizontal="left"/>
      <protection/>
    </xf>
    <xf numFmtId="0" fontId="0" fillId="0" borderId="0" xfId="161" applyFont="1" applyAlignment="1">
      <alignment vertical="top"/>
      <protection/>
    </xf>
    <xf numFmtId="0" fontId="13" fillId="0" borderId="0" xfId="161" applyFont="1" applyBorder="1" applyAlignment="1" applyProtection="1">
      <alignment horizontal="left"/>
      <protection/>
    </xf>
    <xf numFmtId="0" fontId="0" fillId="0" borderId="0" xfId="161" applyFont="1" applyBorder="1">
      <alignment vertical="center" wrapText="1"/>
      <protection/>
    </xf>
    <xf numFmtId="0" fontId="0" fillId="0" borderId="21" xfId="161" applyFont="1" applyBorder="1">
      <alignment vertical="center" wrapText="1"/>
      <protection/>
    </xf>
    <xf numFmtId="176" fontId="8" fillId="0" borderId="23"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Alignment="1">
      <alignment/>
    </xf>
    <xf numFmtId="176" fontId="8" fillId="0" borderId="25" xfId="0" applyNumberFormat="1" applyFont="1" applyBorder="1" applyAlignment="1">
      <alignment/>
    </xf>
    <xf numFmtId="176" fontId="8" fillId="0" borderId="0" xfId="0" applyNumberFormat="1" applyFont="1" applyAlignment="1">
      <alignment/>
    </xf>
    <xf numFmtId="175" fontId="8" fillId="0" borderId="23" xfId="161" applyNumberFormat="1" applyFont="1" applyBorder="1" applyAlignment="1" applyProtection="1">
      <alignment horizontal="right"/>
      <protection/>
    </xf>
    <xf numFmtId="167" fontId="8" fillId="0" borderId="23" xfId="161" applyNumberFormat="1" applyFont="1" applyBorder="1" applyAlignment="1" applyProtection="1">
      <alignment horizontal="right"/>
      <protection/>
    </xf>
    <xf numFmtId="0" fontId="9" fillId="0" borderId="0" xfId="161" applyFont="1" applyBorder="1" applyAlignment="1" quotePrefix="1">
      <alignment horizontal="left" vertical="top"/>
      <protection/>
    </xf>
    <xf numFmtId="0" fontId="8" fillId="0" borderId="36" xfId="161" applyFont="1" applyBorder="1" applyAlignment="1">
      <alignment horizontal="center" vertical="center" wrapText="1"/>
      <protection/>
    </xf>
    <xf numFmtId="0" fontId="8" fillId="0" borderId="0" xfId="161" applyFont="1" applyBorder="1" applyAlignment="1" quotePrefix="1">
      <alignment horizontal="left" vertical="top"/>
      <protection/>
    </xf>
    <xf numFmtId="0" fontId="13" fillId="0" borderId="0" xfId="161" applyNumberFormat="1" applyFont="1" applyBorder="1" applyAlignment="1">
      <alignment horizontal="left" vertical="top"/>
      <protection/>
    </xf>
    <xf numFmtId="0" fontId="8" fillId="0" borderId="0" xfId="0" applyFont="1" applyAlignment="1">
      <alignment/>
    </xf>
    <xf numFmtId="0" fontId="0" fillId="0" borderId="0" xfId="161" applyFont="1">
      <alignment vertical="center" wrapText="1"/>
      <protection/>
    </xf>
    <xf numFmtId="0" fontId="0" fillId="0" borderId="0" xfId="161" applyFont="1" applyAlignment="1">
      <alignment vertical="center"/>
      <protection/>
    </xf>
    <xf numFmtId="0" fontId="8" fillId="0" borderId="0" xfId="161" applyFont="1" applyAlignment="1" applyProtection="1">
      <alignment/>
      <protection/>
    </xf>
    <xf numFmtId="167" fontId="8" fillId="0" borderId="0" xfId="161" applyNumberFormat="1" applyFont="1" applyAlignment="1" applyProtection="1">
      <alignment/>
      <protection/>
    </xf>
    <xf numFmtId="0" fontId="0" fillId="0" borderId="0" xfId="161" applyFont="1" applyAlignment="1">
      <alignment/>
      <protection/>
    </xf>
    <xf numFmtId="0" fontId="8" fillId="0" borderId="0" xfId="161" applyFont="1" applyAlignment="1" applyProtection="1">
      <alignment wrapText="1"/>
      <protection/>
    </xf>
    <xf numFmtId="0" fontId="0" fillId="0" borderId="0" xfId="161" applyFont="1" applyAlignment="1">
      <alignment wrapText="1"/>
      <protection/>
    </xf>
    <xf numFmtId="0" fontId="0" fillId="0" borderId="0" xfId="161" applyFont="1" applyAlignment="1">
      <alignment vertical="center" wrapText="1"/>
      <protection/>
    </xf>
    <xf numFmtId="41" fontId="0" fillId="0" borderId="0" xfId="161" applyNumberFormat="1" applyFont="1">
      <alignment vertical="center" wrapText="1"/>
      <protection/>
    </xf>
    <xf numFmtId="0" fontId="6" fillId="0" borderId="0" xfId="161" applyFont="1" applyAlignment="1" applyProtection="1" quotePrefix="1">
      <alignment horizontal="left"/>
      <protection/>
    </xf>
    <xf numFmtId="0" fontId="8" fillId="0" borderId="0" xfId="161" applyFont="1" applyAlignment="1">
      <alignment horizontal="left" vertical="top"/>
      <protection/>
    </xf>
    <xf numFmtId="0" fontId="0" fillId="0" borderId="0" xfId="161" applyFont="1" applyAlignment="1">
      <alignment horizontal="left" vertical="top" wrapText="1"/>
      <protection/>
    </xf>
    <xf numFmtId="0" fontId="8" fillId="0" borderId="37" xfId="161" applyFont="1" applyBorder="1" applyAlignment="1">
      <alignment horizontal="center" vertical="center" wrapText="1"/>
      <protection/>
    </xf>
    <xf numFmtId="0" fontId="8" fillId="0" borderId="24" xfId="161" applyFont="1" applyBorder="1" applyAlignment="1">
      <alignment horizontal="center" vertical="center" wrapText="1"/>
      <protection/>
    </xf>
    <xf numFmtId="0" fontId="8" fillId="0" borderId="25" xfId="161" applyFont="1" applyBorder="1" applyAlignment="1">
      <alignment horizontal="center" wrapText="1"/>
      <protection/>
    </xf>
    <xf numFmtId="0" fontId="13" fillId="0" borderId="0" xfId="161" applyNumberFormat="1" applyFont="1" applyBorder="1" applyAlignment="1">
      <alignment wrapText="1"/>
      <protection/>
    </xf>
    <xf numFmtId="0" fontId="13" fillId="0" borderId="25" xfId="161" applyFont="1" applyBorder="1" applyAlignment="1">
      <alignment horizontal="center" wrapText="1"/>
      <protection/>
    </xf>
    <xf numFmtId="173" fontId="8" fillId="0" borderId="0" xfId="161" applyNumberFormat="1" applyFont="1" applyBorder="1" applyAlignment="1">
      <alignment wrapText="1"/>
      <protection/>
    </xf>
    <xf numFmtId="173" fontId="13" fillId="0" borderId="0" xfId="161" applyNumberFormat="1" applyFont="1" applyBorder="1" applyAlignment="1">
      <alignment wrapText="1"/>
      <protection/>
    </xf>
    <xf numFmtId="173" fontId="8" fillId="0" borderId="0" xfId="161" applyNumberFormat="1" applyFont="1" applyBorder="1" applyAlignment="1">
      <alignment horizontal="left" wrapText="1"/>
      <protection/>
    </xf>
    <xf numFmtId="0" fontId="13" fillId="0" borderId="0" xfId="161" applyNumberFormat="1" applyFont="1" applyBorder="1" applyAlignment="1">
      <alignment horizontal="left" wrapText="1"/>
      <protection/>
    </xf>
    <xf numFmtId="173" fontId="8" fillId="0" borderId="38" xfId="161" applyNumberFormat="1" applyFont="1" applyBorder="1" applyAlignment="1" applyProtection="1">
      <alignment horizontal="left" indent="1"/>
      <protection/>
    </xf>
    <xf numFmtId="0" fontId="13" fillId="0" borderId="38" xfId="161" applyNumberFormat="1" applyFont="1" applyBorder="1" applyAlignment="1" applyProtection="1">
      <alignment horizontal="left" vertical="top" indent="1"/>
      <protection/>
    </xf>
    <xf numFmtId="0" fontId="8" fillId="0" borderId="0" xfId="161" applyFont="1" applyBorder="1" applyAlignment="1">
      <alignment horizontal="left" vertical="top" wrapText="1" indent="1"/>
      <protection/>
    </xf>
    <xf numFmtId="0" fontId="8" fillId="0" borderId="0" xfId="161" applyFont="1" applyAlignment="1">
      <alignment horizontal="left" vertical="top" wrapText="1" indent="1"/>
      <protection/>
    </xf>
    <xf numFmtId="0" fontId="8" fillId="0" borderId="38" xfId="161" applyNumberFormat="1" applyFont="1" applyBorder="1" applyAlignment="1" applyProtection="1">
      <alignment horizontal="left" indent="2"/>
      <protection/>
    </xf>
    <xf numFmtId="0" fontId="13" fillId="0" borderId="38" xfId="161" applyNumberFormat="1" applyFont="1" applyBorder="1" applyAlignment="1" applyProtection="1">
      <alignment horizontal="left" vertical="top" indent="2"/>
      <protection/>
    </xf>
    <xf numFmtId="175" fontId="8" fillId="0" borderId="23" xfId="161" applyNumberFormat="1" applyFont="1" applyBorder="1" applyAlignment="1" applyProtection="1">
      <alignment horizontal="left" vertical="top" indent="2"/>
      <protection/>
    </xf>
    <xf numFmtId="0" fontId="8" fillId="0" borderId="0" xfId="161" applyFont="1" applyBorder="1" applyAlignment="1">
      <alignment horizontal="left" vertical="top" wrapText="1" indent="2"/>
      <protection/>
    </xf>
    <xf numFmtId="0" fontId="8" fillId="0" borderId="0" xfId="161" applyFont="1" applyAlignment="1">
      <alignment horizontal="left" vertical="top" wrapText="1" indent="2"/>
      <protection/>
    </xf>
    <xf numFmtId="0" fontId="16" fillId="0" borderId="0" xfId="161" applyFont="1" applyAlignment="1">
      <alignment vertical="top" wrapText="1"/>
      <protection/>
    </xf>
    <xf numFmtId="0" fontId="8" fillId="0" borderId="21" xfId="161" applyFont="1" applyBorder="1" applyAlignment="1">
      <alignment vertical="top"/>
      <protection/>
    </xf>
    <xf numFmtId="0" fontId="8" fillId="0" borderId="33" xfId="161" applyFont="1" applyBorder="1" applyAlignment="1">
      <alignment horizontal="center" vertical="center" wrapText="1"/>
      <protection/>
    </xf>
    <xf numFmtId="0" fontId="8" fillId="0" borderId="26" xfId="161" applyFont="1" applyBorder="1" applyAlignment="1">
      <alignment horizontal="center" vertical="center" wrapText="1"/>
      <protection/>
    </xf>
    <xf numFmtId="0" fontId="8" fillId="0" borderId="36" xfId="161" applyNumberFormat="1" applyFont="1" applyBorder="1" applyAlignment="1">
      <alignment/>
      <protection/>
    </xf>
    <xf numFmtId="0" fontId="8" fillId="0" borderId="31" xfId="161" applyNumberFormat="1" applyFont="1" applyBorder="1" applyAlignment="1">
      <alignment horizontal="center"/>
      <protection/>
    </xf>
    <xf numFmtId="176" fontId="8" fillId="0" borderId="31" xfId="161" applyNumberFormat="1" applyFont="1" applyBorder="1" applyAlignment="1">
      <alignment/>
      <protection/>
    </xf>
    <xf numFmtId="0" fontId="13" fillId="0" borderId="23" xfId="161" applyNumberFormat="1" applyFont="1" applyBorder="1" applyAlignment="1">
      <alignment horizontal="center" vertical="top"/>
      <protection/>
    </xf>
    <xf numFmtId="176" fontId="8" fillId="0" borderId="23" xfId="161" applyNumberFormat="1" applyFont="1" applyBorder="1" applyAlignment="1">
      <alignment vertical="top"/>
      <protection/>
    </xf>
    <xf numFmtId="0" fontId="8" fillId="0" borderId="23" xfId="161" applyNumberFormat="1" applyFont="1" applyBorder="1" applyAlignment="1">
      <alignment horizontal="center"/>
      <protection/>
    </xf>
    <xf numFmtId="0" fontId="8" fillId="0" borderId="23" xfId="161" applyNumberFormat="1" applyFont="1" applyBorder="1" applyAlignment="1">
      <alignment horizontal="center" vertical="top"/>
      <protection/>
    </xf>
    <xf numFmtId="176" fontId="8" fillId="0" borderId="23" xfId="161" applyNumberFormat="1" applyFont="1" applyBorder="1" applyAlignment="1">
      <alignment horizontal="right" vertical="top"/>
      <protection/>
    </xf>
    <xf numFmtId="0" fontId="13" fillId="0" borderId="0" xfId="161" applyNumberFormat="1" applyFont="1" applyBorder="1" applyAlignment="1">
      <alignment vertical="top" wrapText="1"/>
      <protection/>
    </xf>
    <xf numFmtId="0" fontId="13" fillId="0" borderId="0" xfId="161" applyNumberFormat="1" applyFont="1" applyBorder="1" applyAlignment="1">
      <alignment horizontal="left" vertical="top" wrapText="1" indent="4"/>
      <protection/>
    </xf>
    <xf numFmtId="0" fontId="24" fillId="0" borderId="0" xfId="161" applyFont="1">
      <alignment vertical="center" wrapText="1"/>
      <protection/>
    </xf>
    <xf numFmtId="0" fontId="25" fillId="0" borderId="0" xfId="161" applyFont="1">
      <alignment vertical="center" wrapText="1"/>
      <protection/>
    </xf>
    <xf numFmtId="176" fontId="8" fillId="0" borderId="23" xfId="0" applyNumberFormat="1" applyFont="1" applyBorder="1" applyAlignment="1">
      <alignment horizontal="right"/>
    </xf>
    <xf numFmtId="173" fontId="8" fillId="0" borderId="0" xfId="161" applyNumberFormat="1" applyFont="1" applyBorder="1" applyAlignment="1">
      <alignment horizontal="left" vertical="top" indent="1"/>
      <protection/>
    </xf>
    <xf numFmtId="0" fontId="25" fillId="0" borderId="0" xfId="161" applyFont="1" applyBorder="1" applyAlignment="1">
      <alignment wrapText="1"/>
      <protection/>
    </xf>
    <xf numFmtId="0" fontId="25" fillId="0" borderId="0" xfId="161" applyFont="1" applyAlignment="1">
      <alignment wrapText="1"/>
      <protection/>
    </xf>
    <xf numFmtId="0" fontId="24" fillId="0" borderId="0" xfId="161" applyFont="1" applyAlignment="1">
      <alignment wrapText="1"/>
      <protection/>
    </xf>
    <xf numFmtId="0" fontId="0" fillId="0" borderId="0" xfId="161" applyFont="1" applyFill="1">
      <alignment vertical="center" wrapText="1"/>
      <protection/>
    </xf>
    <xf numFmtId="0" fontId="24" fillId="0" borderId="0" xfId="161" applyFont="1" applyFill="1">
      <alignment vertical="center" wrapText="1"/>
      <protection/>
    </xf>
    <xf numFmtId="0" fontId="9" fillId="0" borderId="0" xfId="161" applyFont="1" applyAlignment="1" quotePrefix="1">
      <alignment horizontal="left"/>
      <protection/>
    </xf>
    <xf numFmtId="0" fontId="13" fillId="0" borderId="0" xfId="161" applyFont="1" applyAlignment="1">
      <alignment horizontal="left"/>
      <protection/>
    </xf>
    <xf numFmtId="0" fontId="22" fillId="0" borderId="0" xfId="161" applyFont="1" applyAlignment="1" quotePrefix="1">
      <alignment horizontal="left"/>
      <protection/>
    </xf>
    <xf numFmtId="0" fontId="8" fillId="0" borderId="35" xfId="161" applyFont="1" applyBorder="1" applyAlignment="1">
      <alignment horizontal="centerContinuous" vertical="center" wrapText="1"/>
      <protection/>
    </xf>
    <xf numFmtId="0" fontId="8" fillId="0" borderId="30" xfId="161" applyFont="1" applyBorder="1" applyAlignment="1" quotePrefix="1">
      <alignment horizontal="center" vertical="center" wrapText="1"/>
      <protection/>
    </xf>
    <xf numFmtId="0" fontId="8" fillId="0" borderId="30" xfId="161" applyFont="1" applyBorder="1" applyAlignment="1">
      <alignment horizontal="center" vertical="center" wrapText="1"/>
      <protection/>
    </xf>
    <xf numFmtId="178" fontId="8" fillId="0" borderId="36" xfId="161" applyNumberFormat="1" applyFont="1" applyBorder="1" applyAlignment="1" applyProtection="1">
      <alignment/>
      <protection/>
    </xf>
    <xf numFmtId="176" fontId="8" fillId="0" borderId="25" xfId="94" applyNumberFormat="1" applyFont="1" applyBorder="1" applyAlignment="1">
      <alignment horizontal="right"/>
    </xf>
    <xf numFmtId="176" fontId="8" fillId="0" borderId="0" xfId="94" applyNumberFormat="1" applyFont="1" applyBorder="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vertical="top"/>
    </xf>
    <xf numFmtId="0" fontId="8" fillId="0" borderId="0" xfId="0" applyFont="1" applyAlignment="1">
      <alignment horizontal="center"/>
    </xf>
    <xf numFmtId="0" fontId="8" fillId="0" borderId="0" xfId="0" applyFont="1" applyBorder="1" applyAlignment="1">
      <alignment/>
    </xf>
    <xf numFmtId="173" fontId="9" fillId="0" borderId="38" xfId="0" applyNumberFormat="1" applyFont="1" applyFill="1" applyBorder="1" applyAlignment="1" applyProtection="1">
      <alignment/>
      <protection/>
    </xf>
    <xf numFmtId="173" fontId="8" fillId="0" borderId="38" xfId="0" applyNumberFormat="1" applyFont="1" applyFill="1" applyBorder="1" applyAlignment="1" applyProtection="1">
      <alignment/>
      <protection/>
    </xf>
    <xf numFmtId="0" fontId="13" fillId="0" borderId="23" xfId="0" applyNumberFormat="1" applyFont="1" applyBorder="1" applyAlignment="1">
      <alignment horizontal="left" indent="1"/>
    </xf>
    <xf numFmtId="0" fontId="22" fillId="0" borderId="23" xfId="0" applyNumberFormat="1" applyFont="1" applyBorder="1" applyAlignment="1">
      <alignment horizontal="left" indent="1"/>
    </xf>
    <xf numFmtId="0" fontId="17" fillId="0" borderId="0" xfId="0" applyFont="1" applyAlignment="1">
      <alignment/>
    </xf>
    <xf numFmtId="0" fontId="13" fillId="0" borderId="0" xfId="0" applyFont="1" applyAlignment="1">
      <alignment vertical="top"/>
    </xf>
    <xf numFmtId="176" fontId="9" fillId="0" borderId="25" xfId="0" applyNumberFormat="1" applyFont="1" applyBorder="1" applyAlignment="1">
      <alignment horizontal="right"/>
    </xf>
    <xf numFmtId="174" fontId="8" fillId="0" borderId="0" xfId="0" applyNumberFormat="1" applyFont="1" applyAlignment="1">
      <alignment/>
    </xf>
    <xf numFmtId="176" fontId="8" fillId="0" borderId="25" xfId="0" applyNumberFormat="1" applyFont="1" applyBorder="1" applyAlignment="1">
      <alignment horizontal="right"/>
    </xf>
    <xf numFmtId="176" fontId="9" fillId="0" borderId="23" xfId="0" applyNumberFormat="1" applyFont="1" applyBorder="1" applyAlignment="1">
      <alignment horizontal="right"/>
    </xf>
    <xf numFmtId="174" fontId="9" fillId="0" borderId="0" xfId="0" applyNumberFormat="1" applyFont="1" applyAlignment="1">
      <alignment/>
    </xf>
    <xf numFmtId="175" fontId="8" fillId="0" borderId="23" xfId="161" applyNumberFormat="1" applyFont="1" applyBorder="1" applyAlignment="1">
      <alignment vertical="top"/>
      <protection/>
    </xf>
    <xf numFmtId="0" fontId="13" fillId="0" borderId="0" xfId="161" applyNumberFormat="1" applyFont="1" applyBorder="1" applyAlignment="1">
      <alignment horizontal="left" indent="1"/>
      <protection/>
    </xf>
    <xf numFmtId="0" fontId="13" fillId="0" borderId="0" xfId="161" applyNumberFormat="1" applyFont="1" applyBorder="1" applyAlignment="1" quotePrefix="1">
      <alignment horizontal="left" vertical="top"/>
      <protection/>
    </xf>
    <xf numFmtId="175" fontId="8" fillId="0" borderId="0" xfId="161" applyNumberFormat="1" applyFont="1" applyBorder="1" applyAlignment="1">
      <alignment/>
      <protection/>
    </xf>
    <xf numFmtId="0" fontId="8" fillId="0" borderId="0" xfId="161" applyNumberFormat="1" applyFont="1" applyAlignment="1">
      <alignment horizontal="left"/>
      <protection/>
    </xf>
    <xf numFmtId="0" fontId="8" fillId="0" borderId="26" xfId="161" applyNumberFormat="1" applyFont="1" applyBorder="1" applyAlignment="1">
      <alignment horizontal="center" vertical="center"/>
      <protection/>
    </xf>
    <xf numFmtId="175" fontId="8" fillId="0" borderId="23" xfId="161" applyNumberFormat="1" applyFont="1" applyBorder="1" applyAlignment="1">
      <alignment horizontal="right" vertical="top"/>
      <protection/>
    </xf>
    <xf numFmtId="175" fontId="8" fillId="0" borderId="0" xfId="161" applyNumberFormat="1" applyFont="1" applyBorder="1" applyAlignment="1">
      <alignment horizontal="right" vertical="top"/>
      <protection/>
    </xf>
    <xf numFmtId="0" fontId="25" fillId="0" borderId="0" xfId="161" applyFont="1" applyAlignment="1">
      <alignment vertical="top" wrapText="1"/>
      <protection/>
    </xf>
    <xf numFmtId="175" fontId="8" fillId="0" borderId="23" xfId="161" applyNumberFormat="1" applyFont="1" applyBorder="1" applyAlignment="1" quotePrefix="1">
      <alignment horizontal="right" vertical="top"/>
      <protection/>
    </xf>
    <xf numFmtId="175" fontId="8" fillId="0" borderId="0" xfId="161" applyNumberFormat="1" applyFont="1" applyBorder="1" applyAlignment="1" quotePrefix="1">
      <alignment horizontal="right" vertical="top"/>
      <protection/>
    </xf>
    <xf numFmtId="0" fontId="8" fillId="0" borderId="0" xfId="161" applyFont="1" applyBorder="1" applyAlignment="1">
      <alignment horizontal="right"/>
      <protection/>
    </xf>
    <xf numFmtId="0" fontId="8" fillId="0" borderId="33" xfId="161" applyNumberFormat="1" applyFont="1" applyBorder="1" applyAlignment="1">
      <alignment horizontal="center" vertical="center"/>
      <protection/>
    </xf>
    <xf numFmtId="175" fontId="8" fillId="0" borderId="23" xfId="161" applyNumberFormat="1" applyFont="1" applyBorder="1" applyAlignment="1">
      <alignment vertical="center"/>
      <protection/>
    </xf>
    <xf numFmtId="0" fontId="8" fillId="0" borderId="23" xfId="161" applyFont="1" applyBorder="1">
      <alignment vertical="center" wrapText="1"/>
      <protection/>
    </xf>
    <xf numFmtId="0" fontId="8" fillId="0" borderId="25" xfId="161" applyFont="1" applyBorder="1" applyAlignment="1">
      <alignment vertical="top" wrapText="1"/>
      <protection/>
    </xf>
    <xf numFmtId="0" fontId="8" fillId="0" borderId="0" xfId="161" applyFont="1" applyBorder="1" applyAlignment="1">
      <alignment vertical="top" wrapText="1"/>
      <protection/>
    </xf>
    <xf numFmtId="0" fontId="25" fillId="0" borderId="0" xfId="161" applyFont="1" applyBorder="1" applyAlignment="1" quotePrefix="1">
      <alignment horizontal="left" vertical="top"/>
      <protection/>
    </xf>
    <xf numFmtId="0" fontId="25" fillId="0" borderId="0" xfId="161" applyFont="1" applyBorder="1" applyAlignment="1">
      <alignment vertical="top"/>
      <protection/>
    </xf>
    <xf numFmtId="0" fontId="25" fillId="0" borderId="0" xfId="161" applyFont="1" applyAlignment="1">
      <alignment vertical="top"/>
      <protection/>
    </xf>
    <xf numFmtId="0" fontId="25" fillId="0" borderId="0" xfId="161" applyNumberFormat="1" applyFont="1" applyBorder="1" applyAlignment="1" quotePrefix="1">
      <alignment horizontal="left" vertical="top"/>
      <protection/>
    </xf>
    <xf numFmtId="0" fontId="25" fillId="0" borderId="0" xfId="161" applyFont="1" applyBorder="1" applyAlignment="1">
      <alignment horizontal="center" vertical="center" wrapText="1"/>
      <protection/>
    </xf>
    <xf numFmtId="0" fontId="25" fillId="0" borderId="0" xfId="161" applyNumberFormat="1" applyFont="1" applyBorder="1" applyAlignment="1">
      <alignment horizontal="center" vertical="center"/>
      <protection/>
    </xf>
    <xf numFmtId="0" fontId="25" fillId="0" borderId="0" xfId="161" applyFont="1" applyBorder="1">
      <alignment vertical="center" wrapText="1"/>
      <protection/>
    </xf>
    <xf numFmtId="0" fontId="25" fillId="0" borderId="0" xfId="161" applyFont="1" applyBorder="1" applyAlignment="1" quotePrefix="1">
      <alignment horizontal="left"/>
      <protection/>
    </xf>
    <xf numFmtId="167" fontId="25" fillId="0" borderId="0" xfId="161" applyNumberFormat="1" applyFont="1" applyBorder="1" applyAlignment="1">
      <alignment/>
      <protection/>
    </xf>
    <xf numFmtId="0" fontId="29" fillId="0" borderId="0" xfId="161" applyFont="1" applyBorder="1" applyAlignment="1" quotePrefix="1">
      <alignment horizontal="left"/>
      <protection/>
    </xf>
    <xf numFmtId="0" fontId="29" fillId="0" borderId="0" xfId="161" applyNumberFormat="1" applyFont="1" applyBorder="1" applyAlignment="1">
      <alignment wrapText="1"/>
      <protection/>
    </xf>
    <xf numFmtId="0" fontId="25" fillId="0" borderId="0" xfId="161" applyNumberFormat="1" applyFont="1" applyBorder="1" applyAlignment="1">
      <alignment wrapText="1"/>
      <protection/>
    </xf>
    <xf numFmtId="0" fontId="29" fillId="0" borderId="0" xfId="161" applyNumberFormat="1" applyFont="1" applyBorder="1" applyAlignment="1">
      <alignment/>
      <protection/>
    </xf>
    <xf numFmtId="0" fontId="25" fillId="0" borderId="0" xfId="161" applyNumberFormat="1" applyFont="1" applyBorder="1" applyAlignment="1">
      <alignment/>
      <protection/>
    </xf>
    <xf numFmtId="0" fontId="29" fillId="0" borderId="0" xfId="161" applyNumberFormat="1" applyFont="1" applyBorder="1" applyAlignment="1" quotePrefix="1">
      <alignment/>
      <protection/>
    </xf>
    <xf numFmtId="0" fontId="25" fillId="0" borderId="0" xfId="161" applyNumberFormat="1" applyFont="1" applyBorder="1" applyAlignment="1" quotePrefix="1">
      <alignment/>
      <protection/>
    </xf>
    <xf numFmtId="0" fontId="27" fillId="0" borderId="0" xfId="161" applyFont="1" applyBorder="1" applyAlignment="1" quotePrefix="1">
      <alignment horizontal="left"/>
      <protection/>
    </xf>
    <xf numFmtId="0" fontId="28" fillId="0" borderId="0" xfId="161" applyFont="1" applyBorder="1" applyAlignment="1" quotePrefix="1">
      <alignment horizontal="left"/>
      <protection/>
    </xf>
    <xf numFmtId="0" fontId="29" fillId="0" borderId="0" xfId="161" applyFont="1" applyBorder="1" applyAlignment="1">
      <alignment vertical="top"/>
      <protection/>
    </xf>
    <xf numFmtId="175" fontId="25" fillId="0" borderId="0" xfId="161" applyNumberFormat="1" applyFont="1" applyBorder="1" applyAlignment="1">
      <alignment/>
      <protection/>
    </xf>
    <xf numFmtId="0" fontId="29" fillId="0" borderId="0" xfId="161" applyNumberFormat="1" applyFont="1" applyBorder="1" applyAlignment="1">
      <alignment horizontal="left"/>
      <protection/>
    </xf>
    <xf numFmtId="0" fontId="25" fillId="0" borderId="0" xfId="161" applyNumberFormat="1" applyFont="1" applyBorder="1" applyAlignment="1">
      <alignment horizontal="left"/>
      <protection/>
    </xf>
    <xf numFmtId="0" fontId="29" fillId="0" borderId="0" xfId="161" applyNumberFormat="1" applyFont="1" applyBorder="1" applyAlignment="1" quotePrefix="1">
      <alignment horizontal="left"/>
      <protection/>
    </xf>
    <xf numFmtId="0" fontId="25" fillId="0" borderId="0" xfId="161" applyNumberFormat="1" applyFont="1" applyBorder="1" applyAlignment="1" quotePrefix="1">
      <alignment horizontal="left"/>
      <protection/>
    </xf>
    <xf numFmtId="176" fontId="8" fillId="0" borderId="23" xfId="94" applyNumberFormat="1" applyFont="1" applyBorder="1" applyAlignment="1">
      <alignment horizontal="right" vertical="top"/>
    </xf>
    <xf numFmtId="0" fontId="13" fillId="0" borderId="0" xfId="161" applyNumberFormat="1" applyFont="1" applyBorder="1" applyAlignment="1">
      <alignment horizontal="left" vertical="top" wrapText="1" indent="2"/>
      <protection/>
    </xf>
    <xf numFmtId="0" fontId="0" fillId="0" borderId="0" xfId="161" applyFont="1" applyAlignment="1">
      <alignment vertical="top" wrapText="1"/>
      <protection/>
    </xf>
    <xf numFmtId="0" fontId="24" fillId="0" borderId="0" xfId="161" applyFont="1" applyAlignment="1">
      <alignment vertical="top" wrapText="1"/>
      <protection/>
    </xf>
    <xf numFmtId="0" fontId="18" fillId="0" borderId="0" xfId="0" applyFont="1" applyAlignment="1">
      <alignment/>
    </xf>
    <xf numFmtId="0" fontId="30" fillId="0" borderId="0" xfId="0" applyFont="1" applyAlignment="1">
      <alignment/>
    </xf>
    <xf numFmtId="210" fontId="30" fillId="0" borderId="0" xfId="0" applyNumberFormat="1" applyFont="1" applyAlignment="1">
      <alignment/>
    </xf>
    <xf numFmtId="176" fontId="30" fillId="0" borderId="0" xfId="0" applyNumberFormat="1" applyFont="1" applyAlignment="1">
      <alignment/>
    </xf>
    <xf numFmtId="177" fontId="30" fillId="0" borderId="0" xfId="0" applyNumberFormat="1" applyFont="1" applyAlignment="1">
      <alignment/>
    </xf>
    <xf numFmtId="0" fontId="13" fillId="0" borderId="0" xfId="161" applyFont="1" applyBorder="1" applyAlignment="1" applyProtection="1">
      <alignment horizontal="left" vertical="top"/>
      <protection/>
    </xf>
    <xf numFmtId="0" fontId="8" fillId="0" borderId="39" xfId="161" applyFont="1" applyBorder="1" applyAlignment="1">
      <alignment horizontal="center" vertical="center" wrapText="1"/>
      <protection/>
    </xf>
    <xf numFmtId="210" fontId="8" fillId="0" borderId="0" xfId="0" applyNumberFormat="1" applyFont="1" applyBorder="1" applyAlignment="1">
      <alignment/>
    </xf>
    <xf numFmtId="177" fontId="8" fillId="0" borderId="0" xfId="0" applyNumberFormat="1" applyFont="1" applyBorder="1" applyAlignment="1">
      <alignment/>
    </xf>
    <xf numFmtId="0" fontId="8" fillId="0" borderId="0" xfId="161" applyNumberFormat="1" applyFont="1" applyBorder="1" applyAlignment="1" quotePrefix="1">
      <alignment horizontal="left" wrapText="1"/>
      <protection/>
    </xf>
    <xf numFmtId="0" fontId="13" fillId="0" borderId="0" xfId="161" applyNumberFormat="1" applyFont="1" applyBorder="1" applyAlignment="1">
      <alignment/>
      <protection/>
    </xf>
    <xf numFmtId="0" fontId="8" fillId="0" borderId="0" xfId="161" applyNumberFormat="1" applyFont="1" applyBorder="1" applyAlignment="1">
      <alignment horizontal="left" vertical="top"/>
      <protection/>
    </xf>
    <xf numFmtId="0" fontId="13" fillId="0" borderId="0" xfId="161" applyNumberFormat="1" applyFont="1" applyBorder="1" applyAlignment="1" quotePrefix="1">
      <alignment horizontal="left" vertical="top" wrapText="1"/>
      <protection/>
    </xf>
    <xf numFmtId="0" fontId="8" fillId="0" borderId="36" xfId="161" applyFont="1" applyBorder="1" applyAlignment="1" quotePrefix="1">
      <alignment horizontal="left"/>
      <protection/>
    </xf>
    <xf numFmtId="0" fontId="13" fillId="0" borderId="0" xfId="161" applyFont="1" applyBorder="1" applyAlignment="1" quotePrefix="1">
      <alignment horizontal="left" vertical="top"/>
      <protection/>
    </xf>
    <xf numFmtId="175" fontId="8" fillId="0" borderId="31" xfId="161" applyNumberFormat="1" applyFont="1" applyBorder="1" applyAlignment="1">
      <alignment/>
      <protection/>
    </xf>
    <xf numFmtId="0" fontId="29" fillId="0" borderId="0" xfId="161" applyNumberFormat="1" applyFont="1" applyBorder="1" applyAlignment="1" quotePrefix="1">
      <alignment horizontal="left" vertical="top"/>
      <protection/>
    </xf>
    <xf numFmtId="176" fontId="8" fillId="0" borderId="23" xfId="161" applyNumberFormat="1" applyFont="1" applyBorder="1" applyAlignment="1" applyProtection="1">
      <alignment horizontal="right" vertical="top"/>
      <protection/>
    </xf>
    <xf numFmtId="0" fontId="8" fillId="0" borderId="0" xfId="161" applyFont="1" applyBorder="1" applyAlignment="1" applyProtection="1">
      <alignment horizontal="left" vertical="top"/>
      <protection/>
    </xf>
    <xf numFmtId="0" fontId="13" fillId="0" borderId="0" xfId="161" applyFont="1" applyBorder="1" applyAlignment="1" applyProtection="1">
      <alignment vertical="top"/>
      <protection/>
    </xf>
    <xf numFmtId="0" fontId="8" fillId="0" borderId="38" xfId="161" applyFont="1" applyBorder="1" applyAlignment="1" applyProtection="1">
      <alignment horizontal="left" vertical="top"/>
      <protection/>
    </xf>
    <xf numFmtId="175" fontId="8" fillId="0" borderId="23" xfId="161" applyNumberFormat="1" applyFont="1" applyBorder="1" applyAlignment="1" applyProtection="1">
      <alignment vertical="top"/>
      <protection/>
    </xf>
    <xf numFmtId="0" fontId="8" fillId="0" borderId="38" xfId="161" applyNumberFormat="1" applyFont="1" applyBorder="1" applyAlignment="1" applyProtection="1">
      <alignment horizontal="left" vertical="top"/>
      <protection/>
    </xf>
    <xf numFmtId="173" fontId="8" fillId="0" borderId="36" xfId="161" applyNumberFormat="1" applyFont="1" applyBorder="1" applyAlignment="1">
      <alignment/>
      <protection/>
    </xf>
    <xf numFmtId="167" fontId="8" fillId="0" borderId="23" xfId="161" applyNumberFormat="1" applyFont="1" applyBorder="1" applyAlignment="1" applyProtection="1">
      <alignment horizontal="right" vertical="top"/>
      <protection/>
    </xf>
    <xf numFmtId="167" fontId="8" fillId="0" borderId="23" xfId="161" applyNumberFormat="1" applyFont="1" applyBorder="1" applyAlignment="1" applyProtection="1">
      <alignment vertical="top"/>
      <protection/>
    </xf>
    <xf numFmtId="178" fontId="8" fillId="0" borderId="0" xfId="161" applyNumberFormat="1" applyFont="1" applyBorder="1" applyAlignment="1" applyProtection="1">
      <alignment horizontal="left"/>
      <protection/>
    </xf>
    <xf numFmtId="176" fontId="8" fillId="0" borderId="23" xfId="0" applyNumberFormat="1" applyFont="1" applyBorder="1" applyAlignment="1">
      <alignment vertical="top"/>
    </xf>
    <xf numFmtId="176" fontId="8" fillId="0" borderId="25" xfId="0" applyNumberFormat="1" applyFont="1" applyBorder="1" applyAlignment="1">
      <alignment vertical="top"/>
    </xf>
    <xf numFmtId="0" fontId="8" fillId="0" borderId="0" xfId="161" applyFont="1" applyAlignment="1" applyProtection="1">
      <alignment horizontal="left" vertical="center"/>
      <protection/>
    </xf>
    <xf numFmtId="0" fontId="8" fillId="0" borderId="0" xfId="161" applyFont="1" applyAlignment="1" applyProtection="1">
      <alignment vertical="center"/>
      <protection/>
    </xf>
    <xf numFmtId="167" fontId="8" fillId="0" borderId="0" xfId="161" applyNumberFormat="1" applyFont="1" applyAlignment="1" applyProtection="1">
      <alignment vertical="center"/>
      <protection/>
    </xf>
    <xf numFmtId="0" fontId="8" fillId="0" borderId="31" xfId="161" applyFont="1" applyBorder="1">
      <alignment vertical="center" wrapText="1"/>
      <protection/>
    </xf>
    <xf numFmtId="209" fontId="8" fillId="0" borderId="0" xfId="161" applyNumberFormat="1" applyFont="1" applyBorder="1" applyAlignment="1">
      <alignment wrapText="1"/>
      <protection/>
    </xf>
    <xf numFmtId="0" fontId="8" fillId="0" borderId="23" xfId="161" applyFont="1" applyBorder="1" applyAlignment="1">
      <alignment horizontal="center" wrapText="1"/>
      <protection/>
    </xf>
    <xf numFmtId="0" fontId="8" fillId="0" borderId="25" xfId="161" applyFont="1" applyBorder="1" applyAlignment="1">
      <alignment horizontal="centerContinuous" wrapText="1"/>
      <protection/>
    </xf>
    <xf numFmtId="173" fontId="8" fillId="0" borderId="38" xfId="161" applyNumberFormat="1" applyFont="1" applyBorder="1" applyAlignment="1" applyProtection="1">
      <alignment horizontal="left" wrapText="1"/>
      <protection/>
    </xf>
    <xf numFmtId="0" fontId="13" fillId="0" borderId="38" xfId="161" applyFont="1" applyBorder="1" applyAlignment="1" applyProtection="1">
      <alignment horizontal="left" vertical="top" wrapText="1"/>
      <protection/>
    </xf>
    <xf numFmtId="0" fontId="8" fillId="0" borderId="23" xfId="161" applyFont="1" applyBorder="1" applyAlignment="1">
      <alignment vertical="top" wrapText="1"/>
      <protection/>
    </xf>
    <xf numFmtId="0" fontId="8" fillId="0" borderId="27" xfId="161" applyFont="1" applyBorder="1" applyAlignment="1">
      <alignment horizontal="center" vertical="center" wrapText="1"/>
      <protection/>
    </xf>
    <xf numFmtId="176" fontId="8" fillId="0" borderId="23" xfId="156" applyNumberFormat="1" applyFont="1" applyBorder="1" applyAlignment="1">
      <alignment horizontal="right"/>
      <protection/>
    </xf>
    <xf numFmtId="215" fontId="8" fillId="0" borderId="23" xfId="161" applyNumberFormat="1" applyFont="1" applyBorder="1" applyAlignment="1">
      <alignment/>
      <protection/>
    </xf>
    <xf numFmtId="0" fontId="0" fillId="0" borderId="0" xfId="156" applyFont="1" applyAlignment="1">
      <alignment/>
      <protection/>
    </xf>
    <xf numFmtId="0" fontId="0" fillId="0" borderId="0" xfId="156" applyFont="1">
      <alignment/>
      <protection/>
    </xf>
    <xf numFmtId="0" fontId="6" fillId="0" borderId="0" xfId="161" applyFont="1" applyAlignment="1">
      <alignment horizontal="right" wrapText="1"/>
      <protection/>
    </xf>
    <xf numFmtId="0" fontId="6" fillId="0" borderId="0" xfId="161" applyFont="1" applyAlignment="1">
      <alignment/>
      <protection/>
    </xf>
    <xf numFmtId="175" fontId="8" fillId="0" borderId="23" xfId="161" applyNumberFormat="1" applyFont="1" applyBorder="1" applyAlignment="1">
      <alignment horizontal="right"/>
      <protection/>
    </xf>
    <xf numFmtId="175" fontId="8" fillId="0" borderId="25" xfId="161" applyNumberFormat="1" applyFont="1" applyBorder="1" applyAlignment="1">
      <alignment vertical="top"/>
      <protection/>
    </xf>
    <xf numFmtId="175" fontId="8" fillId="0" borderId="25" xfId="161" applyNumberFormat="1" applyFont="1" applyBorder="1" applyAlignment="1">
      <alignment/>
      <protection/>
    </xf>
    <xf numFmtId="167" fontId="8" fillId="0" borderId="23" xfId="161" applyNumberFormat="1" applyFont="1" applyBorder="1" applyAlignment="1">
      <alignment vertical="top"/>
      <protection/>
    </xf>
    <xf numFmtId="0" fontId="20" fillId="0" borderId="0" xfId="161" applyFont="1" applyAlignment="1" applyProtection="1">
      <alignment horizontal="left" vertical="top"/>
      <protection/>
    </xf>
    <xf numFmtId="176" fontId="8" fillId="0" borderId="25" xfId="161" applyNumberFormat="1" applyFont="1" applyBorder="1" applyAlignment="1">
      <alignment horizontal="right" vertical="top"/>
      <protection/>
    </xf>
    <xf numFmtId="176" fontId="8" fillId="0" borderId="23" xfId="156" applyNumberFormat="1" applyFont="1" applyBorder="1" applyAlignment="1">
      <alignment horizontal="right" vertical="top"/>
      <protection/>
    </xf>
    <xf numFmtId="176" fontId="8" fillId="0" borderId="23" xfId="94" applyNumberFormat="1" applyFont="1" applyBorder="1" applyAlignment="1">
      <alignment vertical="top"/>
    </xf>
    <xf numFmtId="0" fontId="9" fillId="0" borderId="0" xfId="161" applyFont="1" applyBorder="1" applyAlignment="1" quotePrefix="1">
      <alignment horizontal="left"/>
      <protection/>
    </xf>
    <xf numFmtId="173" fontId="8" fillId="0" borderId="36" xfId="161" applyNumberFormat="1" applyFont="1" applyBorder="1" applyAlignment="1">
      <alignment horizontal="left"/>
      <protection/>
    </xf>
    <xf numFmtId="0" fontId="13" fillId="0" borderId="0" xfId="161" applyFont="1" applyBorder="1" applyAlignment="1">
      <alignment horizontal="left"/>
      <protection/>
    </xf>
    <xf numFmtId="0" fontId="8" fillId="0" borderId="40" xfId="161" applyNumberFormat="1" applyFont="1" applyBorder="1" applyAlignment="1">
      <alignment horizontal="center" vertical="center"/>
      <protection/>
    </xf>
    <xf numFmtId="0" fontId="13" fillId="0" borderId="0" xfId="161" applyNumberFormat="1" applyFont="1" applyBorder="1" applyAlignment="1" quotePrefix="1">
      <alignment vertical="top"/>
      <protection/>
    </xf>
    <xf numFmtId="175" fontId="8" fillId="0" borderId="25" xfId="161" applyNumberFormat="1" applyFont="1" applyBorder="1" applyAlignment="1">
      <alignment vertical="center"/>
      <protection/>
    </xf>
    <xf numFmtId="175" fontId="8" fillId="0" borderId="25" xfId="161" applyNumberFormat="1" applyFont="1" applyBorder="1" applyAlignment="1">
      <alignment vertical="top" wrapText="1"/>
      <protection/>
    </xf>
    <xf numFmtId="175" fontId="8" fillId="0" borderId="23" xfId="161" applyNumberFormat="1" applyFont="1" applyBorder="1" applyAlignment="1">
      <alignment vertical="top" wrapText="1"/>
      <protection/>
    </xf>
    <xf numFmtId="0" fontId="8" fillId="0" borderId="41" xfId="161" applyNumberFormat="1" applyFont="1" applyBorder="1" applyAlignment="1">
      <alignment horizontal="center" vertical="center"/>
      <protection/>
    </xf>
    <xf numFmtId="0" fontId="8" fillId="0" borderId="24" xfId="161" applyNumberFormat="1" applyFont="1" applyBorder="1" applyAlignment="1">
      <alignment horizontal="center" vertical="center"/>
      <protection/>
    </xf>
    <xf numFmtId="0" fontId="13" fillId="0" borderId="21" xfId="161" applyFont="1" applyBorder="1" applyAlignment="1">
      <alignment vertical="top"/>
      <protection/>
    </xf>
    <xf numFmtId="41" fontId="8" fillId="0" borderId="0" xfId="161" applyNumberFormat="1" applyFont="1">
      <alignment vertical="center" wrapText="1"/>
      <protection/>
    </xf>
    <xf numFmtId="0" fontId="15" fillId="0" borderId="0" xfId="161" applyFont="1">
      <alignment vertical="center" wrapText="1"/>
      <protection/>
    </xf>
    <xf numFmtId="0" fontId="0" fillId="0" borderId="0" xfId="161" applyFont="1" applyBorder="1" applyAlignment="1">
      <alignment wrapText="1"/>
      <protection/>
    </xf>
    <xf numFmtId="164" fontId="0" fillId="0" borderId="0" xfId="161" applyNumberFormat="1" applyFont="1" applyAlignment="1">
      <alignment vertical="top" wrapText="1"/>
      <protection/>
    </xf>
    <xf numFmtId="41" fontId="8" fillId="0" borderId="0" xfId="161" applyNumberFormat="1" applyFont="1" applyBorder="1" applyAlignment="1">
      <alignment wrapText="1"/>
      <protection/>
    </xf>
    <xf numFmtId="176" fontId="0" fillId="0" borderId="0" xfId="161" applyNumberFormat="1" applyFont="1" applyAlignment="1">
      <alignment wrapText="1"/>
      <protection/>
    </xf>
    <xf numFmtId="0" fontId="8" fillId="0" borderId="23" xfId="161" applyNumberFormat="1" applyFont="1" applyBorder="1" applyAlignment="1">
      <alignment vertical="top"/>
      <protection/>
    </xf>
    <xf numFmtId="0" fontId="0" fillId="0" borderId="0" xfId="156" applyFont="1" applyAlignment="1">
      <alignment vertical="top"/>
      <protection/>
    </xf>
    <xf numFmtId="215" fontId="8" fillId="0" borderId="23" xfId="161" applyNumberFormat="1" applyFont="1" applyBorder="1" applyAlignment="1">
      <alignment horizontal="right" vertical="top"/>
      <protection/>
    </xf>
    <xf numFmtId="0" fontId="25" fillId="0" borderId="23" xfId="161" applyFont="1" applyBorder="1" applyAlignment="1">
      <alignment vertical="top" wrapText="1"/>
      <protection/>
    </xf>
    <xf numFmtId="49" fontId="8" fillId="0" borderId="0" xfId="161" applyNumberFormat="1" applyFont="1" applyBorder="1" applyAlignment="1">
      <alignment horizontal="left" indent="2"/>
      <protection/>
    </xf>
    <xf numFmtId="173" fontId="8" fillId="0" borderId="0" xfId="161" applyNumberFormat="1" applyFont="1" applyBorder="1" applyAlignment="1" quotePrefix="1">
      <alignment horizontal="left" wrapText="1" indent="1"/>
      <protection/>
    </xf>
    <xf numFmtId="0" fontId="13" fillId="0" borderId="0" xfId="161" applyNumberFormat="1" applyFont="1" applyBorder="1" applyAlignment="1">
      <alignment horizontal="left" vertical="top" wrapText="1" indent="1"/>
      <protection/>
    </xf>
    <xf numFmtId="49" fontId="8" fillId="0" borderId="0" xfId="161" applyNumberFormat="1" applyFont="1" applyBorder="1" applyAlignment="1" quotePrefix="1">
      <alignment horizontal="left" wrapText="1"/>
      <protection/>
    </xf>
    <xf numFmtId="173" fontId="8" fillId="0" borderId="0" xfId="161" applyNumberFormat="1" applyFont="1" applyBorder="1" applyAlignment="1">
      <alignment horizontal="left" vertical="center"/>
      <protection/>
    </xf>
    <xf numFmtId="0" fontId="8" fillId="0" borderId="0" xfId="161" applyNumberFormat="1" applyFont="1" applyBorder="1" applyAlignment="1">
      <alignment horizontal="left" indent="2"/>
      <protection/>
    </xf>
    <xf numFmtId="172" fontId="8" fillId="0" borderId="0" xfId="161" applyNumberFormat="1" applyFont="1" applyBorder="1" applyAlignment="1">
      <alignment horizontal="left" indent="1"/>
      <protection/>
    </xf>
    <xf numFmtId="49" fontId="8" fillId="0" borderId="0" xfId="161" applyNumberFormat="1" applyFont="1" applyBorder="1" applyAlignment="1">
      <alignment horizontal="left" indent="1"/>
      <protection/>
    </xf>
    <xf numFmtId="49" fontId="13" fillId="0" borderId="0" xfId="161" applyNumberFormat="1" applyFont="1" applyBorder="1" applyAlignment="1">
      <alignment horizontal="left" vertical="top" indent="2"/>
      <protection/>
    </xf>
    <xf numFmtId="0" fontId="8" fillId="0" borderId="31" xfId="161" applyFont="1" applyBorder="1" applyAlignment="1" quotePrefix="1">
      <alignment horizontal="center" vertical="center" wrapText="1"/>
      <protection/>
    </xf>
    <xf numFmtId="49" fontId="13" fillId="0" borderId="0" xfId="161" applyNumberFormat="1" applyFont="1" applyBorder="1" applyAlignment="1">
      <alignment horizontal="left" vertical="top" wrapText="1"/>
      <protection/>
    </xf>
    <xf numFmtId="167" fontId="13" fillId="0" borderId="23" xfId="161" applyNumberFormat="1" applyFont="1" applyBorder="1" applyAlignment="1">
      <alignment vertical="top"/>
      <protection/>
    </xf>
    <xf numFmtId="0" fontId="13" fillId="0" borderId="0" xfId="161" applyFont="1" applyAlignment="1">
      <alignment vertical="top" wrapText="1"/>
      <protection/>
    </xf>
    <xf numFmtId="173" fontId="8" fillId="0" borderId="0" xfId="161" applyNumberFormat="1" applyFont="1" applyBorder="1" applyAlignment="1">
      <alignment horizontal="left" wrapText="1" indent="2"/>
      <protection/>
    </xf>
    <xf numFmtId="175" fontId="8" fillId="0" borderId="23" xfId="161" applyNumberFormat="1" applyFont="1" applyBorder="1" applyAlignment="1">
      <alignment horizontal="left" vertical="top"/>
      <protection/>
    </xf>
    <xf numFmtId="0" fontId="8" fillId="0" borderId="0" xfId="161" applyFont="1" applyAlignment="1">
      <alignment horizontal="left" wrapText="1" indent="1"/>
      <protection/>
    </xf>
    <xf numFmtId="172" fontId="8" fillId="0" borderId="0" xfId="161" applyNumberFormat="1" applyFont="1" applyBorder="1" applyAlignment="1">
      <alignment horizontal="left" wrapText="1"/>
      <protection/>
    </xf>
    <xf numFmtId="0" fontId="13" fillId="0" borderId="21" xfId="161" applyNumberFormat="1" applyFont="1" applyBorder="1" applyAlignment="1">
      <alignment horizontal="left"/>
      <protection/>
    </xf>
    <xf numFmtId="173" fontId="8" fillId="0" borderId="0" xfId="161" applyNumberFormat="1" applyFont="1" applyBorder="1" applyAlignment="1">
      <alignment horizontal="left" wrapText="1" indent="1"/>
      <protection/>
    </xf>
    <xf numFmtId="0" fontId="8" fillId="0" borderId="0" xfId="161" applyNumberFormat="1" applyFont="1" applyBorder="1" applyAlignment="1">
      <alignment horizontal="left" wrapText="1" indent="1"/>
      <protection/>
    </xf>
    <xf numFmtId="173" fontId="8" fillId="0" borderId="0" xfId="161" applyNumberFormat="1" applyFont="1" applyBorder="1" applyAlignment="1">
      <alignment horizontal="left" wrapText="1" indent="3"/>
      <protection/>
    </xf>
    <xf numFmtId="0" fontId="13" fillId="0" borderId="0" xfId="161" applyNumberFormat="1" applyFont="1" applyBorder="1" applyAlignment="1">
      <alignment horizontal="left" vertical="top" wrapText="1" indent="3"/>
      <protection/>
    </xf>
    <xf numFmtId="0" fontId="8" fillId="0" borderId="0" xfId="161" applyNumberFormat="1" applyFont="1" applyBorder="1" applyAlignment="1">
      <alignment horizontal="left" vertical="top" wrapText="1" indent="4"/>
      <protection/>
    </xf>
    <xf numFmtId="0" fontId="8" fillId="0" borderId="28" xfId="161" applyFont="1" applyBorder="1" applyAlignment="1">
      <alignment horizontal="center" vertical="center" wrapText="1"/>
      <protection/>
    </xf>
    <xf numFmtId="176" fontId="8" fillId="0" borderId="23" xfId="161" applyNumberFormat="1" applyFont="1" applyBorder="1" applyAlignment="1">
      <alignment wrapText="1"/>
      <protection/>
    </xf>
    <xf numFmtId="0" fontId="25" fillId="0" borderId="0" xfId="161" applyFont="1" applyAlignment="1">
      <alignment horizontal="left" wrapText="1"/>
      <protection/>
    </xf>
    <xf numFmtId="176" fontId="25" fillId="0" borderId="0" xfId="161" applyNumberFormat="1" applyFont="1" applyAlignment="1">
      <alignment vertical="top" wrapText="1"/>
      <protection/>
    </xf>
    <xf numFmtId="176" fontId="25" fillId="0" borderId="0" xfId="161" applyNumberFormat="1" applyFont="1" applyAlignment="1">
      <alignment wrapText="1"/>
      <protection/>
    </xf>
    <xf numFmtId="0" fontId="0" fillId="0" borderId="0" xfId="0" applyFont="1" applyAlignment="1">
      <alignment/>
    </xf>
    <xf numFmtId="0" fontId="13" fillId="0" borderId="0" xfId="161" applyFont="1" applyBorder="1" applyAlignment="1" applyProtection="1" quotePrefix="1">
      <alignment horizontal="left"/>
      <protection/>
    </xf>
    <xf numFmtId="176" fontId="8" fillId="0" borderId="25" xfId="161" applyNumberFormat="1" applyFont="1" applyBorder="1" applyAlignment="1" applyProtection="1">
      <alignment/>
      <protection/>
    </xf>
    <xf numFmtId="176" fontId="0" fillId="0" borderId="0" xfId="161" applyNumberFormat="1" applyFont="1">
      <alignment vertical="center" wrapText="1"/>
      <protection/>
    </xf>
    <xf numFmtId="0" fontId="8" fillId="0" borderId="33" xfId="0" applyFont="1" applyBorder="1" applyAlignment="1">
      <alignment horizontal="center" vertical="center" wrapText="1"/>
    </xf>
    <xf numFmtId="176" fontId="8" fillId="0" borderId="42" xfId="0" applyNumberFormat="1" applyFont="1" applyFill="1" applyBorder="1" applyAlignment="1">
      <alignment/>
    </xf>
    <xf numFmtId="176" fontId="8" fillId="0" borderId="43" xfId="0" applyNumberFormat="1" applyFont="1" applyFill="1" applyBorder="1" applyAlignment="1">
      <alignment/>
    </xf>
    <xf numFmtId="49" fontId="8" fillId="0" borderId="0" xfId="161" applyNumberFormat="1" applyFont="1" applyBorder="1" applyAlignment="1">
      <alignment/>
      <protection/>
    </xf>
    <xf numFmtId="176" fontId="8" fillId="0" borderId="25" xfId="94" applyNumberFormat="1" applyFont="1" applyBorder="1" applyAlignment="1">
      <alignment vertical="top"/>
    </xf>
    <xf numFmtId="0" fontId="9" fillId="0" borderId="0" xfId="156" applyFont="1">
      <alignment/>
      <protection/>
    </xf>
    <xf numFmtId="0" fontId="8" fillId="0" borderId="0" xfId="156" applyFont="1">
      <alignment/>
      <protection/>
    </xf>
    <xf numFmtId="0" fontId="30" fillId="0" borderId="0" xfId="156" applyFont="1">
      <alignment/>
      <protection/>
    </xf>
    <xf numFmtId="0" fontId="8" fillId="0" borderId="44" xfId="156" applyFont="1" applyBorder="1" applyAlignment="1">
      <alignment horizontal="center" vertical="center" wrapText="1"/>
      <protection/>
    </xf>
    <xf numFmtId="173" fontId="8" fillId="0" borderId="38" xfId="156" applyNumberFormat="1" applyFont="1" applyFill="1" applyBorder="1" applyAlignment="1" applyProtection="1">
      <alignment/>
      <protection/>
    </xf>
    <xf numFmtId="0" fontId="13" fillId="0" borderId="23" xfId="156" applyFont="1" applyBorder="1" applyAlignment="1">
      <alignment horizontal="left" indent="1"/>
      <protection/>
    </xf>
    <xf numFmtId="176" fontId="9" fillId="0" borderId="25" xfId="156" applyNumberFormat="1" applyFont="1" applyBorder="1" applyAlignment="1">
      <alignment horizontal="right"/>
      <protection/>
    </xf>
    <xf numFmtId="176" fontId="8" fillId="0" borderId="25" xfId="156" applyNumberFormat="1" applyFont="1" applyBorder="1" applyAlignment="1" quotePrefix="1">
      <alignment horizontal="right"/>
      <protection/>
    </xf>
    <xf numFmtId="176" fontId="8" fillId="0" borderId="25" xfId="156" applyNumberFormat="1" applyFont="1" applyBorder="1" applyAlignment="1">
      <alignment horizontal="right"/>
      <protection/>
    </xf>
    <xf numFmtId="0" fontId="13" fillId="0" borderId="23" xfId="156" applyNumberFormat="1" applyFont="1" applyBorder="1" applyAlignment="1">
      <alignment horizontal="left" indent="1"/>
      <protection/>
    </xf>
    <xf numFmtId="174" fontId="30" fillId="0" borderId="0" xfId="156" applyNumberFormat="1" applyFont="1">
      <alignment/>
      <protection/>
    </xf>
    <xf numFmtId="174" fontId="18" fillId="0" borderId="0" xfId="156" applyNumberFormat="1" applyFont="1">
      <alignment/>
      <protection/>
    </xf>
    <xf numFmtId="0" fontId="18" fillId="0" borderId="0" xfId="156" applyFont="1">
      <alignment/>
      <protection/>
    </xf>
    <xf numFmtId="173" fontId="9" fillId="0" borderId="38" xfId="156" applyNumberFormat="1" applyFont="1" applyFill="1" applyBorder="1" applyAlignment="1" applyProtection="1">
      <alignment/>
      <protection/>
    </xf>
    <xf numFmtId="176" fontId="9" fillId="0" borderId="23" xfId="156" applyNumberFormat="1" applyFont="1" applyBorder="1" applyAlignment="1">
      <alignment horizontal="right"/>
      <protection/>
    </xf>
    <xf numFmtId="0" fontId="22" fillId="0" borderId="23" xfId="156" applyNumberFormat="1" applyFont="1" applyBorder="1" applyAlignment="1">
      <alignment horizontal="left" indent="1"/>
      <protection/>
    </xf>
    <xf numFmtId="0" fontId="17" fillId="0" borderId="0" xfId="156" applyFont="1">
      <alignment/>
      <protection/>
    </xf>
    <xf numFmtId="210" fontId="30" fillId="0" borderId="0" xfId="156" applyNumberFormat="1" applyFont="1">
      <alignment/>
      <protection/>
    </xf>
    <xf numFmtId="176" fontId="30" fillId="0" borderId="0" xfId="156" applyNumberFormat="1" applyFont="1">
      <alignment/>
      <protection/>
    </xf>
    <xf numFmtId="177" fontId="30" fillId="0" borderId="0" xfId="156" applyNumberFormat="1" applyFont="1">
      <alignment/>
      <protection/>
    </xf>
    <xf numFmtId="207" fontId="8" fillId="0" borderId="0" xfId="161" applyNumberFormat="1" applyFont="1" applyBorder="1" applyAlignment="1">
      <alignment/>
      <protection/>
    </xf>
    <xf numFmtId="207" fontId="8" fillId="0" borderId="0" xfId="161" applyNumberFormat="1" applyFont="1" applyBorder="1" applyAlignment="1">
      <alignment vertical="top"/>
      <protection/>
    </xf>
    <xf numFmtId="0" fontId="6" fillId="0" borderId="0" xfId="161" applyFont="1" applyAlignment="1">
      <alignment horizontal="left" wrapText="1"/>
      <protection/>
    </xf>
    <xf numFmtId="173" fontId="8" fillId="0" borderId="0" xfId="161" applyNumberFormat="1" applyFont="1" applyBorder="1" applyAlignment="1">
      <alignment horizontal="left" vertical="top"/>
      <protection/>
    </xf>
    <xf numFmtId="0" fontId="13" fillId="0" borderId="0" xfId="161" applyNumberFormat="1" applyFont="1" applyBorder="1" applyAlignment="1">
      <alignment horizontal="left"/>
      <protection/>
    </xf>
    <xf numFmtId="164" fontId="8" fillId="0" borderId="0" xfId="161" applyNumberFormat="1" applyFont="1" applyAlignment="1">
      <alignment wrapText="1"/>
      <protection/>
    </xf>
    <xf numFmtId="176" fontId="9" fillId="0" borderId="42" xfId="0" applyNumberFormat="1" applyFont="1" applyFill="1" applyBorder="1" applyAlignment="1">
      <alignment/>
    </xf>
    <xf numFmtId="176" fontId="9" fillId="0" borderId="43" xfId="0" applyNumberFormat="1" applyFont="1" applyFill="1" applyBorder="1" applyAlignment="1">
      <alignment/>
    </xf>
    <xf numFmtId="0" fontId="105" fillId="0" borderId="23" xfId="161" applyFont="1" applyBorder="1" applyAlignment="1">
      <alignment wrapText="1"/>
      <protection/>
    </xf>
    <xf numFmtId="176" fontId="105" fillId="0" borderId="23" xfId="161" applyNumberFormat="1" applyFont="1" applyBorder="1" applyAlignment="1">
      <alignment/>
      <protection/>
    </xf>
    <xf numFmtId="0" fontId="105" fillId="0" borderId="0" xfId="161" applyFont="1">
      <alignment vertical="center" wrapText="1"/>
      <protection/>
    </xf>
    <xf numFmtId="0" fontId="105" fillId="0" borderId="0" xfId="161" applyFont="1" applyAlignment="1">
      <alignment wrapText="1"/>
      <protection/>
    </xf>
    <xf numFmtId="173" fontId="8" fillId="0" borderId="0" xfId="161" applyNumberFormat="1" applyFont="1" applyBorder="1" applyAlignment="1">
      <alignment vertical="top"/>
      <protection/>
    </xf>
    <xf numFmtId="0" fontId="8" fillId="0" borderId="45" xfId="0" applyFont="1" applyBorder="1" applyAlignment="1">
      <alignment horizontal="center" vertical="center" wrapText="1"/>
    </xf>
    <xf numFmtId="0" fontId="8" fillId="0" borderId="37" xfId="161" applyFont="1" applyBorder="1" applyAlignment="1" applyProtection="1">
      <alignment horizontal="center" vertical="center" wrapText="1"/>
      <protection/>
    </xf>
    <xf numFmtId="0" fontId="8" fillId="0" borderId="24" xfId="161" applyFont="1" applyBorder="1" applyAlignment="1" applyProtection="1">
      <alignment horizontal="center" vertical="center" wrapText="1"/>
      <protection/>
    </xf>
    <xf numFmtId="0" fontId="8" fillId="0" borderId="33" xfId="0" applyFont="1" applyBorder="1" applyAlignment="1">
      <alignment horizontal="right" vertical="center"/>
    </xf>
    <xf numFmtId="0" fontId="12" fillId="0" borderId="0" xfId="0" applyFont="1" applyAlignment="1">
      <alignment horizontal="right"/>
    </xf>
    <xf numFmtId="0" fontId="8" fillId="0" borderId="0" xfId="0" applyFont="1" applyAlignment="1">
      <alignment horizontal="right"/>
    </xf>
    <xf numFmtId="0" fontId="13" fillId="0" borderId="33" xfId="0" applyFont="1" applyBorder="1" applyAlignment="1">
      <alignment horizontal="right" vertical="center"/>
    </xf>
    <xf numFmtId="0" fontId="8" fillId="0" borderId="0" xfId="0" applyFont="1" applyAlignment="1">
      <alignment horizontal="left" indent="2"/>
    </xf>
    <xf numFmtId="0" fontId="8" fillId="0" borderId="38" xfId="161" applyNumberFormat="1" applyFont="1" applyBorder="1" applyAlignment="1">
      <alignment horizontal="center"/>
      <protection/>
    </xf>
    <xf numFmtId="0" fontId="8" fillId="0" borderId="38" xfId="161" applyNumberFormat="1" applyFont="1" applyBorder="1" applyAlignment="1">
      <alignment horizontal="center" vertical="top"/>
      <protection/>
    </xf>
    <xf numFmtId="0" fontId="8" fillId="0" borderId="38" xfId="94" applyNumberFormat="1" applyFont="1" applyBorder="1" applyAlignment="1">
      <alignment horizontal="center"/>
    </xf>
    <xf numFmtId="0" fontId="8" fillId="0" borderId="38" xfId="94" applyNumberFormat="1" applyFont="1" applyBorder="1" applyAlignment="1">
      <alignment horizontal="center" vertical="top"/>
    </xf>
    <xf numFmtId="49" fontId="13" fillId="0" borderId="0" xfId="161" applyNumberFormat="1" applyFont="1" applyBorder="1" applyAlignment="1" applyProtection="1">
      <alignment horizontal="left" vertical="top"/>
      <protection/>
    </xf>
    <xf numFmtId="173" fontId="8" fillId="0" borderId="36" xfId="161" applyNumberFormat="1" applyFont="1" applyBorder="1" applyAlignment="1" applyProtection="1">
      <alignment horizontal="left"/>
      <protection/>
    </xf>
    <xf numFmtId="0" fontId="8" fillId="0" borderId="35" xfId="161" applyFont="1" applyBorder="1" applyAlignment="1">
      <alignment horizontal="center" vertical="center" wrapText="1"/>
      <protection/>
    </xf>
    <xf numFmtId="176" fontId="8" fillId="0" borderId="23" xfId="161" applyNumberFormat="1" applyFont="1" applyBorder="1" applyAlignment="1" quotePrefix="1">
      <alignment horizontal="right"/>
      <protection/>
    </xf>
    <xf numFmtId="0" fontId="8" fillId="0" borderId="27" xfId="161" applyNumberFormat="1" applyFont="1" applyBorder="1" applyAlignment="1" applyProtection="1">
      <alignment horizontal="center" vertical="center" wrapText="1"/>
      <protection/>
    </xf>
    <xf numFmtId="176" fontId="8" fillId="0" borderId="31" xfId="161" applyNumberFormat="1" applyFont="1" applyBorder="1" applyAlignment="1" quotePrefix="1">
      <alignment horizontal="right"/>
      <protection/>
    </xf>
    <xf numFmtId="0" fontId="8" fillId="0" borderId="0" xfId="161" applyNumberFormat="1" applyFont="1" applyAlignment="1">
      <alignment horizontal="center" vertical="center"/>
      <protection/>
    </xf>
    <xf numFmtId="0" fontId="8" fillId="0" borderId="41" xfId="161" applyFont="1" applyBorder="1" applyAlignment="1" applyProtection="1">
      <alignment horizontal="center" vertical="center" wrapText="1"/>
      <protection/>
    </xf>
    <xf numFmtId="175" fontId="8" fillId="0" borderId="23" xfId="94" applyNumberFormat="1" applyFont="1" applyBorder="1" applyAlignment="1">
      <alignment horizontal="right" vertical="top"/>
    </xf>
    <xf numFmtId="175" fontId="8" fillId="0" borderId="23" xfId="94" applyNumberFormat="1" applyFont="1" applyBorder="1" applyAlignment="1">
      <alignment horizontal="right"/>
    </xf>
    <xf numFmtId="0" fontId="8" fillId="0" borderId="0" xfId="94" applyNumberFormat="1" applyFont="1" applyBorder="1" applyAlignment="1">
      <alignment horizontal="center" vertical="top"/>
    </xf>
    <xf numFmtId="175" fontId="8" fillId="0" borderId="25" xfId="94" applyNumberFormat="1" applyFont="1" applyBorder="1" applyAlignment="1">
      <alignment horizontal="right" vertical="top"/>
    </xf>
    <xf numFmtId="172" fontId="8" fillId="0" borderId="0" xfId="161" applyNumberFormat="1" applyFont="1" applyBorder="1" applyAlignment="1">
      <alignment/>
      <protection/>
    </xf>
    <xf numFmtId="0" fontId="106" fillId="0" borderId="0" xfId="161" applyNumberFormat="1" applyFont="1" applyBorder="1" applyAlignment="1">
      <alignment vertical="top"/>
      <protection/>
    </xf>
    <xf numFmtId="0" fontId="107" fillId="0" borderId="0" xfId="161" applyNumberFormat="1" applyFont="1" applyBorder="1" applyAlignment="1">
      <alignment horizontal="left" indent="1"/>
      <protection/>
    </xf>
    <xf numFmtId="172" fontId="8" fillId="0" borderId="0" xfId="161" applyNumberFormat="1" applyFont="1" applyBorder="1" applyAlignment="1">
      <alignment horizontal="left" vertical="top" indent="1"/>
      <protection/>
    </xf>
    <xf numFmtId="0" fontId="56" fillId="0" borderId="0" xfId="161" applyFont="1" applyAlignment="1">
      <alignment horizontal="left" wrapText="1" indent="1"/>
      <protection/>
    </xf>
    <xf numFmtId="175" fontId="8" fillId="0" borderId="23" xfId="94" applyNumberFormat="1" applyFont="1" applyBorder="1" applyAlignment="1" quotePrefix="1">
      <alignment horizontal="right"/>
    </xf>
    <xf numFmtId="175" fontId="8" fillId="0" borderId="23" xfId="94" applyNumberFormat="1" applyFont="1" applyBorder="1" applyAlignment="1" applyProtection="1">
      <alignment/>
      <protection/>
    </xf>
    <xf numFmtId="175" fontId="8" fillId="0" borderId="23" xfId="94" applyNumberFormat="1" applyFont="1" applyBorder="1" applyAlignment="1" applyProtection="1">
      <alignment vertical="top"/>
      <protection/>
    </xf>
    <xf numFmtId="0" fontId="8" fillId="0" borderId="0" xfId="161" applyNumberFormat="1" applyFont="1" applyAlignment="1">
      <alignment vertical="top"/>
      <protection/>
    </xf>
    <xf numFmtId="0" fontId="18" fillId="0" borderId="0" xfId="161" applyFont="1" applyAlignment="1">
      <alignment/>
      <protection/>
    </xf>
    <xf numFmtId="0" fontId="11" fillId="0" borderId="0" xfId="161" applyFont="1" applyAlignment="1" quotePrefix="1">
      <alignment/>
      <protection/>
    </xf>
    <xf numFmtId="0" fontId="19" fillId="0" borderId="0" xfId="161" applyFont="1" applyAlignment="1">
      <alignment/>
      <protection/>
    </xf>
    <xf numFmtId="0" fontId="20" fillId="0" borderId="0" xfId="161" applyFont="1" applyAlignment="1">
      <alignment/>
      <protection/>
    </xf>
    <xf numFmtId="0" fontId="18" fillId="0" borderId="0" xfId="161" applyFont="1" applyBorder="1" applyAlignment="1">
      <alignment/>
      <protection/>
    </xf>
    <xf numFmtId="0" fontId="19" fillId="0" borderId="0" xfId="161" applyFont="1" applyBorder="1" applyAlignment="1">
      <alignment/>
      <protection/>
    </xf>
    <xf numFmtId="0" fontId="11" fillId="0" borderId="0" xfId="161" applyFont="1" applyBorder="1" applyAlignment="1" quotePrefix="1">
      <alignment/>
      <protection/>
    </xf>
    <xf numFmtId="0" fontId="20" fillId="0" borderId="0" xfId="161" applyFont="1" applyBorder="1" applyAlignment="1">
      <alignment/>
      <protection/>
    </xf>
    <xf numFmtId="0" fontId="8" fillId="0" borderId="38" xfId="161" applyNumberFormat="1" applyFont="1" applyBorder="1" applyAlignment="1">
      <alignment horizontal="left"/>
      <protection/>
    </xf>
    <xf numFmtId="0" fontId="13" fillId="0" borderId="38" xfId="161" applyNumberFormat="1" applyFont="1" applyBorder="1" applyAlignment="1">
      <alignment horizontal="left"/>
      <protection/>
    </xf>
    <xf numFmtId="0" fontId="8" fillId="0" borderId="38" xfId="161" applyNumberFormat="1" applyFont="1" applyBorder="1" applyAlignment="1" quotePrefix="1">
      <alignment horizontal="left"/>
      <protection/>
    </xf>
    <xf numFmtId="173" fontId="8" fillId="0" borderId="38" xfId="161" applyNumberFormat="1" applyFont="1" applyBorder="1" applyAlignment="1" quotePrefix="1">
      <alignment horizontal="left"/>
      <protection/>
    </xf>
    <xf numFmtId="0" fontId="13" fillId="0" borderId="0" xfId="161" applyNumberFormat="1" applyFont="1" applyBorder="1" applyAlignment="1">
      <alignment horizontal="left" indent="2"/>
      <protection/>
    </xf>
    <xf numFmtId="173" fontId="8" fillId="0" borderId="38" xfId="161" applyNumberFormat="1" applyFont="1" applyBorder="1" applyAlignment="1" quotePrefix="1">
      <alignment horizontal="left" indent="1"/>
      <protection/>
    </xf>
    <xf numFmtId="173" fontId="8" fillId="0" borderId="38" xfId="161" applyNumberFormat="1" applyFont="1" applyBorder="1" applyAlignment="1" quotePrefix="1">
      <alignment horizontal="left" indent="2"/>
      <protection/>
    </xf>
    <xf numFmtId="176" fontId="105" fillId="0" borderId="23" xfId="161" applyNumberFormat="1" applyFont="1" applyBorder="1" applyAlignment="1">
      <alignment horizontal="right"/>
      <protection/>
    </xf>
    <xf numFmtId="0" fontId="8" fillId="0" borderId="31" xfId="161" applyNumberFormat="1" applyFont="1" applyBorder="1" applyAlignment="1" quotePrefix="1">
      <alignment horizontal="center" vertical="center"/>
      <protection/>
    </xf>
    <xf numFmtId="0" fontId="8" fillId="0" borderId="38" xfId="161" applyFont="1" applyBorder="1" applyAlignment="1">
      <alignment horizontal="center" vertical="center" wrapText="1"/>
      <protection/>
    </xf>
    <xf numFmtId="0" fontId="8" fillId="0" borderId="23" xfId="161" applyNumberFormat="1" applyFont="1" applyBorder="1" applyAlignment="1" quotePrefix="1">
      <alignment horizontal="center" vertical="center"/>
      <protection/>
    </xf>
    <xf numFmtId="0" fontId="8" fillId="0" borderId="39" xfId="161" applyNumberFormat="1" applyFont="1" applyBorder="1" applyAlignment="1" quotePrefix="1">
      <alignment horizontal="center" vertical="center"/>
      <protection/>
    </xf>
    <xf numFmtId="0" fontId="6" fillId="0" borderId="0" xfId="161" applyFont="1" applyAlignment="1">
      <alignment vertical="top" wrapText="1"/>
      <protection/>
    </xf>
    <xf numFmtId="0" fontId="17" fillId="0" borderId="0" xfId="0" applyFont="1" applyAlignment="1">
      <alignment wrapText="1"/>
    </xf>
    <xf numFmtId="0" fontId="13" fillId="0" borderId="0" xfId="0" applyFont="1" applyBorder="1" applyAlignment="1">
      <alignment vertical="top"/>
    </xf>
    <xf numFmtId="175" fontId="8" fillId="0" borderId="23" xfId="94" applyNumberFormat="1" applyFont="1" applyBorder="1" applyAlignment="1">
      <alignment vertical="top"/>
    </xf>
    <xf numFmtId="176" fontId="58" fillId="0" borderId="23" xfId="161" applyNumberFormat="1" applyFont="1" applyBorder="1" applyAlignment="1">
      <alignment horizontal="right"/>
      <protection/>
    </xf>
    <xf numFmtId="176" fontId="57" fillId="0" borderId="23" xfId="161" applyNumberFormat="1" applyFont="1" applyBorder="1" applyAlignment="1">
      <alignment horizontal="right"/>
      <protection/>
    </xf>
    <xf numFmtId="176" fontId="105" fillId="0" borderId="23" xfId="161" applyNumberFormat="1" applyFont="1" applyBorder="1" applyAlignment="1">
      <alignment horizontal="right" vertical="top"/>
      <protection/>
    </xf>
    <xf numFmtId="176" fontId="6" fillId="0" borderId="25" xfId="161" applyNumberFormat="1" applyFont="1" applyBorder="1" applyAlignment="1">
      <alignment horizontal="right" wrapText="1"/>
      <protection/>
    </xf>
    <xf numFmtId="176" fontId="6" fillId="0" borderId="0" xfId="161" applyNumberFormat="1" applyFont="1" applyAlignment="1">
      <alignment horizontal="right" wrapText="1"/>
      <protection/>
    </xf>
    <xf numFmtId="0" fontId="16" fillId="0" borderId="0" xfId="0" applyFont="1" applyAlignment="1">
      <alignment/>
    </xf>
    <xf numFmtId="0" fontId="9" fillId="0" borderId="0" xfId="0" applyFont="1" applyBorder="1" applyAlignment="1">
      <alignment horizontal="left" wrapText="1"/>
    </xf>
    <xf numFmtId="0" fontId="8" fillId="0" borderId="35" xfId="0" applyNumberFormat="1" applyFont="1" applyBorder="1" applyAlignment="1">
      <alignment horizontal="center" vertical="center" wrapText="1"/>
    </xf>
    <xf numFmtId="0" fontId="9" fillId="0" borderId="0" xfId="0" applyFont="1" applyBorder="1" applyAlignment="1">
      <alignment horizontal="left" indent="7"/>
    </xf>
    <xf numFmtId="0" fontId="8" fillId="0" borderId="34" xfId="0" applyFont="1" applyBorder="1" applyAlignment="1">
      <alignment horizontal="center" vertical="center" wrapText="1"/>
    </xf>
    <xf numFmtId="0" fontId="8" fillId="0" borderId="42" xfId="0" applyNumberFormat="1" applyFont="1" applyFill="1" applyBorder="1" applyAlignment="1">
      <alignment horizontal="right"/>
    </xf>
    <xf numFmtId="0" fontId="13" fillId="0" borderId="45" xfId="156" applyFont="1" applyBorder="1" applyAlignment="1">
      <alignment horizontal="center" vertical="center" wrapText="1"/>
      <protection/>
    </xf>
    <xf numFmtId="175" fontId="7" fillId="0" borderId="0" xfId="161" applyNumberFormat="1" applyFont="1">
      <alignment vertical="center" wrapText="1"/>
      <protection/>
    </xf>
    <xf numFmtId="0" fontId="8" fillId="0" borderId="35" xfId="0" applyFont="1" applyBorder="1" applyAlignment="1">
      <alignment horizontal="center" vertical="center" wrapText="1"/>
    </xf>
    <xf numFmtId="0" fontId="9" fillId="0" borderId="0" xfId="156" applyFont="1" applyAlignment="1">
      <alignment/>
      <protection/>
    </xf>
    <xf numFmtId="0" fontId="8" fillId="0" borderId="0" xfId="156" applyFont="1" applyAlignment="1">
      <alignment/>
      <protection/>
    </xf>
    <xf numFmtId="0" fontId="13" fillId="0" borderId="21" xfId="156" applyFont="1" applyBorder="1" applyAlignment="1">
      <alignment horizontal="left" indent="8"/>
      <protection/>
    </xf>
    <xf numFmtId="0" fontId="17" fillId="0" borderId="0" xfId="156" applyFont="1" applyAlignment="1">
      <alignment/>
      <protection/>
    </xf>
    <xf numFmtId="176" fontId="107" fillId="0" borderId="23" xfId="160" applyNumberFormat="1" applyFont="1" applyBorder="1" applyAlignment="1">
      <alignment horizontal="right"/>
      <protection/>
    </xf>
    <xf numFmtId="176" fontId="107" fillId="0" borderId="25" xfId="160" applyNumberFormat="1" applyFont="1" applyBorder="1" applyAlignment="1">
      <alignment horizontal="right"/>
      <protection/>
    </xf>
    <xf numFmtId="176" fontId="108" fillId="0" borderId="23" xfId="160" applyNumberFormat="1" applyFont="1" applyBorder="1" applyAlignment="1">
      <alignment horizontal="right"/>
      <protection/>
    </xf>
    <xf numFmtId="176" fontId="108" fillId="0" borderId="25" xfId="160" applyNumberFormat="1" applyFont="1" applyBorder="1" applyAlignment="1">
      <alignment horizontal="right"/>
      <protection/>
    </xf>
    <xf numFmtId="0" fontId="30" fillId="0" borderId="0" xfId="156" applyFont="1" applyAlignment="1">
      <alignment/>
      <protection/>
    </xf>
    <xf numFmtId="0" fontId="8" fillId="0" borderId="0" xfId="161" applyFont="1" applyBorder="1" applyAlignment="1">
      <alignment horizontal="left" wrapText="1"/>
      <protection/>
    </xf>
    <xf numFmtId="0" fontId="13" fillId="0" borderId="0" xfId="161" applyFont="1" applyBorder="1" applyAlignment="1">
      <alignment horizontal="left" wrapText="1"/>
      <protection/>
    </xf>
    <xf numFmtId="176" fontId="8" fillId="0" borderId="0" xfId="94" applyNumberFormat="1" applyFont="1" applyBorder="1" applyAlignment="1">
      <alignment horizontal="right"/>
    </xf>
    <xf numFmtId="176" fontId="8" fillId="0" borderId="25" xfId="94" applyNumberFormat="1" applyFont="1" applyBorder="1" applyAlignment="1">
      <alignment/>
    </xf>
    <xf numFmtId="175" fontId="7" fillId="0" borderId="0" xfId="161" applyNumberFormat="1" applyFont="1" applyAlignment="1">
      <alignment wrapText="1"/>
      <protection/>
    </xf>
    <xf numFmtId="175" fontId="7" fillId="0" borderId="0" xfId="161" applyNumberFormat="1" applyFont="1" applyAlignment="1">
      <alignment vertical="top" wrapText="1"/>
      <protection/>
    </xf>
    <xf numFmtId="175" fontId="8" fillId="0" borderId="0" xfId="161" applyNumberFormat="1" applyFont="1" applyAlignment="1">
      <alignment wrapText="1"/>
      <protection/>
    </xf>
    <xf numFmtId="173" fontId="8" fillId="0" borderId="38" xfId="161" applyNumberFormat="1" applyFont="1" applyBorder="1" applyAlignment="1" applyProtection="1">
      <alignment horizontal="left" indent="2"/>
      <protection/>
    </xf>
    <xf numFmtId="175" fontId="8" fillId="0" borderId="0" xfId="161" applyNumberFormat="1" applyFont="1" applyBorder="1" applyAlignment="1">
      <alignment wrapText="1"/>
      <protection/>
    </xf>
    <xf numFmtId="176" fontId="8" fillId="0" borderId="0" xfId="161" applyNumberFormat="1" applyFont="1" applyAlignment="1">
      <alignment wrapText="1"/>
      <protection/>
    </xf>
    <xf numFmtId="175" fontId="8" fillId="0" borderId="23" xfId="0" applyNumberFormat="1" applyFont="1" applyBorder="1" applyAlignment="1">
      <alignment horizontal="right"/>
    </xf>
    <xf numFmtId="0" fontId="13" fillId="0" borderId="38" xfId="161" applyNumberFormat="1" applyFont="1" applyBorder="1" applyAlignment="1" quotePrefix="1">
      <alignment horizontal="left" vertical="top"/>
      <protection/>
    </xf>
    <xf numFmtId="167" fontId="8" fillId="0" borderId="0" xfId="161" applyNumberFormat="1" applyFont="1" applyBorder="1" applyAlignment="1">
      <alignment vertical="top"/>
      <protection/>
    </xf>
    <xf numFmtId="167" fontId="8" fillId="0" borderId="25" xfId="161" applyNumberFormat="1" applyFont="1" applyBorder="1" applyAlignment="1">
      <alignment vertical="top"/>
      <protection/>
    </xf>
    <xf numFmtId="49" fontId="8" fillId="0" borderId="23" xfId="161" applyNumberFormat="1" applyFont="1" applyBorder="1" applyAlignment="1">
      <alignment horizontal="right"/>
      <protection/>
    </xf>
    <xf numFmtId="164" fontId="25" fillId="0" borderId="0" xfId="161" applyNumberFormat="1" applyFont="1">
      <alignment vertical="center" wrapText="1"/>
      <protection/>
    </xf>
    <xf numFmtId="0" fontId="8" fillId="0" borderId="0" xfId="161" applyNumberFormat="1" applyFont="1" applyBorder="1" applyAlignment="1">
      <alignment horizontal="left" vertical="top" indent="1"/>
      <protection/>
    </xf>
    <xf numFmtId="1" fontId="107" fillId="0" borderId="23" xfId="160" applyNumberFormat="1" applyFont="1" applyBorder="1" applyAlignment="1">
      <alignment horizontal="right"/>
      <protection/>
    </xf>
    <xf numFmtId="0" fontId="13" fillId="0" borderId="0" xfId="156" applyFont="1" applyAlignment="1">
      <alignment vertical="center"/>
      <protection/>
    </xf>
    <xf numFmtId="0" fontId="8" fillId="0" borderId="0" xfId="156" applyFont="1" applyAlignment="1">
      <alignment vertical="center"/>
      <protection/>
    </xf>
    <xf numFmtId="0" fontId="22" fillId="0" borderId="0" xfId="156" applyFont="1" applyAlignment="1">
      <alignment vertical="center"/>
      <protection/>
    </xf>
    <xf numFmtId="175" fontId="9" fillId="0" borderId="23" xfId="161" applyNumberFormat="1" applyFont="1" applyBorder="1" applyAlignment="1">
      <alignment horizontal="right"/>
      <protection/>
    </xf>
    <xf numFmtId="0" fontId="11" fillId="0" borderId="0" xfId="161" applyFont="1" applyAlignment="1" applyProtection="1">
      <alignment horizontal="left"/>
      <protection/>
    </xf>
    <xf numFmtId="0" fontId="54" fillId="0" borderId="0" xfId="161" applyFont="1">
      <alignment vertical="center" wrapText="1"/>
      <protection/>
    </xf>
    <xf numFmtId="0" fontId="62" fillId="0" borderId="0" xfId="161" applyFont="1">
      <alignment vertical="center" wrapText="1"/>
      <protection/>
    </xf>
    <xf numFmtId="0" fontId="13" fillId="0" borderId="21" xfId="161" applyFont="1" applyBorder="1" applyAlignment="1" applyProtection="1" quotePrefix="1">
      <alignment horizontal="left"/>
      <protection/>
    </xf>
    <xf numFmtId="175" fontId="8" fillId="0" borderId="25" xfId="94" applyNumberFormat="1" applyFont="1" applyBorder="1" applyAlignment="1">
      <alignment horizontal="right"/>
    </xf>
    <xf numFmtId="175" fontId="8" fillId="0" borderId="39" xfId="161" applyNumberFormat="1" applyFont="1" applyBorder="1" applyAlignment="1" applyProtection="1">
      <alignment/>
      <protection/>
    </xf>
    <xf numFmtId="175" fontId="8" fillId="0" borderId="25" xfId="161" applyNumberFormat="1" applyFont="1" applyBorder="1" applyAlignment="1" applyProtection="1">
      <alignment/>
      <protection/>
    </xf>
    <xf numFmtId="175" fontId="8" fillId="0" borderId="25" xfId="161" applyNumberFormat="1" applyFont="1" applyBorder="1" applyAlignment="1" applyProtection="1">
      <alignment vertical="top"/>
      <protection/>
    </xf>
    <xf numFmtId="175" fontId="8" fillId="0" borderId="0" xfId="0" applyNumberFormat="1" applyFont="1" applyAlignment="1">
      <alignment/>
    </xf>
    <xf numFmtId="175" fontId="8" fillId="0" borderId="25" xfId="0" applyNumberFormat="1" applyFont="1" applyBorder="1" applyAlignment="1">
      <alignment/>
    </xf>
    <xf numFmtId="175" fontId="8" fillId="0" borderId="0" xfId="161" applyNumberFormat="1" applyFont="1" applyAlignment="1">
      <alignment/>
      <protection/>
    </xf>
    <xf numFmtId="175" fontId="8" fillId="0" borderId="0" xfId="161" applyNumberFormat="1" applyFont="1" applyAlignment="1">
      <alignment vertical="top"/>
      <protection/>
    </xf>
    <xf numFmtId="0" fontId="8" fillId="0" borderId="0" xfId="161" applyFont="1" applyBorder="1" applyAlignment="1">
      <alignment horizontal="center" vertical="center" wrapText="1"/>
      <protection/>
    </xf>
    <xf numFmtId="0" fontId="9" fillId="0" borderId="0" xfId="161" applyFont="1" applyBorder="1" applyAlignment="1" quotePrefix="1">
      <alignment horizontal="left"/>
      <protection/>
    </xf>
    <xf numFmtId="0" fontId="13" fillId="0" borderId="21" xfId="161" applyFont="1" applyBorder="1" applyAlignment="1">
      <alignment horizontal="left"/>
      <protection/>
    </xf>
    <xf numFmtId="0" fontId="13" fillId="0" borderId="21" xfId="161" applyFont="1" applyBorder="1" applyAlignment="1" quotePrefix="1">
      <alignment horizontal="left"/>
      <protection/>
    </xf>
    <xf numFmtId="0" fontId="19" fillId="0" borderId="0" xfId="0" applyFont="1" applyAlignment="1">
      <alignment horizontal="left"/>
    </xf>
    <xf numFmtId="0" fontId="18" fillId="0" borderId="0" xfId="161" applyFont="1" applyAlignment="1" quotePrefix="1">
      <alignment horizontal="left" vertical="top"/>
      <protection/>
    </xf>
    <xf numFmtId="0" fontId="16" fillId="0" borderId="0" xfId="161" applyFont="1" applyAlignment="1">
      <alignment horizontal="justify" wrapText="1"/>
      <protection/>
    </xf>
    <xf numFmtId="0" fontId="17" fillId="0" borderId="0" xfId="161" applyFont="1" applyAlignment="1">
      <alignment horizontal="justify" wrapText="1"/>
      <protection/>
    </xf>
    <xf numFmtId="0" fontId="8" fillId="0" borderId="36" xfId="161" applyFont="1" applyBorder="1" applyAlignment="1">
      <alignment horizontal="center" vertical="center" wrapText="1"/>
      <protection/>
    </xf>
    <xf numFmtId="0" fontId="0" fillId="0" borderId="36" xfId="161" applyFont="1" applyBorder="1" applyAlignment="1">
      <alignment horizontal="center" vertical="center" wrapText="1"/>
      <protection/>
    </xf>
    <xf numFmtId="0" fontId="17" fillId="0" borderId="0" xfId="161" applyFont="1" applyAlignment="1">
      <alignment horizontal="left" wrapText="1"/>
      <protection/>
    </xf>
    <xf numFmtId="0" fontId="8" fillId="0" borderId="21" xfId="161" applyFont="1" applyBorder="1" applyAlignment="1">
      <alignment horizontal="center" vertical="center" wrapText="1"/>
      <protection/>
    </xf>
    <xf numFmtId="0" fontId="8" fillId="0" borderId="27" xfId="161" applyFont="1" applyBorder="1" applyAlignment="1">
      <alignment horizontal="center" vertical="center" wrapText="1"/>
      <protection/>
    </xf>
    <xf numFmtId="0" fontId="8" fillId="0" borderId="34" xfId="161" applyFont="1" applyBorder="1" applyAlignment="1">
      <alignment horizontal="center" vertical="center" wrapText="1"/>
      <protection/>
    </xf>
    <xf numFmtId="0" fontId="16" fillId="0" borderId="0" xfId="161" applyFont="1" applyAlignment="1">
      <alignment horizontal="left" vertical="top" wrapText="1"/>
      <protection/>
    </xf>
    <xf numFmtId="0" fontId="8" fillId="0" borderId="32" xfId="161" applyFont="1" applyBorder="1" applyAlignment="1">
      <alignment horizontal="center" vertical="center" wrapText="1"/>
      <protection/>
    </xf>
    <xf numFmtId="0" fontId="13" fillId="0" borderId="21" xfId="161" applyFont="1" applyBorder="1" applyAlignment="1">
      <alignment horizontal="left" vertical="top"/>
      <protection/>
    </xf>
    <xf numFmtId="0" fontId="13" fillId="0" borderId="21" xfId="161" applyFont="1" applyBorder="1" applyAlignment="1" quotePrefix="1">
      <alignment horizontal="left" vertical="top"/>
      <protection/>
    </xf>
    <xf numFmtId="0" fontId="9" fillId="0" borderId="0" xfId="161" applyFont="1" applyBorder="1" applyAlignment="1" quotePrefix="1">
      <alignment horizontal="left" vertical="top"/>
      <protection/>
    </xf>
    <xf numFmtId="0" fontId="17" fillId="0" borderId="0" xfId="161" applyNumberFormat="1" applyFont="1" applyBorder="1" applyAlignment="1">
      <alignment horizontal="left"/>
      <protection/>
    </xf>
    <xf numFmtId="0" fontId="17" fillId="0" borderId="0" xfId="161" applyNumberFormat="1" applyFont="1" applyBorder="1" applyAlignment="1" quotePrefix="1">
      <alignment horizontal="left"/>
      <protection/>
    </xf>
    <xf numFmtId="0" fontId="54" fillId="0" borderId="0" xfId="161" applyFont="1" applyAlignment="1">
      <alignment horizontal="left" vertical="top" wrapText="1"/>
      <protection/>
    </xf>
    <xf numFmtId="175" fontId="8" fillId="0" borderId="23" xfId="161" applyNumberFormat="1" applyFont="1" applyBorder="1" applyAlignment="1" quotePrefix="1">
      <alignment horizontal="right"/>
      <protection/>
    </xf>
    <xf numFmtId="175" fontId="8" fillId="0" borderId="0" xfId="161" applyNumberFormat="1" applyFont="1" applyBorder="1" applyAlignment="1" quotePrefix="1">
      <alignment horizontal="right"/>
      <protection/>
    </xf>
    <xf numFmtId="175" fontId="8" fillId="0" borderId="23" xfId="161" applyNumberFormat="1" applyFont="1" applyBorder="1" applyAlignment="1">
      <alignment horizontal="right"/>
      <protection/>
    </xf>
    <xf numFmtId="175" fontId="8" fillId="0" borderId="0" xfId="161" applyNumberFormat="1" applyFont="1" applyBorder="1" applyAlignment="1">
      <alignment horizontal="right"/>
      <protection/>
    </xf>
    <xf numFmtId="173" fontId="25" fillId="0" borderId="0" xfId="161" applyNumberFormat="1" applyFont="1" applyBorder="1" applyAlignment="1">
      <alignment horizontal="left"/>
      <protection/>
    </xf>
    <xf numFmtId="175" fontId="8" fillId="0" borderId="31" xfId="161" applyNumberFormat="1" applyFont="1" applyBorder="1" applyAlignment="1">
      <alignment horizontal="right"/>
      <protection/>
    </xf>
    <xf numFmtId="175" fontId="8" fillId="0" borderId="36" xfId="161" applyNumberFormat="1" applyFont="1" applyBorder="1" applyAlignment="1">
      <alignment horizontal="right"/>
      <protection/>
    </xf>
    <xf numFmtId="173" fontId="25" fillId="0" borderId="0" xfId="161" applyNumberFormat="1" applyFont="1" applyBorder="1" applyAlignment="1">
      <alignment horizontal="center"/>
      <protection/>
    </xf>
    <xf numFmtId="0" fontId="8" fillId="0" borderId="26" xfId="161" applyNumberFormat="1" applyFont="1" applyBorder="1" applyAlignment="1">
      <alignment horizontal="center" vertical="center"/>
      <protection/>
    </xf>
    <xf numFmtId="0" fontId="8" fillId="0" borderId="40" xfId="161" applyFont="1" applyBorder="1" applyAlignment="1">
      <alignment horizontal="center" vertical="center"/>
      <protection/>
    </xf>
    <xf numFmtId="173" fontId="25" fillId="0" borderId="0" xfId="161" applyNumberFormat="1" applyFont="1" applyBorder="1" applyAlignment="1" quotePrefix="1">
      <alignment horizontal="center"/>
      <protection/>
    </xf>
    <xf numFmtId="0" fontId="25" fillId="0" borderId="0" xfId="161" applyFont="1" applyBorder="1" applyAlignment="1" quotePrefix="1">
      <alignment horizontal="left"/>
      <protection/>
    </xf>
    <xf numFmtId="173" fontId="25" fillId="0" borderId="0" xfId="161" applyNumberFormat="1" applyFont="1" applyBorder="1" applyAlignment="1" quotePrefix="1">
      <alignment horizontal="left"/>
      <protection/>
    </xf>
    <xf numFmtId="173" fontId="25" fillId="0" borderId="0" xfId="161" applyNumberFormat="1" applyFont="1" applyBorder="1" applyAlignment="1">
      <alignment horizontal="center" wrapText="1"/>
      <protection/>
    </xf>
    <xf numFmtId="0" fontId="25" fillId="0" borderId="0" xfId="161" applyFont="1" applyBorder="1" applyAlignment="1">
      <alignment horizontal="center" vertical="center" wrapText="1"/>
      <protection/>
    </xf>
    <xf numFmtId="0" fontId="13" fillId="0" borderId="21" xfId="161" applyFont="1" applyBorder="1" applyAlignment="1">
      <alignment horizontal="left" indent="7"/>
      <protection/>
    </xf>
    <xf numFmtId="0" fontId="16" fillId="0" borderId="0" xfId="161" applyNumberFormat="1" applyFont="1" applyAlignment="1">
      <alignment horizontal="justify" wrapText="1"/>
      <protection/>
    </xf>
    <xf numFmtId="176" fontId="8" fillId="0" borderId="25" xfId="161" applyNumberFormat="1" applyFont="1" applyBorder="1" applyAlignment="1">
      <alignment horizontal="right" vertical="center"/>
      <protection/>
    </xf>
    <xf numFmtId="0" fontId="9" fillId="0" borderId="0" xfId="161" applyFont="1" applyAlignment="1" applyProtection="1">
      <alignment horizontal="left"/>
      <protection/>
    </xf>
    <xf numFmtId="0" fontId="16" fillId="0" borderId="0" xfId="161" applyNumberFormat="1" applyFont="1" applyAlignment="1">
      <alignment horizontal="justify" vertical="center" wrapText="1"/>
      <protection/>
    </xf>
    <xf numFmtId="0" fontId="17" fillId="0" borderId="0" xfId="161" applyNumberFormat="1" applyFont="1" applyAlignment="1">
      <alignment horizontal="justify" wrapText="1"/>
      <protection/>
    </xf>
    <xf numFmtId="0" fontId="8" fillId="0" borderId="26" xfId="161" applyNumberFormat="1" applyFont="1" applyBorder="1" applyAlignment="1" applyProtection="1">
      <alignment horizontal="center" vertical="center" wrapText="1"/>
      <protection/>
    </xf>
    <xf numFmtId="0" fontId="8" fillId="0" borderId="40" xfId="161" applyNumberFormat="1" applyFont="1" applyBorder="1" applyAlignment="1" applyProtection="1">
      <alignment horizontal="center" vertical="center" wrapText="1"/>
      <protection/>
    </xf>
    <xf numFmtId="0" fontId="8" fillId="0" borderId="36" xfId="161" applyNumberFormat="1" applyFont="1" applyBorder="1" applyAlignment="1" applyProtection="1">
      <alignment horizontal="center" vertical="center" wrapText="1"/>
      <protection/>
    </xf>
    <xf numFmtId="0" fontId="8" fillId="0" borderId="0" xfId="161" applyNumberFormat="1" applyFont="1" applyBorder="1" applyAlignment="1" applyProtection="1">
      <alignment horizontal="center" vertical="center" wrapText="1"/>
      <protection/>
    </xf>
    <xf numFmtId="0" fontId="8" fillId="0" borderId="21" xfId="161" applyNumberFormat="1" applyFont="1" applyBorder="1" applyAlignment="1" applyProtection="1">
      <alignment horizontal="center" vertical="center" wrapText="1"/>
      <protection/>
    </xf>
    <xf numFmtId="0" fontId="8" fillId="0" borderId="46" xfId="161" applyNumberFormat="1" applyFont="1" applyBorder="1" applyAlignment="1">
      <alignment horizontal="center" vertical="center" wrapText="1"/>
      <protection/>
    </xf>
    <xf numFmtId="0" fontId="8" fillId="0" borderId="23" xfId="161" applyNumberFormat="1" applyFont="1" applyBorder="1" applyAlignment="1">
      <alignment horizontal="center" vertical="center" wrapText="1"/>
      <protection/>
    </xf>
    <xf numFmtId="0" fontId="8" fillId="0" borderId="30" xfId="161" applyNumberFormat="1" applyFont="1" applyBorder="1" applyAlignment="1">
      <alignment horizontal="center" vertical="center" wrapText="1"/>
      <protection/>
    </xf>
    <xf numFmtId="0" fontId="8" fillId="0" borderId="44" xfId="161" applyNumberFormat="1" applyFont="1" applyBorder="1" applyAlignment="1">
      <alignment horizontal="center" vertical="center" wrapText="1"/>
      <protection/>
    </xf>
    <xf numFmtId="0" fontId="8" fillId="0" borderId="47" xfId="161" applyNumberFormat="1" applyFont="1" applyBorder="1" applyAlignment="1">
      <alignment horizontal="center" vertical="center" wrapText="1"/>
      <protection/>
    </xf>
    <xf numFmtId="0" fontId="13" fillId="0" borderId="46" xfId="161" applyNumberFormat="1" applyFont="1" applyBorder="1" applyAlignment="1" applyProtection="1">
      <alignment horizontal="center" vertical="center" wrapText="1"/>
      <protection/>
    </xf>
    <xf numFmtId="0" fontId="8" fillId="0" borderId="30" xfId="161" applyNumberFormat="1" applyFont="1" applyBorder="1" applyAlignment="1" applyProtection="1">
      <alignment horizontal="center" vertical="center" wrapText="1"/>
      <protection/>
    </xf>
    <xf numFmtId="0" fontId="16" fillId="0" borderId="0" xfId="161" applyNumberFormat="1" applyFont="1" applyAlignment="1">
      <alignment horizontal="left" wrapText="1"/>
      <protection/>
    </xf>
    <xf numFmtId="0" fontId="8" fillId="0" borderId="0" xfId="161" applyFont="1" applyBorder="1" applyAlignment="1" applyProtection="1">
      <alignment horizontal="left" indent="7"/>
      <protection/>
    </xf>
    <xf numFmtId="0" fontId="8" fillId="0" borderId="0" xfId="161" applyFont="1" applyBorder="1" applyAlignment="1" applyProtection="1" quotePrefix="1">
      <alignment horizontal="left" indent="7"/>
      <protection/>
    </xf>
    <xf numFmtId="0" fontId="13" fillId="0" borderId="0" xfId="161" applyFont="1" applyAlignment="1" applyProtection="1">
      <alignment horizontal="left"/>
      <protection/>
    </xf>
    <xf numFmtId="0" fontId="13" fillId="0" borderId="21" xfId="161" applyFont="1" applyBorder="1" applyAlignment="1" applyProtection="1">
      <alignment horizontal="left" indent="7"/>
      <protection/>
    </xf>
    <xf numFmtId="0" fontId="13" fillId="0" borderId="21" xfId="161" applyFont="1" applyBorder="1" applyAlignment="1" applyProtection="1" quotePrefix="1">
      <alignment horizontal="left" indent="7"/>
      <protection/>
    </xf>
    <xf numFmtId="49" fontId="16" fillId="0" borderId="0" xfId="161" applyNumberFormat="1" applyFont="1" applyBorder="1" applyAlignment="1" applyProtection="1">
      <alignment horizontal="left"/>
      <protection/>
    </xf>
    <xf numFmtId="49" fontId="17" fillId="0" borderId="0" xfId="161" applyNumberFormat="1" applyFont="1" applyBorder="1" applyAlignment="1" applyProtection="1">
      <alignment horizontal="left"/>
      <protection/>
    </xf>
    <xf numFmtId="0" fontId="13" fillId="0" borderId="0" xfId="161" applyNumberFormat="1" applyFont="1" applyBorder="1" applyAlignment="1">
      <alignment horizontal="left" vertical="top" wrapText="1"/>
      <protection/>
    </xf>
    <xf numFmtId="0" fontId="13" fillId="0" borderId="38" xfId="161" applyNumberFormat="1" applyFont="1" applyBorder="1" applyAlignment="1">
      <alignment horizontal="left" vertical="top" wrapText="1"/>
      <protection/>
    </xf>
    <xf numFmtId="173" fontId="8" fillId="0" borderId="36" xfId="161" applyNumberFormat="1" applyFont="1" applyBorder="1" applyAlignment="1">
      <alignment horizontal="left" wrapText="1"/>
      <protection/>
    </xf>
    <xf numFmtId="173" fontId="8" fillId="0" borderId="28" xfId="161" applyNumberFormat="1" applyFont="1" applyBorder="1" applyAlignment="1">
      <alignment horizontal="left" wrapText="1"/>
      <protection/>
    </xf>
    <xf numFmtId="0" fontId="13" fillId="0" borderId="0" xfId="161" applyFont="1" applyBorder="1" applyAlignment="1">
      <alignment horizontal="left" vertical="top"/>
      <protection/>
    </xf>
    <xf numFmtId="0" fontId="9" fillId="0" borderId="0" xfId="161" applyFont="1" applyBorder="1" applyAlignment="1" applyProtection="1" quotePrefix="1">
      <alignment horizontal="left"/>
      <protection/>
    </xf>
    <xf numFmtId="0" fontId="8" fillId="0" borderId="28" xfId="161" applyNumberFormat="1" applyFont="1" applyBorder="1" applyAlignment="1" applyProtection="1">
      <alignment horizontal="center" vertical="center" wrapText="1"/>
      <protection/>
    </xf>
    <xf numFmtId="0" fontId="8" fillId="0" borderId="28" xfId="161" applyFont="1" applyBorder="1" applyAlignment="1">
      <alignment horizontal="center" vertical="center" wrapText="1"/>
      <protection/>
    </xf>
    <xf numFmtId="0" fontId="8" fillId="0" borderId="48" xfId="161" applyFont="1" applyBorder="1" applyAlignment="1">
      <alignment horizontal="center" vertical="center" wrapText="1"/>
      <protection/>
    </xf>
    <xf numFmtId="173" fontId="8" fillId="0" borderId="0" xfId="161" applyNumberFormat="1" applyFont="1" applyBorder="1" applyAlignment="1">
      <alignment horizontal="left"/>
      <protection/>
    </xf>
    <xf numFmtId="173" fontId="8" fillId="0" borderId="38" xfId="161" applyNumberFormat="1" applyFont="1" applyBorder="1" applyAlignment="1">
      <alignment horizontal="left"/>
      <protection/>
    </xf>
    <xf numFmtId="0" fontId="16" fillId="0" borderId="0" xfId="161" applyFont="1" applyAlignment="1">
      <alignment horizontal="left"/>
      <protection/>
    </xf>
    <xf numFmtId="0" fontId="16" fillId="0" borderId="0" xfId="161" applyFont="1" applyAlignment="1">
      <alignment horizontal="left" vertical="top"/>
      <protection/>
    </xf>
    <xf numFmtId="0" fontId="8" fillId="0" borderId="0" xfId="161" applyFont="1" applyBorder="1" applyAlignment="1" quotePrefix="1">
      <alignment horizontal="left"/>
      <protection/>
    </xf>
    <xf numFmtId="0" fontId="13" fillId="0" borderId="0" xfId="161" applyFont="1" applyBorder="1" applyAlignment="1">
      <alignment horizontal="left"/>
      <protection/>
    </xf>
    <xf numFmtId="0" fontId="8" fillId="0" borderId="26" xfId="161" applyFont="1" applyBorder="1" applyAlignment="1">
      <alignment horizontal="center" vertical="center"/>
      <protection/>
    </xf>
    <xf numFmtId="0" fontId="8" fillId="0" borderId="36" xfId="161" applyFont="1" applyBorder="1" applyAlignment="1" applyProtection="1">
      <alignment horizontal="center" vertical="center" wrapText="1"/>
      <protection/>
    </xf>
    <xf numFmtId="0" fontId="8" fillId="0" borderId="28" xfId="161" applyFont="1" applyBorder="1" applyAlignment="1" applyProtection="1">
      <alignment horizontal="center" vertical="center" wrapText="1"/>
      <protection/>
    </xf>
    <xf numFmtId="0" fontId="8" fillId="0" borderId="21" xfId="161" applyFont="1" applyBorder="1" applyAlignment="1" applyProtection="1">
      <alignment horizontal="center" vertical="center" wrapText="1"/>
      <protection/>
    </xf>
    <xf numFmtId="0" fontId="8" fillId="0" borderId="48" xfId="161" applyFont="1" applyBorder="1" applyAlignment="1" applyProtection="1">
      <alignment horizontal="center" vertical="center" wrapText="1"/>
      <protection/>
    </xf>
    <xf numFmtId="0" fontId="9" fillId="0" borderId="0" xfId="161" applyFont="1" applyAlignment="1" applyProtection="1" quotePrefix="1">
      <alignment horizontal="left"/>
      <protection/>
    </xf>
    <xf numFmtId="0" fontId="8" fillId="0" borderId="0" xfId="161" applyFont="1" applyBorder="1" applyAlignment="1" applyProtection="1" quotePrefix="1">
      <alignment horizontal="left" vertical="top"/>
      <protection/>
    </xf>
    <xf numFmtId="0" fontId="13" fillId="0" borderId="21" xfId="161" applyFont="1" applyBorder="1" applyAlignment="1" applyProtection="1" quotePrefix="1">
      <alignment horizontal="left" vertical="top"/>
      <protection/>
    </xf>
    <xf numFmtId="173" fontId="8" fillId="0" borderId="0" xfId="161" applyNumberFormat="1" applyFont="1" applyBorder="1" applyAlignment="1" applyProtection="1">
      <alignment horizontal="left"/>
      <protection/>
    </xf>
    <xf numFmtId="173" fontId="8" fillId="0" borderId="38" xfId="161" applyNumberFormat="1" applyFont="1" applyBorder="1" applyAlignment="1" applyProtection="1">
      <alignment horizontal="left"/>
      <protection/>
    </xf>
    <xf numFmtId="0" fontId="16" fillId="0" borderId="0" xfId="161" applyFont="1" applyAlignment="1">
      <alignment horizontal="justify" vertical="center" wrapText="1"/>
      <protection/>
    </xf>
    <xf numFmtId="0" fontId="13" fillId="0" borderId="21" xfId="161" applyFont="1" applyBorder="1" applyAlignment="1" applyProtection="1">
      <alignment horizontal="left" vertical="top"/>
      <protection/>
    </xf>
    <xf numFmtId="0" fontId="16" fillId="0" borderId="0" xfId="161" applyFont="1" applyAlignment="1">
      <alignment horizontal="left" wrapText="1"/>
      <protection/>
    </xf>
    <xf numFmtId="173" fontId="8" fillId="0" borderId="0" xfId="161" applyNumberFormat="1" applyFont="1" applyBorder="1" applyAlignment="1" applyProtection="1">
      <alignment/>
      <protection/>
    </xf>
    <xf numFmtId="173" fontId="8" fillId="0" borderId="38" xfId="161" applyNumberFormat="1" applyFont="1" applyBorder="1" applyAlignment="1" applyProtection="1">
      <alignment/>
      <protection/>
    </xf>
    <xf numFmtId="0" fontId="8" fillId="0" borderId="26" xfId="161" applyFont="1" applyBorder="1" applyAlignment="1" applyProtection="1">
      <alignment horizontal="center" vertical="center" wrapText="1"/>
      <protection/>
    </xf>
    <xf numFmtId="0" fontId="8" fillId="0" borderId="40" xfId="161" applyFont="1" applyBorder="1" applyAlignment="1" applyProtection="1">
      <alignment horizontal="center" vertical="center" wrapText="1"/>
      <protection/>
    </xf>
    <xf numFmtId="0" fontId="8" fillId="0" borderId="49" xfId="161" applyFont="1" applyBorder="1" applyAlignment="1" applyProtection="1">
      <alignment horizontal="center" vertical="center" wrapText="1"/>
      <protection/>
    </xf>
    <xf numFmtId="0" fontId="8" fillId="0" borderId="31" xfId="161" applyFont="1" applyBorder="1" applyAlignment="1" applyProtection="1">
      <alignment horizontal="center" vertical="center" wrapText="1"/>
      <protection/>
    </xf>
    <xf numFmtId="0" fontId="13" fillId="0" borderId="0" xfId="161" applyFont="1" applyBorder="1" applyAlignment="1" applyProtection="1">
      <alignment horizontal="left"/>
      <protection/>
    </xf>
    <xf numFmtId="0" fontId="9" fillId="0" borderId="0" xfId="161" applyFont="1" applyAlignment="1" quotePrefix="1">
      <alignment horizontal="left" vertical="top"/>
      <protection/>
    </xf>
    <xf numFmtId="0" fontId="8" fillId="0" borderId="0" xfId="161" applyFont="1" applyBorder="1" applyAlignment="1" quotePrefix="1">
      <alignment horizontal="left" vertical="top" wrapText="1"/>
      <protection/>
    </xf>
    <xf numFmtId="0" fontId="13" fillId="0" borderId="21" xfId="161" applyFont="1" applyBorder="1" applyAlignment="1" quotePrefix="1">
      <alignment horizontal="left" vertical="top" wrapText="1"/>
      <protection/>
    </xf>
    <xf numFmtId="0" fontId="9" fillId="0" borderId="0" xfId="161" applyFont="1" applyBorder="1" applyAlignment="1" applyProtection="1" quotePrefix="1">
      <alignment horizontal="left" vertical="top"/>
      <protection/>
    </xf>
    <xf numFmtId="0" fontId="8" fillId="0" borderId="30" xfId="161" applyFont="1" applyBorder="1" applyAlignment="1" applyProtection="1">
      <alignment horizontal="center" vertical="center" wrapText="1"/>
      <protection/>
    </xf>
    <xf numFmtId="0" fontId="16" fillId="0" borderId="0" xfId="161" applyNumberFormat="1" applyFont="1" applyBorder="1" applyAlignment="1">
      <alignment horizontal="left" vertical="top"/>
      <protection/>
    </xf>
    <xf numFmtId="0" fontId="16" fillId="0" borderId="0" xfId="161" applyNumberFormat="1" applyFont="1" applyBorder="1" applyAlignment="1">
      <alignment horizontal="left"/>
      <protection/>
    </xf>
    <xf numFmtId="0" fontId="13" fillId="0" borderId="21" xfId="161" applyFont="1" applyBorder="1" applyAlignment="1">
      <alignment horizontal="left" vertical="top" indent="7"/>
      <protection/>
    </xf>
    <xf numFmtId="0" fontId="17" fillId="0" borderId="0" xfId="161" applyNumberFormat="1" applyFont="1" applyBorder="1" applyAlignment="1">
      <alignment horizontal="justify" wrapText="1"/>
      <protection/>
    </xf>
    <xf numFmtId="0" fontId="16" fillId="0" borderId="0" xfId="161" applyNumberFormat="1" applyFont="1" applyBorder="1" applyAlignment="1">
      <alignment horizontal="justify" wrapText="1"/>
      <protection/>
    </xf>
    <xf numFmtId="0" fontId="8" fillId="0" borderId="27" xfId="161" applyFont="1" applyBorder="1" applyAlignment="1" applyProtection="1">
      <alignment horizontal="center" vertical="center" wrapText="1"/>
      <protection/>
    </xf>
    <xf numFmtId="0" fontId="8" fillId="0" borderId="32" xfId="161" applyFont="1" applyBorder="1" applyAlignment="1" applyProtection="1">
      <alignment horizontal="center" vertical="center" wrapText="1"/>
      <protection/>
    </xf>
    <xf numFmtId="0" fontId="8" fillId="0" borderId="0" xfId="161" applyFont="1" applyBorder="1" applyAlignment="1" quotePrefix="1">
      <alignment horizontal="left" vertical="top"/>
      <protection/>
    </xf>
    <xf numFmtId="0" fontId="8" fillId="0" borderId="31" xfId="161" applyFont="1" applyBorder="1" applyAlignment="1">
      <alignment horizontal="center" vertical="center" wrapText="1"/>
      <protection/>
    </xf>
    <xf numFmtId="0" fontId="16" fillId="0" borderId="0" xfId="161" applyFont="1" applyBorder="1" applyAlignment="1">
      <alignment horizontal="justify" wrapText="1"/>
      <protection/>
    </xf>
    <xf numFmtId="0" fontId="16" fillId="0" borderId="0" xfId="161" applyFont="1" applyBorder="1" applyAlignment="1">
      <alignment horizontal="left" wrapText="1"/>
      <protection/>
    </xf>
    <xf numFmtId="0" fontId="8" fillId="0" borderId="26" xfId="161" applyFont="1" applyBorder="1" applyAlignment="1">
      <alignment horizontal="center" vertical="center" wrapText="1"/>
      <protection/>
    </xf>
    <xf numFmtId="0" fontId="8" fillId="0" borderId="40" xfId="161" applyFont="1" applyBorder="1" applyAlignment="1">
      <alignment horizontal="center" vertical="center" wrapText="1"/>
      <protection/>
    </xf>
    <xf numFmtId="0" fontId="17" fillId="0" borderId="0" xfId="161" applyFont="1" applyBorder="1" applyAlignment="1">
      <alignment horizontal="justify" wrapText="1"/>
      <protection/>
    </xf>
    <xf numFmtId="0" fontId="8" fillId="0" borderId="45" xfId="0" applyFont="1" applyBorder="1" applyAlignment="1">
      <alignment horizontal="center" vertical="center" wrapText="1"/>
    </xf>
    <xf numFmtId="0" fontId="18" fillId="0" borderId="0" xfId="0" applyFont="1" applyAlignment="1">
      <alignment horizontal="left"/>
    </xf>
    <xf numFmtId="49" fontId="9" fillId="0" borderId="0" xfId="0" applyNumberFormat="1" applyFont="1" applyFill="1" applyBorder="1" applyAlignment="1" applyProtection="1">
      <alignment horizontal="left"/>
      <protection/>
    </xf>
    <xf numFmtId="0" fontId="13" fillId="0" borderId="21" xfId="0" applyFont="1" applyFill="1" applyBorder="1" applyAlignment="1" applyProtection="1">
      <alignment horizontal="left" vertical="top" indent="7"/>
      <protection/>
    </xf>
    <xf numFmtId="0" fontId="13" fillId="0" borderId="0" xfId="0" applyFont="1" applyFill="1" applyBorder="1" applyAlignment="1" applyProtection="1">
      <alignment horizontal="left" vertical="top" indent="7"/>
      <protection/>
    </xf>
    <xf numFmtId="49" fontId="9" fillId="0" borderId="0" xfId="0" applyNumberFormat="1" applyFont="1" applyFill="1" applyBorder="1" applyAlignment="1" applyProtection="1">
      <alignment horizontal="left" indent="7"/>
      <protection/>
    </xf>
    <xf numFmtId="0" fontId="16" fillId="0" borderId="0" xfId="0" applyFont="1" applyAlignment="1">
      <alignment horizontal="justify"/>
    </xf>
    <xf numFmtId="0" fontId="16" fillId="0" borderId="0" xfId="0" applyFont="1" applyAlignment="1">
      <alignment horizontal="justify" wrapText="1"/>
    </xf>
    <xf numFmtId="0" fontId="8" fillId="0" borderId="49" xfId="0" applyFont="1" applyFill="1" applyBorder="1" applyAlignment="1" applyProtection="1">
      <alignment horizontal="center" vertical="center" wrapText="1"/>
      <protection/>
    </xf>
    <xf numFmtId="0" fontId="0" fillId="0" borderId="50" xfId="0" applyBorder="1" applyAlignment="1">
      <alignment/>
    </xf>
    <xf numFmtId="0" fontId="0" fillId="0" borderId="34" xfId="0" applyBorder="1" applyAlignment="1">
      <alignment/>
    </xf>
    <xf numFmtId="0" fontId="13" fillId="0" borderId="26" xfId="0" applyFont="1" applyBorder="1" applyAlignment="1">
      <alignment horizontal="center" vertical="center"/>
    </xf>
    <xf numFmtId="0" fontId="13" fillId="0" borderId="44" xfId="0" applyFont="1" applyBorder="1" applyAlignment="1">
      <alignment horizontal="center" vertical="center"/>
    </xf>
    <xf numFmtId="0" fontId="13" fillId="0" borderId="27" xfId="0" applyFont="1" applyBorder="1" applyAlignment="1">
      <alignment horizontal="center" vertical="center"/>
    </xf>
    <xf numFmtId="0" fontId="17" fillId="0" borderId="0" xfId="0" applyFont="1" applyAlignment="1">
      <alignment horizontal="justify" wrapText="1"/>
    </xf>
    <xf numFmtId="0" fontId="8" fillId="0" borderId="39" xfId="156" applyFont="1" applyBorder="1" applyAlignment="1">
      <alignment horizontal="center" vertical="center" wrapText="1"/>
      <protection/>
    </xf>
    <xf numFmtId="0" fontId="8" fillId="0" borderId="51" xfId="156" applyFont="1" applyBorder="1" applyAlignment="1">
      <alignment horizontal="center" vertical="center" wrapText="1"/>
      <protection/>
    </xf>
    <xf numFmtId="0" fontId="17" fillId="0" borderId="0" xfId="0" applyFont="1" applyAlignment="1">
      <alignment horizontal="left" wrapText="1"/>
    </xf>
    <xf numFmtId="0" fontId="16" fillId="0" borderId="0" xfId="0" applyFont="1" applyAlignment="1">
      <alignment horizontal="left"/>
    </xf>
    <xf numFmtId="0" fontId="8" fillId="0" borderId="31" xfId="156" applyFont="1" applyBorder="1" applyAlignment="1">
      <alignment horizontal="center" vertical="center" wrapText="1"/>
      <protection/>
    </xf>
    <xf numFmtId="0" fontId="8" fillId="0" borderId="36" xfId="156" applyFont="1" applyBorder="1" applyAlignment="1">
      <alignment horizontal="center" vertical="center" wrapText="1"/>
      <protection/>
    </xf>
    <xf numFmtId="0" fontId="8" fillId="0" borderId="49" xfId="156" applyFont="1" applyBorder="1" applyAlignment="1">
      <alignment horizontal="center" vertical="center" wrapText="1"/>
      <protection/>
    </xf>
    <xf numFmtId="0" fontId="8" fillId="0" borderId="38" xfId="156" applyFont="1" applyBorder="1" applyAlignment="1">
      <alignment horizontal="center" vertical="center" wrapText="1"/>
      <protection/>
    </xf>
    <xf numFmtId="0" fontId="8" fillId="0" borderId="34" xfId="156" applyFont="1" applyBorder="1" applyAlignment="1">
      <alignment horizontal="center" vertical="center" wrapText="1"/>
      <protection/>
    </xf>
    <xf numFmtId="0" fontId="16" fillId="0" borderId="0" xfId="156" applyFont="1" applyAlignment="1">
      <alignment horizontal="left" wrapText="1"/>
      <protection/>
    </xf>
    <xf numFmtId="0" fontId="17" fillId="0" borderId="0" xfId="156" applyFont="1" applyAlignment="1">
      <alignment horizontal="left" wrapText="1"/>
      <protection/>
    </xf>
    <xf numFmtId="0" fontId="8" fillId="0" borderId="27" xfId="156" applyFont="1" applyBorder="1" applyAlignment="1">
      <alignment horizontal="center" vertical="center" wrapText="1"/>
      <protection/>
    </xf>
    <xf numFmtId="0" fontId="8" fillId="0" borderId="32" xfId="156" applyFont="1" applyBorder="1" applyAlignment="1">
      <alignment horizontal="center" vertical="center" wrapText="1"/>
      <protection/>
    </xf>
    <xf numFmtId="0" fontId="13" fillId="0" borderId="31" xfId="156" applyFont="1" applyBorder="1" applyAlignment="1">
      <alignment horizontal="center" vertical="center" wrapText="1"/>
      <protection/>
    </xf>
    <xf numFmtId="0" fontId="13" fillId="0" borderId="23" xfId="156" applyFont="1" applyBorder="1" applyAlignment="1">
      <alignment horizontal="center" vertical="center" wrapText="1"/>
      <protection/>
    </xf>
    <xf numFmtId="0" fontId="13" fillId="0" borderId="30" xfId="156" applyFont="1" applyBorder="1" applyAlignment="1">
      <alignment horizontal="center" vertical="center" wrapText="1"/>
      <protection/>
    </xf>
    <xf numFmtId="0" fontId="13" fillId="0" borderId="21" xfId="0" applyFont="1" applyBorder="1" applyAlignment="1">
      <alignment horizontal="left"/>
    </xf>
    <xf numFmtId="0" fontId="9" fillId="0" borderId="0" xfId="0" applyFont="1" applyAlignment="1">
      <alignment horizontal="left"/>
    </xf>
    <xf numFmtId="0" fontId="8" fillId="0" borderId="2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4" xfId="0" applyFont="1" applyBorder="1" applyAlignment="1">
      <alignment horizontal="center" vertical="center" wrapText="1"/>
    </xf>
    <xf numFmtId="0" fontId="16" fillId="0" borderId="0" xfId="0" applyFont="1" applyAlignment="1">
      <alignment horizontal="left"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3" xfId="0" applyBorder="1" applyAlignment="1">
      <alignment/>
    </xf>
    <xf numFmtId="0" fontId="0" fillId="0" borderId="30" xfId="0" applyBorder="1" applyAlignment="1">
      <alignment/>
    </xf>
    <xf numFmtId="0" fontId="8" fillId="0" borderId="33" xfId="0" applyFont="1" applyBorder="1" applyAlignment="1">
      <alignment horizontal="center" vertical="center"/>
    </xf>
    <xf numFmtId="0" fontId="8" fillId="0" borderId="26" xfId="0" applyFont="1" applyBorder="1" applyAlignment="1">
      <alignment horizontal="center" vertical="center" wrapText="1"/>
    </xf>
    <xf numFmtId="0" fontId="8" fillId="0" borderId="40" xfId="0" applyFont="1" applyBorder="1" applyAlignment="1">
      <alignment horizontal="center" vertical="center" wrapText="1"/>
    </xf>
    <xf numFmtId="0" fontId="9" fillId="0" borderId="0" xfId="156" applyFont="1" applyAlignment="1">
      <alignment horizontal="left" indent="8"/>
      <protection/>
    </xf>
    <xf numFmtId="0" fontId="8" fillId="0" borderId="0" xfId="156" applyFont="1" applyBorder="1" applyAlignment="1">
      <alignment horizontal="center" vertical="center" wrapText="1"/>
      <protection/>
    </xf>
    <xf numFmtId="0" fontId="8" fillId="0" borderId="21" xfId="156" applyFont="1" applyBorder="1" applyAlignment="1">
      <alignment horizontal="center" vertical="center" wrapText="1"/>
      <protection/>
    </xf>
    <xf numFmtId="0" fontId="13" fillId="0" borderId="0" xfId="156" applyFont="1" applyAlignment="1">
      <alignment horizontal="left" indent="8"/>
      <protection/>
    </xf>
    <xf numFmtId="0" fontId="8" fillId="0" borderId="33" xfId="156" applyFont="1" applyBorder="1" applyAlignment="1">
      <alignment horizontal="center" vertical="center" wrapText="1"/>
      <protection/>
    </xf>
    <xf numFmtId="0" fontId="8" fillId="0" borderId="45" xfId="156" applyFont="1" applyBorder="1" applyAlignment="1">
      <alignment horizontal="center" vertical="center" wrapText="1"/>
      <protection/>
    </xf>
    <xf numFmtId="0" fontId="13" fillId="0" borderId="33" xfId="156" applyFont="1" applyBorder="1" applyAlignment="1">
      <alignment horizontal="center" vertical="center" wrapText="1"/>
      <protection/>
    </xf>
    <xf numFmtId="0" fontId="13" fillId="0" borderId="45" xfId="156" applyFont="1" applyBorder="1" applyAlignment="1">
      <alignment horizontal="center" vertical="center" wrapText="1"/>
      <protection/>
    </xf>
    <xf numFmtId="0" fontId="8" fillId="0" borderId="33" xfId="0" applyFont="1" applyBorder="1" applyAlignment="1">
      <alignment horizontal="center" vertical="center" wrapText="1"/>
    </xf>
    <xf numFmtId="17" fontId="17" fillId="0" borderId="0" xfId="0" applyNumberFormat="1" applyFont="1" applyBorder="1" applyAlignment="1">
      <alignment horizontal="left" wrapText="1"/>
    </xf>
    <xf numFmtId="17" fontId="8" fillId="0" borderId="0" xfId="0" applyNumberFormat="1" applyFont="1" applyBorder="1" applyAlignment="1">
      <alignment horizontal="left" wrapText="1"/>
    </xf>
    <xf numFmtId="0" fontId="16" fillId="0" borderId="0" xfId="0" applyFont="1" applyAlignment="1">
      <alignment horizontal="left" vertical="center"/>
    </xf>
    <xf numFmtId="0" fontId="13" fillId="0" borderId="0" xfId="0" applyFont="1" applyBorder="1" applyAlignment="1">
      <alignment horizontal="left" vertical="top"/>
    </xf>
    <xf numFmtId="0" fontId="8" fillId="0" borderId="28" xfId="0" applyFont="1" applyBorder="1" applyAlignment="1">
      <alignment horizontal="center" vertical="center" wrapText="1"/>
    </xf>
    <xf numFmtId="0" fontId="8" fillId="0" borderId="48" xfId="0" applyFont="1" applyBorder="1" applyAlignment="1">
      <alignment horizontal="center" vertical="center" wrapText="1"/>
    </xf>
    <xf numFmtId="0" fontId="13" fillId="0" borderId="30" xfId="0" applyFont="1" applyBorder="1" applyAlignment="1">
      <alignment horizontal="center" vertical="center" wrapText="1"/>
    </xf>
    <xf numFmtId="17" fontId="16" fillId="0" borderId="0" xfId="0" applyNumberFormat="1" applyFont="1" applyBorder="1" applyAlignment="1">
      <alignment horizontal="left" wrapText="1"/>
    </xf>
    <xf numFmtId="0" fontId="9" fillId="0" borderId="0" xfId="0" applyFont="1" applyAlignment="1">
      <alignment horizontal="left" indent="7"/>
    </xf>
    <xf numFmtId="0" fontId="13" fillId="0" borderId="21" xfId="0" applyFont="1" applyBorder="1" applyAlignment="1">
      <alignment horizontal="left" vertical="top" indent="7"/>
    </xf>
    <xf numFmtId="0" fontId="9" fillId="0" borderId="0" xfId="0" applyFont="1" applyBorder="1" applyAlignment="1">
      <alignment horizontal="left" vertical="top" indent="7"/>
    </xf>
    <xf numFmtId="0" fontId="13" fillId="0" borderId="0" xfId="0" applyFont="1" applyBorder="1" applyAlignment="1">
      <alignment horizontal="left" vertical="top" indent="7"/>
    </xf>
    <xf numFmtId="0" fontId="9" fillId="0" borderId="0" xfId="0" applyFont="1" applyBorder="1" applyAlignment="1">
      <alignment horizontal="left" indent="7"/>
    </xf>
    <xf numFmtId="0" fontId="9" fillId="0" borderId="0" xfId="0" applyFont="1" applyBorder="1" applyAlignment="1">
      <alignment horizontal="left"/>
    </xf>
    <xf numFmtId="0" fontId="8" fillId="0" borderId="35" xfId="0" applyFont="1" applyBorder="1" applyAlignment="1">
      <alignment horizontal="center" vertical="center" wrapText="1"/>
    </xf>
    <xf numFmtId="0" fontId="9" fillId="0" borderId="0" xfId="0" applyFont="1" applyBorder="1" applyAlignment="1">
      <alignment horizontal="left" wrapText="1"/>
    </xf>
    <xf numFmtId="0" fontId="13" fillId="0" borderId="26"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27" xfId="0" applyFont="1" applyBorder="1" applyAlignment="1">
      <alignment horizontal="center" vertical="center" wrapText="1"/>
    </xf>
    <xf numFmtId="0" fontId="8" fillId="0" borderId="50" xfId="0" applyFont="1" applyBorder="1" applyAlignment="1">
      <alignment horizontal="center" vertical="center" wrapText="1"/>
    </xf>
    <xf numFmtId="0" fontId="13" fillId="0" borderId="21" xfId="0" applyFont="1" applyBorder="1" applyAlignment="1">
      <alignment horizontal="left" vertical="top"/>
    </xf>
    <xf numFmtId="0" fontId="17" fillId="0" borderId="0" xfId="0" applyNumberFormat="1" applyFont="1" applyAlignment="1">
      <alignment horizontal="left" wrapText="1"/>
    </xf>
    <xf numFmtId="0" fontId="16" fillId="0" borderId="0" xfId="0" applyNumberFormat="1" applyFont="1" applyAlignment="1">
      <alignment horizontal="left" wrapText="1"/>
    </xf>
  </cellXfs>
  <cellStyles count="204">
    <cellStyle name="Normal" xfId="0"/>
    <cellStyle name="%" xfId="15"/>
    <cellStyle name="% 2" xfId="16"/>
    <cellStyle name="% 3" xfId="17"/>
    <cellStyle name="% 3 2" xfId="18"/>
    <cellStyle name="% 3 3" xfId="19"/>
    <cellStyle name="% 4" xfId="20"/>
    <cellStyle name="% 4 2" xfId="21"/>
    <cellStyle name="% 4 3" xfId="22"/>
    <cellStyle name="% 5" xfId="23"/>
    <cellStyle name="% 5 2" xfId="24"/>
    <cellStyle name="% 6" xfId="25"/>
    <cellStyle name="%_2008 - Interconnection MOBILE1" xfId="26"/>
    <cellStyle name="%_2008 - Interconnection MOBILE1 2" xfId="27"/>
    <cellStyle name="%_2008 - Interconnection MOBILE1 3" xfId="28"/>
    <cellStyle name="%_2008 - Interconnection MOBILE1 3 2" xfId="29"/>
    <cellStyle name="%_2008 - Interconnection MOBILE1 4" xfId="30"/>
    <cellStyle name="20 % - Accent1" xfId="31"/>
    <cellStyle name="20 % - Accent2" xfId="32"/>
    <cellStyle name="20 % - Accent3" xfId="33"/>
    <cellStyle name="20 % - Accent4" xfId="34"/>
    <cellStyle name="20 % - Accent5" xfId="35"/>
    <cellStyle name="20 % - Accent6" xfId="36"/>
    <cellStyle name="20% — akcent 1" xfId="37"/>
    <cellStyle name="20% — akcent 2" xfId="38"/>
    <cellStyle name="20% — akcent 3" xfId="39"/>
    <cellStyle name="20% — akcent 4" xfId="40"/>
    <cellStyle name="20% — akcent 5" xfId="41"/>
    <cellStyle name="20% — akcent 6" xfId="42"/>
    <cellStyle name="40 % - Accent1" xfId="43"/>
    <cellStyle name="40 % - Accent2" xfId="44"/>
    <cellStyle name="40 % - Accent3" xfId="45"/>
    <cellStyle name="40 % - Accent4" xfId="46"/>
    <cellStyle name="40 % - Accent5" xfId="47"/>
    <cellStyle name="40 % - Accent6" xfId="48"/>
    <cellStyle name="40% — akcent 1" xfId="49"/>
    <cellStyle name="40% — akcent 2" xfId="50"/>
    <cellStyle name="40% — akcent 3" xfId="51"/>
    <cellStyle name="40% — akcent 4" xfId="52"/>
    <cellStyle name="40% — akcent 5" xfId="53"/>
    <cellStyle name="40% — akcent 6" xfId="54"/>
    <cellStyle name="60 % - Accent1" xfId="55"/>
    <cellStyle name="60 % - Accent2" xfId="56"/>
    <cellStyle name="60 % - Accent3" xfId="57"/>
    <cellStyle name="60 % - Accent4" xfId="58"/>
    <cellStyle name="60 % - Accent5" xfId="59"/>
    <cellStyle name="60 % - Accent6" xfId="60"/>
    <cellStyle name="60% — akcent 1" xfId="61"/>
    <cellStyle name="60% — akcent 2" xfId="62"/>
    <cellStyle name="60% — akcent 3" xfId="63"/>
    <cellStyle name="60% — akcent 4" xfId="64"/>
    <cellStyle name="60% — akcent 5" xfId="65"/>
    <cellStyle name="60% — akcent 6" xfId="66"/>
    <cellStyle name="Akcent 1" xfId="67"/>
    <cellStyle name="Akcent 2" xfId="68"/>
    <cellStyle name="Akcent 3" xfId="69"/>
    <cellStyle name="Akcent 4" xfId="70"/>
    <cellStyle name="Akcent 5" xfId="71"/>
    <cellStyle name="Akcent 6" xfId="72"/>
    <cellStyle name="Avertissement" xfId="73"/>
    <cellStyle name="Calcul" xfId="74"/>
    <cellStyle name="Cellule liée" xfId="75"/>
    <cellStyle name="Checksum" xfId="76"/>
    <cellStyle name="Column label" xfId="77"/>
    <cellStyle name="Comma 2" xfId="78"/>
    <cellStyle name="Comma 3" xfId="79"/>
    <cellStyle name="Comma 3 2" xfId="80"/>
    <cellStyle name="Comma 3 3" xfId="81"/>
    <cellStyle name="Comma 4" xfId="82"/>
    <cellStyle name="Comma 4 2" xfId="83"/>
    <cellStyle name="Comma 5" xfId="84"/>
    <cellStyle name="Comma 6" xfId="85"/>
    <cellStyle name="Commentaire" xfId="86"/>
    <cellStyle name="Commentaire 2" xfId="87"/>
    <cellStyle name="Commentaire 3" xfId="88"/>
    <cellStyle name="Commentaire 3 2" xfId="89"/>
    <cellStyle name="Commentaire 4" xfId="90"/>
    <cellStyle name="Dane wejściowe" xfId="91"/>
    <cellStyle name="Dane wyjściowe" xfId="92"/>
    <cellStyle name="Dobry" xfId="93"/>
    <cellStyle name="Comma" xfId="94"/>
    <cellStyle name="Comma [0]" xfId="95"/>
    <cellStyle name="Dziesiętny 2" xfId="96"/>
    <cellStyle name="Dziesiętny 2 2" xfId="97"/>
    <cellStyle name="Dziesiętny 2 3" xfId="98"/>
    <cellStyle name="Dziesiętny 3" xfId="99"/>
    <cellStyle name="Entrée" xfId="100"/>
    <cellStyle name="Euro" xfId="101"/>
    <cellStyle name="Euro 2" xfId="102"/>
    <cellStyle name="Euro 2 2" xfId="103"/>
    <cellStyle name="Euro 3" xfId="104"/>
    <cellStyle name="Euro 4" xfId="105"/>
    <cellStyle name="Hyperlink" xfId="106"/>
    <cellStyle name="Hüperlink 2" xfId="107"/>
    <cellStyle name="Hüperlink 2 2" xfId="108"/>
    <cellStyle name="Hüperlink 3" xfId="109"/>
    <cellStyle name="Hüperlink 4" xfId="110"/>
    <cellStyle name="Hüperlink 5" xfId="111"/>
    <cellStyle name="Hyperlink 2" xfId="112"/>
    <cellStyle name="Hyperlink 3" xfId="113"/>
    <cellStyle name="Input link" xfId="114"/>
    <cellStyle name="Input parameter" xfId="115"/>
    <cellStyle name="Insatisfaisant" xfId="116"/>
    <cellStyle name="Koma 2" xfId="117"/>
    <cellStyle name="Koma 2 2" xfId="118"/>
    <cellStyle name="Koma 2 2 2" xfId="119"/>
    <cellStyle name="Koma 2 3" xfId="120"/>
    <cellStyle name="Koma 3" xfId="121"/>
    <cellStyle name="Koma 3 2" xfId="122"/>
    <cellStyle name="Koma 4" xfId="123"/>
    <cellStyle name="Koma 5" xfId="124"/>
    <cellStyle name="Komma [0]_B" xfId="125"/>
    <cellStyle name="Komma 2" xfId="126"/>
    <cellStyle name="Komma_B" xfId="127"/>
    <cellStyle name="Komórka połączona" xfId="128"/>
    <cellStyle name="Komórka zaznaczona" xfId="129"/>
    <cellStyle name="Nagłówek 1" xfId="130"/>
    <cellStyle name="Nagłówek 2" xfId="131"/>
    <cellStyle name="Nagłówek 3" xfId="132"/>
    <cellStyle name="Nagłówek 4" xfId="133"/>
    <cellStyle name="Neutralny" xfId="134"/>
    <cellStyle name="Neutre" xfId="135"/>
    <cellStyle name="Normaallaad 2" xfId="136"/>
    <cellStyle name="Normaallaad 2 2" xfId="137"/>
    <cellStyle name="Normaallaad 2 2 2" xfId="138"/>
    <cellStyle name="Normaallaad 2 3" xfId="139"/>
    <cellStyle name="Normaallaad 2 4" xfId="140"/>
    <cellStyle name="Normaallaad 3" xfId="141"/>
    <cellStyle name="Normaallaad 4" xfId="142"/>
    <cellStyle name="Normaallaad 4 2" xfId="143"/>
    <cellStyle name="Normaallaad 5" xfId="144"/>
    <cellStyle name="Normaallaad 6" xfId="145"/>
    <cellStyle name="Normaallaad 7" xfId="146"/>
    <cellStyle name="Normal 2" xfId="147"/>
    <cellStyle name="Normal 3" xfId="148"/>
    <cellStyle name="Normal 4" xfId="149"/>
    <cellStyle name="Normal 5" xfId="150"/>
    <cellStyle name="Normál_5-N° of lines" xfId="151"/>
    <cellStyle name="Normale 2" xfId="152"/>
    <cellStyle name="Normalny 2" xfId="153"/>
    <cellStyle name="Normalny 2 2" xfId="154"/>
    <cellStyle name="Normalny 2 3" xfId="155"/>
    <cellStyle name="Normalny 3" xfId="156"/>
    <cellStyle name="Normalny 4" xfId="157"/>
    <cellStyle name="Normalny 5" xfId="158"/>
    <cellStyle name="Normalny 6" xfId="159"/>
    <cellStyle name="Normalny 6 2" xfId="160"/>
    <cellStyle name="Normalny_str.28 Łączność 2004 tablice. publ." xfId="161"/>
    <cellStyle name="Num[0]" xfId="162"/>
    <cellStyle name="Num[0] 2" xfId="163"/>
    <cellStyle name="Num[0] 3" xfId="164"/>
    <cellStyle name="Obliczenia" xfId="165"/>
    <cellStyle name="Followed Hyperlink" xfId="166"/>
    <cellStyle name="Percent 2" xfId="167"/>
    <cellStyle name="Percent 3" xfId="168"/>
    <cellStyle name="Percent 3 2" xfId="169"/>
    <cellStyle name="Percent 4" xfId="170"/>
    <cellStyle name="Percent" xfId="171"/>
    <cellStyle name="Procentowy 2" xfId="172"/>
    <cellStyle name="Protsent 2" xfId="173"/>
    <cellStyle name="Protsent 2 2" xfId="174"/>
    <cellStyle name="Protsent 2 2 2" xfId="175"/>
    <cellStyle name="Protsent 2 3" xfId="176"/>
    <cellStyle name="Protsent 3" xfId="177"/>
    <cellStyle name="Protsent 3 2" xfId="178"/>
    <cellStyle name="Protsent 4" xfId="179"/>
    <cellStyle name="Protsent 5" xfId="180"/>
    <cellStyle name="Protsent 5 2" xfId="181"/>
    <cellStyle name="Protsent 6" xfId="182"/>
    <cellStyle name="Protsent 7" xfId="183"/>
    <cellStyle name="Satisfaisant" xfId="184"/>
    <cellStyle name="Sortie" xfId="185"/>
    <cellStyle name="Standaard 2" xfId="186"/>
    <cellStyle name="Standaard 3" xfId="187"/>
    <cellStyle name="Standaard 4" xfId="188"/>
    <cellStyle name="Standaard_1. operators (B)" xfId="189"/>
    <cellStyle name="Standard_7th_Impl_Rep-Tabelle_NetworkOperators(Beitrag112-1)" xfId="190"/>
    <cellStyle name="Style 1" xfId="191"/>
    <cellStyle name="Suma" xfId="192"/>
    <cellStyle name="Tekst objaśnienia" xfId="193"/>
    <cellStyle name="Tekst ostrzeżenia" xfId="194"/>
    <cellStyle name="Texte explicatif" xfId="195"/>
    <cellStyle name="Titre" xfId="196"/>
    <cellStyle name="Titre 1" xfId="197"/>
    <cellStyle name="Titre 2" xfId="198"/>
    <cellStyle name="Titre 3" xfId="199"/>
    <cellStyle name="Titre 4" xfId="200"/>
    <cellStyle name="Total 2" xfId="201"/>
    <cellStyle name="Tytuł" xfId="202"/>
    <cellStyle name="Uwaga" xfId="203"/>
    <cellStyle name="Valuta [0]_B" xfId="204"/>
    <cellStyle name="Valuta_B" xfId="205"/>
    <cellStyle name="Valuuta 2" xfId="206"/>
    <cellStyle name="Valuuta 2 2" xfId="207"/>
    <cellStyle name="Valuuta 2 3" xfId="208"/>
    <cellStyle name="Valuuta 3" xfId="209"/>
    <cellStyle name="Valuuta 3 2" xfId="210"/>
    <cellStyle name="Valuuta 4" xfId="211"/>
    <cellStyle name="Valuuta 5" xfId="212"/>
    <cellStyle name="Vérification" xfId="213"/>
    <cellStyle name="Currency" xfId="214"/>
    <cellStyle name="Currency [0]" xfId="215"/>
    <cellStyle name="Zły" xfId="216"/>
    <cellStyle name="Κανονικό 2" xfId="2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5"/>
  <sheetViews>
    <sheetView showGridLines="0" tabSelected="1" zoomScale="115" zoomScaleNormal="115" workbookViewId="0" topLeftCell="A1">
      <selection activeCell="A1" sqref="A1:C1"/>
    </sheetView>
  </sheetViews>
  <sheetFormatPr defaultColWidth="8.00390625" defaultRowHeight="12.75"/>
  <cols>
    <col min="1" max="1" width="54.7109375" style="28" customWidth="1"/>
    <col min="2" max="3" width="15.7109375" style="28" customWidth="1"/>
    <col min="4" max="4" width="11.57421875" style="28" customWidth="1"/>
    <col min="5" max="5" width="11.421875" style="28" bestFit="1" customWidth="1"/>
    <col min="6" max="6" width="8.00390625" style="28" customWidth="1"/>
    <col min="7" max="7" width="13.28125" style="28" customWidth="1"/>
    <col min="8" max="16384" width="8.00390625" style="28" customWidth="1"/>
  </cols>
  <sheetData>
    <row r="1" spans="1:3" s="14" customFormat="1" ht="13.5" customHeight="1">
      <c r="A1" s="503" t="s">
        <v>584</v>
      </c>
      <c r="B1" s="503"/>
      <c r="C1" s="503"/>
    </row>
    <row r="2" spans="1:3" s="14" customFormat="1" ht="13.5" customHeight="1">
      <c r="A2" s="502" t="s">
        <v>585</v>
      </c>
      <c r="B2" s="502"/>
      <c r="C2" s="502"/>
    </row>
    <row r="3" spans="1:3" s="29" customFormat="1" ht="49.5" customHeight="1">
      <c r="A3" s="499" t="s">
        <v>586</v>
      </c>
      <c r="B3" s="499"/>
      <c r="C3" s="499"/>
    </row>
    <row r="4" spans="1:3" s="41" customFormat="1" ht="12.75" customHeight="1" thickBot="1">
      <c r="A4" s="500" t="s">
        <v>587</v>
      </c>
      <c r="B4" s="501"/>
      <c r="C4" s="501"/>
    </row>
    <row r="5" spans="1:3" ht="34.5" customHeight="1" thickBot="1">
      <c r="A5" s="112" t="s">
        <v>45</v>
      </c>
      <c r="B5" s="323">
        <v>2015</v>
      </c>
      <c r="C5" s="79">
        <v>2016</v>
      </c>
    </row>
    <row r="6" spans="1:3" ht="39.75" customHeight="1">
      <c r="A6" s="506" t="s">
        <v>46</v>
      </c>
      <c r="B6" s="507"/>
      <c r="C6" s="507"/>
    </row>
    <row r="7" spans="1:5" s="29" customFormat="1" ht="12.75" customHeight="1">
      <c r="A7" s="20" t="s">
        <v>255</v>
      </c>
      <c r="B7" s="19">
        <v>55159.844710859994</v>
      </c>
      <c r="C7" s="19">
        <v>55839.38146982</v>
      </c>
      <c r="E7" s="376"/>
    </row>
    <row r="8" spans="1:3" s="14" customFormat="1" ht="15" customHeight="1">
      <c r="A8" s="196" t="s">
        <v>426</v>
      </c>
      <c r="B8" s="194"/>
      <c r="C8" s="194"/>
    </row>
    <row r="9" spans="1:3" s="329" customFormat="1" ht="15" customHeight="1">
      <c r="A9" s="73" t="s">
        <v>399</v>
      </c>
      <c r="B9" s="19">
        <v>48853.93326725249</v>
      </c>
      <c r="C9" s="19">
        <v>48804.19604048246</v>
      </c>
    </row>
    <row r="10" spans="1:3" s="126" customFormat="1" ht="15" customHeight="1">
      <c r="A10" s="74" t="s">
        <v>669</v>
      </c>
      <c r="B10" s="328"/>
      <c r="C10" s="328"/>
    </row>
    <row r="11" spans="1:3" s="126" customFormat="1" ht="15" customHeight="1">
      <c r="A11" s="74" t="s">
        <v>670</v>
      </c>
      <c r="B11" s="328"/>
      <c r="C11" s="328"/>
    </row>
    <row r="12" spans="1:3" s="29" customFormat="1" ht="15" customHeight="1">
      <c r="A12" s="135" t="s">
        <v>402</v>
      </c>
      <c r="B12" s="19">
        <v>52086.781517591895</v>
      </c>
      <c r="C12" s="19">
        <v>55567.124354504595</v>
      </c>
    </row>
    <row r="13" spans="1:3" s="14" customFormat="1" ht="15" customHeight="1">
      <c r="A13" s="196" t="s">
        <v>227</v>
      </c>
      <c r="B13" s="194"/>
      <c r="C13" s="194"/>
    </row>
    <row r="14" spans="1:3" s="29" customFormat="1" ht="15" customHeight="1">
      <c r="A14" s="73" t="s">
        <v>400</v>
      </c>
      <c r="B14" s="19">
        <v>41722.3080301071</v>
      </c>
      <c r="C14" s="19">
        <v>43054.240534674595</v>
      </c>
    </row>
    <row r="15" spans="1:3" s="14" customFormat="1" ht="15" customHeight="1">
      <c r="A15" s="74" t="s">
        <v>427</v>
      </c>
      <c r="B15" s="194"/>
      <c r="C15" s="194"/>
    </row>
    <row r="16" spans="1:4" s="29" customFormat="1" ht="15" customHeight="1">
      <c r="A16" s="20" t="s">
        <v>359</v>
      </c>
      <c r="B16" s="19">
        <v>94.26284827305533</v>
      </c>
      <c r="C16" s="19">
        <v>98.80731727806517</v>
      </c>
      <c r="D16" s="197"/>
    </row>
    <row r="17" spans="1:3" s="14" customFormat="1" ht="15" customHeight="1">
      <c r="A17" s="114" t="s">
        <v>360</v>
      </c>
      <c r="B17" s="194"/>
      <c r="C17" s="194"/>
    </row>
    <row r="18" spans="1:3" s="29" customFormat="1" ht="15" customHeight="1">
      <c r="A18" s="25" t="s">
        <v>582</v>
      </c>
      <c r="B18" s="19">
        <v>125007</v>
      </c>
      <c r="C18" s="19">
        <v>125515.74</v>
      </c>
    </row>
    <row r="19" spans="1:3" s="14" customFormat="1" ht="15" customHeight="1">
      <c r="A19" s="72" t="s">
        <v>583</v>
      </c>
      <c r="B19" s="194"/>
      <c r="C19" s="194"/>
    </row>
    <row r="20" spans="1:3" s="29" customFormat="1" ht="15" customHeight="1">
      <c r="A20" s="248" t="s">
        <v>428</v>
      </c>
      <c r="B20" s="19"/>
      <c r="C20" s="19"/>
    </row>
    <row r="21" spans="1:3" s="41" customFormat="1" ht="15" customHeight="1">
      <c r="A21" s="250" t="s">
        <v>588</v>
      </c>
      <c r="B21" s="19">
        <v>4702.282205529824</v>
      </c>
      <c r="C21" s="19">
        <v>4824.350224276219</v>
      </c>
    </row>
    <row r="22" spans="1:3" s="27" customFormat="1" ht="15" customHeight="1">
      <c r="A22" s="23" t="s">
        <v>429</v>
      </c>
      <c r="B22" s="19"/>
      <c r="C22" s="19"/>
    </row>
    <row r="23" spans="1:3" s="14" customFormat="1" ht="12.75" customHeight="1">
      <c r="A23" s="114" t="s">
        <v>589</v>
      </c>
      <c r="B23" s="194"/>
      <c r="C23" s="194"/>
    </row>
    <row r="24" spans="1:3" ht="39.75" customHeight="1">
      <c r="A24" s="498" t="s">
        <v>47</v>
      </c>
      <c r="B24" s="498"/>
      <c r="C24" s="498"/>
    </row>
    <row r="25" spans="1:4" s="29" customFormat="1" ht="12.75" customHeight="1">
      <c r="A25" s="20" t="s">
        <v>255</v>
      </c>
      <c r="B25" s="19">
        <v>100.17605609448151</v>
      </c>
      <c r="C25" s="285">
        <v>101.05728779368465</v>
      </c>
      <c r="D25" s="371"/>
    </row>
    <row r="26" spans="1:4" s="41" customFormat="1" ht="15" customHeight="1">
      <c r="A26" s="196" t="s">
        <v>430</v>
      </c>
      <c r="B26" s="19"/>
      <c r="C26" s="285"/>
      <c r="D26" s="197"/>
    </row>
    <row r="27" spans="1:4" s="329" customFormat="1" ht="15" customHeight="1">
      <c r="A27" s="320" t="s">
        <v>399</v>
      </c>
      <c r="B27" s="19">
        <v>99.724023596896</v>
      </c>
      <c r="C27" s="285">
        <v>99.89819197054626</v>
      </c>
      <c r="D27" s="371"/>
    </row>
    <row r="28" spans="1:4" s="41" customFormat="1" ht="15" customHeight="1">
      <c r="A28" s="74" t="s">
        <v>431</v>
      </c>
      <c r="B28" s="19"/>
      <c r="C28" s="285"/>
      <c r="D28" s="197"/>
    </row>
    <row r="29" spans="1:4" s="29" customFormat="1" ht="15" customHeight="1">
      <c r="A29" s="330" t="s">
        <v>402</v>
      </c>
      <c r="B29" s="19">
        <v>102.94285469008739</v>
      </c>
      <c r="C29" s="285">
        <v>106.68181587633177</v>
      </c>
      <c r="D29" s="371"/>
    </row>
    <row r="30" spans="1:4" s="41" customFormat="1" ht="15" customHeight="1">
      <c r="A30" s="251" t="s">
        <v>403</v>
      </c>
      <c r="B30" s="19"/>
      <c r="C30" s="285"/>
      <c r="D30" s="197"/>
    </row>
    <row r="31" spans="1:4" s="329" customFormat="1" ht="15" customHeight="1">
      <c r="A31" s="320" t="s">
        <v>400</v>
      </c>
      <c r="B31" s="19">
        <v>102.60716267476928</v>
      </c>
      <c r="C31" s="285">
        <v>103.19237493670379</v>
      </c>
      <c r="D31" s="371"/>
    </row>
    <row r="32" spans="1:4" s="41" customFormat="1" ht="15" customHeight="1">
      <c r="A32" s="74" t="s">
        <v>401</v>
      </c>
      <c r="B32" s="19"/>
      <c r="C32" s="285"/>
      <c r="D32" s="197"/>
    </row>
    <row r="33" spans="1:4" s="29" customFormat="1" ht="15" customHeight="1">
      <c r="A33" s="25" t="s">
        <v>590</v>
      </c>
      <c r="B33" s="19">
        <v>94.92087838658729</v>
      </c>
      <c r="C33" s="285">
        <v>100.40696920972425</v>
      </c>
      <c r="D33" s="371"/>
    </row>
    <row r="34" spans="1:4" s="41" customFormat="1" ht="15" customHeight="1">
      <c r="A34" s="72" t="s">
        <v>583</v>
      </c>
      <c r="B34" s="19"/>
      <c r="C34" s="285"/>
      <c r="D34" s="197"/>
    </row>
    <row r="35" spans="1:4" s="29" customFormat="1" ht="15" customHeight="1">
      <c r="A35" s="248" t="s">
        <v>428</v>
      </c>
      <c r="B35" s="287"/>
      <c r="C35" s="285"/>
      <c r="D35" s="197"/>
    </row>
    <row r="36" spans="1:4" s="41" customFormat="1" ht="15" customHeight="1">
      <c r="A36" s="250" t="s">
        <v>591</v>
      </c>
      <c r="B36" s="287">
        <v>102.0603558611964</v>
      </c>
      <c r="C36" s="285">
        <v>102.5959313671741</v>
      </c>
      <c r="D36" s="372"/>
    </row>
    <row r="37" spans="1:3" s="29" customFormat="1" ht="15" customHeight="1">
      <c r="A37" s="23" t="s">
        <v>429</v>
      </c>
      <c r="B37" s="287"/>
      <c r="C37" s="496"/>
    </row>
    <row r="38" spans="1:3" s="41" customFormat="1" ht="12.75" customHeight="1">
      <c r="A38" s="114" t="s">
        <v>589</v>
      </c>
      <c r="B38" s="286"/>
      <c r="C38" s="497"/>
    </row>
    <row r="39" spans="1:3" s="29" customFormat="1" ht="42" customHeight="1">
      <c r="A39" s="505" t="s">
        <v>711</v>
      </c>
      <c r="B39" s="505"/>
      <c r="C39" s="505"/>
    </row>
    <row r="40" spans="1:3" ht="32.25" customHeight="1">
      <c r="A40" s="504" t="s">
        <v>712</v>
      </c>
      <c r="B40" s="504"/>
      <c r="C40" s="504"/>
    </row>
    <row r="45" ht="12">
      <c r="A45" s="198"/>
    </row>
  </sheetData>
  <sheetProtection/>
  <mergeCells count="8">
    <mergeCell ref="A24:C24"/>
    <mergeCell ref="A3:C3"/>
    <mergeCell ref="A4:C4"/>
    <mergeCell ref="A2:C2"/>
    <mergeCell ref="A1:C1"/>
    <mergeCell ref="A40:C40"/>
    <mergeCell ref="A39:C39"/>
    <mergeCell ref="A6:C6"/>
  </mergeCells>
  <printOptions horizontalCentered="1"/>
  <pageMargins left="0.7480314960629921" right="0.6692913385826772" top="0.7874015748031497" bottom="0.7874015748031497" header="0.5118110236220472" footer="0.5118110236220472"/>
  <pageSetup horizontalDpi="600" verticalDpi="600" orientation="portrait" paperSize="9" r:id="rId1"/>
  <headerFooter alignWithMargins="0">
    <oddFooter>&amp;C&amp;"Liberation Sans,Standardowy"&amp;9– 36 –</oddFooter>
  </headerFooter>
</worksheet>
</file>

<file path=xl/worksheets/sheet10.xml><?xml version="1.0" encoding="utf-8"?>
<worksheet xmlns="http://schemas.openxmlformats.org/spreadsheetml/2006/main" xmlns:r="http://schemas.openxmlformats.org/officeDocument/2006/relationships">
  <dimension ref="A1:H26"/>
  <sheetViews>
    <sheetView showGridLines="0" zoomScale="120" zoomScaleNormal="120" workbookViewId="0" topLeftCell="A1">
      <selection activeCell="A1" sqref="A1:H1"/>
    </sheetView>
  </sheetViews>
  <sheetFormatPr defaultColWidth="9.57421875" defaultRowHeight="12.75"/>
  <cols>
    <col min="1" max="1" width="20.421875" style="28" customWidth="1"/>
    <col min="2" max="2" width="5.28125" style="28" customWidth="1"/>
    <col min="3" max="8" width="9.8515625" style="28" customWidth="1"/>
    <col min="9" max="16384" width="9.57421875" style="28" customWidth="1"/>
  </cols>
  <sheetData>
    <row r="1" spans="1:8" ht="13.5">
      <c r="A1" s="538" t="s">
        <v>546</v>
      </c>
      <c r="B1" s="538"/>
      <c r="C1" s="538"/>
      <c r="D1" s="538"/>
      <c r="E1" s="538"/>
      <c r="F1" s="538"/>
      <c r="G1" s="538"/>
      <c r="H1" s="538"/>
    </row>
    <row r="2" spans="1:8" ht="12">
      <c r="A2" s="582" t="s">
        <v>175</v>
      </c>
      <c r="B2" s="582"/>
      <c r="C2" s="582"/>
      <c r="D2" s="582"/>
      <c r="E2" s="582"/>
      <c r="F2" s="582"/>
      <c r="G2" s="582"/>
      <c r="H2" s="582"/>
    </row>
    <row r="3" spans="1:8" ht="13.5">
      <c r="A3" s="556" t="s">
        <v>59</v>
      </c>
      <c r="B3" s="556"/>
      <c r="C3" s="556"/>
      <c r="D3" s="556"/>
      <c r="E3" s="556"/>
      <c r="F3" s="556"/>
      <c r="G3" s="556"/>
      <c r="H3" s="556"/>
    </row>
    <row r="4" spans="1:8" ht="14.25" customHeight="1" thickBot="1">
      <c r="A4" s="583" t="s">
        <v>111</v>
      </c>
      <c r="B4" s="583"/>
      <c r="C4" s="583"/>
      <c r="D4" s="583"/>
      <c r="E4" s="583"/>
      <c r="F4" s="583"/>
      <c r="G4" s="583"/>
      <c r="H4" s="583"/>
    </row>
    <row r="5" spans="1:8" ht="41.25" customHeight="1">
      <c r="A5" s="577" t="s">
        <v>369</v>
      </c>
      <c r="B5" s="578"/>
      <c r="C5" s="86" t="s">
        <v>1</v>
      </c>
      <c r="D5" s="86" t="s">
        <v>2</v>
      </c>
      <c r="E5" s="86" t="s">
        <v>3</v>
      </c>
      <c r="F5" s="86" t="s">
        <v>4</v>
      </c>
      <c r="G5" s="86" t="s">
        <v>5</v>
      </c>
      <c r="H5" s="57" t="s">
        <v>6</v>
      </c>
    </row>
    <row r="6" spans="1:8" ht="33" customHeight="1" thickBot="1">
      <c r="A6" s="579"/>
      <c r="B6" s="580"/>
      <c r="C6" s="87" t="s">
        <v>7</v>
      </c>
      <c r="D6" s="88"/>
      <c r="E6" s="89"/>
      <c r="F6" s="90" t="s">
        <v>8</v>
      </c>
      <c r="G6" s="88"/>
      <c r="H6" s="88"/>
    </row>
    <row r="7" spans="1:8" s="29" customFormat="1" ht="51.75" customHeight="1">
      <c r="A7" s="36" t="s">
        <v>182</v>
      </c>
      <c r="B7" s="59">
        <v>2015</v>
      </c>
      <c r="C7" s="91">
        <v>6665101</v>
      </c>
      <c r="D7" s="91">
        <v>4803581</v>
      </c>
      <c r="E7" s="91">
        <v>1861520</v>
      </c>
      <c r="F7" s="26">
        <v>173.40217906910536</v>
      </c>
      <c r="G7" s="26">
        <v>207.3509473557621</v>
      </c>
      <c r="H7" s="26">
        <v>121.9</v>
      </c>
    </row>
    <row r="8" spans="1:8" s="14" customFormat="1" ht="30" customHeight="1">
      <c r="A8" s="244" t="s">
        <v>323</v>
      </c>
      <c r="B8" s="259">
        <v>2016</v>
      </c>
      <c r="C8" s="92">
        <f>SUM(C9:C24)</f>
        <v>6639706</v>
      </c>
      <c r="D8" s="92">
        <f>SUM(D9:D24)</f>
        <v>4776523</v>
      </c>
      <c r="E8" s="92">
        <f>SUM(E9:E24)</f>
        <v>1863183</v>
      </c>
      <c r="F8" s="264">
        <v>172.760580284772</v>
      </c>
      <c r="G8" s="264">
        <v>206.51223122410124</v>
      </c>
      <c r="H8" s="264">
        <v>121.74881563041134</v>
      </c>
    </row>
    <row r="9" spans="1:8" s="29" customFormat="1" ht="30" customHeight="1">
      <c r="A9" s="584" t="s">
        <v>191</v>
      </c>
      <c r="B9" s="585"/>
      <c r="C9" s="91">
        <v>555017</v>
      </c>
      <c r="D9" s="91">
        <f aca="true" t="shared" si="0" ref="D9:D24">C9-E9</f>
        <v>438220</v>
      </c>
      <c r="E9" s="91">
        <v>116797</v>
      </c>
      <c r="F9" s="26">
        <v>191.1406442103378</v>
      </c>
      <c r="G9" s="26">
        <v>218.87820797775157</v>
      </c>
      <c r="H9" s="26">
        <v>129.54529321466916</v>
      </c>
    </row>
    <row r="10" spans="1:8" s="29" customFormat="1" ht="30" customHeight="1">
      <c r="A10" s="584" t="s">
        <v>203</v>
      </c>
      <c r="B10" s="585"/>
      <c r="C10" s="91">
        <v>393251</v>
      </c>
      <c r="D10" s="91">
        <f t="shared" si="0"/>
        <v>274812</v>
      </c>
      <c r="E10" s="91">
        <v>118439</v>
      </c>
      <c r="F10" s="26">
        <v>188.70670613701918</v>
      </c>
      <c r="G10" s="26">
        <v>221.7493712130565</v>
      </c>
      <c r="H10" s="26">
        <v>140.22490161442326</v>
      </c>
    </row>
    <row r="11" spans="1:8" s="29" customFormat="1" ht="30" customHeight="1">
      <c r="A11" s="584" t="s">
        <v>172</v>
      </c>
      <c r="B11" s="585"/>
      <c r="C11" s="91">
        <v>322219</v>
      </c>
      <c r="D11" s="91">
        <f t="shared" si="0"/>
        <v>181752</v>
      </c>
      <c r="E11" s="91">
        <v>140467</v>
      </c>
      <c r="F11" s="26">
        <v>151.0396842509867</v>
      </c>
      <c r="G11" s="26">
        <v>183.68640149413474</v>
      </c>
      <c r="H11" s="26">
        <v>122.79968632826603</v>
      </c>
    </row>
    <row r="12" spans="1:8" s="29" customFormat="1" ht="30" customHeight="1">
      <c r="A12" s="584" t="s">
        <v>192</v>
      </c>
      <c r="B12" s="585"/>
      <c r="C12" s="91">
        <v>202272</v>
      </c>
      <c r="D12" s="91">
        <f t="shared" si="0"/>
        <v>144770</v>
      </c>
      <c r="E12" s="91">
        <v>57502</v>
      </c>
      <c r="F12" s="26">
        <v>198.81734973107288</v>
      </c>
      <c r="G12" s="26">
        <v>219.2166227284497</v>
      </c>
      <c r="H12" s="26">
        <v>161.07950327610308</v>
      </c>
    </row>
    <row r="13" spans="1:8" s="29" customFormat="1" ht="30" customHeight="1">
      <c r="A13" s="584" t="s">
        <v>173</v>
      </c>
      <c r="B13" s="585"/>
      <c r="C13" s="91">
        <v>501072</v>
      </c>
      <c r="D13" s="91">
        <f t="shared" si="0"/>
        <v>374509</v>
      </c>
      <c r="E13" s="91">
        <v>126563</v>
      </c>
      <c r="F13" s="26">
        <v>201.61242623192237</v>
      </c>
      <c r="G13" s="26">
        <v>239.5179058515792</v>
      </c>
      <c r="H13" s="26">
        <v>137.31057318427997</v>
      </c>
    </row>
    <row r="14" spans="1:8" s="29" customFormat="1" ht="30" customHeight="1">
      <c r="A14" s="584" t="s">
        <v>193</v>
      </c>
      <c r="B14" s="585"/>
      <c r="C14" s="91">
        <v>460023</v>
      </c>
      <c r="D14" s="91">
        <f t="shared" si="0"/>
        <v>295593</v>
      </c>
      <c r="E14" s="91">
        <v>164430</v>
      </c>
      <c r="F14" s="26">
        <v>136.01053733302584</v>
      </c>
      <c r="G14" s="26">
        <v>180.52616439385196</v>
      </c>
      <c r="H14" s="26">
        <v>94.23662488115113</v>
      </c>
    </row>
    <row r="15" spans="1:8" s="29" customFormat="1" ht="30" customHeight="1">
      <c r="A15" s="584" t="s">
        <v>194</v>
      </c>
      <c r="B15" s="585"/>
      <c r="C15" s="91">
        <v>882821</v>
      </c>
      <c r="D15" s="91">
        <f t="shared" si="0"/>
        <v>663942</v>
      </c>
      <c r="E15" s="91">
        <v>218879</v>
      </c>
      <c r="F15" s="26">
        <v>164.5243722485966</v>
      </c>
      <c r="G15" s="26">
        <v>192.47412605779425</v>
      </c>
      <c r="H15" s="26">
        <v>114.21452369956977</v>
      </c>
    </row>
    <row r="16" spans="1:8" s="29" customFormat="1" ht="30" customHeight="1">
      <c r="A16" s="584" t="s">
        <v>174</v>
      </c>
      <c r="B16" s="585"/>
      <c r="C16" s="91">
        <v>184774</v>
      </c>
      <c r="D16" s="91">
        <f t="shared" si="0"/>
        <v>108151</v>
      </c>
      <c r="E16" s="91">
        <v>76623</v>
      </c>
      <c r="F16" s="26">
        <v>186.06979001768315</v>
      </c>
      <c r="G16" s="26">
        <v>209.9994951515128</v>
      </c>
      <c r="H16" s="26">
        <v>160.2891031943602</v>
      </c>
    </row>
    <row r="17" spans="1:8" s="29" customFormat="1" ht="30" customHeight="1">
      <c r="A17" s="584" t="s">
        <v>195</v>
      </c>
      <c r="B17" s="585"/>
      <c r="C17" s="91">
        <v>204041</v>
      </c>
      <c r="D17" s="91">
        <f t="shared" si="0"/>
        <v>114129</v>
      </c>
      <c r="E17" s="91">
        <v>89912</v>
      </c>
      <c r="F17" s="26">
        <v>95.89943111104427</v>
      </c>
      <c r="G17" s="26">
        <v>130.26223879983746</v>
      </c>
      <c r="H17" s="26">
        <v>71.84292869082739</v>
      </c>
    </row>
    <row r="18" spans="1:8" s="29" customFormat="1" ht="30" customHeight="1">
      <c r="A18" s="584" t="s">
        <v>196</v>
      </c>
      <c r="B18" s="585"/>
      <c r="C18" s="91">
        <v>183024</v>
      </c>
      <c r="D18" s="91">
        <f t="shared" si="0"/>
        <v>120993</v>
      </c>
      <c r="E18" s="91">
        <v>62031</v>
      </c>
      <c r="F18" s="26">
        <v>1542.5454747708839</v>
      </c>
      <c r="G18" s="26">
        <v>168.12475856721628</v>
      </c>
      <c r="H18" s="26">
        <v>132.8392185248082</v>
      </c>
    </row>
    <row r="19" spans="1:8" s="29" customFormat="1" ht="30" customHeight="1">
      <c r="A19" s="584" t="s">
        <v>197</v>
      </c>
      <c r="B19" s="585"/>
      <c r="C19" s="91">
        <v>399096</v>
      </c>
      <c r="D19" s="91">
        <f t="shared" si="0"/>
        <v>309579</v>
      </c>
      <c r="E19" s="91">
        <v>89517</v>
      </c>
      <c r="F19" s="26">
        <v>172.35019180682767</v>
      </c>
      <c r="G19" s="26">
        <v>208.21678074751935</v>
      </c>
      <c r="H19" s="26">
        <v>108.00796332046332</v>
      </c>
    </row>
    <row r="20" spans="1:8" s="29" customFormat="1" ht="30" customHeight="1">
      <c r="A20" s="584" t="s">
        <v>198</v>
      </c>
      <c r="B20" s="585"/>
      <c r="C20" s="91">
        <v>956542</v>
      </c>
      <c r="D20" s="91">
        <f t="shared" si="0"/>
        <v>803948</v>
      </c>
      <c r="E20" s="91">
        <v>152594</v>
      </c>
      <c r="F20" s="26">
        <v>209.80644697141844</v>
      </c>
      <c r="G20" s="26">
        <v>229.04279559685176</v>
      </c>
      <c r="H20" s="26">
        <v>145.44813321514016</v>
      </c>
    </row>
    <row r="21" spans="1:8" s="29" customFormat="1" ht="30" customHeight="1">
      <c r="A21" s="584" t="s">
        <v>199</v>
      </c>
      <c r="B21" s="585"/>
      <c r="C21" s="91">
        <v>181161</v>
      </c>
      <c r="D21" s="91">
        <f t="shared" si="0"/>
        <v>107203</v>
      </c>
      <c r="E21" s="91">
        <v>73958</v>
      </c>
      <c r="F21" s="26">
        <v>144.59334344321175</v>
      </c>
      <c r="G21" s="26">
        <v>191.9748863762531</v>
      </c>
      <c r="H21" s="26">
        <v>106.49437419183906</v>
      </c>
    </row>
    <row r="22" spans="1:8" s="29" customFormat="1" ht="30" customHeight="1">
      <c r="A22" s="584" t="s">
        <v>204</v>
      </c>
      <c r="B22" s="585"/>
      <c r="C22" s="91">
        <v>246676</v>
      </c>
      <c r="D22" s="91">
        <f t="shared" si="0"/>
        <v>170043</v>
      </c>
      <c r="E22" s="91">
        <v>76633</v>
      </c>
      <c r="F22" s="26">
        <v>171.7360535294949</v>
      </c>
      <c r="G22" s="26">
        <v>200.5344661058625</v>
      </c>
      <c r="H22" s="26">
        <v>130.2356488074804</v>
      </c>
    </row>
    <row r="23" spans="1:8" s="29" customFormat="1" ht="30" customHeight="1">
      <c r="A23" s="584" t="s">
        <v>200</v>
      </c>
      <c r="B23" s="585"/>
      <c r="C23" s="91">
        <v>650067</v>
      </c>
      <c r="D23" s="91">
        <f t="shared" si="0"/>
        <v>425867</v>
      </c>
      <c r="E23" s="91">
        <v>224200</v>
      </c>
      <c r="F23" s="26">
        <v>186.71367536710588</v>
      </c>
      <c r="G23" s="26">
        <v>223.7131165194917</v>
      </c>
      <c r="H23" s="26">
        <v>142.07903066866498</v>
      </c>
    </row>
    <row r="24" spans="1:8" s="29" customFormat="1" ht="30" customHeight="1">
      <c r="A24" s="584" t="s">
        <v>201</v>
      </c>
      <c r="B24" s="585"/>
      <c r="C24" s="91">
        <v>317650</v>
      </c>
      <c r="D24" s="91">
        <f t="shared" si="0"/>
        <v>243012</v>
      </c>
      <c r="E24" s="91">
        <v>74638</v>
      </c>
      <c r="F24" s="26">
        <v>185.9588074751167</v>
      </c>
      <c r="G24" s="26">
        <v>207.69368830391863</v>
      </c>
      <c r="H24" s="26">
        <v>138.70037389151943</v>
      </c>
    </row>
    <row r="25" spans="1:8" s="29" customFormat="1" ht="33" customHeight="1">
      <c r="A25" s="508" t="s">
        <v>469</v>
      </c>
      <c r="B25" s="508"/>
      <c r="C25" s="508"/>
      <c r="D25" s="508"/>
      <c r="E25" s="508"/>
      <c r="F25" s="508"/>
      <c r="G25" s="508"/>
      <c r="H25" s="508"/>
    </row>
    <row r="26" spans="1:8" s="29" customFormat="1" ht="12">
      <c r="A26" s="512" t="s">
        <v>468</v>
      </c>
      <c r="B26" s="512"/>
      <c r="C26" s="512"/>
      <c r="D26" s="512"/>
      <c r="E26" s="512"/>
      <c r="F26" s="512"/>
      <c r="G26" s="512"/>
      <c r="H26" s="512"/>
    </row>
    <row r="27" s="29" customFormat="1" ht="12"/>
    <row r="28" s="29" customFormat="1" ht="12"/>
    <row r="29" s="29" customFormat="1" ht="12"/>
    <row r="30" s="29" customFormat="1" ht="12"/>
    <row r="31" s="29" customFormat="1" ht="12"/>
    <row r="32" s="29" customFormat="1" ht="12"/>
  </sheetData>
  <sheetProtection/>
  <mergeCells count="23">
    <mergeCell ref="A24:B24"/>
    <mergeCell ref="A23:B23"/>
    <mergeCell ref="A22:B22"/>
    <mergeCell ref="A12:B12"/>
    <mergeCell ref="A17:B17"/>
    <mergeCell ref="A16:B16"/>
    <mergeCell ref="A15:B15"/>
    <mergeCell ref="A25:H25"/>
    <mergeCell ref="A26:H26"/>
    <mergeCell ref="A21:B21"/>
    <mergeCell ref="A5:B6"/>
    <mergeCell ref="A19:B19"/>
    <mergeCell ref="A10:B10"/>
    <mergeCell ref="A13:B13"/>
    <mergeCell ref="A20:B20"/>
    <mergeCell ref="A11:B11"/>
    <mergeCell ref="A18:B18"/>
    <mergeCell ref="A1:H1"/>
    <mergeCell ref="A4:H4"/>
    <mergeCell ref="A2:H2"/>
    <mergeCell ref="A3:H3"/>
    <mergeCell ref="A9:B9"/>
    <mergeCell ref="A14:B14"/>
  </mergeCells>
  <printOptions horizontalCentered="1"/>
  <pageMargins left="0.7874015748031497" right="0.7874015748031497" top="0.7874015748031497" bottom="0.7874015748031497" header="0.5118110236220472" footer="0.5118110236220472"/>
  <pageSetup horizontalDpi="120" verticalDpi="120" orientation="portrait" paperSize="9" r:id="rId1"/>
  <headerFooter alignWithMargins="0">
    <oddFooter>&amp;C&amp;9– 45 –</oddFooter>
  </headerFooter>
</worksheet>
</file>

<file path=xl/worksheets/sheet11.xml><?xml version="1.0" encoding="utf-8"?>
<worksheet xmlns="http://schemas.openxmlformats.org/spreadsheetml/2006/main" xmlns:r="http://schemas.openxmlformats.org/officeDocument/2006/relationships">
  <dimension ref="A1:H26"/>
  <sheetViews>
    <sheetView showGridLines="0" zoomScale="120" zoomScaleNormal="120" workbookViewId="0" topLeftCell="A1">
      <selection activeCell="A2" sqref="A2"/>
    </sheetView>
  </sheetViews>
  <sheetFormatPr defaultColWidth="9.57421875" defaultRowHeight="12.75"/>
  <cols>
    <col min="1" max="1" width="62.00390625" style="28" customWidth="1"/>
    <col min="2" max="2" width="22.140625" style="28" customWidth="1"/>
    <col min="3" max="8" width="9.57421875" style="53" customWidth="1"/>
    <col min="9" max="16384" width="9.57421875" style="28" customWidth="1"/>
  </cols>
  <sheetData>
    <row r="1" s="14" customFormat="1" ht="12.75">
      <c r="A1" s="93" t="s">
        <v>181</v>
      </c>
    </row>
    <row r="2" s="14" customFormat="1" ht="12.75">
      <c r="A2" s="94" t="s">
        <v>573</v>
      </c>
    </row>
    <row r="3" spans="1:2" ht="66" customHeight="1">
      <c r="A3" s="538" t="s">
        <v>673</v>
      </c>
      <c r="B3" s="538"/>
    </row>
    <row r="4" spans="1:8" s="41" customFormat="1" ht="17.25" customHeight="1" thickBot="1">
      <c r="A4" s="587" t="s">
        <v>674</v>
      </c>
      <c r="B4" s="587"/>
      <c r="C4" s="210"/>
      <c r="D4" s="210"/>
      <c r="E4" s="210"/>
      <c r="F4" s="210"/>
      <c r="G4" s="210"/>
      <c r="H4" s="210"/>
    </row>
    <row r="5" spans="1:2" ht="51.75" customHeight="1" thickBot="1">
      <c r="A5" s="385" t="s">
        <v>9</v>
      </c>
      <c r="B5" s="386" t="s">
        <v>489</v>
      </c>
    </row>
    <row r="6" spans="1:8" s="29" customFormat="1" ht="49.5" customHeight="1">
      <c r="A6" s="55" t="s">
        <v>729</v>
      </c>
      <c r="B6" s="97"/>
      <c r="C6" s="54"/>
      <c r="D6" s="54"/>
      <c r="E6" s="308"/>
      <c r="F6" s="54"/>
      <c r="G6" s="54"/>
      <c r="H6" s="54"/>
    </row>
    <row r="7" spans="1:8" s="41" customFormat="1" ht="30" customHeight="1">
      <c r="A7" s="72" t="s">
        <v>730</v>
      </c>
      <c r="B7" s="98"/>
      <c r="C7" s="210"/>
      <c r="D7" s="210"/>
      <c r="E7" s="210"/>
      <c r="F7" s="210"/>
      <c r="G7" s="210"/>
      <c r="H7" s="210"/>
    </row>
    <row r="8" spans="1:8" s="29" customFormat="1" ht="30" customHeight="1">
      <c r="A8" s="96" t="s">
        <v>504</v>
      </c>
      <c r="B8" s="97">
        <v>138</v>
      </c>
      <c r="C8" s="54"/>
      <c r="D8" s="54"/>
      <c r="E8" s="308"/>
      <c r="F8" s="54"/>
      <c r="G8" s="54"/>
      <c r="H8" s="54"/>
    </row>
    <row r="9" spans="1:8" s="41" customFormat="1" ht="30" customHeight="1">
      <c r="A9" s="72" t="s">
        <v>505</v>
      </c>
      <c r="B9" s="98"/>
      <c r="C9" s="210"/>
      <c r="D9" s="210"/>
      <c r="E9" s="210"/>
      <c r="F9" s="210"/>
      <c r="G9" s="210"/>
      <c r="H9" s="210"/>
    </row>
    <row r="10" spans="1:8" s="29" customFormat="1" ht="30" customHeight="1">
      <c r="A10" s="96" t="s">
        <v>282</v>
      </c>
      <c r="B10" s="97">
        <v>138</v>
      </c>
      <c r="C10" s="54"/>
      <c r="D10" s="54"/>
      <c r="E10" s="54"/>
      <c r="F10" s="54"/>
      <c r="G10" s="54"/>
      <c r="H10" s="54"/>
    </row>
    <row r="11" spans="1:8" s="41" customFormat="1" ht="30" customHeight="1">
      <c r="A11" s="72" t="s">
        <v>283</v>
      </c>
      <c r="B11" s="98"/>
      <c r="C11" s="210"/>
      <c r="D11" s="210"/>
      <c r="E11" s="210"/>
      <c r="F11" s="210"/>
      <c r="G11" s="210"/>
      <c r="H11" s="210"/>
    </row>
    <row r="12" spans="1:8" s="29" customFormat="1" ht="30" customHeight="1">
      <c r="A12" s="96" t="s">
        <v>284</v>
      </c>
      <c r="B12" s="97">
        <v>134</v>
      </c>
      <c r="C12" s="54"/>
      <c r="D12" s="54"/>
      <c r="E12" s="54"/>
      <c r="F12" s="54"/>
      <c r="G12" s="54"/>
      <c r="H12" s="54"/>
    </row>
    <row r="13" spans="1:8" s="41" customFormat="1" ht="30" customHeight="1">
      <c r="A13" s="72" t="s">
        <v>285</v>
      </c>
      <c r="B13" s="98"/>
      <c r="C13" s="210"/>
      <c r="D13" s="210"/>
      <c r="E13" s="210"/>
      <c r="F13" s="210"/>
      <c r="G13" s="210"/>
      <c r="H13" s="210"/>
    </row>
    <row r="14" spans="1:8" s="29" customFormat="1" ht="30" customHeight="1">
      <c r="A14" s="55" t="s">
        <v>506</v>
      </c>
      <c r="B14" s="97">
        <v>29</v>
      </c>
      <c r="C14" s="54"/>
      <c r="D14" s="54"/>
      <c r="E14" s="54"/>
      <c r="F14" s="54"/>
      <c r="G14" s="54"/>
      <c r="H14" s="54"/>
    </row>
    <row r="15" spans="1:8" s="41" customFormat="1" ht="30" customHeight="1">
      <c r="A15" s="72" t="s">
        <v>60</v>
      </c>
      <c r="B15" s="98"/>
      <c r="C15" s="210"/>
      <c r="D15" s="210"/>
      <c r="E15" s="210"/>
      <c r="F15" s="210"/>
      <c r="G15" s="210"/>
      <c r="H15" s="210"/>
    </row>
    <row r="16" spans="1:8" s="29" customFormat="1" ht="30" customHeight="1">
      <c r="A16" s="55" t="s">
        <v>507</v>
      </c>
      <c r="B16" s="97">
        <v>506</v>
      </c>
      <c r="C16" s="54"/>
      <c r="D16" s="54"/>
      <c r="E16" s="54"/>
      <c r="F16" s="54"/>
      <c r="G16" s="54"/>
      <c r="H16" s="54"/>
    </row>
    <row r="17" spans="1:8" s="41" customFormat="1" ht="30" customHeight="1">
      <c r="A17" s="72" t="s">
        <v>61</v>
      </c>
      <c r="B17" s="98"/>
      <c r="C17" s="210"/>
      <c r="D17" s="210"/>
      <c r="E17" s="210"/>
      <c r="F17" s="210"/>
      <c r="G17" s="210"/>
      <c r="H17" s="210"/>
    </row>
    <row r="18" spans="1:8" s="29" customFormat="1" ht="30" customHeight="1">
      <c r="A18" s="96" t="s">
        <v>280</v>
      </c>
      <c r="B18" s="97">
        <v>2568</v>
      </c>
      <c r="C18" s="54"/>
      <c r="D18" s="54"/>
      <c r="E18" s="54"/>
      <c r="F18" s="54"/>
      <c r="G18" s="54"/>
      <c r="H18" s="54"/>
    </row>
    <row r="19" spans="1:8" s="41" customFormat="1" ht="30" customHeight="1">
      <c r="A19" s="72" t="s">
        <v>281</v>
      </c>
      <c r="B19" s="98"/>
      <c r="C19" s="210"/>
      <c r="D19" s="210"/>
      <c r="E19" s="210"/>
      <c r="F19" s="210"/>
      <c r="G19" s="210"/>
      <c r="H19" s="210"/>
    </row>
    <row r="20" spans="1:8" s="29" customFormat="1" ht="30" customHeight="1">
      <c r="A20" s="96" t="s">
        <v>713</v>
      </c>
      <c r="B20" s="97">
        <v>141</v>
      </c>
      <c r="C20" s="54"/>
      <c r="D20" s="54"/>
      <c r="E20" s="54"/>
      <c r="F20" s="54"/>
      <c r="G20" s="54"/>
      <c r="H20" s="54"/>
    </row>
    <row r="21" spans="1:8" s="41" customFormat="1" ht="12.75" customHeight="1">
      <c r="A21" s="72" t="s">
        <v>714</v>
      </c>
      <c r="B21" s="98"/>
      <c r="C21" s="210"/>
      <c r="D21" s="210"/>
      <c r="E21" s="210"/>
      <c r="F21" s="210"/>
      <c r="G21" s="210"/>
      <c r="H21" s="210"/>
    </row>
    <row r="22" ht="24.75" customHeight="1">
      <c r="B22" s="304"/>
    </row>
    <row r="23" spans="1:2" ht="28.5" customHeight="1">
      <c r="A23" s="586" t="s">
        <v>715</v>
      </c>
      <c r="B23" s="586"/>
    </row>
    <row r="24" spans="1:8" s="41" customFormat="1" ht="36" customHeight="1">
      <c r="A24" s="504" t="s">
        <v>634</v>
      </c>
      <c r="B24" s="504"/>
      <c r="C24" s="210"/>
      <c r="D24" s="210"/>
      <c r="E24" s="210"/>
      <c r="F24" s="210"/>
      <c r="G24" s="210"/>
      <c r="H24" s="210"/>
    </row>
    <row r="26" ht="13.5">
      <c r="A26" s="305"/>
    </row>
  </sheetData>
  <sheetProtection/>
  <mergeCells count="4">
    <mergeCell ref="A23:B23"/>
    <mergeCell ref="A24:B24"/>
    <mergeCell ref="A4:B4"/>
    <mergeCell ref="A3:B3"/>
  </mergeCells>
  <printOptions horizontalCentered="1"/>
  <pageMargins left="0.7874015748031497" right="0.7874015748031497" top="0.7874015748031497" bottom="0.7874015748031497" header="0.5118110236220472" footer="0.5118110236220472"/>
  <pageSetup horizontalDpi="120" verticalDpi="120" orientation="portrait" paperSize="9" r:id="rId1"/>
  <headerFooter alignWithMargins="0">
    <oddFooter>&amp;C&amp;"Liberation Sans,Standardowy"&amp;9– 46 –</oddFooter>
  </headerFooter>
</worksheet>
</file>

<file path=xl/worksheets/sheet12.xml><?xml version="1.0" encoding="utf-8"?>
<worksheet xmlns="http://schemas.openxmlformats.org/spreadsheetml/2006/main" xmlns:r="http://schemas.openxmlformats.org/officeDocument/2006/relationships">
  <dimension ref="A1:K27"/>
  <sheetViews>
    <sheetView showGridLines="0" zoomScale="120" zoomScaleNormal="120" workbookViewId="0" topLeftCell="A1">
      <selection activeCell="A1" sqref="A1"/>
    </sheetView>
  </sheetViews>
  <sheetFormatPr defaultColWidth="7.57421875" defaultRowHeight="12.75"/>
  <cols>
    <col min="1" max="1" width="14.8515625" style="116" customWidth="1"/>
    <col min="2" max="2" width="4.7109375" style="116" customWidth="1"/>
    <col min="3" max="8" width="10.7109375" style="116" customWidth="1"/>
    <col min="9" max="9" width="6.8515625" style="116" customWidth="1"/>
    <col min="10" max="11" width="10.00390625" style="116" bestFit="1" customWidth="1"/>
    <col min="12" max="16384" width="7.57421875" style="116" customWidth="1"/>
  </cols>
  <sheetData>
    <row r="1" spans="1:2" s="100" customFormat="1" ht="12.75" customHeight="1">
      <c r="A1" s="99" t="s">
        <v>547</v>
      </c>
      <c r="B1" s="99"/>
    </row>
    <row r="2" spans="1:2" s="100" customFormat="1" ht="12.75" customHeight="1">
      <c r="A2" s="37" t="s">
        <v>175</v>
      </c>
      <c r="B2" s="37"/>
    </row>
    <row r="3" spans="1:8" ht="13.5">
      <c r="A3" s="101" t="s">
        <v>351</v>
      </c>
      <c r="B3" s="101"/>
      <c r="C3" s="102"/>
      <c r="D3" s="102"/>
      <c r="E3" s="102"/>
      <c r="F3" s="102"/>
      <c r="G3" s="102"/>
      <c r="H3" s="102"/>
    </row>
    <row r="4" spans="1:8" ht="13.5" thickBot="1">
      <c r="A4" s="39" t="s">
        <v>111</v>
      </c>
      <c r="B4" s="39"/>
      <c r="C4" s="103"/>
      <c r="D4" s="103"/>
      <c r="E4" s="103"/>
      <c r="F4" s="103"/>
      <c r="G4" s="103"/>
      <c r="H4" s="103"/>
    </row>
    <row r="5" spans="1:8" ht="28.5" customHeight="1">
      <c r="A5" s="577" t="s">
        <v>369</v>
      </c>
      <c r="B5" s="578"/>
      <c r="C5" s="591" t="s">
        <v>744</v>
      </c>
      <c r="D5" s="593"/>
      <c r="E5" s="591" t="s">
        <v>10</v>
      </c>
      <c r="F5" s="593"/>
      <c r="G5" s="591" t="s">
        <v>11</v>
      </c>
      <c r="H5" s="592"/>
    </row>
    <row r="6" spans="1:9" ht="81.75" customHeight="1" thickBot="1">
      <c r="A6" s="579"/>
      <c r="B6" s="580"/>
      <c r="C6" s="95" t="s">
        <v>745</v>
      </c>
      <c r="D6" s="64" t="s">
        <v>62</v>
      </c>
      <c r="E6" s="64" t="s">
        <v>12</v>
      </c>
      <c r="F6" s="64" t="s">
        <v>63</v>
      </c>
      <c r="G6" s="64" t="s">
        <v>12</v>
      </c>
      <c r="H6" s="65" t="s">
        <v>62</v>
      </c>
      <c r="I6" s="102"/>
    </row>
    <row r="7" spans="1:9" s="122" customFormat="1" ht="57" customHeight="1">
      <c r="A7" s="265" t="s">
        <v>182</v>
      </c>
      <c r="B7" s="43">
        <v>2015</v>
      </c>
      <c r="C7" s="104">
        <v>4947897</v>
      </c>
      <c r="D7" s="105">
        <v>3502517</v>
      </c>
      <c r="E7" s="91">
        <v>3978562</v>
      </c>
      <c r="F7" s="91">
        <v>2700322</v>
      </c>
      <c r="G7" s="105">
        <v>969335</v>
      </c>
      <c r="H7" s="106">
        <v>802195</v>
      </c>
      <c r="I7" s="306"/>
    </row>
    <row r="8" spans="1:10" s="237" customFormat="1" ht="27" customHeight="1">
      <c r="A8" s="244" t="s">
        <v>323</v>
      </c>
      <c r="B8" s="257">
        <v>2016</v>
      </c>
      <c r="C8" s="266">
        <f aca="true" t="shared" si="0" ref="C8:H8">SUM(C9:C24)</f>
        <v>4759005.133333334</v>
      </c>
      <c r="D8" s="266">
        <f t="shared" si="0"/>
        <v>3340292</v>
      </c>
      <c r="E8" s="266">
        <f t="shared" si="0"/>
        <v>3835546.1333333333</v>
      </c>
      <c r="F8" s="266">
        <f t="shared" si="0"/>
        <v>2488672</v>
      </c>
      <c r="G8" s="266">
        <f t="shared" si="0"/>
        <v>923459</v>
      </c>
      <c r="H8" s="266">
        <f t="shared" si="0"/>
        <v>851620</v>
      </c>
      <c r="J8" s="307"/>
    </row>
    <row r="9" spans="1:8" s="122" customFormat="1" ht="27" customHeight="1">
      <c r="A9" s="584" t="s">
        <v>191</v>
      </c>
      <c r="B9" s="585"/>
      <c r="C9" s="107">
        <v>395194</v>
      </c>
      <c r="D9" s="107">
        <v>269022</v>
      </c>
      <c r="E9" s="91">
        <f aca="true" t="shared" si="1" ref="E9:F23">C9-G9</f>
        <v>345190</v>
      </c>
      <c r="F9" s="91">
        <f t="shared" si="1"/>
        <v>223750</v>
      </c>
      <c r="G9" s="107">
        <v>50004</v>
      </c>
      <c r="H9" s="108">
        <v>45272</v>
      </c>
    </row>
    <row r="10" spans="1:8" s="122" customFormat="1" ht="27" customHeight="1">
      <c r="A10" s="584" t="s">
        <v>203</v>
      </c>
      <c r="B10" s="585"/>
      <c r="C10" s="107">
        <v>209253</v>
      </c>
      <c r="D10" s="107">
        <v>140123</v>
      </c>
      <c r="E10" s="91">
        <f t="shared" si="1"/>
        <v>166962</v>
      </c>
      <c r="F10" s="91">
        <f t="shared" si="1"/>
        <v>100781</v>
      </c>
      <c r="G10" s="107">
        <v>42291</v>
      </c>
      <c r="H10" s="108">
        <v>39342</v>
      </c>
    </row>
    <row r="11" spans="1:8" s="122" customFormat="1" ht="27" customHeight="1">
      <c r="A11" s="584" t="s">
        <v>172</v>
      </c>
      <c r="B11" s="585"/>
      <c r="C11" s="107">
        <v>219084</v>
      </c>
      <c r="D11" s="107">
        <v>166874</v>
      </c>
      <c r="E11" s="91">
        <f t="shared" si="1"/>
        <v>147225</v>
      </c>
      <c r="F11" s="91">
        <f t="shared" si="1"/>
        <v>95240</v>
      </c>
      <c r="G11" s="107">
        <v>71859</v>
      </c>
      <c r="H11" s="108">
        <v>71634</v>
      </c>
    </row>
    <row r="12" spans="1:8" s="122" customFormat="1" ht="27" customHeight="1">
      <c r="A12" s="584" t="s">
        <v>192</v>
      </c>
      <c r="B12" s="585"/>
      <c r="C12" s="107">
        <v>134237</v>
      </c>
      <c r="D12" s="107">
        <v>91565</v>
      </c>
      <c r="E12" s="91">
        <f t="shared" si="1"/>
        <v>116388</v>
      </c>
      <c r="F12" s="91">
        <f t="shared" si="1"/>
        <v>74904</v>
      </c>
      <c r="G12" s="107">
        <v>17849</v>
      </c>
      <c r="H12" s="108">
        <v>16661</v>
      </c>
    </row>
    <row r="13" spans="1:8" s="122" customFormat="1" ht="27" customHeight="1">
      <c r="A13" s="584" t="s">
        <v>173</v>
      </c>
      <c r="B13" s="585"/>
      <c r="C13" s="107">
        <v>268545</v>
      </c>
      <c r="D13" s="107">
        <v>179632</v>
      </c>
      <c r="E13" s="91">
        <f t="shared" si="1"/>
        <v>209430</v>
      </c>
      <c r="F13" s="91">
        <f t="shared" si="1"/>
        <v>129623</v>
      </c>
      <c r="G13" s="107">
        <v>59115</v>
      </c>
      <c r="H13" s="108">
        <v>50009</v>
      </c>
    </row>
    <row r="14" spans="1:11" s="122" customFormat="1" ht="27" customHeight="1">
      <c r="A14" s="584" t="s">
        <v>193</v>
      </c>
      <c r="B14" s="585"/>
      <c r="C14" s="107">
        <v>450011</v>
      </c>
      <c r="D14" s="107">
        <v>336758</v>
      </c>
      <c r="E14" s="91">
        <f t="shared" si="1"/>
        <v>330134</v>
      </c>
      <c r="F14" s="91">
        <f t="shared" si="1"/>
        <v>223999</v>
      </c>
      <c r="G14" s="107">
        <v>119877</v>
      </c>
      <c r="H14" s="108">
        <v>112759</v>
      </c>
      <c r="K14" s="309"/>
    </row>
    <row r="15" spans="1:8" s="122" customFormat="1" ht="27" customHeight="1">
      <c r="A15" s="584" t="s">
        <v>194</v>
      </c>
      <c r="B15" s="585"/>
      <c r="C15" s="107">
        <v>880827</v>
      </c>
      <c r="D15" s="107">
        <v>579726</v>
      </c>
      <c r="E15" s="91">
        <f t="shared" si="1"/>
        <v>750742</v>
      </c>
      <c r="F15" s="91">
        <f t="shared" si="1"/>
        <v>461182</v>
      </c>
      <c r="G15" s="107">
        <v>130085</v>
      </c>
      <c r="H15" s="108">
        <v>118544</v>
      </c>
    </row>
    <row r="16" spans="1:8" s="122" customFormat="1" ht="27" customHeight="1">
      <c r="A16" s="589" t="s">
        <v>174</v>
      </c>
      <c r="B16" s="590"/>
      <c r="C16" s="107">
        <v>142056</v>
      </c>
      <c r="D16" s="107">
        <v>97555</v>
      </c>
      <c r="E16" s="91">
        <f t="shared" si="1"/>
        <v>115133</v>
      </c>
      <c r="F16" s="91">
        <f t="shared" si="1"/>
        <v>73646</v>
      </c>
      <c r="G16" s="107">
        <v>26923</v>
      </c>
      <c r="H16" s="108">
        <v>23909</v>
      </c>
    </row>
    <row r="17" spans="1:8" s="122" customFormat="1" ht="27" customHeight="1">
      <c r="A17" s="589" t="s">
        <v>195</v>
      </c>
      <c r="B17" s="590"/>
      <c r="C17" s="107">
        <v>223029</v>
      </c>
      <c r="D17" s="107">
        <v>165532</v>
      </c>
      <c r="E17" s="91">
        <f t="shared" si="1"/>
        <v>133602</v>
      </c>
      <c r="F17" s="91">
        <f t="shared" si="1"/>
        <v>82674</v>
      </c>
      <c r="G17" s="107">
        <v>89427</v>
      </c>
      <c r="H17" s="108">
        <v>82858</v>
      </c>
    </row>
    <row r="18" spans="1:8" s="122" customFormat="1" ht="27" customHeight="1">
      <c r="A18" s="589" t="s">
        <v>196</v>
      </c>
      <c r="B18" s="590"/>
      <c r="C18" s="107">
        <v>118941</v>
      </c>
      <c r="D18" s="107">
        <v>85301</v>
      </c>
      <c r="E18" s="91">
        <f t="shared" si="1"/>
        <v>83049</v>
      </c>
      <c r="F18" s="91">
        <f t="shared" si="1"/>
        <v>51255</v>
      </c>
      <c r="G18" s="107">
        <v>35892</v>
      </c>
      <c r="H18" s="108">
        <v>34046</v>
      </c>
    </row>
    <row r="19" spans="1:8" s="122" customFormat="1" ht="27" customHeight="1">
      <c r="A19" s="589" t="s">
        <v>197</v>
      </c>
      <c r="B19" s="590"/>
      <c r="C19" s="107">
        <v>301483</v>
      </c>
      <c r="D19" s="107">
        <v>221372</v>
      </c>
      <c r="E19" s="91">
        <f t="shared" si="1"/>
        <v>260334</v>
      </c>
      <c r="F19" s="91">
        <f t="shared" si="1"/>
        <v>183141</v>
      </c>
      <c r="G19" s="107">
        <v>41149</v>
      </c>
      <c r="H19" s="108">
        <v>38231</v>
      </c>
    </row>
    <row r="20" spans="1:8" s="122" customFormat="1" ht="27" customHeight="1">
      <c r="A20" s="589" t="s">
        <v>198</v>
      </c>
      <c r="B20" s="590"/>
      <c r="C20" s="107">
        <v>551645</v>
      </c>
      <c r="D20" s="107">
        <v>396234</v>
      </c>
      <c r="E20" s="91">
        <f t="shared" si="1"/>
        <v>486903</v>
      </c>
      <c r="F20" s="91">
        <f t="shared" si="1"/>
        <v>336639</v>
      </c>
      <c r="G20" s="107">
        <v>64742</v>
      </c>
      <c r="H20" s="108">
        <v>59595</v>
      </c>
    </row>
    <row r="21" spans="1:8" s="122" customFormat="1" ht="27" customHeight="1">
      <c r="A21" s="589" t="s">
        <v>199</v>
      </c>
      <c r="B21" s="590"/>
      <c r="C21" s="107">
        <v>114970</v>
      </c>
      <c r="D21" s="107">
        <v>83930</v>
      </c>
      <c r="E21" s="91">
        <f t="shared" si="1"/>
        <v>83779</v>
      </c>
      <c r="F21" s="91">
        <f t="shared" si="1"/>
        <v>53984</v>
      </c>
      <c r="G21" s="107">
        <v>31191</v>
      </c>
      <c r="H21" s="108">
        <v>29946</v>
      </c>
    </row>
    <row r="22" spans="1:8" s="122" customFormat="1" ht="27" customHeight="1">
      <c r="A22" s="589" t="s">
        <v>204</v>
      </c>
      <c r="B22" s="590"/>
      <c r="C22" s="107">
        <v>131460</v>
      </c>
      <c r="D22" s="107">
        <v>90400</v>
      </c>
      <c r="E22" s="91">
        <f t="shared" si="1"/>
        <v>103820</v>
      </c>
      <c r="F22" s="91">
        <f t="shared" si="1"/>
        <v>64048</v>
      </c>
      <c r="G22" s="107">
        <v>27640</v>
      </c>
      <c r="H22" s="108">
        <v>26352</v>
      </c>
    </row>
    <row r="23" spans="1:8" s="122" customFormat="1" ht="27" customHeight="1">
      <c r="A23" s="589" t="s">
        <v>200</v>
      </c>
      <c r="B23" s="590"/>
      <c r="C23" s="107">
        <v>422903</v>
      </c>
      <c r="D23" s="107">
        <v>299924</v>
      </c>
      <c r="E23" s="91">
        <f t="shared" si="1"/>
        <v>332965</v>
      </c>
      <c r="F23" s="91">
        <f t="shared" si="1"/>
        <v>219815</v>
      </c>
      <c r="G23" s="107">
        <v>89938</v>
      </c>
      <c r="H23" s="108">
        <v>80109</v>
      </c>
    </row>
    <row r="24" spans="1:8" s="122" customFormat="1" ht="27" customHeight="1">
      <c r="A24" s="589" t="s">
        <v>201</v>
      </c>
      <c r="B24" s="590"/>
      <c r="C24" s="107">
        <v>195367.13333333333</v>
      </c>
      <c r="D24" s="107">
        <v>136344</v>
      </c>
      <c r="E24" s="91">
        <f>C24-G24</f>
        <v>169890.13333333333</v>
      </c>
      <c r="F24" s="91">
        <f>D24-H24</f>
        <v>113991</v>
      </c>
      <c r="G24" s="107">
        <v>25477</v>
      </c>
      <c r="H24" s="108">
        <v>22353</v>
      </c>
    </row>
    <row r="25" spans="1:8" s="120" customFormat="1" ht="42" customHeight="1">
      <c r="A25" s="588" t="s">
        <v>471</v>
      </c>
      <c r="B25" s="588"/>
      <c r="C25" s="588"/>
      <c r="D25" s="588"/>
      <c r="E25" s="588"/>
      <c r="F25" s="588"/>
      <c r="G25" s="588"/>
      <c r="H25" s="588"/>
    </row>
    <row r="26" spans="1:8" s="120" customFormat="1" ht="11.25" customHeight="1">
      <c r="A26" s="588" t="s">
        <v>470</v>
      </c>
      <c r="B26" s="588"/>
      <c r="C26" s="588"/>
      <c r="D26" s="588"/>
      <c r="E26" s="588"/>
      <c r="F26" s="588"/>
      <c r="G26" s="588"/>
      <c r="H26" s="588"/>
    </row>
    <row r="27" spans="1:2" ht="12.75">
      <c r="A27" s="125"/>
      <c r="B27" s="125"/>
    </row>
  </sheetData>
  <sheetProtection/>
  <mergeCells count="22">
    <mergeCell ref="A13:B13"/>
    <mergeCell ref="A15:B15"/>
    <mergeCell ref="A5:B6"/>
    <mergeCell ref="A10:B10"/>
    <mergeCell ref="E5:F5"/>
    <mergeCell ref="A11:B11"/>
    <mergeCell ref="A16:B16"/>
    <mergeCell ref="G5:H5"/>
    <mergeCell ref="A12:B12"/>
    <mergeCell ref="A21:B21"/>
    <mergeCell ref="A20:B20"/>
    <mergeCell ref="A19:B19"/>
    <mergeCell ref="A18:B18"/>
    <mergeCell ref="A14:B14"/>
    <mergeCell ref="A9:B9"/>
    <mergeCell ref="C5:D5"/>
    <mergeCell ref="A26:H26"/>
    <mergeCell ref="A25:H25"/>
    <mergeCell ref="A24:B24"/>
    <mergeCell ref="A23:B23"/>
    <mergeCell ref="A22:B22"/>
    <mergeCell ref="A17:B17"/>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&amp;C&amp;9– 47 –</oddFooter>
  </headerFooter>
</worksheet>
</file>

<file path=xl/worksheets/sheet13.xml><?xml version="1.0" encoding="utf-8"?>
<worksheet xmlns="http://schemas.openxmlformats.org/spreadsheetml/2006/main" xmlns:r="http://schemas.openxmlformats.org/officeDocument/2006/relationships">
  <dimension ref="A1:BG26"/>
  <sheetViews>
    <sheetView showGridLines="0" zoomScale="120" zoomScaleNormal="120" workbookViewId="0" topLeftCell="A1">
      <selection activeCell="A5" sqref="A5:B6"/>
    </sheetView>
  </sheetViews>
  <sheetFormatPr defaultColWidth="8.00390625" defaultRowHeight="12.75"/>
  <cols>
    <col min="1" max="1" width="14.7109375" style="28" customWidth="1"/>
    <col min="2" max="2" width="4.7109375" style="28" customWidth="1"/>
    <col min="3" max="3" width="9.8515625" style="28" customWidth="1"/>
    <col min="4" max="8" width="10.57421875" style="28" customWidth="1"/>
    <col min="9" max="59" width="9.57421875" style="28" customWidth="1"/>
    <col min="60" max="16384" width="8.00390625" style="116" customWidth="1"/>
  </cols>
  <sheetData>
    <row r="1" spans="1:2" ht="12.75">
      <c r="A1" s="84" t="s">
        <v>548</v>
      </c>
      <c r="B1" s="84"/>
    </row>
    <row r="2" spans="1:2" ht="12.75">
      <c r="A2" s="37" t="s">
        <v>175</v>
      </c>
      <c r="B2" s="37"/>
    </row>
    <row r="3" spans="1:35" ht="12.75">
      <c r="A3" s="35" t="s">
        <v>352</v>
      </c>
      <c r="B3" s="35"/>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row>
    <row r="4" spans="1:2" ht="13.5" thickBot="1">
      <c r="A4" s="52" t="s">
        <v>111</v>
      </c>
      <c r="B4" s="52"/>
    </row>
    <row r="5" spans="1:8" ht="25.5" customHeight="1">
      <c r="A5" s="577" t="s">
        <v>369</v>
      </c>
      <c r="B5" s="578"/>
      <c r="C5" s="591" t="s">
        <v>744</v>
      </c>
      <c r="D5" s="593"/>
      <c r="E5" s="591" t="s">
        <v>16</v>
      </c>
      <c r="F5" s="593"/>
      <c r="G5" s="591" t="s">
        <v>17</v>
      </c>
      <c r="H5" s="592"/>
    </row>
    <row r="6" spans="1:59" ht="75.75" thickBot="1">
      <c r="A6" s="579"/>
      <c r="B6" s="580"/>
      <c r="C6" s="95" t="s">
        <v>745</v>
      </c>
      <c r="D6" s="64" t="s">
        <v>62</v>
      </c>
      <c r="E6" s="64" t="s">
        <v>12</v>
      </c>
      <c r="F6" s="64" t="s">
        <v>62</v>
      </c>
      <c r="G6" s="64" t="s">
        <v>18</v>
      </c>
      <c r="H6" s="65" t="s">
        <v>62</v>
      </c>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row>
    <row r="7" spans="1:59" ht="50.25" customHeight="1">
      <c r="A7" s="265" t="s">
        <v>182</v>
      </c>
      <c r="B7" s="43">
        <v>2015</v>
      </c>
      <c r="C7" s="491">
        <v>128.72664969510427</v>
      </c>
      <c r="D7" s="491">
        <v>91.12301224341321</v>
      </c>
      <c r="E7" s="492">
        <v>171.7382510701153</v>
      </c>
      <c r="F7" s="492">
        <v>116.56185767776294</v>
      </c>
      <c r="G7" s="492">
        <v>63.47633164187099</v>
      </c>
      <c r="H7" s="60">
        <v>52.53126716919404</v>
      </c>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row>
    <row r="8" spans="1:59" s="117" customFormat="1" ht="27.75" customHeight="1">
      <c r="A8" s="244" t="s">
        <v>323</v>
      </c>
      <c r="B8" s="257">
        <v>2016</v>
      </c>
      <c r="C8" s="493">
        <v>123.82603467354298</v>
      </c>
      <c r="D8" s="493">
        <v>86.9</v>
      </c>
      <c r="E8" s="493">
        <v>165.82923654354363</v>
      </c>
      <c r="F8" s="493">
        <v>107.6</v>
      </c>
      <c r="G8" s="493">
        <v>60.342993432874835</v>
      </c>
      <c r="H8" s="260">
        <v>55.6</v>
      </c>
      <c r="I8" s="269"/>
      <c r="J8" s="268"/>
      <c r="K8" s="269"/>
      <c r="L8" s="270"/>
      <c r="M8" s="270"/>
      <c r="N8" s="270"/>
      <c r="O8" s="270"/>
      <c r="P8" s="270"/>
      <c r="Q8" s="270"/>
      <c r="R8" s="270"/>
      <c r="S8" s="270"/>
      <c r="T8" s="270"/>
      <c r="U8" s="270"/>
      <c r="V8" s="270"/>
      <c r="W8" s="270"/>
      <c r="X8" s="270"/>
      <c r="Y8" s="270"/>
      <c r="Z8" s="269"/>
      <c r="AA8" s="269"/>
      <c r="AB8" s="269"/>
      <c r="AC8" s="268"/>
      <c r="AD8" s="268"/>
      <c r="AE8" s="268"/>
      <c r="AF8" s="268"/>
      <c r="AG8" s="268"/>
      <c r="AH8" s="268"/>
      <c r="AI8" s="268"/>
      <c r="AJ8" s="17"/>
      <c r="AK8" s="17"/>
      <c r="AL8" s="17"/>
      <c r="AM8" s="17"/>
      <c r="AN8" s="17"/>
      <c r="AO8" s="17"/>
      <c r="AP8" s="17"/>
      <c r="AQ8" s="17"/>
      <c r="AR8" s="17"/>
      <c r="AS8" s="17"/>
      <c r="AT8" s="17"/>
      <c r="AU8" s="17"/>
      <c r="AV8" s="17"/>
      <c r="AW8" s="17"/>
      <c r="AX8" s="17"/>
      <c r="AY8" s="17"/>
      <c r="AZ8" s="17"/>
      <c r="BA8" s="17"/>
      <c r="BB8" s="17"/>
      <c r="BC8" s="17"/>
      <c r="BD8" s="17"/>
      <c r="BE8" s="17"/>
      <c r="BF8" s="17"/>
      <c r="BG8" s="17"/>
    </row>
    <row r="9" spans="1:59" s="120" customFormat="1" ht="33" customHeight="1">
      <c r="A9" s="584" t="s">
        <v>191</v>
      </c>
      <c r="B9" s="585"/>
      <c r="C9" s="494">
        <v>136.09967937569522</v>
      </c>
      <c r="D9" s="495">
        <v>92.6</v>
      </c>
      <c r="E9" s="492">
        <v>172.41241525224788</v>
      </c>
      <c r="F9" s="492">
        <v>111.8</v>
      </c>
      <c r="G9" s="492">
        <v>55.46189407181963</v>
      </c>
      <c r="H9" s="60">
        <v>50.2</v>
      </c>
      <c r="I9" s="118"/>
      <c r="J9" s="27"/>
      <c r="K9" s="118"/>
      <c r="L9" s="119"/>
      <c r="M9" s="119"/>
      <c r="N9" s="119"/>
      <c r="O9" s="119"/>
      <c r="P9" s="119"/>
      <c r="Q9" s="119"/>
      <c r="R9" s="119"/>
      <c r="S9" s="119"/>
      <c r="T9" s="119"/>
      <c r="U9" s="119"/>
      <c r="V9" s="119"/>
      <c r="W9" s="119"/>
      <c r="X9" s="119"/>
      <c r="Y9" s="119"/>
      <c r="Z9" s="118"/>
      <c r="AA9" s="118"/>
      <c r="AB9" s="118"/>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row>
    <row r="10" spans="1:59" s="122" customFormat="1" ht="25.5" customHeight="1">
      <c r="A10" s="584" t="s">
        <v>203</v>
      </c>
      <c r="B10" s="585"/>
      <c r="C10" s="494">
        <v>100.41282636100017</v>
      </c>
      <c r="D10" s="495">
        <v>67.2</v>
      </c>
      <c r="E10" s="492">
        <v>134.72380578895513</v>
      </c>
      <c r="F10" s="492">
        <v>81.3</v>
      </c>
      <c r="G10" s="492">
        <v>50.07008936393902</v>
      </c>
      <c r="H10" s="60">
        <v>46.6</v>
      </c>
      <c r="I10" s="121"/>
      <c r="J10" s="29"/>
      <c r="K10" s="121"/>
      <c r="L10" s="67"/>
      <c r="M10" s="67"/>
      <c r="N10" s="67"/>
      <c r="O10" s="67"/>
      <c r="P10" s="67"/>
      <c r="Q10" s="67"/>
      <c r="R10" s="67"/>
      <c r="S10" s="67"/>
      <c r="T10" s="67"/>
      <c r="U10" s="67"/>
      <c r="V10" s="67"/>
      <c r="W10" s="67"/>
      <c r="X10" s="67"/>
      <c r="Y10" s="67"/>
      <c r="Z10" s="121"/>
      <c r="AA10" s="121"/>
      <c r="AB10" s="121"/>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s="122" customFormat="1" ht="25.5" customHeight="1">
      <c r="A11" s="584" t="s">
        <v>172</v>
      </c>
      <c r="B11" s="585"/>
      <c r="C11" s="494">
        <v>102.69530407717475</v>
      </c>
      <c r="D11" s="495">
        <v>78.2</v>
      </c>
      <c r="E11" s="492">
        <v>148.79192779157304</v>
      </c>
      <c r="F11" s="492">
        <v>96.3</v>
      </c>
      <c r="G11" s="492">
        <v>62.82089501351114</v>
      </c>
      <c r="H11" s="60">
        <v>62.6</v>
      </c>
      <c r="I11" s="121"/>
      <c r="J11" s="29"/>
      <c r="K11" s="121"/>
      <c r="L11" s="67"/>
      <c r="M11" s="67"/>
      <c r="N11" s="67"/>
      <c r="O11" s="67"/>
      <c r="P11" s="67"/>
      <c r="Q11" s="67"/>
      <c r="R11" s="67"/>
      <c r="S11" s="67"/>
      <c r="T11" s="67"/>
      <c r="U11" s="67"/>
      <c r="V11" s="67"/>
      <c r="W11" s="67"/>
      <c r="X11" s="67"/>
      <c r="Y11" s="67"/>
      <c r="Z11" s="121"/>
      <c r="AA11" s="121"/>
      <c r="AB11" s="121"/>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row>
    <row r="12" spans="1:59" s="122" customFormat="1" ht="25.5" customHeight="1">
      <c r="A12" s="584" t="s">
        <v>192</v>
      </c>
      <c r="B12" s="585"/>
      <c r="C12" s="494">
        <v>131.9443352310257</v>
      </c>
      <c r="D12" s="495">
        <v>90</v>
      </c>
      <c r="E12" s="492">
        <v>176.23944384968436</v>
      </c>
      <c r="F12" s="492">
        <v>113.4</v>
      </c>
      <c r="G12" s="492">
        <v>50.00014006426148</v>
      </c>
      <c r="H12" s="60">
        <v>46.7</v>
      </c>
      <c r="I12" s="121"/>
      <c r="J12" s="29"/>
      <c r="K12" s="121"/>
      <c r="L12" s="67"/>
      <c r="M12" s="67"/>
      <c r="N12" s="67"/>
      <c r="O12" s="67"/>
      <c r="P12" s="67"/>
      <c r="Q12" s="67"/>
      <c r="R12" s="67"/>
      <c r="S12" s="67"/>
      <c r="T12" s="67"/>
      <c r="U12" s="67"/>
      <c r="V12" s="67"/>
      <c r="W12" s="67"/>
      <c r="X12" s="67"/>
      <c r="Y12" s="67"/>
      <c r="Z12" s="121"/>
      <c r="AA12" s="121"/>
      <c r="AB12" s="121"/>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s="122" customFormat="1" ht="25.5" customHeight="1">
      <c r="A13" s="584" t="s">
        <v>173</v>
      </c>
      <c r="B13" s="585"/>
      <c r="C13" s="494">
        <v>108.05235375844508</v>
      </c>
      <c r="D13" s="495">
        <v>72.3</v>
      </c>
      <c r="E13" s="492">
        <v>133.94133391319363</v>
      </c>
      <c r="F13" s="492">
        <v>82.9</v>
      </c>
      <c r="G13" s="492">
        <v>64.13497257325372</v>
      </c>
      <c r="H13" s="60">
        <v>54.3</v>
      </c>
      <c r="I13" s="121"/>
      <c r="J13" s="29"/>
      <c r="K13" s="121"/>
      <c r="L13" s="67"/>
      <c r="M13" s="67"/>
      <c r="N13" s="67"/>
      <c r="O13" s="67"/>
      <c r="P13" s="67"/>
      <c r="Q13" s="67"/>
      <c r="R13" s="67"/>
      <c r="S13" s="67"/>
      <c r="T13" s="67"/>
      <c r="U13" s="67"/>
      <c r="V13" s="67"/>
      <c r="W13" s="67"/>
      <c r="X13" s="67"/>
      <c r="Y13" s="67"/>
      <c r="Z13" s="121"/>
      <c r="AA13" s="121"/>
      <c r="AB13" s="121"/>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row>
    <row r="14" spans="1:59" s="122" customFormat="1" ht="25.5" customHeight="1">
      <c r="A14" s="584" t="s">
        <v>193</v>
      </c>
      <c r="B14" s="585"/>
      <c r="C14" s="494">
        <v>133.0503864280097</v>
      </c>
      <c r="D14" s="495">
        <v>99.6</v>
      </c>
      <c r="E14" s="492">
        <v>201.62123174770687</v>
      </c>
      <c r="F14" s="492">
        <v>136.8</v>
      </c>
      <c r="G14" s="492">
        <v>68.70281506341759</v>
      </c>
      <c r="H14" s="60">
        <v>64.6</v>
      </c>
      <c r="I14" s="121"/>
      <c r="J14" s="29"/>
      <c r="K14" s="121"/>
      <c r="L14" s="67"/>
      <c r="M14" s="67"/>
      <c r="N14" s="67"/>
      <c r="O14" s="67"/>
      <c r="P14" s="67"/>
      <c r="Q14" s="67"/>
      <c r="R14" s="67"/>
      <c r="S14" s="67"/>
      <c r="T14" s="67"/>
      <c r="U14" s="67"/>
      <c r="V14" s="67"/>
      <c r="W14" s="67"/>
      <c r="X14" s="67"/>
      <c r="Y14" s="67"/>
      <c r="Z14" s="121"/>
      <c r="AA14" s="121"/>
      <c r="AB14" s="121"/>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s="122" customFormat="1" ht="25.5" customHeight="1">
      <c r="A15" s="584" t="s">
        <v>194</v>
      </c>
      <c r="B15" s="585"/>
      <c r="C15" s="494">
        <v>164.15276622850453</v>
      </c>
      <c r="D15" s="495">
        <v>108</v>
      </c>
      <c r="E15" s="492">
        <v>217.63709833822918</v>
      </c>
      <c r="F15" s="492">
        <v>133.7</v>
      </c>
      <c r="G15" s="492">
        <v>67.88041025159349</v>
      </c>
      <c r="H15" s="60">
        <v>61.9</v>
      </c>
      <c r="I15" s="121"/>
      <c r="J15" s="29"/>
      <c r="K15" s="121"/>
      <c r="L15" s="67"/>
      <c r="M15" s="67"/>
      <c r="N15" s="67"/>
      <c r="O15" s="67"/>
      <c r="P15" s="67"/>
      <c r="Q15" s="67"/>
      <c r="R15" s="67"/>
      <c r="S15" s="67"/>
      <c r="T15" s="67"/>
      <c r="U15" s="67"/>
      <c r="V15" s="67"/>
      <c r="W15" s="67"/>
      <c r="X15" s="67"/>
      <c r="Y15" s="67"/>
      <c r="Z15" s="121"/>
      <c r="AA15" s="121"/>
      <c r="AB15" s="121"/>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s="122" customFormat="1" ht="25.5" customHeight="1">
      <c r="A16" s="589" t="s">
        <v>174</v>
      </c>
      <c r="B16" s="590"/>
      <c r="C16" s="494">
        <v>143.05221562964485</v>
      </c>
      <c r="D16" s="495">
        <v>98.2</v>
      </c>
      <c r="E16" s="492">
        <v>223.55661875783971</v>
      </c>
      <c r="F16" s="492">
        <v>143</v>
      </c>
      <c r="G16" s="492">
        <v>56.32073300838859</v>
      </c>
      <c r="H16" s="60">
        <v>50</v>
      </c>
      <c r="I16" s="121"/>
      <c r="J16" s="29"/>
      <c r="K16" s="121"/>
      <c r="L16" s="67"/>
      <c r="M16" s="67"/>
      <c r="N16" s="67"/>
      <c r="O16" s="67"/>
      <c r="P16" s="67"/>
      <c r="Q16" s="67"/>
      <c r="R16" s="67"/>
      <c r="S16" s="67"/>
      <c r="T16" s="67"/>
      <c r="U16" s="67"/>
      <c r="V16" s="67"/>
      <c r="W16" s="67"/>
      <c r="X16" s="67"/>
      <c r="Y16" s="67"/>
      <c r="Z16" s="121"/>
      <c r="AA16" s="121"/>
      <c r="AB16" s="121"/>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row>
    <row r="17" spans="1:59" s="122" customFormat="1" ht="25.5" customHeight="1">
      <c r="A17" s="589" t="s">
        <v>195</v>
      </c>
      <c r="B17" s="590"/>
      <c r="C17" s="494">
        <v>104.82380610399426</v>
      </c>
      <c r="D17" s="495">
        <v>77.8</v>
      </c>
      <c r="E17" s="492">
        <v>152.4879358281934</v>
      </c>
      <c r="F17" s="492">
        <v>94.4</v>
      </c>
      <c r="G17" s="492">
        <v>71.45539621001224</v>
      </c>
      <c r="H17" s="60">
        <v>66.2</v>
      </c>
      <c r="I17" s="121"/>
      <c r="J17" s="29"/>
      <c r="K17" s="121"/>
      <c r="L17" s="67"/>
      <c r="M17" s="67"/>
      <c r="N17" s="67"/>
      <c r="O17" s="67"/>
      <c r="P17" s="67"/>
      <c r="Q17" s="67"/>
      <c r="R17" s="67"/>
      <c r="S17" s="67"/>
      <c r="T17" s="67"/>
      <c r="U17" s="67"/>
      <c r="V17" s="67"/>
      <c r="W17" s="67"/>
      <c r="X17" s="67"/>
      <c r="Y17" s="67"/>
      <c r="Z17" s="121"/>
      <c r="AA17" s="121"/>
      <c r="AB17" s="121"/>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row>
    <row r="18" spans="1:59" s="122" customFormat="1" ht="25.5" customHeight="1">
      <c r="A18" s="589" t="s">
        <v>196</v>
      </c>
      <c r="B18" s="590"/>
      <c r="C18" s="494">
        <v>100.23469925208047</v>
      </c>
      <c r="D18" s="495">
        <v>71.9</v>
      </c>
      <c r="E18" s="492">
        <v>115.40000722561425</v>
      </c>
      <c r="F18" s="492">
        <v>71.2</v>
      </c>
      <c r="G18" s="492">
        <v>76.86262080721599</v>
      </c>
      <c r="H18" s="60">
        <v>72.9</v>
      </c>
      <c r="I18" s="121"/>
      <c r="J18" s="29"/>
      <c r="K18" s="121"/>
      <c r="L18" s="67"/>
      <c r="M18" s="67"/>
      <c r="N18" s="67"/>
      <c r="O18" s="67"/>
      <c r="P18" s="67"/>
      <c r="Q18" s="67"/>
      <c r="R18" s="67"/>
      <c r="S18" s="67"/>
      <c r="T18" s="67"/>
      <c r="U18" s="67"/>
      <c r="V18" s="67"/>
      <c r="W18" s="67"/>
      <c r="X18" s="67"/>
      <c r="Y18" s="67"/>
      <c r="Z18" s="121"/>
      <c r="AA18" s="121"/>
      <c r="AB18" s="121"/>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row>
    <row r="19" spans="1:59" s="122" customFormat="1" ht="25.5" customHeight="1">
      <c r="A19" s="589" t="s">
        <v>197</v>
      </c>
      <c r="B19" s="590"/>
      <c r="C19" s="494">
        <v>130.19587486844725</v>
      </c>
      <c r="D19" s="495">
        <v>95.6</v>
      </c>
      <c r="E19" s="492">
        <v>175.0955568663401</v>
      </c>
      <c r="F19" s="492">
        <v>123.2</v>
      </c>
      <c r="G19" s="492">
        <v>49.64888996138996</v>
      </c>
      <c r="H19" s="60">
        <v>46.1</v>
      </c>
      <c r="I19" s="121"/>
      <c r="J19" s="29"/>
      <c r="K19" s="121"/>
      <c r="L19" s="67"/>
      <c r="M19" s="67"/>
      <c r="N19" s="67"/>
      <c r="O19" s="67"/>
      <c r="P19" s="67"/>
      <c r="Q19" s="67"/>
      <c r="R19" s="67"/>
      <c r="S19" s="67"/>
      <c r="T19" s="67"/>
      <c r="U19" s="67"/>
      <c r="V19" s="67"/>
      <c r="W19" s="67"/>
      <c r="X19" s="67"/>
      <c r="Y19" s="67"/>
      <c r="Z19" s="121"/>
      <c r="AA19" s="121"/>
      <c r="AB19" s="121"/>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row>
    <row r="20" spans="1:59" s="122" customFormat="1" ht="25.5" customHeight="1">
      <c r="A20" s="589" t="s">
        <v>198</v>
      </c>
      <c r="B20" s="590"/>
      <c r="C20" s="494">
        <v>120.99696347839209</v>
      </c>
      <c r="D20" s="495">
        <v>86.9</v>
      </c>
      <c r="E20" s="492">
        <v>138.71745971691442</v>
      </c>
      <c r="F20" s="492">
        <v>95.9</v>
      </c>
      <c r="G20" s="492">
        <v>61.7101789101446</v>
      </c>
      <c r="H20" s="60">
        <v>56.8</v>
      </c>
      <c r="I20" s="121"/>
      <c r="J20" s="29"/>
      <c r="K20" s="121"/>
      <c r="L20" s="67"/>
      <c r="M20" s="67"/>
      <c r="N20" s="67"/>
      <c r="O20" s="67"/>
      <c r="P20" s="67"/>
      <c r="Q20" s="67"/>
      <c r="R20" s="67"/>
      <c r="S20" s="67"/>
      <c r="T20" s="67"/>
      <c r="U20" s="67"/>
      <c r="V20" s="67"/>
      <c r="W20" s="67"/>
      <c r="X20" s="67"/>
      <c r="Y20" s="67"/>
      <c r="Z20" s="121"/>
      <c r="AA20" s="121"/>
      <c r="AB20" s="121"/>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row>
    <row r="21" spans="1:59" s="122" customFormat="1" ht="25.5" customHeight="1">
      <c r="A21" s="589" t="s">
        <v>199</v>
      </c>
      <c r="B21" s="590"/>
      <c r="C21" s="494">
        <v>91.76310958576103</v>
      </c>
      <c r="D21" s="495">
        <v>67</v>
      </c>
      <c r="E21" s="492">
        <v>150.02811493816503</v>
      </c>
      <c r="F21" s="492">
        <v>96.7</v>
      </c>
      <c r="G21" s="492">
        <v>44.91286981013077</v>
      </c>
      <c r="H21" s="60">
        <v>43.1</v>
      </c>
      <c r="I21" s="121"/>
      <c r="J21" s="29"/>
      <c r="K21" s="121"/>
      <c r="L21" s="67"/>
      <c r="M21" s="67"/>
      <c r="N21" s="67"/>
      <c r="O21" s="67"/>
      <c r="P21" s="67"/>
      <c r="Q21" s="67"/>
      <c r="R21" s="67"/>
      <c r="S21" s="67"/>
      <c r="T21" s="67"/>
      <c r="U21" s="67"/>
      <c r="V21" s="67"/>
      <c r="W21" s="67"/>
      <c r="X21" s="67"/>
      <c r="Y21" s="67"/>
      <c r="Z21" s="121"/>
      <c r="AA21" s="121"/>
      <c r="AB21" s="121"/>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row>
    <row r="22" spans="1:59" s="122" customFormat="1" ht="25.5" customHeight="1">
      <c r="A22" s="589" t="s">
        <v>204</v>
      </c>
      <c r="B22" s="590"/>
      <c r="C22" s="494">
        <v>91.52257048511974</v>
      </c>
      <c r="D22" s="495">
        <v>62.9</v>
      </c>
      <c r="E22" s="492">
        <v>122.43660880548241</v>
      </c>
      <c r="F22" s="492">
        <v>75.5</v>
      </c>
      <c r="G22" s="492">
        <v>46.973410058835725</v>
      </c>
      <c r="H22" s="60">
        <v>44.8</v>
      </c>
      <c r="I22" s="121"/>
      <c r="J22" s="29"/>
      <c r="K22" s="121"/>
      <c r="L22" s="67"/>
      <c r="M22" s="67"/>
      <c r="N22" s="67"/>
      <c r="O22" s="67"/>
      <c r="P22" s="67"/>
      <c r="Q22" s="67"/>
      <c r="R22" s="67"/>
      <c r="S22" s="67"/>
      <c r="T22" s="67"/>
      <c r="U22" s="67"/>
      <c r="V22" s="67"/>
      <c r="W22" s="67"/>
      <c r="X22" s="67"/>
      <c r="Y22" s="67"/>
      <c r="Z22" s="121"/>
      <c r="AA22" s="121"/>
      <c r="AB22" s="121"/>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row>
    <row r="23" spans="1:59" s="122" customFormat="1" ht="25.5" customHeight="1">
      <c r="A23" s="589" t="s">
        <v>200</v>
      </c>
      <c r="B23" s="590"/>
      <c r="C23" s="494">
        <v>121.46713100922702</v>
      </c>
      <c r="D23" s="495">
        <v>86.1</v>
      </c>
      <c r="E23" s="492">
        <v>174.91056560360994</v>
      </c>
      <c r="F23" s="492">
        <v>115.5</v>
      </c>
      <c r="G23" s="492">
        <v>56.995110884381766</v>
      </c>
      <c r="H23" s="60">
        <v>50.8</v>
      </c>
      <c r="I23" s="121"/>
      <c r="J23" s="29"/>
      <c r="K23" s="121"/>
      <c r="L23" s="67"/>
      <c r="M23" s="67"/>
      <c r="N23" s="67"/>
      <c r="O23" s="67"/>
      <c r="P23" s="67"/>
      <c r="Q23" s="67"/>
      <c r="R23" s="67"/>
      <c r="S23" s="67"/>
      <c r="T23" s="67"/>
      <c r="U23" s="67"/>
      <c r="V23" s="67"/>
      <c r="W23" s="67"/>
      <c r="X23" s="67"/>
      <c r="Y23" s="67"/>
      <c r="Z23" s="121"/>
      <c r="AA23" s="121"/>
      <c r="AB23" s="121"/>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row>
    <row r="24" spans="1:59" s="122" customFormat="1" ht="25.5" customHeight="1">
      <c r="A24" s="589" t="s">
        <v>201</v>
      </c>
      <c r="B24" s="590"/>
      <c r="C24" s="494">
        <v>114.37191605382903</v>
      </c>
      <c r="D24" s="495">
        <v>79.8</v>
      </c>
      <c r="E24" s="492">
        <v>145.19903707818756</v>
      </c>
      <c r="F24" s="492">
        <v>97.4</v>
      </c>
      <c r="G24" s="492">
        <v>47.34410656279965</v>
      </c>
      <c r="H24" s="60">
        <v>41.5</v>
      </c>
      <c r="I24" s="121"/>
      <c r="J24" s="29"/>
      <c r="K24" s="121"/>
      <c r="L24" s="67"/>
      <c r="M24" s="67"/>
      <c r="N24" s="67"/>
      <c r="O24" s="67"/>
      <c r="P24" s="67"/>
      <c r="Q24" s="67"/>
      <c r="R24" s="67"/>
      <c r="S24" s="67"/>
      <c r="T24" s="67"/>
      <c r="U24" s="67"/>
      <c r="V24" s="67"/>
      <c r="W24" s="67"/>
      <c r="X24" s="67"/>
      <c r="Y24" s="67"/>
      <c r="Z24" s="121"/>
      <c r="AA24" s="121"/>
      <c r="AB24" s="121"/>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row>
    <row r="25" spans="1:59" ht="63" customHeight="1">
      <c r="A25" s="588" t="s">
        <v>471</v>
      </c>
      <c r="B25" s="588"/>
      <c r="C25" s="588"/>
      <c r="D25" s="588"/>
      <c r="E25" s="588"/>
      <c r="F25" s="588"/>
      <c r="G25" s="588"/>
      <c r="H25" s="588"/>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row>
    <row r="26" spans="1:59" ht="12.75">
      <c r="A26" s="588" t="s">
        <v>470</v>
      </c>
      <c r="B26" s="588"/>
      <c r="C26" s="588"/>
      <c r="D26" s="588"/>
      <c r="E26" s="588"/>
      <c r="F26" s="588"/>
      <c r="G26" s="588"/>
      <c r="H26" s="588"/>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116"/>
      <c r="BF26" s="116"/>
      <c r="BG26" s="116"/>
    </row>
  </sheetData>
  <sheetProtection/>
  <mergeCells count="22">
    <mergeCell ref="A21:B21"/>
    <mergeCell ref="A24:B24"/>
    <mergeCell ref="A20:B20"/>
    <mergeCell ref="A13:B13"/>
    <mergeCell ref="A18:B18"/>
    <mergeCell ref="A25:H25"/>
    <mergeCell ref="A9:B9"/>
    <mergeCell ref="A14:B14"/>
    <mergeCell ref="A11:B11"/>
    <mergeCell ref="A12:B12"/>
    <mergeCell ref="A17:B17"/>
    <mergeCell ref="A19:B19"/>
    <mergeCell ref="A26:H26"/>
    <mergeCell ref="A15:B15"/>
    <mergeCell ref="A16:B16"/>
    <mergeCell ref="A22:B22"/>
    <mergeCell ref="A23:B23"/>
    <mergeCell ref="E5:F5"/>
    <mergeCell ref="G5:H5"/>
    <mergeCell ref="A5:B6"/>
    <mergeCell ref="C5:D5"/>
    <mergeCell ref="A10:B10"/>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48 –</oddFooter>
  </headerFooter>
</worksheet>
</file>

<file path=xl/worksheets/sheet14.xml><?xml version="1.0" encoding="utf-8"?>
<worksheet xmlns="http://schemas.openxmlformats.org/spreadsheetml/2006/main" xmlns:r="http://schemas.openxmlformats.org/officeDocument/2006/relationships">
  <dimension ref="A1:H26"/>
  <sheetViews>
    <sheetView showGridLines="0" zoomScale="120" zoomScaleNormal="120" workbookViewId="0" topLeftCell="A1">
      <selection activeCell="A1" sqref="A1"/>
    </sheetView>
  </sheetViews>
  <sheetFormatPr defaultColWidth="8.00390625" defaultRowHeight="12.75"/>
  <cols>
    <col min="1" max="1" width="14.7109375" style="116" customWidth="1"/>
    <col min="2" max="2" width="4.7109375" style="116" customWidth="1"/>
    <col min="3" max="8" width="10.28125" style="116" customWidth="1"/>
    <col min="9" max="16384" width="8.00390625" style="116" customWidth="1"/>
  </cols>
  <sheetData>
    <row r="1" spans="1:2" ht="12.75">
      <c r="A1" s="99" t="s">
        <v>549</v>
      </c>
      <c r="B1" s="99"/>
    </row>
    <row r="2" spans="1:2" ht="12.75">
      <c r="A2" s="37" t="s">
        <v>175</v>
      </c>
      <c r="B2" s="37"/>
    </row>
    <row r="3" spans="1:8" ht="12.75">
      <c r="A3" s="101" t="s">
        <v>353</v>
      </c>
      <c r="B3" s="101"/>
      <c r="C3" s="102"/>
      <c r="D3" s="102"/>
      <c r="E3" s="102"/>
      <c r="F3" s="102"/>
      <c r="G3" s="102"/>
      <c r="H3" s="102"/>
    </row>
    <row r="4" spans="1:8" ht="15.75" customHeight="1" thickBot="1">
      <c r="A4" s="52" t="s">
        <v>111</v>
      </c>
      <c r="B4" s="52"/>
      <c r="C4" s="102"/>
      <c r="D4" s="102"/>
      <c r="E4" s="102"/>
      <c r="F4" s="102"/>
      <c r="G4" s="102"/>
      <c r="H4" s="102"/>
    </row>
    <row r="5" spans="1:8" s="123" customFormat="1" ht="38.25" customHeight="1">
      <c r="A5" s="577" t="s">
        <v>369</v>
      </c>
      <c r="B5" s="578"/>
      <c r="C5" s="594" t="s">
        <v>19</v>
      </c>
      <c r="D5" s="578"/>
      <c r="E5" s="594" t="s">
        <v>20</v>
      </c>
      <c r="F5" s="578"/>
      <c r="G5" s="594" t="s">
        <v>21</v>
      </c>
      <c r="H5" s="577"/>
    </row>
    <row r="6" spans="1:8" s="123" customFormat="1" ht="54" customHeight="1" thickBot="1">
      <c r="A6" s="579"/>
      <c r="B6" s="580"/>
      <c r="C6" s="95" t="s">
        <v>22</v>
      </c>
      <c r="D6" s="95" t="s">
        <v>23</v>
      </c>
      <c r="E6" s="95" t="s">
        <v>22</v>
      </c>
      <c r="F6" s="95" t="s">
        <v>23</v>
      </c>
      <c r="G6" s="95" t="s">
        <v>22</v>
      </c>
      <c r="H6" s="58" t="s">
        <v>23</v>
      </c>
    </row>
    <row r="7" spans="1:8" s="120" customFormat="1" ht="51" customHeight="1">
      <c r="A7" s="265" t="s">
        <v>182</v>
      </c>
      <c r="B7" s="43">
        <v>2015</v>
      </c>
      <c r="C7" s="105">
        <v>4221928</v>
      </c>
      <c r="D7" s="60">
        <v>109.83952307292415</v>
      </c>
      <c r="E7" s="105">
        <v>3316664</v>
      </c>
      <c r="F7" s="60">
        <v>143.166821265375</v>
      </c>
      <c r="G7" s="105">
        <v>905264</v>
      </c>
      <c r="H7" s="60">
        <v>59.280679937737425</v>
      </c>
    </row>
    <row r="8" spans="1:8" s="237" customFormat="1" ht="33.75" customHeight="1">
      <c r="A8" s="244" t="s">
        <v>323</v>
      </c>
      <c r="B8" s="257">
        <v>2016</v>
      </c>
      <c r="C8" s="267">
        <f>SUM(C9:C24)</f>
        <v>4059786</v>
      </c>
      <c r="D8" s="260">
        <v>105.6</v>
      </c>
      <c r="E8" s="267">
        <f>SUM(E9:E24)</f>
        <v>3193074</v>
      </c>
      <c r="F8" s="260">
        <v>138.1</v>
      </c>
      <c r="G8" s="267">
        <f>SUM(G9:G24)</f>
        <v>866712</v>
      </c>
      <c r="H8" s="260">
        <v>56.6</v>
      </c>
    </row>
    <row r="9" spans="1:8" s="122" customFormat="1" ht="30" customHeight="1">
      <c r="A9" s="584" t="s">
        <v>191</v>
      </c>
      <c r="B9" s="585"/>
      <c r="C9" s="107">
        <v>328610</v>
      </c>
      <c r="D9" s="60">
        <v>113.2</v>
      </c>
      <c r="E9" s="107">
        <f>C9-G9</f>
        <v>282961</v>
      </c>
      <c r="F9" s="60">
        <v>141.3</v>
      </c>
      <c r="G9" s="107">
        <v>45649</v>
      </c>
      <c r="H9" s="60">
        <v>50.6</v>
      </c>
    </row>
    <row r="10" spans="1:8" s="122" customFormat="1" ht="30" customHeight="1">
      <c r="A10" s="584" t="s">
        <v>203</v>
      </c>
      <c r="B10" s="585"/>
      <c r="C10" s="107">
        <v>176022</v>
      </c>
      <c r="D10" s="60">
        <v>84.5</v>
      </c>
      <c r="E10" s="107">
        <f aca="true" t="shared" si="0" ref="E10:E24">C10-G10</f>
        <v>136497</v>
      </c>
      <c r="F10" s="60">
        <v>110.1</v>
      </c>
      <c r="G10" s="107">
        <v>39525</v>
      </c>
      <c r="H10" s="60">
        <v>46.8</v>
      </c>
    </row>
    <row r="11" spans="1:8" s="122" customFormat="1" ht="30" customHeight="1">
      <c r="A11" s="584" t="s">
        <v>172</v>
      </c>
      <c r="B11" s="585"/>
      <c r="C11" s="107">
        <v>196586</v>
      </c>
      <c r="D11" s="60">
        <v>92.1</v>
      </c>
      <c r="E11" s="107">
        <f t="shared" si="0"/>
        <v>126857</v>
      </c>
      <c r="F11" s="60">
        <v>128.2</v>
      </c>
      <c r="G11" s="107">
        <v>69729</v>
      </c>
      <c r="H11" s="60">
        <v>61</v>
      </c>
    </row>
    <row r="12" spans="1:8" s="122" customFormat="1" ht="30" customHeight="1">
      <c r="A12" s="584" t="s">
        <v>192</v>
      </c>
      <c r="B12" s="585"/>
      <c r="C12" s="107">
        <v>116608</v>
      </c>
      <c r="D12" s="60">
        <v>114.6</v>
      </c>
      <c r="E12" s="107">
        <f t="shared" si="0"/>
        <v>99907</v>
      </c>
      <c r="F12" s="60">
        <v>151.3</v>
      </c>
      <c r="G12" s="107">
        <v>16701</v>
      </c>
      <c r="H12" s="60">
        <v>46.8</v>
      </c>
    </row>
    <row r="13" spans="1:8" s="122" customFormat="1" ht="30" customHeight="1">
      <c r="A13" s="584" t="s">
        <v>173</v>
      </c>
      <c r="B13" s="585"/>
      <c r="C13" s="107">
        <v>226740</v>
      </c>
      <c r="D13" s="60">
        <v>91.2</v>
      </c>
      <c r="E13" s="107">
        <f t="shared" si="0"/>
        <v>171491</v>
      </c>
      <c r="F13" s="60">
        <v>109.7</v>
      </c>
      <c r="G13" s="107">
        <v>55249</v>
      </c>
      <c r="H13" s="60">
        <v>59.9</v>
      </c>
    </row>
    <row r="14" spans="1:8" s="122" customFormat="1" ht="30" customHeight="1">
      <c r="A14" s="584" t="s">
        <v>193</v>
      </c>
      <c r="B14" s="585"/>
      <c r="C14" s="107">
        <v>396731</v>
      </c>
      <c r="D14" s="60">
        <v>117.3</v>
      </c>
      <c r="E14" s="107">
        <f t="shared" si="0"/>
        <v>282003</v>
      </c>
      <c r="F14" s="60">
        <v>172.2</v>
      </c>
      <c r="G14" s="107">
        <v>114728</v>
      </c>
      <c r="H14" s="60">
        <v>65.8</v>
      </c>
    </row>
    <row r="15" spans="1:8" s="122" customFormat="1" ht="30" customHeight="1">
      <c r="A15" s="584" t="s">
        <v>194</v>
      </c>
      <c r="B15" s="585"/>
      <c r="C15" s="107">
        <v>710979</v>
      </c>
      <c r="D15" s="60">
        <v>132.5</v>
      </c>
      <c r="E15" s="107">
        <f t="shared" si="0"/>
        <v>590488</v>
      </c>
      <c r="F15" s="60">
        <v>171.2</v>
      </c>
      <c r="G15" s="107">
        <v>120491</v>
      </c>
      <c r="H15" s="60">
        <v>62.9</v>
      </c>
    </row>
    <row r="16" spans="1:8" s="122" customFormat="1" ht="30" customHeight="1">
      <c r="A16" s="589" t="s">
        <v>174</v>
      </c>
      <c r="B16" s="590"/>
      <c r="C16" s="107">
        <v>129300</v>
      </c>
      <c r="D16" s="60">
        <v>130.2</v>
      </c>
      <c r="E16" s="107">
        <f t="shared" si="0"/>
        <v>104161</v>
      </c>
      <c r="F16" s="60">
        <v>202.3</v>
      </c>
      <c r="G16" s="107">
        <v>25139</v>
      </c>
      <c r="H16" s="60">
        <v>52.6</v>
      </c>
    </row>
    <row r="17" spans="1:8" s="122" customFormat="1" ht="30" customHeight="1">
      <c r="A17" s="589" t="s">
        <v>195</v>
      </c>
      <c r="B17" s="590"/>
      <c r="C17" s="107">
        <v>198799</v>
      </c>
      <c r="D17" s="60">
        <v>93.4</v>
      </c>
      <c r="E17" s="107">
        <f t="shared" si="0"/>
        <v>112860</v>
      </c>
      <c r="F17" s="60">
        <v>128.8</v>
      </c>
      <c r="G17" s="107">
        <v>85939</v>
      </c>
      <c r="H17" s="60">
        <v>68.7</v>
      </c>
    </row>
    <row r="18" spans="1:8" s="122" customFormat="1" ht="30" customHeight="1">
      <c r="A18" s="589" t="s">
        <v>196</v>
      </c>
      <c r="B18" s="590"/>
      <c r="C18" s="107">
        <v>104946</v>
      </c>
      <c r="D18" s="60">
        <v>88.4</v>
      </c>
      <c r="E18" s="107">
        <f t="shared" si="0"/>
        <v>70322</v>
      </c>
      <c r="F18" s="60">
        <v>97.7</v>
      </c>
      <c r="G18" s="107">
        <v>34624</v>
      </c>
      <c r="H18" s="60">
        <v>74.1</v>
      </c>
    </row>
    <row r="19" spans="1:8" s="122" customFormat="1" ht="30" customHeight="1">
      <c r="A19" s="589" t="s">
        <v>197</v>
      </c>
      <c r="B19" s="590"/>
      <c r="C19" s="107">
        <v>259576</v>
      </c>
      <c r="D19" s="60">
        <v>112.1</v>
      </c>
      <c r="E19" s="107">
        <f t="shared" si="0"/>
        <v>221376</v>
      </c>
      <c r="F19" s="60">
        <v>148.9</v>
      </c>
      <c r="G19" s="107">
        <v>38200</v>
      </c>
      <c r="H19" s="60">
        <v>46.1</v>
      </c>
    </row>
    <row r="20" spans="1:8" s="122" customFormat="1" ht="30" customHeight="1">
      <c r="A20" s="589" t="s">
        <v>198</v>
      </c>
      <c r="B20" s="590"/>
      <c r="C20" s="107">
        <v>468472</v>
      </c>
      <c r="D20" s="60">
        <v>102.8</v>
      </c>
      <c r="E20" s="107">
        <f t="shared" si="0"/>
        <v>408782</v>
      </c>
      <c r="F20" s="60">
        <v>116.5</v>
      </c>
      <c r="G20" s="107">
        <v>59690</v>
      </c>
      <c r="H20" s="60">
        <v>56.9</v>
      </c>
    </row>
    <row r="21" spans="1:8" s="122" customFormat="1" ht="30" customHeight="1">
      <c r="A21" s="589" t="s">
        <v>199</v>
      </c>
      <c r="B21" s="590"/>
      <c r="C21" s="107">
        <v>104099</v>
      </c>
      <c r="D21" s="60">
        <v>83.1</v>
      </c>
      <c r="E21" s="107">
        <f t="shared" si="0"/>
        <v>74079</v>
      </c>
      <c r="F21" s="60">
        <v>132.7</v>
      </c>
      <c r="G21" s="107">
        <v>30020</v>
      </c>
      <c r="H21" s="60">
        <v>43.2</v>
      </c>
    </row>
    <row r="22" spans="1:8" s="122" customFormat="1" ht="30" customHeight="1">
      <c r="A22" s="589" t="s">
        <v>204</v>
      </c>
      <c r="B22" s="590"/>
      <c r="C22" s="107">
        <v>114197</v>
      </c>
      <c r="D22" s="60">
        <v>79.5</v>
      </c>
      <c r="E22" s="107">
        <f t="shared" si="0"/>
        <v>87797</v>
      </c>
      <c r="F22" s="60">
        <v>103.5</v>
      </c>
      <c r="G22" s="107">
        <v>26400</v>
      </c>
      <c r="H22" s="60">
        <v>44.9</v>
      </c>
    </row>
    <row r="23" spans="1:8" s="122" customFormat="1" ht="30" customHeight="1">
      <c r="A23" s="589" t="s">
        <v>200</v>
      </c>
      <c r="B23" s="590"/>
      <c r="C23" s="107">
        <v>358690</v>
      </c>
      <c r="D23" s="60">
        <v>103</v>
      </c>
      <c r="E23" s="107">
        <f t="shared" si="0"/>
        <v>277537</v>
      </c>
      <c r="F23" s="60">
        <v>145.8</v>
      </c>
      <c r="G23" s="107">
        <v>81153</v>
      </c>
      <c r="H23" s="60">
        <v>51.4</v>
      </c>
    </row>
    <row r="24" spans="1:8" s="122" customFormat="1" ht="30" customHeight="1">
      <c r="A24" s="589" t="s">
        <v>201</v>
      </c>
      <c r="B24" s="590"/>
      <c r="C24" s="107">
        <v>169431</v>
      </c>
      <c r="D24" s="60">
        <v>99.2</v>
      </c>
      <c r="E24" s="107">
        <f t="shared" si="0"/>
        <v>145956</v>
      </c>
      <c r="F24" s="60">
        <v>124.7</v>
      </c>
      <c r="G24" s="107">
        <v>23475</v>
      </c>
      <c r="H24" s="60">
        <v>43.6</v>
      </c>
    </row>
    <row r="25" spans="1:8" ht="12.75">
      <c r="A25" s="68" t="s">
        <v>171</v>
      </c>
      <c r="B25" s="68"/>
      <c r="C25" s="345"/>
      <c r="D25" s="124"/>
      <c r="E25" s="345"/>
      <c r="F25" s="124"/>
      <c r="G25" s="124"/>
      <c r="H25" s="124"/>
    </row>
    <row r="26" spans="1:2" ht="12.75">
      <c r="A26" s="125"/>
      <c r="B26" s="125"/>
    </row>
  </sheetData>
  <sheetProtection/>
  <mergeCells count="20">
    <mergeCell ref="A23:B23"/>
    <mergeCell ref="A17:B17"/>
    <mergeCell ref="A16:B16"/>
    <mergeCell ref="A10:B10"/>
    <mergeCell ref="A24:B24"/>
    <mergeCell ref="A11:B11"/>
    <mergeCell ref="A12:B12"/>
    <mergeCell ref="A21:B21"/>
    <mergeCell ref="A22:B22"/>
    <mergeCell ref="A19:B19"/>
    <mergeCell ref="C5:D5"/>
    <mergeCell ref="A5:B6"/>
    <mergeCell ref="E5:F5"/>
    <mergeCell ref="G5:H5"/>
    <mergeCell ref="A9:B9"/>
    <mergeCell ref="A20:B20"/>
    <mergeCell ref="A18:B18"/>
    <mergeCell ref="A13:B13"/>
    <mergeCell ref="A14:B14"/>
    <mergeCell ref="A15:B15"/>
  </mergeCells>
  <printOptions horizontalCentered="1"/>
  <pageMargins left="0.7874015748031497" right="0.7874015748031497" top="0.7874015748031497" bottom="0.7874015748031497" header="0.5118110236220472" footer="0.5905511811023623"/>
  <pageSetup horizontalDpi="600" verticalDpi="600" orientation="portrait" paperSize="9" r:id="rId1"/>
  <headerFooter alignWithMargins="0">
    <oddFooter>&amp;C&amp;"Liberation Sans,Standardowy"&amp;9– 49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26"/>
  <sheetViews>
    <sheetView showGridLines="0" zoomScale="120" zoomScaleNormal="120" workbookViewId="0" topLeftCell="A1">
      <selection activeCell="A1" sqref="A1:H1"/>
    </sheetView>
  </sheetViews>
  <sheetFormatPr defaultColWidth="8.00390625" defaultRowHeight="12.75"/>
  <cols>
    <col min="1" max="1" width="14.7109375" style="116" customWidth="1"/>
    <col min="2" max="2" width="4.7109375" style="116" customWidth="1"/>
    <col min="3" max="3" width="13.140625" style="116" customWidth="1"/>
    <col min="4" max="4" width="9.7109375" style="116" customWidth="1"/>
    <col min="5" max="5" width="11.7109375" style="116" customWidth="1"/>
    <col min="6" max="8" width="9.7109375" style="116" customWidth="1"/>
    <col min="9" max="16384" width="8.00390625" style="116" customWidth="1"/>
  </cols>
  <sheetData>
    <row r="1" spans="1:8" ht="12.75">
      <c r="A1" s="566" t="s">
        <v>550</v>
      </c>
      <c r="B1" s="566"/>
      <c r="C1" s="566"/>
      <c r="D1" s="566"/>
      <c r="E1" s="566"/>
      <c r="F1" s="566"/>
      <c r="G1" s="566"/>
      <c r="H1" s="566"/>
    </row>
    <row r="2" spans="1:8" ht="12.75">
      <c r="A2" s="582" t="s">
        <v>175</v>
      </c>
      <c r="B2" s="582"/>
      <c r="C2" s="582"/>
      <c r="D2" s="582"/>
      <c r="E2" s="582"/>
      <c r="F2" s="582"/>
      <c r="G2" s="582"/>
      <c r="H2" s="582"/>
    </row>
    <row r="3" spans="1:8" ht="12.75">
      <c r="A3" s="595" t="s">
        <v>354</v>
      </c>
      <c r="B3" s="595"/>
      <c r="C3" s="595"/>
      <c r="D3" s="595"/>
      <c r="E3" s="595"/>
      <c r="F3" s="595"/>
      <c r="G3" s="595"/>
      <c r="H3" s="595"/>
    </row>
    <row r="4" spans="1:8" ht="15.75" customHeight="1" thickBot="1">
      <c r="A4" s="583" t="s">
        <v>111</v>
      </c>
      <c r="B4" s="583"/>
      <c r="C4" s="583"/>
      <c r="D4" s="583"/>
      <c r="E4" s="583"/>
      <c r="F4" s="583"/>
      <c r="G4" s="583"/>
      <c r="H4" s="583"/>
    </row>
    <row r="5" spans="1:8" s="123" customFormat="1" ht="38.25" customHeight="1">
      <c r="A5" s="577" t="s">
        <v>369</v>
      </c>
      <c r="B5" s="578"/>
      <c r="C5" s="594" t="s">
        <v>19</v>
      </c>
      <c r="D5" s="578"/>
      <c r="E5" s="594" t="s">
        <v>20</v>
      </c>
      <c r="F5" s="578"/>
      <c r="G5" s="594" t="s">
        <v>21</v>
      </c>
      <c r="H5" s="577"/>
    </row>
    <row r="6" spans="1:8" s="123" customFormat="1" ht="54" customHeight="1" thickBot="1">
      <c r="A6" s="579"/>
      <c r="B6" s="580"/>
      <c r="C6" s="95" t="s">
        <v>22</v>
      </c>
      <c r="D6" s="95" t="s">
        <v>23</v>
      </c>
      <c r="E6" s="95" t="s">
        <v>22</v>
      </c>
      <c r="F6" s="95" t="s">
        <v>23</v>
      </c>
      <c r="G6" s="95" t="s">
        <v>22</v>
      </c>
      <c r="H6" s="58" t="s">
        <v>23</v>
      </c>
    </row>
    <row r="7" spans="1:8" s="120" customFormat="1" ht="51" customHeight="1">
      <c r="A7" s="265" t="s">
        <v>182</v>
      </c>
      <c r="B7" s="43">
        <v>2015</v>
      </c>
      <c r="C7" s="91">
        <v>725969</v>
      </c>
      <c r="D7" s="60">
        <v>18.88712662218012</v>
      </c>
      <c r="E7" s="91">
        <v>661898</v>
      </c>
      <c r="F7" s="60">
        <v>28.571429804740298</v>
      </c>
      <c r="G7" s="344">
        <v>64071</v>
      </c>
      <c r="H7" s="60">
        <v>4.195651704133573</v>
      </c>
    </row>
    <row r="8" spans="1:8" s="237" customFormat="1" ht="32.25" customHeight="1">
      <c r="A8" s="244" t="s">
        <v>323</v>
      </c>
      <c r="B8" s="257">
        <v>2016</v>
      </c>
      <c r="C8" s="92">
        <f>SUM(C9:C24)</f>
        <v>699219</v>
      </c>
      <c r="D8" s="260">
        <v>18.2</v>
      </c>
      <c r="E8" s="92">
        <f>SUM(E9:E24)</f>
        <v>642472</v>
      </c>
      <c r="F8" s="260">
        <v>27.8</v>
      </c>
      <c r="G8" s="92">
        <f>SUM(G9:G24)</f>
        <v>56747</v>
      </c>
      <c r="H8" s="260">
        <v>3.7</v>
      </c>
    </row>
    <row r="9" spans="1:8" s="122" customFormat="1" ht="39" customHeight="1">
      <c r="A9" s="584" t="s">
        <v>191</v>
      </c>
      <c r="B9" s="585"/>
      <c r="C9" s="108">
        <v>66584</v>
      </c>
      <c r="D9" s="60">
        <v>22.9</v>
      </c>
      <c r="E9" s="91">
        <f>C9-G9</f>
        <v>62229</v>
      </c>
      <c r="F9" s="60">
        <v>31.1</v>
      </c>
      <c r="G9" s="107">
        <v>4355</v>
      </c>
      <c r="H9" s="60">
        <v>4.8</v>
      </c>
    </row>
    <row r="10" spans="1:8" s="122" customFormat="1" ht="30" customHeight="1">
      <c r="A10" s="584" t="s">
        <v>203</v>
      </c>
      <c r="B10" s="585"/>
      <c r="C10" s="108">
        <v>33231</v>
      </c>
      <c r="D10" s="60">
        <v>15.9</v>
      </c>
      <c r="E10" s="91">
        <f aca="true" t="shared" si="0" ref="E10:E24">C10-G10</f>
        <v>30465</v>
      </c>
      <c r="F10" s="60">
        <v>24.6</v>
      </c>
      <c r="G10" s="107">
        <v>2766</v>
      </c>
      <c r="H10" s="60">
        <v>3.3</v>
      </c>
    </row>
    <row r="11" spans="1:8" s="122" customFormat="1" ht="30" customHeight="1">
      <c r="A11" s="584" t="s">
        <v>172</v>
      </c>
      <c r="B11" s="585"/>
      <c r="C11" s="108">
        <v>22498</v>
      </c>
      <c r="D11" s="60">
        <v>10.5</v>
      </c>
      <c r="E11" s="91">
        <f t="shared" si="0"/>
        <v>20368</v>
      </c>
      <c r="F11" s="60">
        <v>20.6</v>
      </c>
      <c r="G11" s="107">
        <v>2130</v>
      </c>
      <c r="H11" s="60">
        <v>1.9</v>
      </c>
    </row>
    <row r="12" spans="1:8" s="122" customFormat="1" ht="30" customHeight="1">
      <c r="A12" s="584" t="s">
        <v>192</v>
      </c>
      <c r="B12" s="585"/>
      <c r="C12" s="108">
        <v>17629</v>
      </c>
      <c r="D12" s="60">
        <v>17.3</v>
      </c>
      <c r="E12" s="91">
        <f t="shared" si="0"/>
        <v>16481</v>
      </c>
      <c r="F12" s="60">
        <v>25</v>
      </c>
      <c r="G12" s="107">
        <v>1148</v>
      </c>
      <c r="H12" s="60">
        <v>3.2</v>
      </c>
    </row>
    <row r="13" spans="1:8" s="122" customFormat="1" ht="30" customHeight="1">
      <c r="A13" s="584" t="s">
        <v>173</v>
      </c>
      <c r="B13" s="585"/>
      <c r="C13" s="108">
        <v>41805</v>
      </c>
      <c r="D13" s="60">
        <v>16.8</v>
      </c>
      <c r="E13" s="91">
        <f t="shared" si="0"/>
        <v>37939</v>
      </c>
      <c r="F13" s="60">
        <v>24.3</v>
      </c>
      <c r="G13" s="107">
        <v>3866</v>
      </c>
      <c r="H13" s="60">
        <v>4.2</v>
      </c>
    </row>
    <row r="14" spans="1:8" s="122" customFormat="1" ht="30" customHeight="1">
      <c r="A14" s="584" t="s">
        <v>193</v>
      </c>
      <c r="B14" s="585"/>
      <c r="C14" s="108">
        <v>53280</v>
      </c>
      <c r="D14" s="60">
        <v>15.8</v>
      </c>
      <c r="E14" s="91">
        <f t="shared" si="0"/>
        <v>48131</v>
      </c>
      <c r="F14" s="60">
        <v>29.4</v>
      </c>
      <c r="G14" s="107">
        <v>5149</v>
      </c>
      <c r="H14" s="60">
        <v>3</v>
      </c>
    </row>
    <row r="15" spans="1:8" s="122" customFormat="1" ht="30" customHeight="1">
      <c r="A15" s="584" t="s">
        <v>194</v>
      </c>
      <c r="B15" s="585"/>
      <c r="C15" s="108">
        <v>169848</v>
      </c>
      <c r="D15" s="60">
        <v>31.7</v>
      </c>
      <c r="E15" s="91">
        <f t="shared" si="0"/>
        <v>160254</v>
      </c>
      <c r="F15" s="60">
        <v>46.5</v>
      </c>
      <c r="G15" s="107">
        <v>9594</v>
      </c>
      <c r="H15" s="60">
        <v>5</v>
      </c>
    </row>
    <row r="16" spans="1:8" s="122" customFormat="1" ht="30" customHeight="1">
      <c r="A16" s="589" t="s">
        <v>174</v>
      </c>
      <c r="B16" s="590"/>
      <c r="C16" s="108">
        <v>12756</v>
      </c>
      <c r="D16" s="60">
        <v>12.8</v>
      </c>
      <c r="E16" s="91">
        <f t="shared" si="0"/>
        <v>10972</v>
      </c>
      <c r="F16" s="60">
        <v>21.3</v>
      </c>
      <c r="G16" s="107">
        <v>1784</v>
      </c>
      <c r="H16" s="60">
        <v>3.7</v>
      </c>
    </row>
    <row r="17" spans="1:8" s="122" customFormat="1" ht="30" customHeight="1">
      <c r="A17" s="589" t="s">
        <v>195</v>
      </c>
      <c r="B17" s="590"/>
      <c r="C17" s="108">
        <v>24230</v>
      </c>
      <c r="D17" s="60">
        <v>11.4</v>
      </c>
      <c r="E17" s="91">
        <f t="shared" si="0"/>
        <v>20742</v>
      </c>
      <c r="F17" s="60">
        <v>23.7</v>
      </c>
      <c r="G17" s="107">
        <v>3488</v>
      </c>
      <c r="H17" s="60">
        <v>2.8</v>
      </c>
    </row>
    <row r="18" spans="1:8" s="122" customFormat="1" ht="30" customHeight="1">
      <c r="A18" s="589" t="s">
        <v>196</v>
      </c>
      <c r="B18" s="590"/>
      <c r="C18" s="108">
        <v>13995</v>
      </c>
      <c r="D18" s="60">
        <v>11.5</v>
      </c>
      <c r="E18" s="91">
        <f t="shared" si="0"/>
        <v>12727</v>
      </c>
      <c r="F18" s="60">
        <v>17.7</v>
      </c>
      <c r="G18" s="107">
        <v>1268</v>
      </c>
      <c r="H18" s="60">
        <v>2.7</v>
      </c>
    </row>
    <row r="19" spans="1:8" s="122" customFormat="1" ht="30" customHeight="1">
      <c r="A19" s="589" t="s">
        <v>197</v>
      </c>
      <c r="B19" s="590"/>
      <c r="C19" s="108">
        <v>41907</v>
      </c>
      <c r="D19" s="60">
        <v>18.1</v>
      </c>
      <c r="E19" s="91">
        <f t="shared" si="0"/>
        <v>38958</v>
      </c>
      <c r="F19" s="60">
        <v>26.2</v>
      </c>
      <c r="G19" s="107">
        <v>2949</v>
      </c>
      <c r="H19" s="60">
        <v>3.6</v>
      </c>
    </row>
    <row r="20" spans="1:8" s="122" customFormat="1" ht="30" customHeight="1">
      <c r="A20" s="589" t="s">
        <v>198</v>
      </c>
      <c r="B20" s="590"/>
      <c r="C20" s="108">
        <v>83173</v>
      </c>
      <c r="D20" s="60">
        <v>18.2</v>
      </c>
      <c r="E20" s="91">
        <f t="shared" si="0"/>
        <v>78121</v>
      </c>
      <c r="F20" s="60">
        <v>22.3</v>
      </c>
      <c r="G20" s="107">
        <v>5052</v>
      </c>
      <c r="H20" s="60">
        <v>4.8</v>
      </c>
    </row>
    <row r="21" spans="1:8" s="122" customFormat="1" ht="30" customHeight="1">
      <c r="A21" s="589" t="s">
        <v>199</v>
      </c>
      <c r="B21" s="590"/>
      <c r="C21" s="108">
        <v>10871</v>
      </c>
      <c r="D21" s="60">
        <v>8.7</v>
      </c>
      <c r="E21" s="91">
        <f t="shared" si="0"/>
        <v>9700</v>
      </c>
      <c r="F21" s="60">
        <v>17.4</v>
      </c>
      <c r="G21" s="107">
        <v>1171</v>
      </c>
      <c r="H21" s="60">
        <v>1.7</v>
      </c>
    </row>
    <row r="22" spans="1:8" s="122" customFormat="1" ht="30" customHeight="1">
      <c r="A22" s="589" t="s">
        <v>204</v>
      </c>
      <c r="B22" s="590"/>
      <c r="C22" s="108">
        <v>17263</v>
      </c>
      <c r="D22" s="60">
        <v>12</v>
      </c>
      <c r="E22" s="91">
        <f t="shared" si="0"/>
        <v>16023</v>
      </c>
      <c r="F22" s="60">
        <v>18.9</v>
      </c>
      <c r="G22" s="107">
        <v>1240</v>
      </c>
      <c r="H22" s="60">
        <v>2.1</v>
      </c>
    </row>
    <row r="23" spans="1:8" s="122" customFormat="1" ht="30" customHeight="1">
      <c r="A23" s="589" t="s">
        <v>200</v>
      </c>
      <c r="B23" s="590"/>
      <c r="C23" s="108">
        <v>64213</v>
      </c>
      <c r="D23" s="60">
        <v>18.4</v>
      </c>
      <c r="E23" s="91">
        <f t="shared" si="0"/>
        <v>55428</v>
      </c>
      <c r="F23" s="60">
        <v>29.1</v>
      </c>
      <c r="G23" s="107">
        <v>8785</v>
      </c>
      <c r="H23" s="60">
        <v>5.6</v>
      </c>
    </row>
    <row r="24" spans="1:8" s="122" customFormat="1" ht="30" customHeight="1">
      <c r="A24" s="589" t="s">
        <v>201</v>
      </c>
      <c r="B24" s="590"/>
      <c r="C24" s="108">
        <v>25936</v>
      </c>
      <c r="D24" s="60">
        <v>15.2</v>
      </c>
      <c r="E24" s="91">
        <f t="shared" si="0"/>
        <v>23934</v>
      </c>
      <c r="F24" s="60">
        <v>20.5</v>
      </c>
      <c r="G24" s="107">
        <v>2002</v>
      </c>
      <c r="H24" s="60">
        <v>3.7</v>
      </c>
    </row>
    <row r="25" spans="1:8" ht="12.75">
      <c r="A25" s="68" t="s">
        <v>171</v>
      </c>
      <c r="B25" s="68"/>
      <c r="C25" s="124"/>
      <c r="D25" s="124"/>
      <c r="E25" s="124"/>
      <c r="F25" s="124"/>
      <c r="G25" s="124"/>
      <c r="H25" s="124"/>
    </row>
    <row r="26" spans="1:2" ht="12.75">
      <c r="A26" s="125"/>
      <c r="B26" s="125"/>
    </row>
  </sheetData>
  <sheetProtection/>
  <mergeCells count="24">
    <mergeCell ref="A2:H2"/>
    <mergeCell ref="A1:H1"/>
    <mergeCell ref="C5:D5"/>
    <mergeCell ref="E5:F5"/>
    <mergeCell ref="G5:H5"/>
    <mergeCell ref="A4:H4"/>
    <mergeCell ref="A3:H3"/>
    <mergeCell ref="A5:B6"/>
    <mergeCell ref="A23:B23"/>
    <mergeCell ref="A24:B24"/>
    <mergeCell ref="A9:B9"/>
    <mergeCell ref="A10:B10"/>
    <mergeCell ref="A11:B11"/>
    <mergeCell ref="A12:B12"/>
    <mergeCell ref="A13:B13"/>
    <mergeCell ref="A14:B14"/>
    <mergeCell ref="A15:B15"/>
    <mergeCell ref="A16:B16"/>
    <mergeCell ref="A21:B21"/>
    <mergeCell ref="A22:B22"/>
    <mergeCell ref="A17:B17"/>
    <mergeCell ref="A18:B18"/>
    <mergeCell ref="A19:B19"/>
    <mergeCell ref="A20:B20"/>
  </mergeCells>
  <printOptions horizontalCentered="1"/>
  <pageMargins left="0.7874015748031497" right="0.7874015748031497" top="0.7874015748031497" bottom="0.7874015748031497" header="0.5118110236220472" footer="0.5905511811023623"/>
  <pageSetup fitToHeight="1" fitToWidth="1" horizontalDpi="600" verticalDpi="600" orientation="portrait" paperSize="9" r:id="rId1"/>
  <headerFooter alignWithMargins="0">
    <oddFooter>&amp;C&amp;"liberation  sans,Standardowy"&amp;9– 50 –</oddFooter>
  </headerFooter>
</worksheet>
</file>

<file path=xl/worksheets/sheet16.xml><?xml version="1.0" encoding="utf-8"?>
<worksheet xmlns="http://schemas.openxmlformats.org/spreadsheetml/2006/main" xmlns:r="http://schemas.openxmlformats.org/officeDocument/2006/relationships">
  <dimension ref="A1:H26"/>
  <sheetViews>
    <sheetView showGridLines="0" zoomScale="120" zoomScaleNormal="120" workbookViewId="0" topLeftCell="A1">
      <selection activeCell="A1" sqref="A1"/>
    </sheetView>
  </sheetViews>
  <sheetFormatPr defaultColWidth="8.00390625" defaultRowHeight="12.75"/>
  <cols>
    <col min="1" max="1" width="14.7109375" style="116" customWidth="1"/>
    <col min="2" max="2" width="4.7109375" style="116" customWidth="1"/>
    <col min="3" max="8" width="10.28125" style="116" customWidth="1"/>
    <col min="9" max="16384" width="8.00390625" style="116" customWidth="1"/>
  </cols>
  <sheetData>
    <row r="1" spans="1:2" ht="12.75">
      <c r="A1" s="99" t="s">
        <v>551</v>
      </c>
      <c r="B1" s="99"/>
    </row>
    <row r="2" spans="1:2" ht="12.75">
      <c r="A2" s="37" t="s">
        <v>175</v>
      </c>
      <c r="B2" s="37"/>
    </row>
    <row r="3" spans="1:8" ht="12.75">
      <c r="A3" s="101" t="s">
        <v>355</v>
      </c>
      <c r="B3" s="101"/>
      <c r="C3" s="102"/>
      <c r="D3" s="102"/>
      <c r="E3" s="102"/>
      <c r="F3" s="102"/>
      <c r="G3" s="102"/>
      <c r="H3" s="102"/>
    </row>
    <row r="4" spans="1:8" ht="15.75" customHeight="1" thickBot="1">
      <c r="A4" s="52" t="s">
        <v>111</v>
      </c>
      <c r="B4" s="52"/>
      <c r="C4" s="102"/>
      <c r="D4" s="102"/>
      <c r="E4" s="102"/>
      <c r="F4" s="102"/>
      <c r="G4" s="102"/>
      <c r="H4" s="102"/>
    </row>
    <row r="5" spans="1:8" s="123" customFormat="1" ht="51.75" customHeight="1">
      <c r="A5" s="577" t="s">
        <v>369</v>
      </c>
      <c r="B5" s="578"/>
      <c r="C5" s="591" t="s">
        <v>24</v>
      </c>
      <c r="D5" s="592"/>
      <c r="E5" s="592"/>
      <c r="F5" s="591" t="s">
        <v>25</v>
      </c>
      <c r="G5" s="592"/>
      <c r="H5" s="592"/>
    </row>
    <row r="6" spans="1:8" s="123" customFormat="1" ht="42" customHeight="1" thickBot="1">
      <c r="A6" s="579"/>
      <c r="B6" s="580"/>
      <c r="C6" s="58" t="s">
        <v>26</v>
      </c>
      <c r="D6" s="58" t="s">
        <v>27</v>
      </c>
      <c r="E6" s="58" t="s">
        <v>28</v>
      </c>
      <c r="F6" s="58" t="s">
        <v>26</v>
      </c>
      <c r="G6" s="58" t="s">
        <v>27</v>
      </c>
      <c r="H6" s="58" t="s">
        <v>28</v>
      </c>
    </row>
    <row r="7" spans="1:8" s="120" customFormat="1" ht="51" customHeight="1">
      <c r="A7" s="265" t="s">
        <v>182</v>
      </c>
      <c r="B7" s="43">
        <v>2015</v>
      </c>
      <c r="C7" s="91">
        <v>6442</v>
      </c>
      <c r="D7" s="91">
        <v>4264</v>
      </c>
      <c r="E7" s="91">
        <v>2178</v>
      </c>
      <c r="F7" s="91">
        <v>5966.662371934182</v>
      </c>
      <c r="G7" s="91">
        <v>5433.02743902439</v>
      </c>
      <c r="H7" s="91">
        <v>7011.391184573003</v>
      </c>
    </row>
    <row r="8" spans="1:8" s="237" customFormat="1" ht="32.25" customHeight="1">
      <c r="A8" s="244" t="s">
        <v>323</v>
      </c>
      <c r="B8" s="257">
        <v>2016</v>
      </c>
      <c r="C8" s="92">
        <f>SUM(C9:C24)</f>
        <v>3830</v>
      </c>
      <c r="D8" s="92">
        <f>SUM(D9:D24)</f>
        <v>2326</v>
      </c>
      <c r="E8" s="92">
        <f>SUM(E9:E24)</f>
        <v>1504</v>
      </c>
      <c r="F8" s="92">
        <v>10034.723759791123</v>
      </c>
      <c r="G8" s="92">
        <v>9943.89165950129</v>
      </c>
      <c r="H8" s="92">
        <v>10175.199468085106</v>
      </c>
    </row>
    <row r="9" spans="1:8" s="122" customFormat="1" ht="36.75" customHeight="1">
      <c r="A9" s="584" t="s">
        <v>191</v>
      </c>
      <c r="B9" s="585"/>
      <c r="C9" s="91">
        <v>254</v>
      </c>
      <c r="D9" s="91">
        <f>C9-E9</f>
        <v>169</v>
      </c>
      <c r="E9" s="91">
        <v>85</v>
      </c>
      <c r="F9" s="91">
        <v>11431.929133858268</v>
      </c>
      <c r="G9" s="91">
        <v>11846.852071005917</v>
      </c>
      <c r="H9" s="91">
        <v>10606.964705882352</v>
      </c>
    </row>
    <row r="10" spans="1:8" s="122" customFormat="1" ht="30" customHeight="1">
      <c r="A10" s="584" t="s">
        <v>203</v>
      </c>
      <c r="B10" s="585"/>
      <c r="C10" s="91">
        <v>188</v>
      </c>
      <c r="D10" s="91">
        <f aca="true" t="shared" si="0" ref="D10:D24">C10-E10</f>
        <v>138</v>
      </c>
      <c r="E10" s="91">
        <v>50</v>
      </c>
      <c r="F10" s="91">
        <v>11084.718085106382</v>
      </c>
      <c r="G10" s="91">
        <v>8980.369565217392</v>
      </c>
      <c r="H10" s="91">
        <v>16892.72</v>
      </c>
    </row>
    <row r="11" spans="1:8" s="122" customFormat="1" ht="30" customHeight="1">
      <c r="A11" s="584" t="s">
        <v>172</v>
      </c>
      <c r="B11" s="585"/>
      <c r="C11" s="91">
        <v>268</v>
      </c>
      <c r="D11" s="91">
        <f t="shared" si="0"/>
        <v>161</v>
      </c>
      <c r="E11" s="91">
        <v>107</v>
      </c>
      <c r="F11" s="91">
        <v>7960.223880597015</v>
      </c>
      <c r="G11" s="91">
        <v>6145.770186335404</v>
      </c>
      <c r="H11" s="91">
        <v>10690.383177570093</v>
      </c>
    </row>
    <row r="12" spans="1:8" s="122" customFormat="1" ht="30" customHeight="1">
      <c r="A12" s="584" t="s">
        <v>192</v>
      </c>
      <c r="B12" s="585"/>
      <c r="C12" s="91">
        <v>105</v>
      </c>
      <c r="D12" s="91">
        <f t="shared" si="0"/>
        <v>49</v>
      </c>
      <c r="E12" s="91">
        <v>56</v>
      </c>
      <c r="F12" s="91">
        <v>9689.295238095237</v>
      </c>
      <c r="G12" s="91">
        <v>13477.489795918367</v>
      </c>
      <c r="H12" s="91">
        <v>6374.625</v>
      </c>
    </row>
    <row r="13" spans="1:8" s="122" customFormat="1" ht="30" customHeight="1">
      <c r="A13" s="584" t="s">
        <v>173</v>
      </c>
      <c r="B13" s="585"/>
      <c r="C13" s="91">
        <v>275</v>
      </c>
      <c r="D13" s="91">
        <f t="shared" si="0"/>
        <v>139</v>
      </c>
      <c r="E13" s="91">
        <v>136</v>
      </c>
      <c r="F13" s="91">
        <v>9037.538181818181</v>
      </c>
      <c r="G13" s="91">
        <v>11248.884892086331</v>
      </c>
      <c r="H13" s="91">
        <v>6777.411764705882</v>
      </c>
    </row>
    <row r="14" spans="1:8" s="122" customFormat="1" ht="30" customHeight="1">
      <c r="A14" s="584" t="s">
        <v>193</v>
      </c>
      <c r="B14" s="585"/>
      <c r="C14" s="91">
        <v>303</v>
      </c>
      <c r="D14" s="91">
        <f t="shared" si="0"/>
        <v>196</v>
      </c>
      <c r="E14" s="91">
        <v>107</v>
      </c>
      <c r="F14" s="91">
        <v>11162.574257425742</v>
      </c>
      <c r="G14" s="91">
        <v>8354.066326530612</v>
      </c>
      <c r="H14" s="91">
        <v>16307.130841121496</v>
      </c>
    </row>
    <row r="15" spans="1:8" s="122" customFormat="1" ht="30" customHeight="1">
      <c r="A15" s="584" t="s">
        <v>194</v>
      </c>
      <c r="B15" s="585"/>
      <c r="C15" s="91">
        <v>484</v>
      </c>
      <c r="D15" s="91">
        <f t="shared" si="0"/>
        <v>267</v>
      </c>
      <c r="E15" s="91">
        <v>217</v>
      </c>
      <c r="F15" s="91">
        <v>11086.566115702479</v>
      </c>
      <c r="G15" s="91">
        <v>12919.524344569289</v>
      </c>
      <c r="H15" s="91">
        <v>8831.267281105991</v>
      </c>
    </row>
    <row r="16" spans="1:8" s="122" customFormat="1" ht="30" customHeight="1">
      <c r="A16" s="589" t="s">
        <v>174</v>
      </c>
      <c r="B16" s="590"/>
      <c r="C16" s="91">
        <v>192</v>
      </c>
      <c r="D16" s="91">
        <f t="shared" si="0"/>
        <v>139</v>
      </c>
      <c r="E16" s="91">
        <v>53</v>
      </c>
      <c r="F16" s="91">
        <v>5172.0625</v>
      </c>
      <c r="G16" s="91">
        <v>3705.0791366906474</v>
      </c>
      <c r="H16" s="91">
        <v>9019.433962264151</v>
      </c>
    </row>
    <row r="17" spans="1:8" s="122" customFormat="1" ht="30" customHeight="1">
      <c r="A17" s="589" t="s">
        <v>195</v>
      </c>
      <c r="B17" s="590"/>
      <c r="C17" s="91">
        <v>248</v>
      </c>
      <c r="D17" s="91">
        <f t="shared" si="0"/>
        <v>119</v>
      </c>
      <c r="E17" s="91">
        <v>129</v>
      </c>
      <c r="F17" s="91">
        <v>8579.258064516129</v>
      </c>
      <c r="G17" s="91">
        <v>7362.588235294118</v>
      </c>
      <c r="H17" s="91">
        <v>9701.612403100775</v>
      </c>
    </row>
    <row r="18" spans="1:8" s="122" customFormat="1" ht="30" customHeight="1">
      <c r="A18" s="589" t="s">
        <v>196</v>
      </c>
      <c r="B18" s="590"/>
      <c r="C18" s="91">
        <v>162</v>
      </c>
      <c r="D18" s="91">
        <f t="shared" si="0"/>
        <v>81</v>
      </c>
      <c r="E18" s="91">
        <v>81</v>
      </c>
      <c r="F18" s="91">
        <v>7324.8456790123455</v>
      </c>
      <c r="G18" s="91">
        <v>8884.716049382716</v>
      </c>
      <c r="H18" s="91">
        <v>5764.975308641975</v>
      </c>
    </row>
    <row r="19" spans="1:8" s="122" customFormat="1" ht="30" customHeight="1">
      <c r="A19" s="589" t="s">
        <v>197</v>
      </c>
      <c r="B19" s="590"/>
      <c r="C19" s="91">
        <v>216</v>
      </c>
      <c r="D19" s="91">
        <f t="shared" si="0"/>
        <v>159</v>
      </c>
      <c r="E19" s="91">
        <v>57</v>
      </c>
      <c r="F19" s="91">
        <v>10720.421296296296</v>
      </c>
      <c r="G19" s="91">
        <v>9351.012578616352</v>
      </c>
      <c r="H19" s="91">
        <v>14540.350877192983</v>
      </c>
    </row>
    <row r="20" spans="1:8" s="122" customFormat="1" ht="30" customHeight="1">
      <c r="A20" s="589" t="s">
        <v>198</v>
      </c>
      <c r="B20" s="590"/>
      <c r="C20" s="91">
        <v>282</v>
      </c>
      <c r="D20" s="91">
        <f t="shared" si="0"/>
        <v>201</v>
      </c>
      <c r="E20" s="91">
        <v>81</v>
      </c>
      <c r="F20" s="91">
        <v>16167.248226950354</v>
      </c>
      <c r="G20" s="91">
        <v>17462.855721393036</v>
      </c>
      <c r="H20" s="91">
        <v>12952.222222222223</v>
      </c>
    </row>
    <row r="21" spans="1:8" s="122" customFormat="1" ht="30" customHeight="1">
      <c r="A21" s="589" t="s">
        <v>199</v>
      </c>
      <c r="B21" s="590"/>
      <c r="C21" s="91">
        <v>114</v>
      </c>
      <c r="D21" s="91">
        <f t="shared" si="0"/>
        <v>50</v>
      </c>
      <c r="E21" s="91">
        <v>64</v>
      </c>
      <c r="F21" s="91">
        <v>10990.350877192983</v>
      </c>
      <c r="G21" s="91">
        <v>11168.44</v>
      </c>
      <c r="H21" s="91">
        <v>10851.21875</v>
      </c>
    </row>
    <row r="22" spans="1:8" s="122" customFormat="1" ht="30" customHeight="1">
      <c r="A22" s="589" t="s">
        <v>204</v>
      </c>
      <c r="B22" s="590"/>
      <c r="C22" s="91">
        <v>147</v>
      </c>
      <c r="D22" s="91">
        <f t="shared" si="0"/>
        <v>86</v>
      </c>
      <c r="E22" s="91">
        <v>61</v>
      </c>
      <c r="F22" s="91">
        <v>9771.204081632653</v>
      </c>
      <c r="G22" s="91">
        <v>9859.872093023256</v>
      </c>
      <c r="H22" s="91">
        <v>9646.196721311475</v>
      </c>
    </row>
    <row r="23" spans="1:8" s="122" customFormat="1" ht="30" customHeight="1">
      <c r="A23" s="589" t="s">
        <v>200</v>
      </c>
      <c r="B23" s="590"/>
      <c r="C23" s="91">
        <v>309</v>
      </c>
      <c r="D23" s="91">
        <f t="shared" si="0"/>
        <v>174</v>
      </c>
      <c r="E23" s="91">
        <v>135</v>
      </c>
      <c r="F23" s="91">
        <v>11267.394822006472</v>
      </c>
      <c r="G23" s="91">
        <v>10940.402298850575</v>
      </c>
      <c r="H23" s="91">
        <v>11688.851851851852</v>
      </c>
    </row>
    <row r="24" spans="1:8" s="122" customFormat="1" ht="30" customHeight="1">
      <c r="A24" s="589" t="s">
        <v>201</v>
      </c>
      <c r="B24" s="590"/>
      <c r="C24" s="91">
        <v>283</v>
      </c>
      <c r="D24" s="91">
        <f t="shared" si="0"/>
        <v>198</v>
      </c>
      <c r="E24" s="91">
        <v>85</v>
      </c>
      <c r="F24" s="91">
        <v>6035.950530035336</v>
      </c>
      <c r="G24" s="91">
        <v>5909.343434343435</v>
      </c>
      <c r="H24" s="91">
        <v>6330.870588235294</v>
      </c>
    </row>
    <row r="25" spans="1:8" ht="12.75">
      <c r="A25" s="68" t="s">
        <v>171</v>
      </c>
      <c r="B25" s="68"/>
      <c r="C25" s="124"/>
      <c r="D25" s="124"/>
      <c r="E25" s="124"/>
      <c r="F25" s="124"/>
      <c r="G25" s="124"/>
      <c r="H25" s="124"/>
    </row>
    <row r="26" spans="1:2" ht="12.75">
      <c r="A26" s="125"/>
      <c r="B26" s="125"/>
    </row>
  </sheetData>
  <sheetProtection/>
  <mergeCells count="19">
    <mergeCell ref="A21:B21"/>
    <mergeCell ref="C5:E5"/>
    <mergeCell ref="F5:H5"/>
    <mergeCell ref="A5:B6"/>
    <mergeCell ref="A13:B13"/>
    <mergeCell ref="A9:B9"/>
    <mergeCell ref="A10:B10"/>
    <mergeCell ref="A11:B11"/>
    <mergeCell ref="A12:B12"/>
    <mergeCell ref="A22:B22"/>
    <mergeCell ref="A23:B23"/>
    <mergeCell ref="A24:B24"/>
    <mergeCell ref="A14:B14"/>
    <mergeCell ref="A15:B15"/>
    <mergeCell ref="A16:B16"/>
    <mergeCell ref="A17:B17"/>
    <mergeCell ref="A18:B18"/>
    <mergeCell ref="A19:B19"/>
    <mergeCell ref="A20:B20"/>
  </mergeCells>
  <printOptions horizontalCentered="1"/>
  <pageMargins left="0.7874015748031497" right="0.7874015748031497" top="0.7874015748031497" bottom="0.7874015748031497" header="0.5118110236220472" footer="0.5905511811023623"/>
  <pageSetup horizontalDpi="600" verticalDpi="600" orientation="portrait" paperSize="9" r:id="rId1"/>
  <headerFooter alignWithMargins="0">
    <oddFooter>&amp;C&amp;"Liberation Sans,Standardowy"&amp;9– 51 –</oddFooter>
  </headerFooter>
</worksheet>
</file>

<file path=xl/worksheets/sheet17.xml><?xml version="1.0" encoding="utf-8"?>
<worksheet xmlns="http://schemas.openxmlformats.org/spreadsheetml/2006/main" xmlns:r="http://schemas.openxmlformats.org/officeDocument/2006/relationships">
  <dimension ref="A1:D61"/>
  <sheetViews>
    <sheetView showGridLines="0" zoomScale="120" zoomScaleNormal="120" workbookViewId="0" topLeftCell="A1">
      <selection activeCell="A1" sqref="A1:C1"/>
    </sheetView>
  </sheetViews>
  <sheetFormatPr defaultColWidth="8.00390625" defaultRowHeight="12.75"/>
  <cols>
    <col min="1" max="1" width="44.8515625" style="28" customWidth="1"/>
    <col min="2" max="2" width="22.28125" style="28" customWidth="1"/>
    <col min="3" max="3" width="18.7109375" style="28" customWidth="1"/>
    <col min="4" max="16384" width="8.00390625" style="116" customWidth="1"/>
  </cols>
  <sheetData>
    <row r="1" spans="1:3" ht="12.75">
      <c r="A1" s="596" t="s">
        <v>676</v>
      </c>
      <c r="B1" s="596"/>
      <c r="C1" s="596"/>
    </row>
    <row r="2" spans="1:3" ht="12.75">
      <c r="A2" s="597" t="s">
        <v>175</v>
      </c>
      <c r="B2" s="597"/>
      <c r="C2" s="597"/>
    </row>
    <row r="3" spans="1:3" s="127" customFormat="1" ht="12.75">
      <c r="A3" s="565" t="s">
        <v>677</v>
      </c>
      <c r="B3" s="565"/>
      <c r="C3" s="565"/>
    </row>
    <row r="4" spans="1:3" ht="12.75" customHeight="1" thickBot="1">
      <c r="A4" s="598" t="s">
        <v>111</v>
      </c>
      <c r="B4" s="598"/>
      <c r="C4" s="598"/>
    </row>
    <row r="5" spans="1:3" s="123" customFormat="1" ht="54.75" customHeight="1" thickBot="1">
      <c r="A5" s="128" t="s">
        <v>52</v>
      </c>
      <c r="B5" s="129" t="s">
        <v>29</v>
      </c>
      <c r="C5" s="129" t="s">
        <v>30</v>
      </c>
    </row>
    <row r="6" spans="1:3" ht="34.5" customHeight="1">
      <c r="A6" s="56" t="s">
        <v>117</v>
      </c>
      <c r="B6" s="245"/>
      <c r="C6" s="271"/>
    </row>
    <row r="7" spans="1:4" ht="12" customHeight="1">
      <c r="A7" s="272" t="s">
        <v>118</v>
      </c>
      <c r="B7" s="130" t="s">
        <v>183</v>
      </c>
      <c r="C7" s="24">
        <v>6370</v>
      </c>
      <c r="D7" s="122"/>
    </row>
    <row r="8" spans="1:4" ht="12" customHeight="1">
      <c r="A8" s="131" t="s">
        <v>119</v>
      </c>
      <c r="B8" s="132" t="s">
        <v>321</v>
      </c>
      <c r="C8" s="273"/>
      <c r="D8" s="122"/>
    </row>
    <row r="9" spans="1:4" ht="12" customHeight="1">
      <c r="A9" s="272"/>
      <c r="B9" s="130" t="s">
        <v>207</v>
      </c>
      <c r="C9" s="24">
        <v>9578766</v>
      </c>
      <c r="D9" s="122"/>
    </row>
    <row r="10" spans="1:4" ht="12" customHeight="1">
      <c r="A10" s="131"/>
      <c r="B10" s="132" t="s">
        <v>322</v>
      </c>
      <c r="C10" s="22"/>
      <c r="D10" s="122"/>
    </row>
    <row r="11" spans="1:4" ht="12" customHeight="1">
      <c r="A11" s="133"/>
      <c r="B11" s="130" t="s">
        <v>254</v>
      </c>
      <c r="D11" s="122"/>
    </row>
    <row r="12" spans="1:4" ht="12" customHeight="1">
      <c r="A12" s="131"/>
      <c r="B12" s="132" t="s">
        <v>130</v>
      </c>
      <c r="C12" s="24"/>
      <c r="D12" s="122"/>
    </row>
    <row r="13" spans="1:4" ht="12" customHeight="1">
      <c r="A13" s="131"/>
      <c r="B13" s="132" t="s">
        <v>31</v>
      </c>
      <c r="C13" s="24">
        <v>605480</v>
      </c>
      <c r="D13" s="122"/>
    </row>
    <row r="14" spans="1:4" ht="12" customHeight="1">
      <c r="A14" s="133"/>
      <c r="B14" s="132" t="s">
        <v>32</v>
      </c>
      <c r="C14" s="24">
        <v>34005</v>
      </c>
      <c r="D14" s="122"/>
    </row>
    <row r="15" spans="1:4" ht="15" customHeight="1">
      <c r="A15" s="133" t="s">
        <v>107</v>
      </c>
      <c r="B15" s="130" t="s">
        <v>183</v>
      </c>
      <c r="C15" s="24">
        <v>2254</v>
      </c>
      <c r="D15" s="122"/>
    </row>
    <row r="16" spans="1:4" ht="12" customHeight="1">
      <c r="A16" s="131" t="s">
        <v>310</v>
      </c>
      <c r="B16" s="132" t="s">
        <v>321</v>
      </c>
      <c r="C16" s="379"/>
      <c r="D16" s="122"/>
    </row>
    <row r="17" spans="1:4" ht="12" customHeight="1">
      <c r="A17" s="134"/>
      <c r="B17" s="130" t="s">
        <v>207</v>
      </c>
      <c r="C17" s="24">
        <v>7130637</v>
      </c>
      <c r="D17" s="122"/>
    </row>
    <row r="18" spans="1:4" ht="12" customHeight="1">
      <c r="A18" s="134"/>
      <c r="B18" s="132" t="s">
        <v>322</v>
      </c>
      <c r="C18" s="380"/>
      <c r="D18" s="122"/>
    </row>
    <row r="19" spans="1:4" ht="12" customHeight="1">
      <c r="A19" s="133"/>
      <c r="B19" s="130" t="s">
        <v>254</v>
      </c>
      <c r="C19" s="381"/>
      <c r="D19" s="122"/>
    </row>
    <row r="20" spans="1:4" ht="12" customHeight="1">
      <c r="A20" s="133"/>
      <c r="B20" s="132" t="s">
        <v>130</v>
      </c>
      <c r="C20" s="380"/>
      <c r="D20" s="122"/>
    </row>
    <row r="21" spans="1:4" ht="12" customHeight="1">
      <c r="A21" s="133"/>
      <c r="B21" s="132" t="s">
        <v>31</v>
      </c>
      <c r="C21" s="24">
        <v>490930</v>
      </c>
      <c r="D21" s="122"/>
    </row>
    <row r="22" spans="1:4" ht="12" customHeight="1">
      <c r="A22" s="133"/>
      <c r="B22" s="132" t="s">
        <v>32</v>
      </c>
      <c r="C22" s="24">
        <v>33609</v>
      </c>
      <c r="D22" s="122"/>
    </row>
    <row r="23" spans="1:4" ht="15" customHeight="1">
      <c r="A23" s="133" t="s">
        <v>208</v>
      </c>
      <c r="B23" s="130" t="s">
        <v>183</v>
      </c>
      <c r="C23" s="24">
        <v>4116</v>
      </c>
      <c r="D23" s="122"/>
    </row>
    <row r="24" spans="1:4" ht="12" customHeight="1">
      <c r="A24" s="131" t="s">
        <v>309</v>
      </c>
      <c r="B24" s="132" t="s">
        <v>321</v>
      </c>
      <c r="C24" s="22"/>
      <c r="D24" s="122"/>
    </row>
    <row r="25" spans="1:4" ht="12" customHeight="1">
      <c r="A25" s="134"/>
      <c r="B25" s="130" t="s">
        <v>207</v>
      </c>
      <c r="C25" s="24">
        <v>2448129</v>
      </c>
      <c r="D25" s="122"/>
    </row>
    <row r="26" spans="1:4" ht="12" customHeight="1">
      <c r="A26" s="134"/>
      <c r="B26" s="132" t="s">
        <v>322</v>
      </c>
      <c r="C26" s="24"/>
      <c r="D26" s="122"/>
    </row>
    <row r="27" spans="1:4" ht="12" customHeight="1">
      <c r="A27" s="133"/>
      <c r="B27" s="130" t="s">
        <v>254</v>
      </c>
      <c r="D27" s="122"/>
    </row>
    <row r="28" spans="1:4" ht="12" customHeight="1">
      <c r="A28" s="133"/>
      <c r="B28" s="132" t="s">
        <v>130</v>
      </c>
      <c r="C28" s="24"/>
      <c r="D28" s="122"/>
    </row>
    <row r="29" spans="1:4" ht="12" customHeight="1">
      <c r="A29" s="133"/>
      <c r="B29" s="132" t="s">
        <v>31</v>
      </c>
      <c r="C29" s="24">
        <v>114550</v>
      </c>
      <c r="D29" s="122"/>
    </row>
    <row r="30" spans="1:4" ht="12" customHeight="1">
      <c r="A30" s="133"/>
      <c r="B30" s="132" t="s">
        <v>32</v>
      </c>
      <c r="C30" s="24">
        <v>396</v>
      </c>
      <c r="D30" s="122"/>
    </row>
    <row r="31" spans="1:4" ht="15" customHeight="1">
      <c r="A31" s="135" t="s">
        <v>213</v>
      </c>
      <c r="B31" s="130" t="s">
        <v>184</v>
      </c>
      <c r="C31" s="24">
        <v>812452</v>
      </c>
      <c r="D31" s="122"/>
    </row>
    <row r="32" spans="1:4" ht="12" customHeight="1">
      <c r="A32" s="136" t="s">
        <v>315</v>
      </c>
      <c r="B32" s="132" t="s">
        <v>122</v>
      </c>
      <c r="C32" s="382"/>
      <c r="D32" s="122"/>
    </row>
    <row r="33" spans="1:4" ht="12" customHeight="1">
      <c r="A33" s="136"/>
      <c r="B33" s="130" t="s">
        <v>121</v>
      </c>
      <c r="C33" s="24">
        <v>34521727</v>
      </c>
      <c r="D33" s="122"/>
    </row>
    <row r="34" spans="1:4" ht="12" customHeight="1">
      <c r="A34" s="136"/>
      <c r="B34" s="132" t="s">
        <v>148</v>
      </c>
      <c r="C34" s="380"/>
      <c r="D34" s="122"/>
    </row>
    <row r="35" spans="1:4" ht="15" customHeight="1">
      <c r="A35" s="135" t="s">
        <v>214</v>
      </c>
      <c r="B35" s="130" t="s">
        <v>184</v>
      </c>
      <c r="C35" s="24">
        <v>808769</v>
      </c>
      <c r="D35" s="122"/>
    </row>
    <row r="36" spans="1:4" ht="12" customHeight="1">
      <c r="A36" s="136" t="s">
        <v>316</v>
      </c>
      <c r="B36" s="132" t="s">
        <v>122</v>
      </c>
      <c r="C36" s="382"/>
      <c r="D36" s="122"/>
    </row>
    <row r="37" spans="1:4" ht="12" customHeight="1">
      <c r="A37" s="136"/>
      <c r="B37" s="130" t="s">
        <v>121</v>
      </c>
      <c r="C37" s="24">
        <v>35390745</v>
      </c>
      <c r="D37" s="122"/>
    </row>
    <row r="38" spans="1:4" ht="12" customHeight="1">
      <c r="A38" s="136"/>
      <c r="B38" s="132" t="s">
        <v>148</v>
      </c>
      <c r="C38" s="380"/>
      <c r="D38" s="122"/>
    </row>
    <row r="39" spans="1:4" ht="15" customHeight="1">
      <c r="A39" s="133" t="s">
        <v>212</v>
      </c>
      <c r="B39" s="130" t="s">
        <v>184</v>
      </c>
      <c r="C39" s="24">
        <v>85067</v>
      </c>
      <c r="D39" s="122"/>
    </row>
    <row r="40" spans="1:4" ht="12" customHeight="1">
      <c r="A40" s="131" t="s">
        <v>317</v>
      </c>
      <c r="B40" s="132" t="s">
        <v>122</v>
      </c>
      <c r="C40" s="380"/>
      <c r="D40" s="122"/>
    </row>
    <row r="41" spans="1:4" ht="12" customHeight="1">
      <c r="A41" s="131"/>
      <c r="B41" s="130" t="s">
        <v>123</v>
      </c>
      <c r="C41" s="24">
        <v>2579453</v>
      </c>
      <c r="D41" s="122"/>
    </row>
    <row r="42" spans="2:4" ht="12" customHeight="1">
      <c r="B42" s="132" t="s">
        <v>149</v>
      </c>
      <c r="C42" s="382"/>
      <c r="D42" s="122"/>
    </row>
    <row r="43" spans="1:4" ht="12" customHeight="1">
      <c r="A43" s="56" t="s">
        <v>217</v>
      </c>
      <c r="B43" s="274"/>
      <c r="C43" s="380"/>
      <c r="D43" s="122"/>
    </row>
    <row r="44" spans="1:4" ht="12" customHeight="1">
      <c r="A44" s="133" t="s">
        <v>189</v>
      </c>
      <c r="B44" s="130" t="s">
        <v>183</v>
      </c>
      <c r="C44" s="24">
        <v>170</v>
      </c>
      <c r="D44" s="122"/>
    </row>
    <row r="45" spans="1:4" ht="12" customHeight="1">
      <c r="A45" s="131" t="s">
        <v>120</v>
      </c>
      <c r="B45" s="132" t="s">
        <v>321</v>
      </c>
      <c r="C45" s="380"/>
      <c r="D45" s="122"/>
    </row>
    <row r="46" spans="2:4" ht="12" customHeight="1">
      <c r="B46" s="130" t="s">
        <v>124</v>
      </c>
      <c r="C46" s="24">
        <v>1006488</v>
      </c>
      <c r="D46" s="122"/>
    </row>
    <row r="47" spans="1:4" ht="12" customHeight="1">
      <c r="A47" s="131"/>
      <c r="B47" s="132" t="s">
        <v>125</v>
      </c>
      <c r="C47" s="379"/>
      <c r="D47" s="122"/>
    </row>
    <row r="48" spans="1:4" ht="15" customHeight="1">
      <c r="A48" s="96" t="s">
        <v>215</v>
      </c>
      <c r="B48" s="130" t="s">
        <v>185</v>
      </c>
      <c r="C48" s="24">
        <v>1332315</v>
      </c>
      <c r="D48" s="122"/>
    </row>
    <row r="49" spans="1:4" ht="12" customHeight="1">
      <c r="A49" s="249" t="s">
        <v>318</v>
      </c>
      <c r="B49" s="132" t="s">
        <v>150</v>
      </c>
      <c r="C49" s="380"/>
      <c r="D49" s="122"/>
    </row>
    <row r="50" spans="1:4" ht="12" customHeight="1">
      <c r="A50" s="133" t="s">
        <v>210</v>
      </c>
      <c r="B50" s="130" t="s">
        <v>185</v>
      </c>
      <c r="C50" s="24">
        <v>452903</v>
      </c>
      <c r="D50" s="122"/>
    </row>
    <row r="51" spans="1:4" ht="12" customHeight="1">
      <c r="A51" s="131" t="s">
        <v>319</v>
      </c>
      <c r="B51" s="132" t="s">
        <v>150</v>
      </c>
      <c r="C51" s="380"/>
      <c r="D51" s="122"/>
    </row>
    <row r="52" spans="1:4" ht="12" customHeight="1">
      <c r="A52" s="133" t="s">
        <v>209</v>
      </c>
      <c r="B52" s="130" t="s">
        <v>185</v>
      </c>
      <c r="C52" s="24">
        <v>879412</v>
      </c>
      <c r="D52" s="122"/>
    </row>
    <row r="53" spans="1:4" ht="12" customHeight="1">
      <c r="A53" s="131" t="s">
        <v>320</v>
      </c>
      <c r="B53" s="132" t="s">
        <v>150</v>
      </c>
      <c r="C53" s="338"/>
      <c r="D53" s="122"/>
    </row>
    <row r="54" spans="2:4" ht="12.75">
      <c r="B54" s="29"/>
      <c r="C54" s="29"/>
      <c r="D54" s="122"/>
    </row>
    <row r="55" spans="2:4" ht="12.75">
      <c r="B55" s="29"/>
      <c r="C55" s="29"/>
      <c r="D55" s="122"/>
    </row>
    <row r="56" spans="2:4" ht="12.75">
      <c r="B56" s="29"/>
      <c r="C56" s="29"/>
      <c r="D56" s="122"/>
    </row>
    <row r="57" spans="2:4" ht="12.75">
      <c r="B57" s="29"/>
      <c r="C57" s="29"/>
      <c r="D57" s="122"/>
    </row>
    <row r="58" spans="2:4" ht="12.75">
      <c r="B58" s="29"/>
      <c r="C58" s="29"/>
      <c r="D58" s="122"/>
    </row>
    <row r="59" spans="2:4" ht="12.75">
      <c r="B59" s="29"/>
      <c r="C59" s="29"/>
      <c r="D59" s="122"/>
    </row>
    <row r="60" spans="2:4" ht="12.75">
      <c r="B60" s="29"/>
      <c r="C60" s="29"/>
      <c r="D60" s="122"/>
    </row>
    <row r="61" spans="2:4" ht="12.75">
      <c r="B61" s="29"/>
      <c r="C61" s="29"/>
      <c r="D61" s="122"/>
    </row>
  </sheetData>
  <sheetProtection/>
  <mergeCells count="4">
    <mergeCell ref="A1:C1"/>
    <mergeCell ref="A2:C2"/>
    <mergeCell ref="A3:C3"/>
    <mergeCell ref="A4:C4"/>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52 –</oddFooter>
  </headerFooter>
</worksheet>
</file>

<file path=xl/worksheets/sheet18.xml><?xml version="1.0" encoding="utf-8"?>
<worksheet xmlns="http://schemas.openxmlformats.org/spreadsheetml/2006/main" xmlns:r="http://schemas.openxmlformats.org/officeDocument/2006/relationships">
  <dimension ref="A1:J105"/>
  <sheetViews>
    <sheetView showGridLines="0" zoomScale="120" zoomScaleNormal="120" workbookViewId="0" topLeftCell="A1">
      <selection activeCell="A1" sqref="A1:E1"/>
    </sheetView>
  </sheetViews>
  <sheetFormatPr defaultColWidth="8.00390625" defaultRowHeight="12.75"/>
  <cols>
    <col min="1" max="1" width="40.57421875" style="28" customWidth="1"/>
    <col min="2" max="5" width="10.00390625" style="28" customWidth="1"/>
    <col min="6" max="6" width="12.140625" style="53" customWidth="1"/>
    <col min="7" max="7" width="10.28125" style="28" bestFit="1" customWidth="1"/>
    <col min="8" max="16384" width="8.00390625" style="28" customWidth="1"/>
  </cols>
  <sheetData>
    <row r="1" spans="1:6" s="29" customFormat="1" ht="12" customHeight="1">
      <c r="A1" s="599" t="s">
        <v>656</v>
      </c>
      <c r="B1" s="599"/>
      <c r="C1" s="599"/>
      <c r="D1" s="599"/>
      <c r="E1" s="599"/>
      <c r="F1" s="54"/>
    </row>
    <row r="2" spans="1:6" s="29" customFormat="1" ht="12.75" customHeight="1" thickBot="1">
      <c r="A2" s="587" t="s">
        <v>592</v>
      </c>
      <c r="B2" s="587"/>
      <c r="C2" s="587"/>
      <c r="D2" s="587"/>
      <c r="E2" s="587"/>
      <c r="F2" s="54"/>
    </row>
    <row r="3" spans="1:6" s="29" customFormat="1" ht="34.5" customHeight="1">
      <c r="A3" s="578" t="s">
        <v>33</v>
      </c>
      <c r="B3" s="86">
        <v>2015</v>
      </c>
      <c r="C3" s="86">
        <v>2016</v>
      </c>
      <c r="D3" s="57">
        <v>2015</v>
      </c>
      <c r="E3" s="57">
        <v>2016</v>
      </c>
      <c r="F3" s="54"/>
    </row>
    <row r="4" spans="1:6" s="29" customFormat="1" ht="34.5" customHeight="1" thickBot="1">
      <c r="A4" s="580"/>
      <c r="B4" s="600" t="s">
        <v>635</v>
      </c>
      <c r="C4" s="580"/>
      <c r="D4" s="600" t="s">
        <v>636</v>
      </c>
      <c r="E4" s="579"/>
      <c r="F4" s="54"/>
    </row>
    <row r="5" spans="1:6" s="29" customFormat="1" ht="45" customHeight="1">
      <c r="A5" s="275" t="s">
        <v>151</v>
      </c>
      <c r="B5" s="91">
        <v>13749116</v>
      </c>
      <c r="C5" s="91">
        <v>10414637</v>
      </c>
      <c r="D5" s="109">
        <v>100</v>
      </c>
      <c r="E5" s="109">
        <v>100</v>
      </c>
      <c r="F5" s="54"/>
    </row>
    <row r="6" spans="1:6" s="29" customFormat="1" ht="24.75" customHeight="1">
      <c r="A6" s="276" t="s">
        <v>308</v>
      </c>
      <c r="B6" s="338"/>
      <c r="C6" s="338"/>
      <c r="D6" s="109"/>
      <c r="E6" s="109"/>
      <c r="F6" s="54"/>
    </row>
    <row r="7" spans="1:7" s="29" customFormat="1" ht="24.75" customHeight="1">
      <c r="A7" s="137" t="s">
        <v>484</v>
      </c>
      <c r="B7" s="91">
        <v>8545066</v>
      </c>
      <c r="C7" s="91">
        <v>5463255</v>
      </c>
      <c r="D7" s="109">
        <f>B7/$B$5*100</f>
        <v>62.149930220968386</v>
      </c>
      <c r="E7" s="109">
        <f>C7/$C$5*100</f>
        <v>52.4574692329651</v>
      </c>
      <c r="F7" s="54"/>
      <c r="G7" s="470"/>
    </row>
    <row r="8" spans="1:6" s="140" customFormat="1" ht="24.75" customHeight="1">
      <c r="A8" s="138" t="s">
        <v>593</v>
      </c>
      <c r="B8" s="92"/>
      <c r="C8" s="92"/>
      <c r="D8" s="109"/>
      <c r="E8" s="109"/>
      <c r="F8" s="139"/>
    </row>
    <row r="9" spans="1:6" s="29" customFormat="1" ht="24.75" customHeight="1">
      <c r="A9" s="141" t="s">
        <v>85</v>
      </c>
      <c r="B9" s="91">
        <v>5602392</v>
      </c>
      <c r="C9" s="91">
        <v>3735190</v>
      </c>
      <c r="D9" s="109">
        <f>B9/$B$5*100</f>
        <v>40.747288771147176</v>
      </c>
      <c r="E9" s="109">
        <f>C9/$C$5*100</f>
        <v>35.864812186925</v>
      </c>
      <c r="F9" s="54"/>
    </row>
    <row r="10" spans="1:6" s="145" customFormat="1" ht="24.75" customHeight="1">
      <c r="A10" s="142" t="s">
        <v>186</v>
      </c>
      <c r="B10" s="92"/>
      <c r="C10" s="92"/>
      <c r="D10" s="143"/>
      <c r="E10" s="143"/>
      <c r="F10" s="144"/>
    </row>
    <row r="11" spans="1:6" s="29" customFormat="1" ht="24.75" customHeight="1">
      <c r="A11" s="141" t="s">
        <v>86</v>
      </c>
      <c r="B11" s="91">
        <v>2942674</v>
      </c>
      <c r="C11" s="91">
        <f>C7-C9</f>
        <v>1728065</v>
      </c>
      <c r="D11" s="109">
        <f>B11/$B$5*100</f>
        <v>21.40264144982121</v>
      </c>
      <c r="E11" s="109">
        <f>C11/$C$5*100</f>
        <v>16.592657046040106</v>
      </c>
      <c r="F11" s="54"/>
    </row>
    <row r="12" spans="1:6" s="145" customFormat="1" ht="24.75" customHeight="1">
      <c r="A12" s="142" t="s">
        <v>187</v>
      </c>
      <c r="B12" s="92"/>
      <c r="C12" s="92"/>
      <c r="D12" s="143"/>
      <c r="E12" s="143"/>
      <c r="F12" s="144"/>
    </row>
    <row r="13" spans="1:6" s="29" customFormat="1" ht="24.75" customHeight="1">
      <c r="A13" s="137" t="s">
        <v>438</v>
      </c>
      <c r="B13" s="91">
        <v>642166</v>
      </c>
      <c r="C13" s="91">
        <v>597771</v>
      </c>
      <c r="D13" s="109">
        <f>B13/$B$5*100</f>
        <v>4.670598458839099</v>
      </c>
      <c r="E13" s="109">
        <f>C13/$C$5*100</f>
        <v>5.739719972957291</v>
      </c>
      <c r="F13" s="54"/>
    </row>
    <row r="14" spans="1:6" s="140" customFormat="1" ht="24.75" customHeight="1">
      <c r="A14" s="138" t="s">
        <v>439</v>
      </c>
      <c r="B14" s="92"/>
      <c r="C14" s="92"/>
      <c r="D14" s="109"/>
      <c r="E14" s="109"/>
      <c r="F14" s="139"/>
    </row>
    <row r="15" spans="1:6" s="140" customFormat="1" ht="24.75" customHeight="1">
      <c r="A15" s="141" t="s">
        <v>85</v>
      </c>
      <c r="B15" s="91">
        <v>518756</v>
      </c>
      <c r="C15" s="91">
        <v>490319</v>
      </c>
      <c r="D15" s="109">
        <f>B15/$B$5*100</f>
        <v>3.7730134795575223</v>
      </c>
      <c r="E15" s="109">
        <f>C15/$C$5*100</f>
        <v>4.707979740436465</v>
      </c>
      <c r="F15" s="139"/>
    </row>
    <row r="16" spans="1:6" s="140" customFormat="1" ht="24.75" customHeight="1">
      <c r="A16" s="142" t="s">
        <v>186</v>
      </c>
      <c r="B16" s="91"/>
      <c r="C16" s="91"/>
      <c r="D16" s="109"/>
      <c r="E16" s="109"/>
      <c r="F16" s="139"/>
    </row>
    <row r="17" spans="1:6" s="140" customFormat="1" ht="24.75" customHeight="1">
      <c r="A17" s="141" t="s">
        <v>86</v>
      </c>
      <c r="B17" s="91">
        <v>123410</v>
      </c>
      <c r="C17" s="91">
        <f>C13-C15</f>
        <v>107452</v>
      </c>
      <c r="D17" s="109">
        <f>B17/$B$5*100</f>
        <v>0.8975849792815771</v>
      </c>
      <c r="E17" s="109">
        <f>C17/$C$5*100</f>
        <v>1.0317402325208263</v>
      </c>
      <c r="F17" s="139"/>
    </row>
    <row r="18" spans="1:6" s="140" customFormat="1" ht="24.75" customHeight="1">
      <c r="A18" s="142" t="s">
        <v>187</v>
      </c>
      <c r="B18" s="91"/>
      <c r="C18" s="91"/>
      <c r="D18" s="109"/>
      <c r="E18" s="109"/>
      <c r="F18" s="139"/>
    </row>
    <row r="19" spans="1:6" s="29" customFormat="1" ht="24.75" customHeight="1">
      <c r="A19" s="137" t="s">
        <v>440</v>
      </c>
      <c r="B19" s="91">
        <v>2036213</v>
      </c>
      <c r="C19" s="91">
        <f>1891994</f>
        <v>1891994</v>
      </c>
      <c r="D19" s="109">
        <f>B19/$B$5*100</f>
        <v>14.809773952012623</v>
      </c>
      <c r="E19" s="109">
        <f>C19/$C$5*100</f>
        <v>18.166682141681942</v>
      </c>
      <c r="F19" s="54"/>
    </row>
    <row r="20" spans="1:6" s="140" customFormat="1" ht="24.75" customHeight="1">
      <c r="A20" s="138" t="s">
        <v>441</v>
      </c>
      <c r="B20" s="91"/>
      <c r="C20" s="91"/>
      <c r="D20" s="109"/>
      <c r="E20" s="109"/>
      <c r="F20" s="139"/>
    </row>
    <row r="21" spans="1:6" s="140" customFormat="1" ht="24.75" customHeight="1">
      <c r="A21" s="141" t="s">
        <v>85</v>
      </c>
      <c r="B21" s="91">
        <v>1071248</v>
      </c>
      <c r="C21" s="91">
        <v>1020332</v>
      </c>
      <c r="D21" s="109">
        <f>B21/$B$5*100</f>
        <v>7.791395461351843</v>
      </c>
      <c r="E21" s="109">
        <f>C21/$C$5*100</f>
        <v>9.797096144589581</v>
      </c>
      <c r="F21" s="139"/>
    </row>
    <row r="22" spans="1:6" s="140" customFormat="1" ht="24.75" customHeight="1">
      <c r="A22" s="142" t="s">
        <v>186</v>
      </c>
      <c r="B22" s="91"/>
      <c r="C22" s="91"/>
      <c r="D22" s="109"/>
      <c r="E22" s="109"/>
      <c r="F22" s="139"/>
    </row>
    <row r="23" spans="1:6" s="140" customFormat="1" ht="24.75" customHeight="1">
      <c r="A23" s="141" t="s">
        <v>86</v>
      </c>
      <c r="B23" s="91">
        <v>964965</v>
      </c>
      <c r="C23" s="91">
        <f>C19-C21</f>
        <v>871662</v>
      </c>
      <c r="D23" s="109">
        <f>B23/$B$5*100</f>
        <v>7.018378490660782</v>
      </c>
      <c r="E23" s="109">
        <f>C23/$C$5*100</f>
        <v>8.369585997092361</v>
      </c>
      <c r="F23" s="139"/>
    </row>
    <row r="24" spans="1:6" s="140" customFormat="1" ht="24.75" customHeight="1">
      <c r="A24" s="142" t="s">
        <v>187</v>
      </c>
      <c r="B24" s="91"/>
      <c r="C24" s="91"/>
      <c r="D24" s="109"/>
      <c r="E24" s="109"/>
      <c r="F24" s="139"/>
    </row>
    <row r="25" spans="1:6" s="29" customFormat="1" ht="24.75" customHeight="1">
      <c r="A25" s="137" t="s">
        <v>690</v>
      </c>
      <c r="B25" s="91">
        <v>2525671</v>
      </c>
      <c r="C25" s="91">
        <v>2461617</v>
      </c>
      <c r="D25" s="109">
        <f>B25/$B$5*100</f>
        <v>18.36969736817989</v>
      </c>
      <c r="E25" s="109">
        <f>C25/$C$5*100</f>
        <v>23.636128652395662</v>
      </c>
      <c r="F25" s="54"/>
    </row>
    <row r="26" spans="1:6" s="140" customFormat="1" ht="24.75" customHeight="1">
      <c r="A26" s="138" t="s">
        <v>689</v>
      </c>
      <c r="B26" s="91"/>
      <c r="C26" s="91"/>
      <c r="D26" s="109"/>
      <c r="E26" s="109"/>
      <c r="F26" s="139"/>
    </row>
    <row r="27" spans="1:7" s="29" customFormat="1" ht="24.75" customHeight="1">
      <c r="A27" s="471" t="s">
        <v>691</v>
      </c>
      <c r="B27" s="91">
        <v>187646</v>
      </c>
      <c r="C27" s="91">
        <v>251711</v>
      </c>
      <c r="D27" s="109">
        <f>B27/$B$5*100</f>
        <v>1.364785925146024</v>
      </c>
      <c r="E27" s="109">
        <f>C27/$C$5*100</f>
        <v>2.4168965274545813</v>
      </c>
      <c r="F27" s="472"/>
      <c r="G27" s="473"/>
    </row>
    <row r="28" spans="1:6" s="140" customFormat="1" ht="13.5" customHeight="1">
      <c r="A28" s="142" t="s">
        <v>692</v>
      </c>
      <c r="B28" s="91"/>
      <c r="C28" s="91"/>
      <c r="D28" s="109"/>
      <c r="E28" s="109"/>
      <c r="F28" s="139"/>
    </row>
    <row r="29" spans="1:10" s="29" customFormat="1" ht="30" customHeight="1">
      <c r="A29" s="508" t="s">
        <v>473</v>
      </c>
      <c r="B29" s="508"/>
      <c r="C29" s="508"/>
      <c r="D29" s="508"/>
      <c r="E29" s="508"/>
      <c r="F29" s="62"/>
      <c r="G29" s="62"/>
      <c r="H29" s="62"/>
      <c r="I29" s="62"/>
      <c r="J29" s="62"/>
    </row>
    <row r="30" spans="1:10" s="29" customFormat="1" ht="12.75" customHeight="1">
      <c r="A30" s="512" t="s">
        <v>472</v>
      </c>
      <c r="B30" s="512"/>
      <c r="C30" s="512"/>
      <c r="D30" s="512"/>
      <c r="E30" s="512"/>
      <c r="F30" s="146"/>
      <c r="G30" s="146"/>
      <c r="H30" s="146"/>
      <c r="I30" s="146"/>
      <c r="J30" s="146"/>
    </row>
    <row r="31" s="29" customFormat="1" ht="12">
      <c r="F31" s="54"/>
    </row>
    <row r="32" s="29" customFormat="1" ht="12">
      <c r="F32" s="54"/>
    </row>
    <row r="33" s="29" customFormat="1" ht="12">
      <c r="F33" s="54"/>
    </row>
    <row r="34" s="29" customFormat="1" ht="12">
      <c r="F34" s="54"/>
    </row>
    <row r="35" s="29" customFormat="1" ht="12">
      <c r="F35" s="54"/>
    </row>
    <row r="36" s="29" customFormat="1" ht="12">
      <c r="F36" s="54"/>
    </row>
    <row r="37" s="29" customFormat="1" ht="12">
      <c r="F37" s="54"/>
    </row>
    <row r="38" s="29" customFormat="1" ht="12">
      <c r="F38" s="54"/>
    </row>
    <row r="39" s="29" customFormat="1" ht="12">
      <c r="F39" s="54"/>
    </row>
    <row r="40" s="29" customFormat="1" ht="12">
      <c r="F40" s="54"/>
    </row>
    <row r="41" s="29" customFormat="1" ht="12">
      <c r="F41" s="54"/>
    </row>
    <row r="42" s="29" customFormat="1" ht="12">
      <c r="F42" s="54"/>
    </row>
    <row r="43" s="29" customFormat="1" ht="12">
      <c r="F43" s="54"/>
    </row>
    <row r="44" s="29" customFormat="1" ht="12">
      <c r="F44" s="54"/>
    </row>
    <row r="45" s="29" customFormat="1" ht="12">
      <c r="F45" s="54"/>
    </row>
    <row r="46" s="29" customFormat="1" ht="12">
      <c r="F46" s="54"/>
    </row>
    <row r="47" s="29" customFormat="1" ht="12">
      <c r="F47" s="54"/>
    </row>
    <row r="48" s="29" customFormat="1" ht="12">
      <c r="F48" s="54"/>
    </row>
    <row r="49" s="29" customFormat="1" ht="12">
      <c r="F49" s="54"/>
    </row>
    <row r="50" s="29" customFormat="1" ht="12">
      <c r="F50" s="54"/>
    </row>
    <row r="51" s="29" customFormat="1" ht="12">
      <c r="F51" s="54"/>
    </row>
    <row r="52" s="29" customFormat="1" ht="12">
      <c r="F52" s="54"/>
    </row>
    <row r="53" s="29" customFormat="1" ht="12">
      <c r="F53" s="54"/>
    </row>
    <row r="54" s="29" customFormat="1" ht="12">
      <c r="F54" s="54"/>
    </row>
    <row r="55" s="29" customFormat="1" ht="12">
      <c r="F55" s="54"/>
    </row>
    <row r="56" s="29" customFormat="1" ht="12">
      <c r="F56" s="54"/>
    </row>
    <row r="57" s="29" customFormat="1" ht="12">
      <c r="F57" s="54"/>
    </row>
    <row r="58" s="29" customFormat="1" ht="12">
      <c r="F58" s="54"/>
    </row>
    <row r="59" s="29" customFormat="1" ht="12">
      <c r="F59" s="54"/>
    </row>
    <row r="60" s="29" customFormat="1" ht="12">
      <c r="F60" s="54"/>
    </row>
    <row r="61" s="29" customFormat="1" ht="12">
      <c r="F61" s="54"/>
    </row>
    <row r="62" s="29" customFormat="1" ht="12">
      <c r="F62" s="54"/>
    </row>
    <row r="63" s="29" customFormat="1" ht="12">
      <c r="F63" s="54"/>
    </row>
    <row r="64" s="29" customFormat="1" ht="12">
      <c r="F64" s="54"/>
    </row>
    <row r="65" s="29" customFormat="1" ht="12">
      <c r="F65" s="54"/>
    </row>
    <row r="66" s="29" customFormat="1" ht="12">
      <c r="F66" s="54"/>
    </row>
    <row r="67" s="29" customFormat="1" ht="12">
      <c r="F67" s="54"/>
    </row>
    <row r="68" s="29" customFormat="1" ht="12">
      <c r="F68" s="54"/>
    </row>
    <row r="69" s="29" customFormat="1" ht="12">
      <c r="F69" s="54"/>
    </row>
    <row r="70" s="29" customFormat="1" ht="12">
      <c r="F70" s="54"/>
    </row>
    <row r="71" s="29" customFormat="1" ht="12">
      <c r="F71" s="54"/>
    </row>
    <row r="72" s="29" customFormat="1" ht="12">
      <c r="F72" s="54"/>
    </row>
    <row r="73" s="29" customFormat="1" ht="12">
      <c r="F73" s="54"/>
    </row>
    <row r="74" s="29" customFormat="1" ht="12">
      <c r="F74" s="54"/>
    </row>
    <row r="75" s="29" customFormat="1" ht="12">
      <c r="F75" s="54"/>
    </row>
    <row r="76" s="29" customFormat="1" ht="12">
      <c r="F76" s="54"/>
    </row>
    <row r="77" s="29" customFormat="1" ht="12">
      <c r="F77" s="54"/>
    </row>
    <row r="78" s="29" customFormat="1" ht="12">
      <c r="F78" s="54"/>
    </row>
    <row r="79" s="29" customFormat="1" ht="12">
      <c r="F79" s="54"/>
    </row>
    <row r="80" s="29" customFormat="1" ht="12">
      <c r="F80" s="54"/>
    </row>
    <row r="81" s="29" customFormat="1" ht="12">
      <c r="F81" s="54"/>
    </row>
    <row r="82" s="29" customFormat="1" ht="12">
      <c r="F82" s="54"/>
    </row>
    <row r="83" s="29" customFormat="1" ht="12">
      <c r="F83" s="54"/>
    </row>
    <row r="84" s="29" customFormat="1" ht="12">
      <c r="F84" s="54"/>
    </row>
    <row r="85" s="29" customFormat="1" ht="12">
      <c r="F85" s="54"/>
    </row>
    <row r="86" s="29" customFormat="1" ht="12">
      <c r="F86" s="54"/>
    </row>
    <row r="87" s="29" customFormat="1" ht="12">
      <c r="F87" s="54"/>
    </row>
    <row r="88" s="29" customFormat="1" ht="12">
      <c r="F88" s="54"/>
    </row>
    <row r="89" s="29" customFormat="1" ht="12">
      <c r="F89" s="54"/>
    </row>
    <row r="90" s="29" customFormat="1" ht="12">
      <c r="F90" s="54"/>
    </row>
    <row r="91" s="29" customFormat="1" ht="12">
      <c r="F91" s="54"/>
    </row>
    <row r="92" s="29" customFormat="1" ht="12">
      <c r="F92" s="54"/>
    </row>
    <row r="93" s="29" customFormat="1" ht="12">
      <c r="F93" s="54"/>
    </row>
    <row r="94" s="29" customFormat="1" ht="12">
      <c r="F94" s="54"/>
    </row>
    <row r="95" s="29" customFormat="1" ht="12">
      <c r="F95" s="54"/>
    </row>
    <row r="96" s="29" customFormat="1" ht="12">
      <c r="F96" s="54"/>
    </row>
    <row r="97" s="29" customFormat="1" ht="12">
      <c r="F97" s="54"/>
    </row>
    <row r="98" s="29" customFormat="1" ht="12">
      <c r="F98" s="54"/>
    </row>
    <row r="99" s="29" customFormat="1" ht="12">
      <c r="F99" s="54"/>
    </row>
    <row r="100" s="29" customFormat="1" ht="12">
      <c r="F100" s="54"/>
    </row>
    <row r="101" s="29" customFormat="1" ht="12">
      <c r="F101" s="54"/>
    </row>
    <row r="102" s="29" customFormat="1" ht="12">
      <c r="F102" s="54"/>
    </row>
    <row r="103" s="29" customFormat="1" ht="12">
      <c r="F103" s="54"/>
    </row>
    <row r="104" spans="1:10" ht="12">
      <c r="A104" s="29"/>
      <c r="B104" s="29"/>
      <c r="C104" s="29"/>
      <c r="D104" s="29"/>
      <c r="E104" s="29"/>
      <c r="F104" s="54"/>
      <c r="G104" s="29"/>
      <c r="H104" s="29"/>
      <c r="I104" s="29"/>
      <c r="J104" s="29"/>
    </row>
    <row r="105" spans="1:10" ht="12">
      <c r="A105" s="29"/>
      <c r="B105" s="29"/>
      <c r="C105" s="29"/>
      <c r="D105" s="29"/>
      <c r="E105" s="29"/>
      <c r="F105" s="54"/>
      <c r="G105" s="29"/>
      <c r="H105" s="29"/>
      <c r="I105" s="29"/>
      <c r="J105" s="29"/>
    </row>
  </sheetData>
  <sheetProtection/>
  <mergeCells count="7">
    <mergeCell ref="A1:E1"/>
    <mergeCell ref="A2:E2"/>
    <mergeCell ref="A30:E30"/>
    <mergeCell ref="A29:E29"/>
    <mergeCell ref="A3:A4"/>
    <mergeCell ref="D4:E4"/>
    <mergeCell ref="B4:C4"/>
  </mergeCells>
  <printOptions horizontalCentered="1"/>
  <pageMargins left="0.984251968503937" right="0.9055118110236221" top="0.7874015748031497" bottom="0.7874015748031497" header="0.5118110236220472" footer="0.5118110236220472"/>
  <pageSetup horizontalDpi="120" verticalDpi="120" orientation="portrait" paperSize="9" r:id="rId1"/>
  <headerFooter alignWithMargins="0">
    <oddFooter>&amp;C&amp;"Liberation Sans,Standardowy"&amp;9– 53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D45"/>
  <sheetViews>
    <sheetView showGridLines="0" zoomScale="110" zoomScaleNormal="110" zoomScaleSheetLayoutView="100" workbookViewId="0" topLeftCell="A1">
      <pane xSplit="19845" topLeftCell="G1" activePane="topLeft" state="split"/>
      <selection pane="topLeft" activeCell="A3" sqref="A3"/>
      <selection pane="topRight" activeCell="A1" sqref="A1:L1"/>
    </sheetView>
  </sheetViews>
  <sheetFormatPr defaultColWidth="8.00390625" defaultRowHeight="12.75"/>
  <cols>
    <col min="1" max="1" width="48.421875" style="28" customWidth="1"/>
    <col min="2" max="4" width="14.28125" style="28" customWidth="1"/>
    <col min="5" max="5" width="8.421875" style="28" bestFit="1" customWidth="1"/>
    <col min="6" max="6" width="11.421875" style="28" bestFit="1" customWidth="1"/>
    <col min="7" max="7" width="8.00390625" style="28" customWidth="1"/>
    <col min="8" max="8" width="9.421875" style="28" customWidth="1"/>
    <col min="9" max="16384" width="8.00390625" style="28" customWidth="1"/>
  </cols>
  <sheetData>
    <row r="1" spans="1:4" ht="12">
      <c r="A1" s="516" t="s">
        <v>693</v>
      </c>
      <c r="B1" s="516"/>
      <c r="C1" s="516"/>
      <c r="D1" s="516"/>
    </row>
    <row r="2" spans="1:4" ht="14.25" customHeight="1" thickBot="1">
      <c r="A2" s="603" t="s">
        <v>757</v>
      </c>
      <c r="B2" s="603"/>
      <c r="C2" s="603"/>
      <c r="D2" s="603"/>
    </row>
    <row r="3" spans="1:4" ht="47.25" customHeight="1" thickBot="1">
      <c r="A3" s="337" t="s">
        <v>34</v>
      </c>
      <c r="B3" s="245" t="s">
        <v>35</v>
      </c>
      <c r="C3" s="148">
        <v>2015</v>
      </c>
      <c r="D3" s="149">
        <v>2016</v>
      </c>
    </row>
    <row r="4" spans="1:4" ht="34.5" customHeight="1">
      <c r="A4" s="150" t="s">
        <v>755</v>
      </c>
      <c r="B4" s="151" t="s">
        <v>141</v>
      </c>
      <c r="C4" s="152">
        <v>56</v>
      </c>
      <c r="D4" s="152">
        <v>59</v>
      </c>
    </row>
    <row r="5" spans="1:4" s="41" customFormat="1" ht="15.75" customHeight="1">
      <c r="A5" s="72" t="s">
        <v>651</v>
      </c>
      <c r="B5" s="153" t="s">
        <v>142</v>
      </c>
      <c r="C5" s="154"/>
      <c r="D5" s="154"/>
    </row>
    <row r="6" spans="1:4" ht="15.75" customHeight="1">
      <c r="A6" s="55" t="s">
        <v>756</v>
      </c>
      <c r="B6" s="155" t="s">
        <v>183</v>
      </c>
      <c r="C6" s="24">
        <v>36502</v>
      </c>
      <c r="D6" s="24">
        <v>38399</v>
      </c>
    </row>
    <row r="7" spans="1:4" s="41" customFormat="1" ht="15.75" customHeight="1">
      <c r="A7" s="72" t="s">
        <v>652</v>
      </c>
      <c r="B7" s="153" t="s">
        <v>142</v>
      </c>
      <c r="C7" s="154"/>
      <c r="D7" s="154"/>
    </row>
    <row r="8" spans="1:4" ht="15.75" customHeight="1">
      <c r="A8" s="55" t="s">
        <v>224</v>
      </c>
      <c r="B8" s="155"/>
      <c r="C8" s="71"/>
      <c r="D8" s="71"/>
    </row>
    <row r="9" spans="1:4" s="41" customFormat="1" ht="15.75" customHeight="1">
      <c r="A9" s="72" t="s">
        <v>324</v>
      </c>
      <c r="B9" s="156"/>
      <c r="C9" s="157"/>
      <c r="D9" s="157"/>
    </row>
    <row r="10" spans="1:4" ht="15.75" customHeight="1">
      <c r="A10" s="333" t="s">
        <v>411</v>
      </c>
      <c r="B10" s="156"/>
      <c r="C10" s="157"/>
      <c r="D10" s="157"/>
    </row>
    <row r="11" spans="1:4" s="41" customFormat="1" ht="15.75" customHeight="1">
      <c r="A11" s="316" t="s">
        <v>412</v>
      </c>
      <c r="B11" s="156"/>
      <c r="C11" s="157"/>
      <c r="D11" s="157"/>
    </row>
    <row r="12" spans="1:4" ht="15.75" customHeight="1">
      <c r="A12" s="327" t="s">
        <v>15</v>
      </c>
      <c r="B12" s="155" t="s">
        <v>219</v>
      </c>
      <c r="C12" s="24">
        <v>88959</v>
      </c>
      <c r="D12" s="24">
        <v>94646</v>
      </c>
    </row>
    <row r="13" spans="1:4" s="41" customFormat="1" ht="15.75" customHeight="1">
      <c r="A13" s="236" t="s">
        <v>413</v>
      </c>
      <c r="B13" s="153" t="s">
        <v>143</v>
      </c>
      <c r="C13" s="154"/>
      <c r="D13" s="154"/>
    </row>
    <row r="14" spans="1:4" ht="15.75" customHeight="1">
      <c r="A14" s="334" t="s">
        <v>414</v>
      </c>
      <c r="B14" s="155" t="s">
        <v>219</v>
      </c>
      <c r="C14" s="24">
        <v>44917</v>
      </c>
      <c r="D14" s="24">
        <v>45440</v>
      </c>
    </row>
    <row r="15" spans="1:4" s="41" customFormat="1" ht="15.75" customHeight="1">
      <c r="A15" s="335" t="s">
        <v>415</v>
      </c>
      <c r="B15" s="153" t="s">
        <v>143</v>
      </c>
      <c r="C15" s="154"/>
      <c r="D15" s="154"/>
    </row>
    <row r="16" spans="1:4" ht="15.75" customHeight="1">
      <c r="A16" s="334" t="s">
        <v>416</v>
      </c>
      <c r="B16" s="155" t="s">
        <v>219</v>
      </c>
      <c r="C16" s="24">
        <v>44042</v>
      </c>
      <c r="D16" s="24">
        <v>49206</v>
      </c>
    </row>
    <row r="17" spans="1:4" s="41" customFormat="1" ht="15.75" customHeight="1">
      <c r="A17" s="335" t="s">
        <v>417</v>
      </c>
      <c r="B17" s="153" t="s">
        <v>143</v>
      </c>
      <c r="C17" s="154"/>
      <c r="D17" s="154"/>
    </row>
    <row r="18" spans="1:4" s="41" customFormat="1" ht="15.75" customHeight="1">
      <c r="A18" s="336" t="s">
        <v>277</v>
      </c>
      <c r="B18" s="156" t="s">
        <v>219</v>
      </c>
      <c r="C18" s="154">
        <v>6184</v>
      </c>
      <c r="D18" s="154">
        <v>6210</v>
      </c>
    </row>
    <row r="19" spans="1:4" s="41" customFormat="1" ht="15.75" customHeight="1">
      <c r="A19" s="159" t="s">
        <v>278</v>
      </c>
      <c r="B19" s="153" t="s">
        <v>143</v>
      </c>
      <c r="C19" s="154"/>
      <c r="D19" s="154"/>
    </row>
    <row r="20" spans="1:4" ht="12" customHeight="1">
      <c r="A20" s="336" t="s">
        <v>188</v>
      </c>
      <c r="B20" s="155" t="s">
        <v>219</v>
      </c>
      <c r="C20" s="154">
        <v>37858</v>
      </c>
      <c r="D20" s="154">
        <v>42996</v>
      </c>
    </row>
    <row r="21" spans="1:4" s="41" customFormat="1" ht="15.75" customHeight="1">
      <c r="A21" s="159" t="s">
        <v>279</v>
      </c>
      <c r="B21" s="153" t="s">
        <v>143</v>
      </c>
      <c r="C21" s="154"/>
      <c r="D21" s="154"/>
    </row>
    <row r="22" spans="1:4" ht="15.75" customHeight="1">
      <c r="A22" s="333" t="s">
        <v>418</v>
      </c>
      <c r="B22" s="155"/>
      <c r="C22" s="24"/>
      <c r="D22" s="24"/>
    </row>
    <row r="23" spans="1:4" s="41" customFormat="1" ht="15.75" customHeight="1">
      <c r="A23" s="316" t="s">
        <v>419</v>
      </c>
      <c r="B23" s="153"/>
      <c r="C23" s="154"/>
      <c r="D23" s="154"/>
    </row>
    <row r="24" spans="1:4" ht="15.75" customHeight="1">
      <c r="A24" s="327" t="s">
        <v>420</v>
      </c>
      <c r="B24" s="155" t="s">
        <v>223</v>
      </c>
      <c r="C24" s="24">
        <v>1044044</v>
      </c>
      <c r="D24" s="24">
        <v>1322035</v>
      </c>
    </row>
    <row r="25" spans="1:4" s="41" customFormat="1" ht="15.75" customHeight="1">
      <c r="A25" s="236" t="s">
        <v>421</v>
      </c>
      <c r="B25" s="153" t="s">
        <v>144</v>
      </c>
      <c r="C25" s="154"/>
      <c r="D25" s="154"/>
    </row>
    <row r="26" spans="1:4" ht="15.75" customHeight="1">
      <c r="A26" s="327" t="s">
        <v>422</v>
      </c>
      <c r="B26" s="155" t="s">
        <v>223</v>
      </c>
      <c r="C26" s="24">
        <v>863592</v>
      </c>
      <c r="D26" s="24">
        <v>811274</v>
      </c>
    </row>
    <row r="27" spans="1:4" s="41" customFormat="1" ht="15.75" customHeight="1">
      <c r="A27" s="236" t="s">
        <v>423</v>
      </c>
      <c r="B27" s="153" t="s">
        <v>144</v>
      </c>
      <c r="C27" s="154"/>
      <c r="D27" s="154"/>
    </row>
    <row r="28" spans="1:4" ht="15.75" customHeight="1">
      <c r="A28" s="133" t="s">
        <v>727</v>
      </c>
      <c r="B28" s="155" t="s">
        <v>424</v>
      </c>
      <c r="C28" s="154">
        <v>555349</v>
      </c>
      <c r="D28" s="154">
        <v>1055626</v>
      </c>
    </row>
    <row r="29" spans="1:4" s="41" customFormat="1" ht="15.75" customHeight="1">
      <c r="A29" s="188" t="s">
        <v>728</v>
      </c>
      <c r="B29" s="153" t="s">
        <v>425</v>
      </c>
      <c r="C29" s="154"/>
      <c r="D29" s="154"/>
    </row>
    <row r="30" spans="1:4" ht="15.75" customHeight="1">
      <c r="A30" s="133" t="s">
        <v>134</v>
      </c>
      <c r="B30" s="155" t="s">
        <v>221</v>
      </c>
      <c r="C30" s="24">
        <v>52400</v>
      </c>
      <c r="D30" s="24">
        <v>50496</v>
      </c>
    </row>
    <row r="31" spans="1:4" s="41" customFormat="1" ht="15.75" customHeight="1">
      <c r="A31" s="158" t="s">
        <v>132</v>
      </c>
      <c r="B31" s="153" t="s">
        <v>145</v>
      </c>
      <c r="C31" s="154"/>
      <c r="D31" s="154"/>
    </row>
    <row r="32" spans="1:4" ht="15.75" customHeight="1">
      <c r="A32" s="133" t="s">
        <v>135</v>
      </c>
      <c r="B32" s="155" t="s">
        <v>225</v>
      </c>
      <c r="C32" s="71">
        <v>931</v>
      </c>
      <c r="D32" s="71">
        <v>922</v>
      </c>
    </row>
    <row r="33" spans="1:4" s="41" customFormat="1" ht="15.75" customHeight="1">
      <c r="A33" s="158" t="s">
        <v>131</v>
      </c>
      <c r="B33" s="153" t="s">
        <v>142</v>
      </c>
      <c r="C33" s="157"/>
      <c r="D33" s="157"/>
    </row>
    <row r="34" spans="1:4" ht="15.75" customHeight="1">
      <c r="A34" s="133" t="s">
        <v>136</v>
      </c>
      <c r="B34" s="155" t="s">
        <v>221</v>
      </c>
      <c r="C34" s="24">
        <v>740</v>
      </c>
      <c r="D34" s="24">
        <v>1041</v>
      </c>
    </row>
    <row r="35" spans="1:4" s="41" customFormat="1" ht="15.75" customHeight="1">
      <c r="A35" s="158" t="s">
        <v>133</v>
      </c>
      <c r="B35" s="153" t="s">
        <v>145</v>
      </c>
      <c r="C35" s="154"/>
      <c r="D35" s="154"/>
    </row>
    <row r="36" spans="1:4" ht="15.75" customHeight="1">
      <c r="A36" s="133" t="s">
        <v>137</v>
      </c>
      <c r="B36" s="155" t="s">
        <v>225</v>
      </c>
      <c r="C36" s="71">
        <v>13</v>
      </c>
      <c r="D36" s="71">
        <v>19</v>
      </c>
    </row>
    <row r="37" spans="1:4" s="41" customFormat="1" ht="15.75" customHeight="1">
      <c r="A37" s="158" t="s">
        <v>138</v>
      </c>
      <c r="B37" s="153" t="s">
        <v>142</v>
      </c>
      <c r="C37" s="154"/>
      <c r="D37" s="154"/>
    </row>
    <row r="38" spans="1:4" ht="15.75" customHeight="1">
      <c r="A38" s="56" t="s">
        <v>220</v>
      </c>
      <c r="B38" s="155" t="s">
        <v>155</v>
      </c>
      <c r="C38" s="71"/>
      <c r="D38" s="71"/>
    </row>
    <row r="39" spans="1:4" s="41" customFormat="1" ht="15.75" customHeight="1">
      <c r="A39" s="158" t="s">
        <v>325</v>
      </c>
      <c r="B39" s="156"/>
      <c r="C39" s="157"/>
      <c r="D39" s="157"/>
    </row>
    <row r="40" spans="1:4" ht="15.75" customHeight="1">
      <c r="A40" s="332" t="s">
        <v>407</v>
      </c>
      <c r="B40" s="155" t="s">
        <v>218</v>
      </c>
      <c r="C40" s="24">
        <v>1581</v>
      </c>
      <c r="D40" s="24">
        <v>1728</v>
      </c>
    </row>
    <row r="41" spans="1:4" s="41" customFormat="1" ht="15.75" customHeight="1">
      <c r="A41" s="316" t="s">
        <v>408</v>
      </c>
      <c r="B41" s="153" t="s">
        <v>146</v>
      </c>
      <c r="C41" s="154"/>
      <c r="D41" s="154"/>
    </row>
    <row r="42" spans="1:4" ht="15.75" customHeight="1">
      <c r="A42" s="332" t="s">
        <v>409</v>
      </c>
      <c r="B42" s="155" t="s">
        <v>218</v>
      </c>
      <c r="C42" s="24">
        <v>34</v>
      </c>
      <c r="D42" s="24">
        <v>39</v>
      </c>
    </row>
    <row r="43" spans="1:4" s="41" customFormat="1" ht="15.75" customHeight="1">
      <c r="A43" s="316" t="s">
        <v>410</v>
      </c>
      <c r="B43" s="153" t="s">
        <v>146</v>
      </c>
      <c r="C43" s="154"/>
      <c r="D43" s="154"/>
    </row>
    <row r="44" spans="1:4" ht="35.25" customHeight="1">
      <c r="A44" s="602" t="s">
        <v>653</v>
      </c>
      <c r="B44" s="602"/>
      <c r="C44" s="602"/>
      <c r="D44" s="602"/>
    </row>
    <row r="45" spans="1:4" s="41" customFormat="1" ht="11.25" customHeight="1">
      <c r="A45" s="601" t="s">
        <v>654</v>
      </c>
      <c r="B45" s="601"/>
      <c r="C45" s="601"/>
      <c r="D45" s="601"/>
    </row>
  </sheetData>
  <sheetProtection/>
  <mergeCells count="4">
    <mergeCell ref="A45:D45"/>
    <mergeCell ref="A44:D44"/>
    <mergeCell ref="A1:D1"/>
    <mergeCell ref="A2:D2"/>
  </mergeCells>
  <printOptions horizontalCentered="1"/>
  <pageMargins left="0.6692913385826772" right="0.6692913385826772" top="0.7874015748031497" bottom="0.7874015748031497" header="0.4330708661417323" footer="0.5118110236220472"/>
  <pageSetup fitToHeight="1" fitToWidth="1" horizontalDpi="600" verticalDpi="600" orientation="portrait" paperSize="9" scale="96" r:id="rId1"/>
  <headerFooter alignWithMargins="0">
    <oddFooter>&amp;C&amp;"Liberation Sans,Standardowy"&amp;9– 54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18"/>
  <sheetViews>
    <sheetView showGridLines="0" zoomScale="120" zoomScaleNormal="120" workbookViewId="0" topLeftCell="A1">
      <selection activeCell="A1" sqref="A1:E1"/>
    </sheetView>
  </sheetViews>
  <sheetFormatPr defaultColWidth="8.00390625" defaultRowHeight="12.75"/>
  <cols>
    <col min="1" max="1" width="39.7109375" style="3" customWidth="1"/>
    <col min="2" max="5" width="11.7109375" style="3" customWidth="1"/>
    <col min="6" max="6" width="10.00390625" style="3" bestFit="1" customWidth="1"/>
    <col min="7" max="7" width="8.28125" style="3" bestFit="1" customWidth="1"/>
    <col min="8" max="16384" width="8.00390625" style="3" customWidth="1"/>
  </cols>
  <sheetData>
    <row r="1" spans="1:5" ht="12">
      <c r="A1" s="516" t="s">
        <v>397</v>
      </c>
      <c r="B1" s="516"/>
      <c r="C1" s="516"/>
      <c r="D1" s="516"/>
      <c r="E1" s="516"/>
    </row>
    <row r="2" spans="1:5" ht="12.75" thickBot="1">
      <c r="A2" s="514" t="s">
        <v>393</v>
      </c>
      <c r="B2" s="515"/>
      <c r="C2" s="515"/>
      <c r="D2" s="515"/>
      <c r="E2" s="515"/>
    </row>
    <row r="3" spans="1:5" ht="18.75" customHeight="1">
      <c r="A3" s="506" t="s">
        <v>45</v>
      </c>
      <c r="B3" s="206">
        <v>2015</v>
      </c>
      <c r="C3" s="206">
        <v>2016</v>
      </c>
      <c r="D3" s="296">
        <v>2015</v>
      </c>
      <c r="E3" s="199">
        <v>2016</v>
      </c>
    </row>
    <row r="4" spans="1:5" ht="24.75" customHeight="1" thickBot="1">
      <c r="A4" s="509"/>
      <c r="B4" s="510" t="s">
        <v>68</v>
      </c>
      <c r="C4" s="511"/>
      <c r="D4" s="510" t="s">
        <v>66</v>
      </c>
      <c r="E4" s="513"/>
    </row>
    <row r="5" spans="1:5" ht="24.75" customHeight="1">
      <c r="A5" s="21" t="s">
        <v>394</v>
      </c>
      <c r="B5" s="19">
        <v>48853.9</v>
      </c>
      <c r="C5" s="19">
        <v>48804.2</v>
      </c>
      <c r="D5" s="254">
        <v>100</v>
      </c>
      <c r="E5" s="254">
        <v>100</v>
      </c>
    </row>
    <row r="6" spans="1:5" ht="13.5" customHeight="1">
      <c r="A6" s="196" t="s">
        <v>288</v>
      </c>
      <c r="B6" s="194"/>
      <c r="C6" s="194"/>
      <c r="D6" s="194"/>
      <c r="E6" s="194"/>
    </row>
    <row r="7" spans="1:5" ht="15" customHeight="1">
      <c r="A7" s="319" t="s">
        <v>395</v>
      </c>
      <c r="B7" s="207"/>
      <c r="C7" s="207"/>
      <c r="D7" s="207"/>
      <c r="E7" s="207"/>
    </row>
    <row r="8" spans="1:5" ht="13.5" customHeight="1">
      <c r="A8" s="76" t="s">
        <v>396</v>
      </c>
      <c r="B8" s="194"/>
      <c r="C8" s="194"/>
      <c r="D8" s="194"/>
      <c r="E8" s="194"/>
    </row>
    <row r="9" spans="1:5" ht="15" customHeight="1">
      <c r="A9" s="31" t="s">
        <v>496</v>
      </c>
      <c r="B9" s="207">
        <v>6354.3210090055245</v>
      </c>
      <c r="C9" s="207">
        <v>6538.847624000885</v>
      </c>
      <c r="D9" s="207">
        <v>13.045208394591508</v>
      </c>
      <c r="E9" s="207">
        <f>(C9/$C$5)*100</f>
        <v>13.398124800736177</v>
      </c>
    </row>
    <row r="10" spans="1:5" ht="13.5" customHeight="1">
      <c r="A10" s="196" t="s">
        <v>497</v>
      </c>
      <c r="B10" s="194"/>
      <c r="C10" s="194"/>
      <c r="D10" s="207"/>
      <c r="E10" s="207"/>
    </row>
    <row r="11" spans="1:5" ht="15" customHeight="1">
      <c r="A11" s="20" t="s">
        <v>222</v>
      </c>
      <c r="B11" s="207">
        <v>4079.7236224199105</v>
      </c>
      <c r="C11" s="207">
        <v>3663.2454177509194</v>
      </c>
      <c r="D11" s="207">
        <v>8.375536075590045</v>
      </c>
      <c r="E11" s="207">
        <f aca="true" t="shared" si="0" ref="E11:E25">(C11/$C$5)*100</f>
        <v>7.506004437632252</v>
      </c>
    </row>
    <row r="12" spans="1:5" ht="13.5" customHeight="1">
      <c r="A12" s="114" t="s">
        <v>289</v>
      </c>
      <c r="B12" s="194"/>
      <c r="C12" s="194"/>
      <c r="D12" s="207"/>
      <c r="E12" s="207"/>
    </row>
    <row r="13" spans="1:5" ht="15" customHeight="1">
      <c r="A13" s="25" t="s">
        <v>753</v>
      </c>
      <c r="B13" s="207">
        <v>462</v>
      </c>
      <c r="C13" s="207">
        <v>481.09999999999997</v>
      </c>
      <c r="D13" s="207">
        <v>0.9484705399301993</v>
      </c>
      <c r="E13" s="207">
        <f t="shared" si="0"/>
        <v>0.9857758143766314</v>
      </c>
    </row>
    <row r="14" spans="1:5" ht="13.5" customHeight="1">
      <c r="A14" s="114" t="s">
        <v>498</v>
      </c>
      <c r="B14" s="194"/>
      <c r="C14" s="194"/>
      <c r="D14" s="207"/>
      <c r="E14" s="207"/>
    </row>
    <row r="15" spans="1:5" ht="15" customHeight="1">
      <c r="A15" s="21" t="s">
        <v>163</v>
      </c>
      <c r="B15" s="207">
        <v>117.53446399999999</v>
      </c>
      <c r="C15" s="207">
        <v>87.74026853825049</v>
      </c>
      <c r="D15" s="207">
        <v>0.2412943214945596</v>
      </c>
      <c r="E15" s="207">
        <f t="shared" si="0"/>
        <v>0.17978015936794475</v>
      </c>
    </row>
    <row r="16" spans="1:5" ht="13.5" customHeight="1">
      <c r="A16" s="196" t="s">
        <v>290</v>
      </c>
      <c r="B16" s="194"/>
      <c r="C16" s="194"/>
      <c r="D16" s="207"/>
      <c r="E16" s="207"/>
    </row>
    <row r="17" spans="1:5" ht="15" customHeight="1">
      <c r="A17" s="20" t="s">
        <v>13</v>
      </c>
      <c r="B17" s="207">
        <v>1498.367</v>
      </c>
      <c r="C17" s="207">
        <v>1600.6999999999998</v>
      </c>
      <c r="D17" s="207">
        <v>3.0760973106138367</v>
      </c>
      <c r="E17" s="207">
        <f t="shared" si="0"/>
        <v>3.2798406694505804</v>
      </c>
    </row>
    <row r="18" spans="1:5" ht="13.5" customHeight="1">
      <c r="A18" s="114" t="s">
        <v>14</v>
      </c>
      <c r="B18" s="194"/>
      <c r="C18" s="194"/>
      <c r="D18" s="207"/>
      <c r="E18" s="207"/>
    </row>
    <row r="19" spans="1:5" s="5" customFormat="1" ht="15" customHeight="1">
      <c r="A19" s="25" t="s">
        <v>460</v>
      </c>
      <c r="B19" s="19"/>
      <c r="C19" s="19"/>
      <c r="D19" s="19"/>
      <c r="E19" s="207"/>
    </row>
    <row r="20" spans="1:5" s="6" customFormat="1" ht="15" customHeight="1">
      <c r="A20" s="374" t="s">
        <v>459</v>
      </c>
      <c r="B20" s="194">
        <v>13984</v>
      </c>
      <c r="C20" s="194">
        <v>14571.731184815428</v>
      </c>
      <c r="D20" s="194">
        <v>28.6</v>
      </c>
      <c r="E20" s="207">
        <f t="shared" si="0"/>
        <v>29.857535181020133</v>
      </c>
    </row>
    <row r="21" spans="1:5" s="5" customFormat="1" ht="13.5" customHeight="1">
      <c r="A21" s="375" t="s">
        <v>461</v>
      </c>
      <c r="B21" s="19"/>
      <c r="C21" s="19"/>
      <c r="D21" s="19"/>
      <c r="E21" s="207"/>
    </row>
    <row r="22" spans="1:5" s="6" customFormat="1" ht="13.5" customHeight="1">
      <c r="A22" s="114" t="s">
        <v>462</v>
      </c>
      <c r="B22" s="194"/>
      <c r="C22" s="194"/>
      <c r="D22" s="194"/>
      <c r="E22" s="207"/>
    </row>
    <row r="23" spans="1:5" ht="15" customHeight="1">
      <c r="A23" s="20" t="s">
        <v>404</v>
      </c>
      <c r="B23" s="207">
        <v>20261.207236401373</v>
      </c>
      <c r="C23" s="207">
        <v>19679.030758053526</v>
      </c>
      <c r="D23" s="207">
        <v>41.5</v>
      </c>
      <c r="E23" s="207">
        <f t="shared" si="0"/>
        <v>40.32241232937642</v>
      </c>
    </row>
    <row r="24" spans="1:5" ht="13.5" customHeight="1">
      <c r="A24" s="114" t="s">
        <v>147</v>
      </c>
      <c r="B24" s="194"/>
      <c r="C24" s="194"/>
      <c r="D24" s="207"/>
      <c r="E24" s="207"/>
    </row>
    <row r="25" spans="1:5" ht="15" customHeight="1">
      <c r="A25" s="31" t="s">
        <v>754</v>
      </c>
      <c r="B25" s="207">
        <v>1551.9032106720686</v>
      </c>
      <c r="C25" s="207">
        <v>1809.3282748224137</v>
      </c>
      <c r="D25" s="207">
        <v>3.2</v>
      </c>
      <c r="E25" s="207">
        <f t="shared" si="0"/>
        <v>3.707320834728187</v>
      </c>
    </row>
    <row r="26" spans="1:7" ht="13.5" customHeight="1">
      <c r="A26" s="196" t="s">
        <v>495</v>
      </c>
      <c r="B26" s="299"/>
      <c r="C26" s="299"/>
      <c r="D26" s="300"/>
      <c r="E26" s="300"/>
      <c r="F26" s="453"/>
      <c r="G26" s="453"/>
    </row>
    <row r="27" spans="1:5" ht="21" customHeight="1">
      <c r="A27" s="517" t="s">
        <v>637</v>
      </c>
      <c r="B27" s="518"/>
      <c r="C27" s="518"/>
      <c r="D27" s="518"/>
      <c r="E27" s="518"/>
    </row>
    <row r="28" spans="1:5" s="6" customFormat="1" ht="24.75" customHeight="1">
      <c r="A28" s="519" t="s">
        <v>499</v>
      </c>
      <c r="B28" s="519"/>
      <c r="C28" s="519"/>
      <c r="D28" s="519"/>
      <c r="E28" s="519"/>
    </row>
    <row r="29" spans="1:5" s="4" customFormat="1" ht="12.75" customHeight="1">
      <c r="A29" s="499" t="s">
        <v>398</v>
      </c>
      <c r="B29" s="499"/>
      <c r="C29" s="499"/>
      <c r="D29" s="499"/>
      <c r="E29" s="499"/>
    </row>
    <row r="30" spans="1:5" s="1" customFormat="1" ht="14.25" customHeight="1" thickBot="1">
      <c r="A30" s="514" t="s">
        <v>64</v>
      </c>
      <c r="B30" s="514"/>
      <c r="C30" s="514"/>
      <c r="D30" s="514"/>
      <c r="E30" s="514"/>
    </row>
    <row r="31" spans="1:5" ht="18.75" customHeight="1">
      <c r="A31" s="506" t="s">
        <v>45</v>
      </c>
      <c r="B31" s="206">
        <v>2015</v>
      </c>
      <c r="C31" s="206">
        <v>2016</v>
      </c>
      <c r="D31" s="296">
        <v>2015</v>
      </c>
      <c r="E31" s="199">
        <v>2016</v>
      </c>
    </row>
    <row r="32" spans="1:5" ht="24.75" customHeight="1" thickBot="1">
      <c r="A32" s="509"/>
      <c r="B32" s="510" t="s">
        <v>65</v>
      </c>
      <c r="C32" s="511"/>
      <c r="D32" s="510" t="s">
        <v>66</v>
      </c>
      <c r="E32" s="513"/>
    </row>
    <row r="33" spans="1:5" ht="24.75" customHeight="1">
      <c r="A33" s="21" t="s">
        <v>161</v>
      </c>
      <c r="B33" s="19">
        <v>48294.73</v>
      </c>
      <c r="C33" s="19">
        <v>48671.336</v>
      </c>
      <c r="D33" s="19">
        <v>100</v>
      </c>
      <c r="E33" s="19">
        <v>100</v>
      </c>
    </row>
    <row r="34" spans="1:5" s="6" customFormat="1" ht="12.75" customHeight="1">
      <c r="A34" s="297" t="s">
        <v>286</v>
      </c>
      <c r="B34" s="194"/>
      <c r="C34" s="194"/>
      <c r="D34" s="194"/>
      <c r="E34" s="194"/>
    </row>
    <row r="35" spans="1:5" s="6" customFormat="1" ht="12.75" customHeight="1">
      <c r="A35" s="314" t="s">
        <v>378</v>
      </c>
      <c r="B35" s="194"/>
      <c r="C35" s="194"/>
      <c r="D35" s="194"/>
      <c r="E35" s="194"/>
    </row>
    <row r="36" spans="1:5" s="6" customFormat="1" ht="12.75" customHeight="1">
      <c r="A36" s="76" t="s">
        <v>379</v>
      </c>
      <c r="B36" s="194"/>
      <c r="C36" s="194"/>
      <c r="D36" s="194"/>
      <c r="E36" s="194"/>
    </row>
    <row r="37" spans="1:5" s="6" customFormat="1" ht="12.75" customHeight="1">
      <c r="A37" s="163" t="s">
        <v>390</v>
      </c>
      <c r="B37" s="194">
        <v>42487.41</v>
      </c>
      <c r="C37" s="194">
        <v>42137.294</v>
      </c>
      <c r="D37" s="207">
        <v>87.9752511298852</v>
      </c>
      <c r="E37" s="207">
        <v>86.57517434902547</v>
      </c>
    </row>
    <row r="38" spans="1:5" ht="12.75" customHeight="1">
      <c r="A38" s="195" t="s">
        <v>391</v>
      </c>
      <c r="B38" s="19"/>
      <c r="C38" s="19"/>
      <c r="D38" s="19"/>
      <c r="E38" s="207"/>
    </row>
    <row r="39" spans="1:5" ht="12.75" customHeight="1">
      <c r="A39" s="73" t="s">
        <v>256</v>
      </c>
      <c r="B39" s="19">
        <v>587.054</v>
      </c>
      <c r="C39" s="19">
        <v>812.382</v>
      </c>
      <c r="D39" s="207">
        <v>1.2155653422226398</v>
      </c>
      <c r="E39" s="207">
        <v>1.6691179383282184</v>
      </c>
    </row>
    <row r="40" spans="1:5" s="6" customFormat="1" ht="12.75" customHeight="1">
      <c r="A40" s="74" t="s">
        <v>257</v>
      </c>
      <c r="B40" s="194"/>
      <c r="C40" s="194"/>
      <c r="D40" s="194"/>
      <c r="E40" s="194"/>
    </row>
    <row r="41" spans="1:5" ht="12.75" customHeight="1">
      <c r="A41" s="21" t="s">
        <v>162</v>
      </c>
      <c r="B41" s="19">
        <v>46033.167</v>
      </c>
      <c r="C41" s="19">
        <v>48757.809</v>
      </c>
      <c r="D41" s="19">
        <v>100</v>
      </c>
      <c r="E41" s="19">
        <v>100</v>
      </c>
    </row>
    <row r="42" spans="1:5" s="6" customFormat="1" ht="12.75" customHeight="1">
      <c r="A42" s="72" t="s">
        <v>287</v>
      </c>
      <c r="B42" s="194"/>
      <c r="C42" s="194"/>
      <c r="D42" s="194"/>
      <c r="E42" s="194"/>
    </row>
    <row r="43" spans="1:5" s="6" customFormat="1" ht="12.75" customHeight="1">
      <c r="A43" s="314" t="s">
        <v>378</v>
      </c>
      <c r="B43" s="194"/>
      <c r="C43" s="194"/>
      <c r="D43" s="194"/>
      <c r="E43" s="194"/>
    </row>
    <row r="44" spans="1:5" s="6" customFormat="1" ht="12.75" customHeight="1">
      <c r="A44" s="76" t="s">
        <v>379</v>
      </c>
      <c r="B44" s="194"/>
      <c r="C44" s="194"/>
      <c r="D44" s="194"/>
      <c r="E44" s="194"/>
    </row>
    <row r="45" spans="1:5" s="6" customFormat="1" ht="12.75" customHeight="1">
      <c r="A45" s="163" t="s">
        <v>392</v>
      </c>
      <c r="B45" s="286">
        <v>37351.648</v>
      </c>
      <c r="C45" s="286">
        <v>37432.148</v>
      </c>
      <c r="D45" s="207">
        <v>81.1407305519518</v>
      </c>
      <c r="E45" s="207">
        <v>76.77159570480289</v>
      </c>
    </row>
    <row r="46" spans="1:5" ht="12.75" customHeight="1">
      <c r="A46" s="195" t="s">
        <v>434</v>
      </c>
      <c r="B46" s="19"/>
      <c r="C46" s="19"/>
      <c r="D46" s="19"/>
      <c r="E46" s="19"/>
    </row>
    <row r="47" spans="1:5" ht="12.75" customHeight="1">
      <c r="A47" s="73" t="s">
        <v>258</v>
      </c>
      <c r="B47" s="298">
        <v>3306.251</v>
      </c>
      <c r="C47" s="298">
        <v>2600.973</v>
      </c>
      <c r="D47" s="207">
        <v>7.1823235624870225</v>
      </c>
      <c r="E47" s="207">
        <v>6.948500524201817</v>
      </c>
    </row>
    <row r="48" spans="1:5" s="6" customFormat="1" ht="12.75" customHeight="1">
      <c r="A48" s="74" t="s">
        <v>259</v>
      </c>
      <c r="B48" s="286"/>
      <c r="C48" s="286"/>
      <c r="D48" s="194"/>
      <c r="E48" s="194"/>
    </row>
    <row r="49" spans="1:5" ht="21" customHeight="1">
      <c r="A49" s="508" t="s">
        <v>72</v>
      </c>
      <c r="B49" s="508"/>
      <c r="C49" s="508"/>
      <c r="D49" s="508"/>
      <c r="E49" s="508"/>
    </row>
    <row r="50" spans="1:5" s="6" customFormat="1" ht="10.5" customHeight="1">
      <c r="A50" s="512" t="s">
        <v>67</v>
      </c>
      <c r="B50" s="512"/>
      <c r="C50" s="512"/>
      <c r="D50" s="512"/>
      <c r="E50" s="512"/>
    </row>
    <row r="51" s="1" customFormat="1" ht="12"/>
    <row r="52" s="1" customFormat="1" ht="14.25" customHeight="1"/>
    <row r="53" ht="18" customHeight="1"/>
    <row r="54" ht="24.75" customHeight="1"/>
    <row r="55" s="5" customFormat="1" ht="19.5" customHeight="1"/>
    <row r="56" s="6" customFormat="1" ht="12.75" customHeight="1"/>
    <row r="57" ht="12.75" customHeight="1"/>
    <row r="58" s="6" customFormat="1" ht="12.75" customHeight="1"/>
    <row r="59" ht="12.75" customHeight="1">
      <c r="F59" s="10"/>
    </row>
    <row r="60" s="6" customFormat="1" ht="12.75" customHeight="1">
      <c r="F60" s="11"/>
    </row>
    <row r="61" ht="12.75" customHeight="1">
      <c r="F61" s="10"/>
    </row>
    <row r="62" s="6" customFormat="1" ht="12.75" customHeight="1">
      <c r="F62" s="11"/>
    </row>
    <row r="63" ht="12.75" customHeight="1">
      <c r="F63" s="10"/>
    </row>
    <row r="64" s="6" customFormat="1" ht="12.75" customHeight="1">
      <c r="F64" s="11"/>
    </row>
    <row r="65" ht="12.75" customHeight="1">
      <c r="F65" s="10"/>
    </row>
    <row r="66" s="6" customFormat="1" ht="12.75" customHeight="1">
      <c r="F66" s="11"/>
    </row>
    <row r="67" ht="12.75" customHeight="1">
      <c r="F67" s="10"/>
    </row>
    <row r="68" s="6" customFormat="1" ht="12.75" customHeight="1">
      <c r="F68" s="11"/>
    </row>
    <row r="69" ht="12.75" customHeight="1">
      <c r="F69" s="10"/>
    </row>
    <row r="70" s="6" customFormat="1" ht="12.75" customHeight="1">
      <c r="F70" s="11"/>
    </row>
    <row r="71" ht="12.75" customHeight="1">
      <c r="F71" s="10"/>
    </row>
    <row r="72" s="6" customFormat="1" ht="12.75" customHeight="1">
      <c r="F72" s="11"/>
    </row>
    <row r="73" ht="12.75" customHeight="1">
      <c r="F73" s="10"/>
    </row>
    <row r="74" s="6" customFormat="1" ht="12.75" customHeight="1">
      <c r="F74" s="11"/>
    </row>
    <row r="75" ht="12.75" customHeight="1">
      <c r="F75" s="10"/>
    </row>
    <row r="76" s="6" customFormat="1" ht="12.75" customHeight="1"/>
    <row r="77" spans="1:5" ht="22.5" customHeight="1">
      <c r="A77" s="508"/>
      <c r="B77" s="508"/>
      <c r="C77" s="508"/>
      <c r="D77" s="508"/>
      <c r="E77" s="508"/>
    </row>
    <row r="78" spans="1:5" ht="12">
      <c r="A78" s="512"/>
      <c r="B78" s="512"/>
      <c r="C78" s="512"/>
      <c r="D78" s="512"/>
      <c r="E78" s="512"/>
    </row>
    <row r="79" ht="15" customHeight="1"/>
    <row r="80" ht="14.25" customHeight="1"/>
    <row r="81" ht="26.25" customHeight="1"/>
    <row r="82" s="5" customFormat="1" ht="16.5" customHeight="1"/>
    <row r="83" s="5" customFormat="1" ht="10.5" customHeight="1"/>
    <row r="84" ht="10.5" customHeight="1"/>
    <row r="85" ht="10.5" customHeight="1"/>
    <row r="86" ht="10.5" customHeight="1"/>
    <row r="87" ht="10.5" customHeight="1"/>
    <row r="88" ht="10.5" customHeight="1"/>
    <row r="89" ht="10.5" customHeight="1"/>
    <row r="90" ht="10.5" customHeight="1"/>
    <row r="91" ht="10.5" customHeight="1"/>
    <row r="92" spans="1:5" ht="12">
      <c r="A92" s="7"/>
      <c r="B92" s="2"/>
      <c r="C92" s="2"/>
      <c r="D92" s="9"/>
      <c r="E92" s="2"/>
    </row>
    <row r="94" ht="15" customHeight="1"/>
    <row r="95" ht="13.5" customHeight="1"/>
    <row r="96" ht="25.5" customHeight="1"/>
    <row r="97" s="5" customFormat="1" ht="16.5" customHeight="1"/>
    <row r="98" s="5" customFormat="1"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8" ht="12">
      <c r="A118" s="12"/>
    </row>
  </sheetData>
  <sheetProtection/>
  <mergeCells count="16">
    <mergeCell ref="A2:E2"/>
    <mergeCell ref="A1:E1"/>
    <mergeCell ref="D32:E32"/>
    <mergeCell ref="A30:E30"/>
    <mergeCell ref="A50:E50"/>
    <mergeCell ref="A49:E49"/>
    <mergeCell ref="A29:E29"/>
    <mergeCell ref="A27:E27"/>
    <mergeCell ref="A28:E28"/>
    <mergeCell ref="A77:E77"/>
    <mergeCell ref="A31:A32"/>
    <mergeCell ref="B32:C32"/>
    <mergeCell ref="A78:E78"/>
    <mergeCell ref="A3:A4"/>
    <mergeCell ref="B4:C4"/>
    <mergeCell ref="D4:E4"/>
  </mergeCells>
  <printOptions horizontalCentered="1"/>
  <pageMargins left="0.7874015748031497" right="0.7874015748031497" top="0.5511811023622047" bottom="0.7874015748031497" header="0.3937007874015748" footer="0.5118110236220472"/>
  <pageSetup fitToHeight="1" fitToWidth="1" horizontalDpi="600" verticalDpi="600" orientation="portrait" paperSize="9" r:id="rId1"/>
  <headerFooter alignWithMargins="0">
    <oddFooter>&amp;C&amp;"Liberation Sans,Standardowy"&amp;9– 37 –</oddFooter>
  </headerFooter>
</worksheet>
</file>

<file path=xl/worksheets/sheet20.xml><?xml version="1.0" encoding="utf-8"?>
<worksheet xmlns="http://schemas.openxmlformats.org/spreadsheetml/2006/main" xmlns:r="http://schemas.openxmlformats.org/officeDocument/2006/relationships">
  <dimension ref="A1:H20"/>
  <sheetViews>
    <sheetView zoomScale="120" zoomScaleNormal="120" workbookViewId="0" topLeftCell="A1">
      <selection activeCell="A1" sqref="A1:D1"/>
    </sheetView>
  </sheetViews>
  <sheetFormatPr defaultColWidth="8.00390625" defaultRowHeight="12.75"/>
  <cols>
    <col min="1" max="1" width="40.57421875" style="161" customWidth="1"/>
    <col min="2" max="3" width="13.7109375" style="161" customWidth="1"/>
    <col min="4" max="4" width="13.7109375" style="168" customWidth="1"/>
    <col min="5" max="5" width="9.140625" style="160" customWidth="1"/>
    <col min="6" max="6" width="8.00390625" style="161" customWidth="1"/>
    <col min="7" max="16384" width="8.00390625" style="161" customWidth="1"/>
  </cols>
  <sheetData>
    <row r="1" spans="1:5" s="165" customFormat="1" ht="15" customHeight="1">
      <c r="A1" s="499" t="s">
        <v>694</v>
      </c>
      <c r="B1" s="499"/>
      <c r="C1" s="499"/>
      <c r="D1" s="499"/>
      <c r="E1" s="166"/>
    </row>
    <row r="2" spans="1:4" ht="12.75" customHeight="1" thickBot="1">
      <c r="A2" s="565" t="s">
        <v>688</v>
      </c>
      <c r="B2" s="565"/>
      <c r="C2" s="565"/>
      <c r="D2" s="565"/>
    </row>
    <row r="3" spans="1:4" ht="38.25" customHeight="1">
      <c r="A3" s="506" t="s">
        <v>54</v>
      </c>
      <c r="B3" s="86" t="s">
        <v>36</v>
      </c>
      <c r="C3" s="86" t="s">
        <v>87</v>
      </c>
      <c r="D3" s="57" t="s">
        <v>88</v>
      </c>
    </row>
    <row r="4" spans="1:4" ht="33" customHeight="1" thickBot="1">
      <c r="A4" s="509"/>
      <c r="B4" s="606" t="s">
        <v>37</v>
      </c>
      <c r="C4" s="607"/>
      <c r="D4" s="607"/>
    </row>
    <row r="5" spans="1:8" s="165" customFormat="1" ht="62.25" customHeight="1">
      <c r="A5" s="55" t="s">
        <v>89</v>
      </c>
      <c r="B5" s="47">
        <f>B9+B11+B13+B15+B17</f>
        <v>6553</v>
      </c>
      <c r="C5" s="279">
        <f>C9+C11+C13+C15+C17</f>
        <v>5735</v>
      </c>
      <c r="D5" s="279">
        <f>D9+D11+D13+D15+D17</f>
        <v>818</v>
      </c>
      <c r="E5" s="166"/>
      <c r="H5" s="339"/>
    </row>
    <row r="6" spans="1:8" s="202" customFormat="1" ht="34.5" customHeight="1">
      <c r="A6" s="72" t="s">
        <v>90</v>
      </c>
      <c r="B6" s="47"/>
      <c r="C6" s="279"/>
      <c r="D6" s="279"/>
      <c r="E6" s="238"/>
      <c r="F6" s="340"/>
      <c r="G6" s="340"/>
      <c r="H6" s="340"/>
    </row>
    <row r="7" spans="1:5" s="165" customFormat="1" ht="39.75" customHeight="1">
      <c r="A7" s="321" t="s">
        <v>345</v>
      </c>
      <c r="B7" s="47"/>
      <c r="C7" s="279"/>
      <c r="D7" s="279"/>
      <c r="E7" s="166"/>
    </row>
    <row r="8" spans="1:5" s="202" customFormat="1" ht="39.75" customHeight="1">
      <c r="A8" s="74" t="s">
        <v>346</v>
      </c>
      <c r="B8" s="47"/>
      <c r="C8" s="279"/>
      <c r="D8" s="279"/>
      <c r="E8" s="238"/>
    </row>
    <row r="9" spans="1:5" s="165" customFormat="1" ht="39.75" customHeight="1">
      <c r="A9" s="75" t="s">
        <v>347</v>
      </c>
      <c r="B9" s="47">
        <f>SUM(C9:D9)</f>
        <v>2496</v>
      </c>
      <c r="C9" s="279">
        <v>1945</v>
      </c>
      <c r="D9" s="279">
        <v>551</v>
      </c>
      <c r="E9" s="166"/>
    </row>
    <row r="10" spans="1:7" s="202" customFormat="1" ht="39.75" customHeight="1">
      <c r="A10" s="76" t="s">
        <v>348</v>
      </c>
      <c r="B10" s="47"/>
      <c r="C10" s="279"/>
      <c r="D10" s="279"/>
      <c r="E10" s="238"/>
      <c r="G10" s="340"/>
    </row>
    <row r="11" spans="1:5" s="165" customFormat="1" ht="39.75" customHeight="1">
      <c r="A11" s="75" t="s">
        <v>190</v>
      </c>
      <c r="B11" s="47">
        <f>SUM(C11:D11)</f>
        <v>18</v>
      </c>
      <c r="C11" s="279">
        <v>12</v>
      </c>
      <c r="D11" s="279">
        <v>6</v>
      </c>
      <c r="E11" s="166"/>
    </row>
    <row r="12" spans="1:5" s="202" customFormat="1" ht="39.75" customHeight="1">
      <c r="A12" s="76" t="s">
        <v>357</v>
      </c>
      <c r="B12" s="47"/>
      <c r="C12" s="279"/>
      <c r="D12" s="279"/>
      <c r="E12" s="238"/>
    </row>
    <row r="13" spans="1:5" s="165" customFormat="1" ht="39.75" customHeight="1">
      <c r="A13" s="75" t="s">
        <v>179</v>
      </c>
      <c r="B13" s="47">
        <f>SUM(C13:D13)</f>
        <v>2713</v>
      </c>
      <c r="C13" s="279">
        <v>2622</v>
      </c>
      <c r="D13" s="279">
        <v>91</v>
      </c>
      <c r="E13" s="166"/>
    </row>
    <row r="14" spans="1:6" s="202" customFormat="1" ht="39.75" customHeight="1">
      <c r="A14" s="76" t="s">
        <v>296</v>
      </c>
      <c r="B14" s="47"/>
      <c r="C14" s="279"/>
      <c r="D14" s="279"/>
      <c r="E14" s="238"/>
      <c r="F14" s="340"/>
    </row>
    <row r="15" spans="1:5" s="165" customFormat="1" ht="39.75" customHeight="1">
      <c r="A15" s="75" t="s">
        <v>349</v>
      </c>
      <c r="B15" s="47">
        <f>SUM(C15:D15)</f>
        <v>547</v>
      </c>
      <c r="C15" s="279">
        <v>485</v>
      </c>
      <c r="D15" s="279">
        <v>62</v>
      </c>
      <c r="E15" s="166"/>
    </row>
    <row r="16" spans="1:6" s="202" customFormat="1" ht="39.75" customHeight="1">
      <c r="A16" s="322" t="s">
        <v>465</v>
      </c>
      <c r="B16" s="47"/>
      <c r="C16" s="279"/>
      <c r="D16" s="279"/>
      <c r="E16" s="238"/>
      <c r="F16" s="340"/>
    </row>
    <row r="17" spans="1:6" s="165" customFormat="1" ht="39.75" customHeight="1">
      <c r="A17" s="75" t="s">
        <v>361</v>
      </c>
      <c r="B17" s="47">
        <f>SUM(C17:D17)</f>
        <v>779</v>
      </c>
      <c r="C17" s="279">
        <v>671</v>
      </c>
      <c r="D17" s="279">
        <v>108</v>
      </c>
      <c r="E17" s="166"/>
      <c r="F17" s="341"/>
    </row>
    <row r="18" spans="1:5" s="202" customFormat="1" ht="12.75" customHeight="1">
      <c r="A18" s="76" t="s">
        <v>466</v>
      </c>
      <c r="B18" s="290"/>
      <c r="C18" s="291"/>
      <c r="D18" s="291"/>
      <c r="E18" s="238"/>
    </row>
    <row r="19" spans="1:4" ht="60" customHeight="1">
      <c r="A19" s="604" t="s">
        <v>731</v>
      </c>
      <c r="B19" s="604"/>
      <c r="C19" s="604"/>
      <c r="D19" s="604"/>
    </row>
    <row r="20" spans="1:4" ht="34.5" customHeight="1">
      <c r="A20" s="605" t="s">
        <v>734</v>
      </c>
      <c r="B20" s="605"/>
      <c r="C20" s="605"/>
      <c r="D20" s="605"/>
    </row>
  </sheetData>
  <sheetProtection/>
  <mergeCells count="6">
    <mergeCell ref="A19:D19"/>
    <mergeCell ref="A20:D20"/>
    <mergeCell ref="A1:D1"/>
    <mergeCell ref="A2:D2"/>
    <mergeCell ref="A3:A4"/>
    <mergeCell ref="B4:D4"/>
  </mergeCells>
  <printOptions horizontalCentered="1"/>
  <pageMargins left="0.9055118110236221" right="0.9055118110236221" top="0.7874015748031497" bottom="0.7874015748031497" header="0.5118110236220472" footer="0.5118110236220472"/>
  <pageSetup horizontalDpi="600" verticalDpi="600" orientation="portrait" paperSize="9" r:id="rId1"/>
  <headerFooter>
    <oddFooter>&amp;C&amp;"liberation san,Standardowy"&amp;9– 55 –</oddFooter>
  </headerFooter>
</worksheet>
</file>

<file path=xl/worksheets/sheet21.xml><?xml version="1.0" encoding="utf-8"?>
<worksheet xmlns="http://schemas.openxmlformats.org/spreadsheetml/2006/main" xmlns:r="http://schemas.openxmlformats.org/officeDocument/2006/relationships">
  <dimension ref="A1:F34"/>
  <sheetViews>
    <sheetView showGridLines="0" zoomScale="120" zoomScaleNormal="120" workbookViewId="0" topLeftCell="A1">
      <selection activeCell="A1" sqref="A1:C1"/>
    </sheetView>
  </sheetViews>
  <sheetFormatPr defaultColWidth="8.00390625" defaultRowHeight="12.75"/>
  <cols>
    <col min="1" max="1" width="50.421875" style="161" customWidth="1"/>
    <col min="2" max="2" width="16.7109375" style="161" customWidth="1"/>
    <col min="3" max="3" width="16.7109375" style="168" customWidth="1"/>
    <col min="4" max="4" width="9.140625" style="160" customWidth="1"/>
    <col min="5" max="5" width="8.00390625" style="161" customWidth="1"/>
    <col min="6" max="16384" width="8.00390625" style="161" customWidth="1"/>
  </cols>
  <sheetData>
    <row r="1" spans="1:4" s="165" customFormat="1" ht="12.75" customHeight="1">
      <c r="A1" s="499" t="s">
        <v>695</v>
      </c>
      <c r="B1" s="499"/>
      <c r="C1" s="499"/>
      <c r="D1" s="166"/>
    </row>
    <row r="2" spans="1:4" s="165" customFormat="1" ht="12.75" customHeight="1">
      <c r="A2" s="608" t="s">
        <v>175</v>
      </c>
      <c r="B2" s="608"/>
      <c r="C2" s="608"/>
      <c r="D2" s="166"/>
    </row>
    <row r="3" spans="1:4" s="165" customFormat="1" ht="12.75" customHeight="1">
      <c r="A3" s="575" t="s">
        <v>91</v>
      </c>
      <c r="B3" s="575"/>
      <c r="C3" s="575"/>
      <c r="D3" s="166"/>
    </row>
    <row r="4" spans="1:4" s="165" customFormat="1" ht="12.75" customHeight="1" thickBot="1">
      <c r="A4" s="515" t="s">
        <v>111</v>
      </c>
      <c r="B4" s="515"/>
      <c r="C4" s="515"/>
      <c r="D4" s="166"/>
    </row>
    <row r="5" spans="1:3" s="165" customFormat="1" ht="36" customHeight="1">
      <c r="A5" s="568" t="s">
        <v>38</v>
      </c>
      <c r="B5" s="609" t="s">
        <v>39</v>
      </c>
      <c r="C5" s="506"/>
    </row>
    <row r="6" spans="1:4" s="165" customFormat="1" ht="40.5" customHeight="1" thickBot="1">
      <c r="A6" s="569"/>
      <c r="B6" s="278">
        <v>2015</v>
      </c>
      <c r="C6" s="278">
        <v>2016</v>
      </c>
      <c r="D6" s="166"/>
    </row>
    <row r="7" spans="1:4" s="165" customFormat="1" ht="40.5" customHeight="1">
      <c r="A7" s="464" t="s">
        <v>659</v>
      </c>
      <c r="B7" s="273"/>
      <c r="C7" s="273"/>
      <c r="D7" s="166"/>
    </row>
    <row r="8" spans="1:4" s="165" customFormat="1" ht="12" customHeight="1">
      <c r="A8" s="465" t="s">
        <v>658</v>
      </c>
      <c r="B8" s="273"/>
      <c r="C8" s="273"/>
      <c r="D8" s="166"/>
    </row>
    <row r="9" spans="1:4" s="165" customFormat="1" ht="21.75" customHeight="1">
      <c r="A9" s="314" t="s">
        <v>758</v>
      </c>
      <c r="B9" s="280">
        <v>24</v>
      </c>
      <c r="C9" s="280">
        <v>10</v>
      </c>
      <c r="D9" s="166"/>
    </row>
    <row r="10" spans="1:4" s="202" customFormat="1" ht="21.75" customHeight="1">
      <c r="A10" s="76" t="s">
        <v>657</v>
      </c>
      <c r="B10" s="312"/>
      <c r="C10" s="312"/>
      <c r="D10" s="238"/>
    </row>
    <row r="11" spans="1:4" s="165" customFormat="1" ht="21.75" customHeight="1">
      <c r="A11" s="314" t="s">
        <v>759</v>
      </c>
      <c r="B11" s="280">
        <v>936</v>
      </c>
      <c r="C11" s="280">
        <v>950</v>
      </c>
      <c r="D11" s="166"/>
    </row>
    <row r="12" spans="1:5" s="202" customFormat="1" ht="21.75" customHeight="1">
      <c r="A12" s="76" t="s">
        <v>92</v>
      </c>
      <c r="B12" s="312"/>
      <c r="C12" s="312"/>
      <c r="D12" s="238"/>
      <c r="E12" s="311"/>
    </row>
    <row r="13" spans="1:5" s="165" customFormat="1" ht="21.75" customHeight="1">
      <c r="A13" s="20" t="s">
        <v>663</v>
      </c>
      <c r="B13" s="280">
        <v>397</v>
      </c>
      <c r="C13" s="280">
        <v>459</v>
      </c>
      <c r="D13" s="166"/>
      <c r="E13" s="281"/>
    </row>
    <row r="14" spans="1:5" s="202" customFormat="1" ht="21.75" customHeight="1">
      <c r="A14" s="114" t="s">
        <v>664</v>
      </c>
      <c r="B14" s="312"/>
      <c r="C14" s="312"/>
      <c r="D14" s="238"/>
      <c r="E14" s="311"/>
    </row>
    <row r="15" spans="1:5" s="165" customFormat="1" ht="21.75" customHeight="1">
      <c r="A15" s="464" t="s">
        <v>661</v>
      </c>
      <c r="B15" s="280"/>
      <c r="C15" s="280"/>
      <c r="D15" s="166"/>
      <c r="E15" s="281"/>
    </row>
    <row r="16" spans="1:5" s="202" customFormat="1" ht="25.5" customHeight="1">
      <c r="A16" s="114" t="s">
        <v>662</v>
      </c>
      <c r="B16" s="312"/>
      <c r="C16" s="312"/>
      <c r="D16" s="238"/>
      <c r="E16" s="311"/>
    </row>
    <row r="17" spans="1:5" s="165" customFormat="1" ht="15" customHeight="1">
      <c r="A17" s="75" t="s">
        <v>660</v>
      </c>
      <c r="B17" s="280">
        <v>1564</v>
      </c>
      <c r="C17" s="280">
        <v>1515</v>
      </c>
      <c r="D17" s="166"/>
      <c r="E17" s="281"/>
    </row>
    <row r="18" spans="1:5" s="202" customFormat="1" ht="21.75" customHeight="1">
      <c r="A18" s="76" t="s">
        <v>660</v>
      </c>
      <c r="B18" s="312"/>
      <c r="C18" s="312"/>
      <c r="D18" s="238"/>
      <c r="E18" s="311"/>
    </row>
    <row r="19" spans="1:5" s="165" customFormat="1" ht="21.75" customHeight="1">
      <c r="A19" s="75" t="s">
        <v>93</v>
      </c>
      <c r="B19" s="280">
        <v>41934</v>
      </c>
      <c r="C19" s="280">
        <v>39538</v>
      </c>
      <c r="D19" s="166"/>
      <c r="E19" s="281"/>
    </row>
    <row r="20" spans="1:5" s="202" customFormat="1" ht="21.75" customHeight="1">
      <c r="A20" s="76" t="s">
        <v>94</v>
      </c>
      <c r="B20" s="312"/>
      <c r="C20" s="312"/>
      <c r="D20" s="238"/>
      <c r="E20" s="311"/>
    </row>
    <row r="21" spans="1:5" s="165" customFormat="1" ht="21.75" customHeight="1">
      <c r="A21" s="75" t="s">
        <v>463</v>
      </c>
      <c r="B21" s="280">
        <v>47781</v>
      </c>
      <c r="C21" s="280">
        <v>51029</v>
      </c>
      <c r="D21" s="166"/>
      <c r="E21" s="281"/>
    </row>
    <row r="22" spans="1:5" s="202" customFormat="1" ht="21.75" customHeight="1">
      <c r="A22" s="76" t="s">
        <v>464</v>
      </c>
      <c r="B22" s="313"/>
      <c r="C22" s="313"/>
      <c r="D22" s="238"/>
      <c r="E22" s="311"/>
    </row>
    <row r="23" spans="1:5" s="165" customFormat="1" ht="21.75" customHeight="1">
      <c r="A23" s="20" t="s">
        <v>102</v>
      </c>
      <c r="B23" s="280">
        <v>5479</v>
      </c>
      <c r="C23" s="280">
        <v>5590</v>
      </c>
      <c r="D23" s="166"/>
      <c r="E23" s="281"/>
    </row>
    <row r="24" spans="1:6" s="202" customFormat="1" ht="21.75" customHeight="1">
      <c r="A24" s="114" t="s">
        <v>113</v>
      </c>
      <c r="B24" s="312"/>
      <c r="C24" s="312"/>
      <c r="D24" s="238"/>
      <c r="E24" s="311"/>
      <c r="F24" s="311"/>
    </row>
    <row r="25" spans="1:5" s="165" customFormat="1" ht="21.75" customHeight="1">
      <c r="A25" s="20" t="s">
        <v>103</v>
      </c>
      <c r="B25" s="280">
        <v>32187</v>
      </c>
      <c r="C25" s="280">
        <v>32310</v>
      </c>
      <c r="D25" s="166"/>
      <c r="E25" s="281"/>
    </row>
    <row r="26" spans="1:5" s="202" customFormat="1" ht="21.75" customHeight="1">
      <c r="A26" s="114" t="s">
        <v>106</v>
      </c>
      <c r="B26" s="312"/>
      <c r="C26" s="312"/>
      <c r="D26" s="238"/>
      <c r="E26" s="311"/>
    </row>
    <row r="27" spans="1:5" s="165" customFormat="1" ht="21.75" customHeight="1">
      <c r="A27" s="20" t="s">
        <v>104</v>
      </c>
      <c r="B27" s="280">
        <v>3643</v>
      </c>
      <c r="C27" s="280">
        <v>3449</v>
      </c>
      <c r="D27" s="166"/>
      <c r="E27" s="281"/>
    </row>
    <row r="28" spans="1:5" s="202" customFormat="1" ht="24.75" customHeight="1">
      <c r="A28" s="114" t="s">
        <v>40</v>
      </c>
      <c r="B28" s="312"/>
      <c r="C28" s="312"/>
      <c r="D28" s="238"/>
      <c r="E28" s="311"/>
    </row>
    <row r="29" spans="1:5" s="165" customFormat="1" ht="21.75" customHeight="1">
      <c r="A29" s="20" t="s">
        <v>105</v>
      </c>
      <c r="B29" s="280">
        <v>120</v>
      </c>
      <c r="C29" s="280">
        <v>129</v>
      </c>
      <c r="D29" s="166"/>
      <c r="E29" s="281"/>
    </row>
    <row r="30" spans="1:5" s="202" customFormat="1" ht="12.75" customHeight="1">
      <c r="A30" s="114" t="s">
        <v>114</v>
      </c>
      <c r="B30" s="310"/>
      <c r="C30" s="310"/>
      <c r="D30" s="238"/>
      <c r="E30" s="311"/>
    </row>
    <row r="31" spans="1:3" ht="45.75" customHeight="1">
      <c r="A31" s="28"/>
      <c r="B31" s="28"/>
      <c r="C31" s="167"/>
    </row>
    <row r="32" spans="1:3" ht="18" customHeight="1">
      <c r="A32" s="536" t="s">
        <v>442</v>
      </c>
      <c r="B32" s="536"/>
      <c r="C32" s="536"/>
    </row>
    <row r="33" spans="1:3" ht="24.75" customHeight="1">
      <c r="A33" s="536" t="s">
        <v>95</v>
      </c>
      <c r="B33" s="536"/>
      <c r="C33" s="536"/>
    </row>
    <row r="34" spans="1:3" ht="12.75">
      <c r="A34" s="282"/>
      <c r="B34" s="28"/>
      <c r="C34" s="167"/>
    </row>
  </sheetData>
  <sheetProtection/>
  <mergeCells count="8">
    <mergeCell ref="A32:C32"/>
    <mergeCell ref="A33:C33"/>
    <mergeCell ref="A1:C1"/>
    <mergeCell ref="A2:C2"/>
    <mergeCell ref="A3:C3"/>
    <mergeCell ref="A4:C4"/>
    <mergeCell ref="A5:A6"/>
    <mergeCell ref="B5:C5"/>
  </mergeCells>
  <printOptions horizontalCentered="1"/>
  <pageMargins left="0.8267716535433072" right="0.7874015748031497" top="0.7480314960629921" bottom="0.7874015748031497" header="0.4724409448818898" footer="0.5905511811023623"/>
  <pageSetup horizontalDpi="300" verticalDpi="300" orientation="portrait" paperSize="9" r:id="rId1"/>
  <headerFooter alignWithMargins="0">
    <oddFooter>&amp;C&amp;"Liberation Sans,Standardowy"&amp;9– 56 –</oddFooter>
  </headerFooter>
</worksheet>
</file>

<file path=xl/worksheets/sheet22.xml><?xml version="1.0" encoding="utf-8"?>
<worksheet xmlns="http://schemas.openxmlformats.org/spreadsheetml/2006/main" xmlns:r="http://schemas.openxmlformats.org/officeDocument/2006/relationships">
  <dimension ref="A1:G54"/>
  <sheetViews>
    <sheetView showGridLines="0" zoomScale="120" zoomScaleNormal="120" zoomScaleSheetLayoutView="100" workbookViewId="0" topLeftCell="A1">
      <selection activeCell="A1" sqref="A1"/>
    </sheetView>
  </sheetViews>
  <sheetFormatPr defaultColWidth="8.00390625" defaultRowHeight="12.75"/>
  <cols>
    <col min="1" max="1" width="20.140625" style="28" customWidth="1"/>
    <col min="2" max="2" width="4.7109375" style="28" customWidth="1"/>
    <col min="3" max="7" width="12.28125" style="28" customWidth="1"/>
    <col min="8" max="16384" width="8.00390625" style="28" customWidth="1"/>
  </cols>
  <sheetData>
    <row r="1" spans="1:2" ht="11.25" customHeight="1">
      <c r="A1" s="169" t="s">
        <v>696</v>
      </c>
      <c r="B1" s="169"/>
    </row>
    <row r="2" spans="1:2" ht="12">
      <c r="A2" s="113" t="s">
        <v>356</v>
      </c>
      <c r="B2" s="113"/>
    </row>
    <row r="3" spans="1:2" ht="12">
      <c r="A3" s="170" t="s">
        <v>115</v>
      </c>
      <c r="B3" s="171"/>
    </row>
    <row r="4" spans="1:7" s="14" customFormat="1" ht="12.75" thickBot="1">
      <c r="A4" s="15" t="s">
        <v>109</v>
      </c>
      <c r="B4" s="15"/>
      <c r="C4" s="147"/>
      <c r="D4" s="147"/>
      <c r="E4" s="38"/>
      <c r="F4" s="38"/>
      <c r="G4" s="38"/>
    </row>
    <row r="5" spans="1:7" ht="40.5" customHeight="1">
      <c r="A5" s="506" t="s">
        <v>41</v>
      </c>
      <c r="B5" s="506"/>
      <c r="C5" s="612" t="s">
        <v>99</v>
      </c>
      <c r="D5" s="613"/>
      <c r="E5" s="612" t="s">
        <v>100</v>
      </c>
      <c r="F5" s="613"/>
      <c r="G5" s="613"/>
    </row>
    <row r="6" spans="1:7" s="17" customFormat="1" ht="52.5" customHeight="1" thickBot="1">
      <c r="A6" s="509"/>
      <c r="B6" s="509"/>
      <c r="C6" s="172" t="s">
        <v>42</v>
      </c>
      <c r="D6" s="173" t="s">
        <v>43</v>
      </c>
      <c r="E6" s="172" t="s">
        <v>457</v>
      </c>
      <c r="F6" s="174" t="s">
        <v>101</v>
      </c>
      <c r="G6" s="174" t="s">
        <v>449</v>
      </c>
    </row>
    <row r="7" spans="1:7" s="29" customFormat="1" ht="36" customHeight="1">
      <c r="A7" s="175" t="s">
        <v>182</v>
      </c>
      <c r="B7" s="66">
        <v>2015</v>
      </c>
      <c r="C7" s="77">
        <v>4793449</v>
      </c>
      <c r="D7" s="81">
        <v>124.70846306104349</v>
      </c>
      <c r="E7" s="77">
        <v>1586918</v>
      </c>
      <c r="F7" s="77">
        <v>3450429</v>
      </c>
      <c r="G7" s="77">
        <v>3735741</v>
      </c>
    </row>
    <row r="8" spans="1:7" s="41" customFormat="1" ht="22.5" customHeight="1">
      <c r="A8" s="258" t="s">
        <v>323</v>
      </c>
      <c r="B8" s="261">
        <v>2016</v>
      </c>
      <c r="C8" s="235">
        <v>4144771</v>
      </c>
      <c r="D8" s="292">
        <v>108</v>
      </c>
      <c r="E8" s="235">
        <f>E9+E10+E11+E12+E13+E14+E15+E16+E17+E18+E19+E20+E21+E22+E23+E24</f>
        <v>1217818</v>
      </c>
      <c r="F8" s="235">
        <v>2842381</v>
      </c>
      <c r="G8" s="235">
        <v>3241668</v>
      </c>
    </row>
    <row r="9" spans="1:7" s="29" customFormat="1" ht="27" customHeight="1">
      <c r="A9" s="584" t="s">
        <v>191</v>
      </c>
      <c r="B9" s="585"/>
      <c r="C9" s="176">
        <v>256703</v>
      </c>
      <c r="D9" s="177">
        <v>88</v>
      </c>
      <c r="E9" s="176">
        <v>69086</v>
      </c>
      <c r="F9" s="177">
        <v>164570</v>
      </c>
      <c r="G9" s="81">
        <v>207351</v>
      </c>
    </row>
    <row r="10" spans="1:7" s="29" customFormat="1" ht="27" customHeight="1">
      <c r="A10" s="584" t="s">
        <v>203</v>
      </c>
      <c r="B10" s="585"/>
      <c r="C10" s="176">
        <v>245338</v>
      </c>
      <c r="D10" s="177">
        <v>118</v>
      </c>
      <c r="E10" s="176">
        <v>57587</v>
      </c>
      <c r="F10" s="177">
        <v>155094</v>
      </c>
      <c r="G10" s="81">
        <v>197970</v>
      </c>
    </row>
    <row r="11" spans="1:7" s="29" customFormat="1" ht="27" customHeight="1">
      <c r="A11" s="584" t="s">
        <v>172</v>
      </c>
      <c r="B11" s="585"/>
      <c r="C11" s="176">
        <v>162836</v>
      </c>
      <c r="D11" s="177">
        <v>76</v>
      </c>
      <c r="E11" s="176">
        <v>45789</v>
      </c>
      <c r="F11" s="177">
        <v>103039</v>
      </c>
      <c r="G11" s="81">
        <v>106896</v>
      </c>
    </row>
    <row r="12" spans="1:7" s="29" customFormat="1" ht="27" customHeight="1">
      <c r="A12" s="584" t="s">
        <v>192</v>
      </c>
      <c r="B12" s="585"/>
      <c r="C12" s="176">
        <v>101040</v>
      </c>
      <c r="D12" s="177">
        <v>99</v>
      </c>
      <c r="E12" s="176">
        <v>23619</v>
      </c>
      <c r="F12" s="177">
        <v>67409</v>
      </c>
      <c r="G12" s="81">
        <v>81458</v>
      </c>
    </row>
    <row r="13" spans="1:7" s="29" customFormat="1" ht="27" customHeight="1">
      <c r="A13" s="584" t="s">
        <v>173</v>
      </c>
      <c r="B13" s="585"/>
      <c r="C13" s="176">
        <v>322247</v>
      </c>
      <c r="D13" s="177">
        <v>130</v>
      </c>
      <c r="E13" s="176">
        <v>43688</v>
      </c>
      <c r="F13" s="177">
        <v>194065</v>
      </c>
      <c r="G13" s="81">
        <v>229438</v>
      </c>
    </row>
    <row r="14" spans="1:7" s="29" customFormat="1" ht="27" customHeight="1">
      <c r="A14" s="584" t="s">
        <v>193</v>
      </c>
      <c r="B14" s="585"/>
      <c r="C14" s="176">
        <v>206960</v>
      </c>
      <c r="D14" s="177">
        <v>61</v>
      </c>
      <c r="E14" s="176">
        <v>92210</v>
      </c>
      <c r="F14" s="177">
        <v>182211</v>
      </c>
      <c r="G14" s="81">
        <v>164858</v>
      </c>
    </row>
    <row r="15" spans="1:7" s="29" customFormat="1" ht="27" customHeight="1">
      <c r="A15" s="584" t="s">
        <v>194</v>
      </c>
      <c r="B15" s="585"/>
      <c r="C15" s="176">
        <v>760823</v>
      </c>
      <c r="D15" s="177">
        <v>142</v>
      </c>
      <c r="E15" s="176">
        <v>314843</v>
      </c>
      <c r="F15" s="177">
        <v>628116</v>
      </c>
      <c r="G15" s="81">
        <v>651401</v>
      </c>
    </row>
    <row r="16" spans="1:7" s="29" customFormat="1" ht="27" customHeight="1">
      <c r="A16" s="584" t="s">
        <v>174</v>
      </c>
      <c r="B16" s="585"/>
      <c r="C16" s="176">
        <v>52888</v>
      </c>
      <c r="D16" s="177">
        <v>53</v>
      </c>
      <c r="E16" s="176">
        <v>20188</v>
      </c>
      <c r="F16" s="177">
        <v>38194</v>
      </c>
      <c r="G16" s="81">
        <v>41124</v>
      </c>
    </row>
    <row r="17" spans="1:7" s="29" customFormat="1" ht="27" customHeight="1">
      <c r="A17" s="584" t="s">
        <v>195</v>
      </c>
      <c r="B17" s="585"/>
      <c r="C17" s="176">
        <v>127351</v>
      </c>
      <c r="D17" s="177">
        <v>60</v>
      </c>
      <c r="E17" s="176">
        <v>18948</v>
      </c>
      <c r="F17" s="177">
        <v>57428</v>
      </c>
      <c r="G17" s="81">
        <v>88111</v>
      </c>
    </row>
    <row r="18" spans="1:7" s="29" customFormat="1" ht="27" customHeight="1">
      <c r="A18" s="584" t="s">
        <v>196</v>
      </c>
      <c r="B18" s="585"/>
      <c r="C18" s="176">
        <v>122461</v>
      </c>
      <c r="D18" s="177">
        <v>103</v>
      </c>
      <c r="E18" s="176">
        <v>18410</v>
      </c>
      <c r="F18" s="177">
        <v>68273</v>
      </c>
      <c r="G18" s="81">
        <v>87823</v>
      </c>
    </row>
    <row r="19" spans="1:7" s="29" customFormat="1" ht="27" customHeight="1">
      <c r="A19" s="584" t="s">
        <v>197</v>
      </c>
      <c r="B19" s="585"/>
      <c r="C19" s="176">
        <v>388542</v>
      </c>
      <c r="D19" s="177">
        <v>168</v>
      </c>
      <c r="E19" s="176">
        <v>131482</v>
      </c>
      <c r="F19" s="177">
        <v>278975</v>
      </c>
      <c r="G19" s="81">
        <v>302054</v>
      </c>
    </row>
    <row r="20" spans="1:7" s="29" customFormat="1" ht="27" customHeight="1">
      <c r="A20" s="584" t="s">
        <v>198</v>
      </c>
      <c r="B20" s="585"/>
      <c r="C20" s="176">
        <v>533531</v>
      </c>
      <c r="D20" s="177">
        <v>117</v>
      </c>
      <c r="E20" s="176">
        <v>149069</v>
      </c>
      <c r="F20" s="177">
        <v>308673</v>
      </c>
      <c r="G20" s="81">
        <v>374195</v>
      </c>
    </row>
    <row r="21" spans="1:7" s="29" customFormat="1" ht="27" customHeight="1">
      <c r="A21" s="584" t="s">
        <v>199</v>
      </c>
      <c r="B21" s="585"/>
      <c r="C21" s="176">
        <v>83598</v>
      </c>
      <c r="D21" s="177">
        <v>67</v>
      </c>
      <c r="E21" s="176">
        <v>21357</v>
      </c>
      <c r="F21" s="177">
        <v>49778</v>
      </c>
      <c r="G21" s="81">
        <v>64103</v>
      </c>
    </row>
    <row r="22" spans="1:7" s="29" customFormat="1" ht="27" customHeight="1">
      <c r="A22" s="584" t="s">
        <v>204</v>
      </c>
      <c r="B22" s="585"/>
      <c r="C22" s="176">
        <v>153619</v>
      </c>
      <c r="D22" s="177">
        <v>107</v>
      </c>
      <c r="E22" s="176">
        <v>35916</v>
      </c>
      <c r="F22" s="177">
        <v>111423</v>
      </c>
      <c r="G22" s="81">
        <v>127435</v>
      </c>
    </row>
    <row r="23" spans="1:7" s="29" customFormat="1" ht="27" customHeight="1">
      <c r="A23" s="584" t="s">
        <v>200</v>
      </c>
      <c r="B23" s="585"/>
      <c r="C23" s="177">
        <v>390377</v>
      </c>
      <c r="D23" s="176">
        <v>112</v>
      </c>
      <c r="E23" s="176">
        <v>117829</v>
      </c>
      <c r="F23" s="177">
        <v>278185</v>
      </c>
      <c r="G23" s="81">
        <v>332424</v>
      </c>
    </row>
    <row r="24" spans="1:7" s="29" customFormat="1" ht="27" customHeight="1">
      <c r="A24" s="584" t="s">
        <v>201</v>
      </c>
      <c r="B24" s="585"/>
      <c r="C24" s="177">
        <v>236457</v>
      </c>
      <c r="D24" s="176">
        <v>138</v>
      </c>
      <c r="E24" s="176">
        <v>57797</v>
      </c>
      <c r="F24" s="177">
        <v>156948</v>
      </c>
      <c r="G24" s="81">
        <v>185027</v>
      </c>
    </row>
    <row r="25" spans="1:7" s="29" customFormat="1" ht="27.75" customHeight="1">
      <c r="A25" s="36"/>
      <c r="B25" s="36"/>
      <c r="C25" s="177"/>
      <c r="D25" s="466"/>
      <c r="E25" s="466"/>
      <c r="F25" s="177"/>
      <c r="G25" s="177"/>
    </row>
    <row r="26" spans="1:7" s="29" customFormat="1" ht="49.5" customHeight="1">
      <c r="A26" s="614" t="s">
        <v>735</v>
      </c>
      <c r="B26" s="614"/>
      <c r="C26" s="614"/>
      <c r="D26" s="614"/>
      <c r="E26" s="614"/>
      <c r="F26" s="614"/>
      <c r="G26" s="614"/>
    </row>
    <row r="27" spans="1:7" s="29" customFormat="1" ht="32.25" customHeight="1">
      <c r="A27" s="610" t="s">
        <v>736</v>
      </c>
      <c r="B27" s="610"/>
      <c r="C27" s="610"/>
      <c r="D27" s="610"/>
      <c r="E27" s="610"/>
      <c r="F27" s="610"/>
      <c r="G27" s="610"/>
    </row>
    <row r="28" spans="1:7" s="29" customFormat="1" ht="12">
      <c r="A28" s="611"/>
      <c r="B28" s="611"/>
      <c r="C28" s="611"/>
      <c r="D28" s="611"/>
      <c r="E28" s="611"/>
      <c r="F28" s="611"/>
      <c r="G28" s="611"/>
    </row>
    <row r="29" spans="1:2" s="29" customFormat="1" ht="12">
      <c r="A29" s="54"/>
      <c r="B29" s="54"/>
    </row>
    <row r="30" spans="1:2" s="29" customFormat="1" ht="12">
      <c r="A30" s="54"/>
      <c r="B30" s="54"/>
    </row>
    <row r="31" spans="1:2" s="29" customFormat="1" ht="12">
      <c r="A31" s="54"/>
      <c r="B31" s="54"/>
    </row>
    <row r="32" spans="1:2" s="29" customFormat="1" ht="12">
      <c r="A32" s="54"/>
      <c r="B32" s="54"/>
    </row>
    <row r="33" spans="1:2" s="29" customFormat="1" ht="12">
      <c r="A33" s="54"/>
      <c r="B33" s="54"/>
    </row>
    <row r="34" spans="1:2" s="29" customFormat="1" ht="12">
      <c r="A34" s="54"/>
      <c r="B34" s="54"/>
    </row>
    <row r="35" spans="1:2" s="29" customFormat="1" ht="12">
      <c r="A35" s="54"/>
      <c r="B35" s="54"/>
    </row>
    <row r="36" spans="1:2" s="29" customFormat="1" ht="12">
      <c r="A36" s="54"/>
      <c r="B36" s="54"/>
    </row>
    <row r="37" spans="1:2" s="29" customFormat="1" ht="12">
      <c r="A37" s="54"/>
      <c r="B37" s="54"/>
    </row>
    <row r="38" spans="1:2" ht="12">
      <c r="A38" s="53"/>
      <c r="B38" s="53"/>
    </row>
    <row r="39" spans="1:2" ht="12">
      <c r="A39" s="53"/>
      <c r="B39" s="53"/>
    </row>
    <row r="40" spans="1:2" ht="12">
      <c r="A40" s="53"/>
      <c r="B40" s="53"/>
    </row>
    <row r="41" spans="1:2" ht="12">
      <c r="A41" s="53"/>
      <c r="B41" s="53"/>
    </row>
    <row r="42" spans="1:2" ht="12">
      <c r="A42" s="53"/>
      <c r="B42" s="53"/>
    </row>
    <row r="43" spans="1:2" ht="12">
      <c r="A43" s="53"/>
      <c r="B43" s="53"/>
    </row>
    <row r="44" spans="1:2" ht="12">
      <c r="A44" s="53"/>
      <c r="B44" s="53"/>
    </row>
    <row r="45" spans="1:2" ht="12">
      <c r="A45" s="53"/>
      <c r="B45" s="53"/>
    </row>
    <row r="46" spans="1:2" ht="12">
      <c r="A46" s="53"/>
      <c r="B46" s="53"/>
    </row>
    <row r="47" spans="1:2" ht="12">
      <c r="A47" s="53"/>
      <c r="B47" s="53"/>
    </row>
    <row r="48" spans="1:2" ht="12">
      <c r="A48" s="53"/>
      <c r="B48" s="53"/>
    </row>
    <row r="49" spans="1:2" ht="12">
      <c r="A49" s="53"/>
      <c r="B49" s="53"/>
    </row>
    <row r="50" spans="1:2" ht="12">
      <c r="A50" s="53"/>
      <c r="B50" s="53"/>
    </row>
    <row r="51" spans="1:2" ht="12">
      <c r="A51" s="53"/>
      <c r="B51" s="53"/>
    </row>
    <row r="52" spans="1:2" ht="12">
      <c r="A52" s="53"/>
      <c r="B52" s="53"/>
    </row>
    <row r="53" spans="1:2" ht="12">
      <c r="A53" s="53"/>
      <c r="B53" s="53"/>
    </row>
    <row r="54" spans="1:2" ht="12">
      <c r="A54" s="53"/>
      <c r="B54" s="53"/>
    </row>
  </sheetData>
  <sheetProtection/>
  <mergeCells count="22">
    <mergeCell ref="A27:G27"/>
    <mergeCell ref="A28:G28"/>
    <mergeCell ref="A16:B16"/>
    <mergeCell ref="A15:B15"/>
    <mergeCell ref="A5:B6"/>
    <mergeCell ref="A10:B10"/>
    <mergeCell ref="A9:B9"/>
    <mergeCell ref="C5:D5"/>
    <mergeCell ref="E5:G5"/>
    <mergeCell ref="A26:G26"/>
    <mergeCell ref="A20:B20"/>
    <mergeCell ref="A24:B24"/>
    <mergeCell ref="A23:B23"/>
    <mergeCell ref="A22:B22"/>
    <mergeCell ref="A21:B21"/>
    <mergeCell ref="A19:B19"/>
    <mergeCell ref="A18:B18"/>
    <mergeCell ref="A17:B17"/>
    <mergeCell ref="A11:B11"/>
    <mergeCell ref="A14:B14"/>
    <mergeCell ref="A13:B13"/>
    <mergeCell ref="A12:B12"/>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57 –</oddFooter>
  </headerFooter>
</worksheet>
</file>

<file path=xl/worksheets/sheet23.xml><?xml version="1.0" encoding="utf-8"?>
<worksheet xmlns="http://schemas.openxmlformats.org/spreadsheetml/2006/main" xmlns:r="http://schemas.openxmlformats.org/officeDocument/2006/relationships">
  <dimension ref="A1:J44"/>
  <sheetViews>
    <sheetView showGridLines="0" zoomScale="120" zoomScaleNormal="120" workbookViewId="0" topLeftCell="A1">
      <selection activeCell="A1" sqref="A1:F1"/>
    </sheetView>
  </sheetViews>
  <sheetFormatPr defaultColWidth="9.140625" defaultRowHeight="12.75"/>
  <cols>
    <col min="1" max="1" width="17.7109375" style="178" customWidth="1"/>
    <col min="2" max="5" width="12.28125" style="389" customWidth="1"/>
    <col min="6" max="6" width="17.7109375" style="178" customWidth="1"/>
    <col min="7" max="7" width="9.140625" style="178" customWidth="1"/>
    <col min="8" max="16384" width="9.140625" style="178" customWidth="1"/>
  </cols>
  <sheetData>
    <row r="1" spans="1:6" ht="15">
      <c r="A1" s="616" t="s">
        <v>508</v>
      </c>
      <c r="B1" s="616"/>
      <c r="C1" s="616"/>
      <c r="D1" s="616"/>
      <c r="E1" s="616"/>
      <c r="F1" s="616"/>
    </row>
    <row r="2" spans="1:6" ht="15">
      <c r="A2" s="616" t="s">
        <v>509</v>
      </c>
      <c r="B2" s="616"/>
      <c r="C2" s="616"/>
      <c r="D2" s="616"/>
      <c r="E2" s="616"/>
      <c r="F2" s="616"/>
    </row>
    <row r="3" spans="1:6" ht="14.25">
      <c r="A3" s="502" t="s">
        <v>594</v>
      </c>
      <c r="B3" s="502"/>
      <c r="C3" s="502"/>
      <c r="D3" s="502"/>
      <c r="E3" s="502"/>
      <c r="F3" s="502"/>
    </row>
    <row r="4" spans="1:6" ht="14.25">
      <c r="A4" s="502" t="s">
        <v>510</v>
      </c>
      <c r="B4" s="502"/>
      <c r="C4" s="502"/>
      <c r="D4" s="502"/>
      <c r="E4" s="502"/>
      <c r="F4" s="502"/>
    </row>
    <row r="5" spans="1:6" s="179" customFormat="1" ht="45" customHeight="1">
      <c r="A5" s="617" t="s">
        <v>697</v>
      </c>
      <c r="B5" s="617"/>
      <c r="C5" s="617"/>
      <c r="D5" s="617"/>
      <c r="E5" s="617"/>
      <c r="F5" s="617"/>
    </row>
    <row r="6" spans="1:6" s="179" customFormat="1" ht="12.75" customHeight="1">
      <c r="A6" s="620" t="s">
        <v>600</v>
      </c>
      <c r="B6" s="620"/>
      <c r="C6" s="620"/>
      <c r="D6" s="620"/>
      <c r="E6" s="620"/>
      <c r="F6" s="620"/>
    </row>
    <row r="7" spans="1:6" s="179" customFormat="1" ht="12.75" customHeight="1">
      <c r="A7" s="619" t="s">
        <v>609</v>
      </c>
      <c r="B7" s="619"/>
      <c r="C7" s="619"/>
      <c r="D7" s="619"/>
      <c r="E7" s="619"/>
      <c r="F7" s="619"/>
    </row>
    <row r="8" spans="1:6" s="180" customFormat="1" ht="12.75" customHeight="1" thickBot="1">
      <c r="A8" s="618" t="s">
        <v>608</v>
      </c>
      <c r="B8" s="618"/>
      <c r="C8" s="618"/>
      <c r="D8" s="618"/>
      <c r="E8" s="618"/>
      <c r="F8" s="618"/>
    </row>
    <row r="9" spans="1:6" ht="5.25" customHeight="1" hidden="1">
      <c r="A9" s="623" t="s">
        <v>228</v>
      </c>
      <c r="B9" s="387"/>
      <c r="C9" s="387"/>
      <c r="D9" s="387"/>
      <c r="E9" s="390" t="s">
        <v>226</v>
      </c>
      <c r="F9" s="626" t="s">
        <v>229</v>
      </c>
    </row>
    <row r="10" spans="1:10" ht="30" customHeight="1">
      <c r="A10" s="624"/>
      <c r="B10" s="615" t="s">
        <v>595</v>
      </c>
      <c r="C10" s="615"/>
      <c r="D10" s="615" t="s">
        <v>596</v>
      </c>
      <c r="E10" s="615"/>
      <c r="F10" s="627"/>
      <c r="J10" s="391"/>
    </row>
    <row r="11" spans="1:6" ht="27" customHeight="1" thickBot="1">
      <c r="A11" s="625"/>
      <c r="B11" s="454">
        <v>2014</v>
      </c>
      <c r="C11" s="454">
        <v>2015</v>
      </c>
      <c r="D11" s="454">
        <v>2014</v>
      </c>
      <c r="E11" s="454">
        <v>2015</v>
      </c>
      <c r="F11" s="628"/>
    </row>
    <row r="12" spans="1:6" ht="25.5" customHeight="1">
      <c r="A12" s="184" t="s">
        <v>158</v>
      </c>
      <c r="B12" s="481" t="s">
        <v>723</v>
      </c>
      <c r="C12" s="459" t="s">
        <v>718</v>
      </c>
      <c r="D12" s="461" t="s">
        <v>447</v>
      </c>
      <c r="E12" s="461" t="s">
        <v>447</v>
      </c>
      <c r="F12" s="185" t="s">
        <v>158</v>
      </c>
    </row>
    <row r="13" spans="1:6" ht="15.75" customHeight="1">
      <c r="A13" s="184" t="s">
        <v>230</v>
      </c>
      <c r="B13" s="461" t="s">
        <v>447</v>
      </c>
      <c r="C13" s="461" t="s">
        <v>447</v>
      </c>
      <c r="D13" s="460">
        <v>27479</v>
      </c>
      <c r="E13" s="460">
        <v>24703</v>
      </c>
      <c r="F13" s="185" t="s">
        <v>336</v>
      </c>
    </row>
    <row r="14" spans="1:6" ht="15.75" customHeight="1">
      <c r="A14" s="184" t="s">
        <v>297</v>
      </c>
      <c r="B14" s="459">
        <v>18.56</v>
      </c>
      <c r="C14" s="459">
        <v>21.32</v>
      </c>
      <c r="D14" s="460">
        <v>10794</v>
      </c>
      <c r="E14" s="460">
        <v>10572</v>
      </c>
      <c r="F14" s="185" t="s">
        <v>300</v>
      </c>
    </row>
    <row r="15" spans="1:6" ht="15.75" customHeight="1">
      <c r="A15" s="184" t="s">
        <v>445</v>
      </c>
      <c r="B15" s="459">
        <v>112.07</v>
      </c>
      <c r="C15" s="459">
        <v>122.45</v>
      </c>
      <c r="D15" s="461" t="s">
        <v>447</v>
      </c>
      <c r="E15" s="461" t="s">
        <v>447</v>
      </c>
      <c r="F15" s="185" t="s">
        <v>458</v>
      </c>
    </row>
    <row r="16" spans="1:6" ht="15.75" customHeight="1">
      <c r="A16" s="184" t="s">
        <v>231</v>
      </c>
      <c r="B16" s="459">
        <v>24.1</v>
      </c>
      <c r="C16" s="459">
        <v>25.5</v>
      </c>
      <c r="D16" s="460">
        <v>1690</v>
      </c>
      <c r="E16" s="460">
        <v>1702</v>
      </c>
      <c r="F16" s="185" t="s">
        <v>232</v>
      </c>
    </row>
    <row r="17" spans="1:6" ht="15.75" customHeight="1">
      <c r="A17" s="184" t="s">
        <v>96</v>
      </c>
      <c r="B17" s="459">
        <v>350.74</v>
      </c>
      <c r="C17" s="459">
        <v>343.33</v>
      </c>
      <c r="D17" s="460">
        <v>59610</v>
      </c>
      <c r="E17" s="460">
        <v>58890</v>
      </c>
      <c r="F17" s="185" t="s">
        <v>329</v>
      </c>
    </row>
    <row r="18" spans="1:6" ht="15.75" customHeight="1">
      <c r="A18" s="184" t="s">
        <v>233</v>
      </c>
      <c r="B18" s="461" t="s">
        <v>447</v>
      </c>
      <c r="C18" s="461" t="s">
        <v>447</v>
      </c>
      <c r="D18" s="460">
        <v>11772</v>
      </c>
      <c r="E18" s="460">
        <v>10911</v>
      </c>
      <c r="F18" s="185" t="s">
        <v>340</v>
      </c>
    </row>
    <row r="19" spans="1:6" s="179" customFormat="1" ht="15.75" customHeight="1">
      <c r="A19" s="184" t="s">
        <v>157</v>
      </c>
      <c r="B19" s="461" t="s">
        <v>447</v>
      </c>
      <c r="C19" s="461" t="s">
        <v>447</v>
      </c>
      <c r="D19" s="460">
        <v>148518</v>
      </c>
      <c r="E19" s="460">
        <v>148669</v>
      </c>
      <c r="F19" s="185" t="s">
        <v>157</v>
      </c>
    </row>
    <row r="20" spans="1:6" ht="15.75" customHeight="1">
      <c r="A20" s="184" t="s">
        <v>234</v>
      </c>
      <c r="B20" s="459">
        <v>1639.84</v>
      </c>
      <c r="C20" s="459">
        <v>1582.79</v>
      </c>
      <c r="D20" s="460">
        <v>16558</v>
      </c>
      <c r="E20" s="460">
        <v>16669</v>
      </c>
      <c r="F20" s="185" t="s">
        <v>335</v>
      </c>
    </row>
    <row r="21" spans="1:6" ht="15.75" customHeight="1">
      <c r="A21" s="184" t="s">
        <v>235</v>
      </c>
      <c r="B21" s="461" t="s">
        <v>447</v>
      </c>
      <c r="C21" s="461" t="s">
        <v>447</v>
      </c>
      <c r="D21" s="459">
        <v>51275</v>
      </c>
      <c r="E21" s="459">
        <v>50153</v>
      </c>
      <c r="F21" s="185" t="s">
        <v>337</v>
      </c>
    </row>
    <row r="22" spans="1:6" ht="15.75" customHeight="1">
      <c r="A22" s="184" t="s">
        <v>236</v>
      </c>
      <c r="B22" s="459" t="s">
        <v>724</v>
      </c>
      <c r="C22" s="459" t="s">
        <v>719</v>
      </c>
      <c r="D22" s="460" t="s">
        <v>722</v>
      </c>
      <c r="E22" s="460" t="s">
        <v>720</v>
      </c>
      <c r="F22" s="185" t="s">
        <v>333</v>
      </c>
    </row>
    <row r="23" spans="1:6" ht="15.75" customHeight="1">
      <c r="A23" s="184" t="s">
        <v>237</v>
      </c>
      <c r="B23" s="459">
        <v>1160.13</v>
      </c>
      <c r="C23" s="461">
        <v>1132.65</v>
      </c>
      <c r="D23" s="459">
        <v>7185</v>
      </c>
      <c r="E23" s="459" t="s">
        <v>721</v>
      </c>
      <c r="F23" s="185" t="s">
        <v>332</v>
      </c>
    </row>
    <row r="24" spans="1:6" ht="15.75" customHeight="1">
      <c r="A24" s="184" t="s">
        <v>97</v>
      </c>
      <c r="B24" s="461" t="s">
        <v>447</v>
      </c>
      <c r="C24" s="459" t="s">
        <v>447</v>
      </c>
      <c r="D24" s="460">
        <v>52364</v>
      </c>
      <c r="E24" s="460">
        <v>49174</v>
      </c>
      <c r="F24" s="185" t="s">
        <v>338</v>
      </c>
    </row>
    <row r="25" spans="1:6" ht="15.75" customHeight="1">
      <c r="A25" s="184" t="s">
        <v>238</v>
      </c>
      <c r="B25" s="459">
        <v>302.2</v>
      </c>
      <c r="C25" s="459">
        <v>276.2</v>
      </c>
      <c r="D25" s="460">
        <v>1640</v>
      </c>
      <c r="E25" s="460">
        <v>1768</v>
      </c>
      <c r="F25" s="185" t="s">
        <v>239</v>
      </c>
    </row>
    <row r="26" spans="1:6" ht="15.75" customHeight="1">
      <c r="A26" s="184" t="s">
        <v>240</v>
      </c>
      <c r="B26" s="459">
        <v>27.17</v>
      </c>
      <c r="C26" s="459">
        <v>30.37</v>
      </c>
      <c r="D26" s="460">
        <v>6019</v>
      </c>
      <c r="E26" s="460">
        <v>5924</v>
      </c>
      <c r="F26" s="185" t="s">
        <v>326</v>
      </c>
    </row>
    <row r="27" spans="1:6" ht="15.75" customHeight="1">
      <c r="A27" s="184" t="s">
        <v>159</v>
      </c>
      <c r="B27" s="461" t="s">
        <v>447</v>
      </c>
      <c r="C27" s="459">
        <v>119.27</v>
      </c>
      <c r="D27" s="460">
        <v>1415</v>
      </c>
      <c r="E27" s="460">
        <v>1385</v>
      </c>
      <c r="F27" s="185" t="s">
        <v>342</v>
      </c>
    </row>
    <row r="28" spans="1:6" ht="15.75" customHeight="1">
      <c r="A28" s="184" t="s">
        <v>241</v>
      </c>
      <c r="B28" s="459">
        <v>25.6</v>
      </c>
      <c r="C28" s="459">
        <v>27.2</v>
      </c>
      <c r="D28" s="460">
        <v>4189</v>
      </c>
      <c r="E28" s="460">
        <v>4236</v>
      </c>
      <c r="F28" s="185" t="s">
        <v>327</v>
      </c>
    </row>
    <row r="29" spans="1:6" ht="15.75" customHeight="1">
      <c r="A29" s="184" t="s">
        <v>160</v>
      </c>
      <c r="B29" s="461" t="s">
        <v>447</v>
      </c>
      <c r="C29" s="461" t="s">
        <v>447</v>
      </c>
      <c r="D29" s="461" t="s">
        <v>447</v>
      </c>
      <c r="E29" s="461" t="s">
        <v>447</v>
      </c>
      <c r="F29" s="185" t="s">
        <v>160</v>
      </c>
    </row>
    <row r="30" spans="1:6" ht="15.75" customHeight="1">
      <c r="A30" s="184" t="s">
        <v>242</v>
      </c>
      <c r="B30" s="459">
        <v>1259.97</v>
      </c>
      <c r="C30" s="461" t="s">
        <v>447</v>
      </c>
      <c r="D30" s="460">
        <v>148518</v>
      </c>
      <c r="E30" s="460">
        <v>148669</v>
      </c>
      <c r="F30" s="185" t="s">
        <v>339</v>
      </c>
    </row>
    <row r="31" spans="1:6" ht="15.75" customHeight="1">
      <c r="A31" s="183" t="s">
        <v>156</v>
      </c>
      <c r="B31" s="461">
        <v>956.08</v>
      </c>
      <c r="C31" s="461">
        <v>888.81</v>
      </c>
      <c r="D31" s="462">
        <v>79741</v>
      </c>
      <c r="E31" s="462">
        <v>75026</v>
      </c>
      <c r="F31" s="186" t="s">
        <v>328</v>
      </c>
    </row>
    <row r="32" spans="1:6" ht="15.75" customHeight="1">
      <c r="A32" s="184" t="s">
        <v>243</v>
      </c>
      <c r="B32" s="459">
        <v>367.31</v>
      </c>
      <c r="C32" s="459">
        <v>369.79</v>
      </c>
      <c r="D32" s="460">
        <v>10765</v>
      </c>
      <c r="E32" s="460">
        <v>10812</v>
      </c>
      <c r="F32" s="185" t="s">
        <v>331</v>
      </c>
    </row>
    <row r="33" spans="1:6" ht="15.75" customHeight="1">
      <c r="A33" s="184" t="s">
        <v>298</v>
      </c>
      <c r="B33" s="459">
        <v>66</v>
      </c>
      <c r="C33" s="459">
        <v>64.96</v>
      </c>
      <c r="D33" s="460">
        <v>26784</v>
      </c>
      <c r="E33" s="460">
        <v>26278</v>
      </c>
      <c r="F33" s="185" t="s">
        <v>299</v>
      </c>
    </row>
    <row r="34" spans="1:6" ht="15.75" customHeight="1">
      <c r="A34" s="184" t="s">
        <v>244</v>
      </c>
      <c r="B34" s="461" t="s">
        <v>447</v>
      </c>
      <c r="C34" s="461" t="s">
        <v>447</v>
      </c>
      <c r="D34" s="460">
        <v>14329</v>
      </c>
      <c r="E34" s="460">
        <v>14214</v>
      </c>
      <c r="F34" s="185" t="s">
        <v>344</v>
      </c>
    </row>
    <row r="35" spans="1:6" s="179" customFormat="1" ht="15.75" customHeight="1">
      <c r="A35" s="184" t="s">
        <v>245</v>
      </c>
      <c r="B35" s="461" t="s">
        <v>447</v>
      </c>
      <c r="C35" s="461" t="s">
        <v>447</v>
      </c>
      <c r="D35" s="460">
        <v>5968</v>
      </c>
      <c r="E35" s="460">
        <v>5831</v>
      </c>
      <c r="F35" s="185" t="s">
        <v>330</v>
      </c>
    </row>
    <row r="36" spans="1:6" ht="15.75" customHeight="1">
      <c r="A36" s="184" t="s">
        <v>246</v>
      </c>
      <c r="B36" s="459">
        <v>3823.02</v>
      </c>
      <c r="C36" s="459">
        <v>4089.61</v>
      </c>
      <c r="D36" s="460">
        <v>21853</v>
      </c>
      <c r="E36" s="460">
        <v>21462</v>
      </c>
      <c r="F36" s="185" t="s">
        <v>341</v>
      </c>
    </row>
    <row r="37" spans="1:6" ht="15.75" customHeight="1">
      <c r="A37" s="184" t="s">
        <v>247</v>
      </c>
      <c r="B37" s="459">
        <v>299.31</v>
      </c>
      <c r="C37" s="459">
        <v>305.23</v>
      </c>
      <c r="D37" s="460">
        <v>23779</v>
      </c>
      <c r="E37" s="460">
        <v>28427</v>
      </c>
      <c r="F37" s="185" t="s">
        <v>343</v>
      </c>
    </row>
    <row r="38" spans="1:6" ht="15.75" customHeight="1">
      <c r="A38" s="184" t="s">
        <v>250</v>
      </c>
      <c r="B38" s="459">
        <v>36.72</v>
      </c>
      <c r="C38" s="459">
        <v>40.08</v>
      </c>
      <c r="D38" s="460">
        <v>145205</v>
      </c>
      <c r="E38" s="460">
        <v>139000</v>
      </c>
      <c r="F38" s="185" t="s">
        <v>248</v>
      </c>
    </row>
    <row r="39" spans="1:6" ht="14.25" customHeight="1">
      <c r="A39" s="184" t="s">
        <v>249</v>
      </c>
      <c r="B39" s="461" t="s">
        <v>447</v>
      </c>
      <c r="C39" s="461" t="s">
        <v>447</v>
      </c>
      <c r="D39" s="459">
        <v>7082</v>
      </c>
      <c r="E39" s="459">
        <v>7912</v>
      </c>
      <c r="F39" s="185" t="s">
        <v>334</v>
      </c>
    </row>
    <row r="40" spans="1:6" ht="45" customHeight="1">
      <c r="A40" s="629" t="s">
        <v>655</v>
      </c>
      <c r="B40" s="629"/>
      <c r="C40" s="629"/>
      <c r="D40" s="629"/>
      <c r="E40" s="629"/>
      <c r="F40" s="629"/>
    </row>
    <row r="41" spans="1:6" ht="21.75" customHeight="1">
      <c r="A41" s="622" t="s">
        <v>746</v>
      </c>
      <c r="B41" s="622"/>
      <c r="C41" s="622"/>
      <c r="D41" s="622"/>
      <c r="E41" s="622"/>
      <c r="F41" s="622"/>
    </row>
    <row r="42" spans="1:6" s="115" customFormat="1" ht="20.25" customHeight="1">
      <c r="A42" s="629" t="s">
        <v>616</v>
      </c>
      <c r="B42" s="629"/>
      <c r="C42" s="629"/>
      <c r="D42" s="629"/>
      <c r="E42" s="629"/>
      <c r="F42" s="629"/>
    </row>
    <row r="43" spans="1:6" ht="10.5" customHeight="1">
      <c r="A43" s="621" t="s">
        <v>617</v>
      </c>
      <c r="B43" s="621"/>
      <c r="C43" s="621"/>
      <c r="D43" s="621"/>
      <c r="E43" s="621"/>
      <c r="F43" s="621"/>
    </row>
    <row r="44" spans="1:2" ht="12">
      <c r="A44" s="13"/>
      <c r="B44" s="388"/>
    </row>
  </sheetData>
  <sheetProtection/>
  <mergeCells count="16">
    <mergeCell ref="A43:F43"/>
    <mergeCell ref="A41:F41"/>
    <mergeCell ref="A9:A11"/>
    <mergeCell ref="F9:F11"/>
    <mergeCell ref="B10:C10"/>
    <mergeCell ref="A40:F40"/>
    <mergeCell ref="A42:F42"/>
    <mergeCell ref="A4:F4"/>
    <mergeCell ref="D10:E10"/>
    <mergeCell ref="A1:F1"/>
    <mergeCell ref="A5:F5"/>
    <mergeCell ref="A8:F8"/>
    <mergeCell ref="A7:F7"/>
    <mergeCell ref="A6:F6"/>
    <mergeCell ref="A3:F3"/>
    <mergeCell ref="A2:F2"/>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58 –</oddFooter>
  </headerFooter>
</worksheet>
</file>

<file path=xl/worksheets/sheet24.xml><?xml version="1.0" encoding="utf-8"?>
<worksheet xmlns="http://schemas.openxmlformats.org/spreadsheetml/2006/main" xmlns:r="http://schemas.openxmlformats.org/officeDocument/2006/relationships">
  <dimension ref="A1:J40"/>
  <sheetViews>
    <sheetView showGridLines="0" zoomScale="120" zoomScaleNormal="120" workbookViewId="0" topLeftCell="A1">
      <selection activeCell="A1" sqref="A1:IV1"/>
    </sheetView>
  </sheetViews>
  <sheetFormatPr defaultColWidth="9.140625" defaultRowHeight="12.75"/>
  <cols>
    <col min="1" max="1" width="17.7109375" style="353" customWidth="1"/>
    <col min="2" max="5" width="12.28125" style="353" customWidth="1"/>
    <col min="6" max="6" width="17.7109375" style="353" customWidth="1"/>
    <col min="7" max="16384" width="9.140625" style="353" customWidth="1"/>
  </cols>
  <sheetData>
    <row r="1" spans="1:6" ht="14.25">
      <c r="A1" s="351" t="s">
        <v>698</v>
      </c>
      <c r="B1" s="352"/>
      <c r="C1" s="352"/>
      <c r="D1" s="352"/>
      <c r="E1" s="352"/>
      <c r="F1" s="351"/>
    </row>
    <row r="2" spans="1:6" s="463" customFormat="1" ht="24.75" customHeight="1" thickBot="1">
      <c r="A2" s="482" t="s">
        <v>678</v>
      </c>
      <c r="B2" s="483"/>
      <c r="C2" s="483"/>
      <c r="D2" s="483"/>
      <c r="E2" s="483"/>
      <c r="F2" s="484"/>
    </row>
    <row r="3" spans="1:6" ht="30" customHeight="1">
      <c r="A3" s="636" t="s">
        <v>228</v>
      </c>
      <c r="B3" s="634" t="s">
        <v>618</v>
      </c>
      <c r="C3" s="635"/>
      <c r="D3" s="630" t="s">
        <v>645</v>
      </c>
      <c r="E3" s="630" t="s">
        <v>450</v>
      </c>
      <c r="F3" s="643" t="s">
        <v>229</v>
      </c>
    </row>
    <row r="4" spans="1:6" ht="39.75" customHeight="1">
      <c r="A4" s="637"/>
      <c r="B4" s="354" t="s">
        <v>451</v>
      </c>
      <c r="C4" s="354" t="s">
        <v>571</v>
      </c>
      <c r="D4" s="631"/>
      <c r="E4" s="631"/>
      <c r="F4" s="644"/>
    </row>
    <row r="5" spans="1:6" ht="30" customHeight="1" thickBot="1">
      <c r="A5" s="638"/>
      <c r="B5" s="641" t="s">
        <v>452</v>
      </c>
      <c r="C5" s="642"/>
      <c r="D5" s="642"/>
      <c r="E5" s="642"/>
      <c r="F5" s="645"/>
    </row>
    <row r="6" spans="1:7" ht="29.25" customHeight="1">
      <c r="A6" s="355" t="s">
        <v>158</v>
      </c>
      <c r="B6" s="357" t="s">
        <v>447</v>
      </c>
      <c r="C6" s="357" t="s">
        <v>447</v>
      </c>
      <c r="D6" s="359">
        <v>15544</v>
      </c>
      <c r="E6" s="357" t="s">
        <v>447</v>
      </c>
      <c r="F6" s="360" t="s">
        <v>158</v>
      </c>
      <c r="G6" s="361"/>
    </row>
    <row r="7" spans="1:7" ht="18" customHeight="1">
      <c r="A7" s="355" t="s">
        <v>230</v>
      </c>
      <c r="B7" s="279">
        <v>1344</v>
      </c>
      <c r="C7" s="357" t="s">
        <v>447</v>
      </c>
      <c r="D7" s="359">
        <v>13263</v>
      </c>
      <c r="E7" s="357" t="s">
        <v>447</v>
      </c>
      <c r="F7" s="360" t="s">
        <v>336</v>
      </c>
      <c r="G7" s="361"/>
    </row>
    <row r="8" spans="1:7" ht="18" customHeight="1">
      <c r="A8" s="355" t="s">
        <v>297</v>
      </c>
      <c r="B8" s="279">
        <v>2981</v>
      </c>
      <c r="C8" s="357" t="s">
        <v>447</v>
      </c>
      <c r="D8" s="359">
        <v>4814</v>
      </c>
      <c r="E8" s="359">
        <v>40146</v>
      </c>
      <c r="F8" s="360" t="s">
        <v>300</v>
      </c>
      <c r="G8" s="361"/>
    </row>
    <row r="9" spans="1:7" ht="18" customHeight="1">
      <c r="A9" s="355" t="s">
        <v>445</v>
      </c>
      <c r="B9" s="279">
        <v>1016</v>
      </c>
      <c r="C9" s="357" t="s">
        <v>447</v>
      </c>
      <c r="D9" s="359">
        <v>3121</v>
      </c>
      <c r="E9" s="359">
        <v>28546</v>
      </c>
      <c r="F9" s="360" t="s">
        <v>458</v>
      </c>
      <c r="G9" s="361"/>
    </row>
    <row r="10" spans="1:7" ht="18" customHeight="1">
      <c r="A10" s="355" t="s">
        <v>231</v>
      </c>
      <c r="B10" s="279">
        <v>1098</v>
      </c>
      <c r="C10" s="357" t="s">
        <v>447</v>
      </c>
      <c r="D10" s="359">
        <v>811</v>
      </c>
      <c r="E10" s="359">
        <v>56</v>
      </c>
      <c r="F10" s="360" t="s">
        <v>232</v>
      </c>
      <c r="G10" s="361"/>
    </row>
    <row r="11" spans="1:7" s="363" customFormat="1" ht="18" customHeight="1">
      <c r="A11" s="355" t="s">
        <v>96</v>
      </c>
      <c r="B11" s="279">
        <v>6938</v>
      </c>
      <c r="C11" s="359">
        <v>3610</v>
      </c>
      <c r="D11" s="359">
        <v>21698</v>
      </c>
      <c r="E11" s="359">
        <v>62173</v>
      </c>
      <c r="F11" s="360" t="s">
        <v>329</v>
      </c>
      <c r="G11" s="362"/>
    </row>
    <row r="12" spans="1:7" ht="18" customHeight="1">
      <c r="A12" s="355" t="s">
        <v>233</v>
      </c>
      <c r="B12" s="279">
        <v>1110</v>
      </c>
      <c r="C12" s="359" t="s">
        <v>447</v>
      </c>
      <c r="D12" s="359">
        <v>7700</v>
      </c>
      <c r="E12" s="359">
        <v>211</v>
      </c>
      <c r="F12" s="360" t="s">
        <v>340</v>
      </c>
      <c r="G12" s="361"/>
    </row>
    <row r="13" spans="1:7" ht="18" customHeight="1">
      <c r="A13" s="355" t="s">
        <v>157</v>
      </c>
      <c r="B13" s="279">
        <v>617</v>
      </c>
      <c r="C13" s="359">
        <v>289</v>
      </c>
      <c r="D13" s="359">
        <v>2777</v>
      </c>
      <c r="E13" s="359">
        <v>3213</v>
      </c>
      <c r="F13" s="360" t="s">
        <v>157</v>
      </c>
      <c r="G13" s="361"/>
    </row>
    <row r="14" spans="1:7" ht="18" customHeight="1">
      <c r="A14" s="355" t="s">
        <v>234</v>
      </c>
      <c r="B14" s="279">
        <v>1396</v>
      </c>
      <c r="C14" s="357" t="s">
        <v>447</v>
      </c>
      <c r="D14" s="359">
        <v>6580</v>
      </c>
      <c r="E14" s="359">
        <v>12562</v>
      </c>
      <c r="F14" s="360" t="s">
        <v>335</v>
      </c>
      <c r="G14" s="361"/>
    </row>
    <row r="15" spans="1:7" ht="18" customHeight="1">
      <c r="A15" s="355" t="s">
        <v>235</v>
      </c>
      <c r="B15" s="279">
        <v>17081</v>
      </c>
      <c r="C15" s="357" t="s">
        <v>447</v>
      </c>
      <c r="D15" s="359">
        <v>136690</v>
      </c>
      <c r="E15" s="357" t="s">
        <v>447</v>
      </c>
      <c r="F15" s="360" t="s">
        <v>337</v>
      </c>
      <c r="G15" s="361"/>
    </row>
    <row r="16" spans="1:7" ht="18" customHeight="1">
      <c r="A16" s="355" t="s">
        <v>236</v>
      </c>
      <c r="B16" s="279">
        <v>1432</v>
      </c>
      <c r="C16" s="357" t="s">
        <v>447</v>
      </c>
      <c r="D16" s="359">
        <v>8552</v>
      </c>
      <c r="E16" s="359">
        <v>76684</v>
      </c>
      <c r="F16" s="360" t="s">
        <v>333</v>
      </c>
      <c r="G16" s="361"/>
    </row>
    <row r="17" spans="1:7" ht="18" customHeight="1">
      <c r="A17" s="355" t="s">
        <v>237</v>
      </c>
      <c r="B17" s="279">
        <v>8946</v>
      </c>
      <c r="C17" s="359">
        <v>5976</v>
      </c>
      <c r="D17" s="359">
        <v>25163</v>
      </c>
      <c r="E17" s="359">
        <v>480000</v>
      </c>
      <c r="F17" s="360" t="s">
        <v>332</v>
      </c>
      <c r="G17" s="361"/>
    </row>
    <row r="18" spans="1:7" ht="18" customHeight="1">
      <c r="A18" s="355" t="s">
        <v>97</v>
      </c>
      <c r="B18" s="357" t="s">
        <v>447</v>
      </c>
      <c r="C18" s="357" t="s">
        <v>447</v>
      </c>
      <c r="D18" s="357" t="s">
        <v>701</v>
      </c>
      <c r="E18" s="357" t="s">
        <v>447</v>
      </c>
      <c r="F18" s="360" t="s">
        <v>338</v>
      </c>
      <c r="G18" s="361"/>
    </row>
    <row r="19" spans="1:7" ht="18" customHeight="1">
      <c r="A19" s="355" t="s">
        <v>238</v>
      </c>
      <c r="B19" s="279">
        <v>141</v>
      </c>
      <c r="C19" s="358">
        <v>85</v>
      </c>
      <c r="D19" s="359">
        <v>193</v>
      </c>
      <c r="E19" s="359">
        <v>2287</v>
      </c>
      <c r="F19" s="360" t="s">
        <v>239</v>
      </c>
      <c r="G19" s="361"/>
    </row>
    <row r="20" spans="1:7" ht="18" customHeight="1">
      <c r="A20" s="355" t="s">
        <v>240</v>
      </c>
      <c r="B20" s="279">
        <v>708</v>
      </c>
      <c r="C20" s="359">
        <v>27</v>
      </c>
      <c r="D20" s="359">
        <v>1687</v>
      </c>
      <c r="E20" s="359">
        <v>7743</v>
      </c>
      <c r="F20" s="360" t="s">
        <v>326</v>
      </c>
      <c r="G20" s="361"/>
    </row>
    <row r="21" spans="1:7" ht="18" customHeight="1">
      <c r="A21" s="355" t="s">
        <v>159</v>
      </c>
      <c r="B21" s="279">
        <v>114</v>
      </c>
      <c r="C21" s="357" t="s">
        <v>447</v>
      </c>
      <c r="D21" s="359">
        <v>1167</v>
      </c>
      <c r="E21" s="359">
        <v>5768</v>
      </c>
      <c r="F21" s="360" t="s">
        <v>342</v>
      </c>
      <c r="G21" s="361"/>
    </row>
    <row r="22" spans="1:7" ht="18" customHeight="1">
      <c r="A22" s="355" t="s">
        <v>241</v>
      </c>
      <c r="B22" s="279">
        <v>620</v>
      </c>
      <c r="C22" s="359">
        <v>1</v>
      </c>
      <c r="D22" s="359">
        <v>1073</v>
      </c>
      <c r="E22" s="357" t="s">
        <v>447</v>
      </c>
      <c r="F22" s="360" t="s">
        <v>327</v>
      </c>
      <c r="G22" s="361"/>
    </row>
    <row r="23" spans="1:7" ht="18" customHeight="1">
      <c r="A23" s="355" t="s">
        <v>160</v>
      </c>
      <c r="B23" s="279">
        <v>68</v>
      </c>
      <c r="C23" s="357" t="s">
        <v>447</v>
      </c>
      <c r="D23" s="359">
        <v>468</v>
      </c>
      <c r="E23" s="359">
        <v>1136</v>
      </c>
      <c r="F23" s="360" t="s">
        <v>160</v>
      </c>
      <c r="G23" s="361"/>
    </row>
    <row r="24" spans="1:7" ht="18" customHeight="1">
      <c r="A24" s="355" t="s">
        <v>242</v>
      </c>
      <c r="B24" s="279">
        <v>27160</v>
      </c>
      <c r="C24" s="357" t="s">
        <v>447</v>
      </c>
      <c r="D24" s="359">
        <v>110829</v>
      </c>
      <c r="E24" s="357" t="s">
        <v>447</v>
      </c>
      <c r="F24" s="360" t="s">
        <v>339</v>
      </c>
      <c r="G24" s="361"/>
    </row>
    <row r="25" spans="1:7" ht="18" customHeight="1">
      <c r="A25" s="364" t="s">
        <v>156</v>
      </c>
      <c r="B25" s="365">
        <v>7387</v>
      </c>
      <c r="C25" s="357" t="s">
        <v>447</v>
      </c>
      <c r="D25" s="357">
        <v>22838</v>
      </c>
      <c r="E25" s="357">
        <v>116216</v>
      </c>
      <c r="F25" s="366" t="s">
        <v>328</v>
      </c>
      <c r="G25" s="361"/>
    </row>
    <row r="26" spans="1:7" ht="18" customHeight="1">
      <c r="A26" s="355" t="s">
        <v>243</v>
      </c>
      <c r="B26" s="279">
        <v>2330</v>
      </c>
      <c r="C26" s="357" t="s">
        <v>447</v>
      </c>
      <c r="D26" s="359">
        <v>9635</v>
      </c>
      <c r="E26" s="359">
        <v>152807</v>
      </c>
      <c r="F26" s="360" t="s">
        <v>331</v>
      </c>
      <c r="G26" s="361"/>
    </row>
    <row r="27" spans="1:7" s="363" customFormat="1" ht="18" customHeight="1">
      <c r="A27" s="355" t="s">
        <v>298</v>
      </c>
      <c r="B27" s="279">
        <v>5615</v>
      </c>
      <c r="C27" s="357" t="s">
        <v>447</v>
      </c>
      <c r="D27" s="359">
        <v>13290</v>
      </c>
      <c r="E27" s="359">
        <v>35164</v>
      </c>
      <c r="F27" s="360" t="s">
        <v>299</v>
      </c>
      <c r="G27" s="362"/>
    </row>
    <row r="28" spans="1:7" ht="18" customHeight="1">
      <c r="A28" s="355" t="s">
        <v>244</v>
      </c>
      <c r="B28" s="279">
        <v>1588</v>
      </c>
      <c r="C28" s="357" t="s">
        <v>447</v>
      </c>
      <c r="D28" s="359">
        <v>5570</v>
      </c>
      <c r="E28" s="359">
        <v>22643</v>
      </c>
      <c r="F28" s="360" t="s">
        <v>344</v>
      </c>
      <c r="G28" s="361"/>
    </row>
    <row r="29" spans="1:7" ht="18" customHeight="1">
      <c r="A29" s="355" t="s">
        <v>245</v>
      </c>
      <c r="B29" s="279">
        <v>558</v>
      </c>
      <c r="C29" s="357" t="s">
        <v>447</v>
      </c>
      <c r="D29" s="359">
        <v>2322</v>
      </c>
      <c r="E29" s="359">
        <v>16588</v>
      </c>
      <c r="F29" s="360" t="s">
        <v>330</v>
      </c>
      <c r="G29" s="361"/>
    </row>
    <row r="30" spans="1:7" ht="18" customHeight="1">
      <c r="A30" s="355" t="s">
        <v>246</v>
      </c>
      <c r="B30" s="279">
        <v>6576</v>
      </c>
      <c r="C30" s="357" t="s">
        <v>447</v>
      </c>
      <c r="D30" s="359">
        <v>23478</v>
      </c>
      <c r="E30" s="359">
        <v>985</v>
      </c>
      <c r="F30" s="360" t="s">
        <v>341</v>
      </c>
      <c r="G30" s="361"/>
    </row>
    <row r="31" spans="1:7" ht="18" customHeight="1">
      <c r="A31" s="355" t="s">
        <v>247</v>
      </c>
      <c r="B31" s="279">
        <v>3783</v>
      </c>
      <c r="C31" s="357" t="s">
        <v>447</v>
      </c>
      <c r="D31" s="359">
        <v>8763</v>
      </c>
      <c r="E31" s="359">
        <v>57419</v>
      </c>
      <c r="F31" s="360" t="s">
        <v>343</v>
      </c>
      <c r="G31" s="361"/>
    </row>
    <row r="32" spans="1:7" ht="18" customHeight="1">
      <c r="A32" s="355" t="s">
        <v>250</v>
      </c>
      <c r="B32" s="358">
        <v>11643</v>
      </c>
      <c r="C32" s="357" t="s">
        <v>447</v>
      </c>
      <c r="D32" s="359">
        <v>115500</v>
      </c>
      <c r="E32" s="357" t="s">
        <v>447</v>
      </c>
      <c r="F32" s="360" t="s">
        <v>248</v>
      </c>
      <c r="G32" s="361"/>
    </row>
    <row r="33" spans="1:7" ht="18" customHeight="1">
      <c r="A33" s="355" t="s">
        <v>249</v>
      </c>
      <c r="B33" s="359">
        <v>13048</v>
      </c>
      <c r="C33" s="357" t="s">
        <v>447</v>
      </c>
      <c r="D33" s="359">
        <v>52000</v>
      </c>
      <c r="E33" s="359">
        <v>294621</v>
      </c>
      <c r="F33" s="360" t="s">
        <v>334</v>
      </c>
      <c r="G33" s="361"/>
    </row>
    <row r="34" spans="1:6" s="367" customFormat="1" ht="43.5" customHeight="1">
      <c r="A34" s="639" t="s">
        <v>619</v>
      </c>
      <c r="B34" s="640"/>
      <c r="C34" s="640"/>
      <c r="D34" s="640"/>
      <c r="E34" s="640"/>
      <c r="F34" s="640"/>
    </row>
    <row r="35" spans="1:6" s="367" customFormat="1" ht="12.75" customHeight="1">
      <c r="A35" s="639" t="s">
        <v>620</v>
      </c>
      <c r="B35" s="639"/>
      <c r="C35" s="639"/>
      <c r="D35" s="639"/>
      <c r="E35" s="639"/>
      <c r="F35" s="639"/>
    </row>
    <row r="36" spans="1:10" s="458" customFormat="1" ht="19.5" customHeight="1">
      <c r="A36" s="632" t="s">
        <v>616</v>
      </c>
      <c r="B36" s="632"/>
      <c r="C36" s="632"/>
      <c r="D36" s="632"/>
      <c r="E36" s="632"/>
      <c r="F36" s="632"/>
      <c r="G36" s="438"/>
      <c r="H36" s="438"/>
      <c r="I36" s="438"/>
      <c r="J36" s="438"/>
    </row>
    <row r="37" spans="1:10" s="458" customFormat="1" ht="12.75" customHeight="1">
      <c r="A37" s="633" t="s">
        <v>617</v>
      </c>
      <c r="B37" s="633"/>
      <c r="C37" s="633"/>
      <c r="D37" s="633"/>
      <c r="E37" s="633"/>
      <c r="F37" s="633"/>
      <c r="G37" s="446"/>
      <c r="H37" s="446"/>
      <c r="I37" s="446"/>
      <c r="J37" s="446"/>
    </row>
    <row r="38" spans="4:5" ht="15" customHeight="1">
      <c r="D38" s="368"/>
      <c r="E38" s="368"/>
    </row>
    <row r="39" spans="2:5" ht="15" customHeight="1">
      <c r="B39" s="369"/>
      <c r="C39" s="369"/>
      <c r="D39" s="369"/>
      <c r="E39" s="369"/>
    </row>
    <row r="40" spans="4:5" ht="15" customHeight="1">
      <c r="D40" s="370"/>
      <c r="E40" s="370"/>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mergeCells count="10">
    <mergeCell ref="E3:E4"/>
    <mergeCell ref="A36:F36"/>
    <mergeCell ref="A37:F37"/>
    <mergeCell ref="D3:D4"/>
    <mergeCell ref="B3:C3"/>
    <mergeCell ref="A3:A5"/>
    <mergeCell ref="A35:F35"/>
    <mergeCell ref="A34:F34"/>
    <mergeCell ref="B5:E5"/>
    <mergeCell ref="F3:F5"/>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59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44"/>
  <sheetViews>
    <sheetView showGridLines="0" zoomScale="120" zoomScaleNormal="120" workbookViewId="0" topLeftCell="A1">
      <selection activeCell="A2" sqref="A2:H2"/>
    </sheetView>
  </sheetViews>
  <sheetFormatPr defaultColWidth="9.140625" defaultRowHeight="12.75"/>
  <cols>
    <col min="1" max="1" width="14.7109375" style="182" customWidth="1"/>
    <col min="2" max="2" width="9.7109375" style="182" customWidth="1"/>
    <col min="3" max="3" width="10.7109375" style="182" customWidth="1"/>
    <col min="4" max="4" width="10.28125" style="182" customWidth="1"/>
    <col min="5" max="5" width="9.7109375" style="182" customWidth="1"/>
    <col min="6" max="6" width="10.140625" style="182" customWidth="1"/>
    <col min="7" max="7" width="9.8515625" style="182" customWidth="1"/>
    <col min="8" max="8" width="14.421875" style="182" customWidth="1"/>
    <col min="9" max="16384" width="9.140625" style="178" customWidth="1"/>
  </cols>
  <sheetData>
    <row r="1" spans="1:8" s="115" customFormat="1" ht="13.5" customHeight="1">
      <c r="A1" s="647" t="s">
        <v>760</v>
      </c>
      <c r="B1" s="647"/>
      <c r="C1" s="647"/>
      <c r="D1" s="647"/>
      <c r="E1" s="647"/>
      <c r="F1" s="647"/>
      <c r="G1" s="647"/>
      <c r="H1" s="647"/>
    </row>
    <row r="2" spans="1:8" s="115" customFormat="1" ht="12.75" customHeight="1" thickBot="1">
      <c r="A2" s="646" t="s">
        <v>761</v>
      </c>
      <c r="B2" s="646"/>
      <c r="C2" s="646"/>
      <c r="D2" s="646"/>
      <c r="E2" s="646"/>
      <c r="F2" s="646"/>
      <c r="G2" s="646"/>
      <c r="H2" s="646"/>
    </row>
    <row r="3" spans="1:8" ht="27" customHeight="1">
      <c r="A3" s="652" t="s">
        <v>228</v>
      </c>
      <c r="B3" s="658">
        <v>2014</v>
      </c>
      <c r="C3" s="658"/>
      <c r="D3" s="658"/>
      <c r="E3" s="659">
        <v>2015</v>
      </c>
      <c r="F3" s="660"/>
      <c r="G3" s="652"/>
      <c r="H3" s="654" t="s">
        <v>229</v>
      </c>
    </row>
    <row r="4" spans="1:8" ht="33.75" customHeight="1">
      <c r="A4" s="653"/>
      <c r="B4" s="615" t="s">
        <v>568</v>
      </c>
      <c r="C4" s="615"/>
      <c r="D4" s="615" t="s">
        <v>643</v>
      </c>
      <c r="E4" s="615" t="s">
        <v>569</v>
      </c>
      <c r="F4" s="615"/>
      <c r="G4" s="615" t="s">
        <v>570</v>
      </c>
      <c r="H4" s="655"/>
    </row>
    <row r="5" spans="1:8" ht="71.25" customHeight="1">
      <c r="A5" s="624"/>
      <c r="B5" s="384" t="s">
        <v>564</v>
      </c>
      <c r="C5" s="384" t="s">
        <v>567</v>
      </c>
      <c r="D5" s="615"/>
      <c r="E5" s="384" t="s">
        <v>564</v>
      </c>
      <c r="F5" s="384" t="s">
        <v>567</v>
      </c>
      <c r="G5" s="615"/>
      <c r="H5" s="656"/>
    </row>
    <row r="6" spans="1:8" s="181" customFormat="1" ht="28.5" customHeight="1" thickBot="1">
      <c r="A6" s="625"/>
      <c r="B6" s="648" t="s">
        <v>485</v>
      </c>
      <c r="C6" s="649"/>
      <c r="D6" s="649"/>
      <c r="E6" s="649"/>
      <c r="F6" s="649"/>
      <c r="G6" s="650"/>
      <c r="H6" s="657"/>
    </row>
    <row r="7" spans="1:9" ht="34.5" customHeight="1">
      <c r="A7" s="184" t="s">
        <v>158</v>
      </c>
      <c r="B7" s="162">
        <v>1767416</v>
      </c>
      <c r="C7" s="192" t="s">
        <v>747</v>
      </c>
      <c r="D7" s="192" t="s">
        <v>747</v>
      </c>
      <c r="E7" s="162">
        <v>1683190</v>
      </c>
      <c r="F7" s="192" t="s">
        <v>447</v>
      </c>
      <c r="G7" s="192" t="s">
        <v>747</v>
      </c>
      <c r="H7" s="185" t="s">
        <v>158</v>
      </c>
      <c r="I7" s="190"/>
    </row>
    <row r="8" spans="1:9" ht="15.75" customHeight="1">
      <c r="A8" s="184" t="s">
        <v>230</v>
      </c>
      <c r="B8" s="162">
        <v>2169315</v>
      </c>
      <c r="C8" s="192" t="s">
        <v>747</v>
      </c>
      <c r="D8" s="192" t="s">
        <v>747</v>
      </c>
      <c r="E8" s="162">
        <v>2073287</v>
      </c>
      <c r="F8" s="192" t="s">
        <v>447</v>
      </c>
      <c r="G8" s="192" t="s">
        <v>747</v>
      </c>
      <c r="H8" s="185" t="s">
        <v>336</v>
      </c>
      <c r="I8" s="190"/>
    </row>
    <row r="9" spans="1:9" ht="15.75" customHeight="1">
      <c r="A9" s="184" t="s">
        <v>297</v>
      </c>
      <c r="B9" s="162">
        <v>26866</v>
      </c>
      <c r="C9" s="162">
        <v>20473</v>
      </c>
      <c r="D9" s="162">
        <v>395</v>
      </c>
      <c r="E9" s="162">
        <v>25331</v>
      </c>
      <c r="F9" s="162">
        <v>20239</v>
      </c>
      <c r="G9" s="162">
        <v>339</v>
      </c>
      <c r="H9" s="185" t="s">
        <v>300</v>
      </c>
      <c r="I9" s="190"/>
    </row>
    <row r="10" spans="1:9" ht="15.75" customHeight="1">
      <c r="A10" s="184" t="s">
        <v>445</v>
      </c>
      <c r="B10" s="162">
        <v>299141</v>
      </c>
      <c r="C10" s="162">
        <v>210883</v>
      </c>
      <c r="D10" s="162">
        <v>852</v>
      </c>
      <c r="E10" s="162">
        <v>288964</v>
      </c>
      <c r="F10" s="162">
        <v>230067</v>
      </c>
      <c r="G10" s="162">
        <v>888</v>
      </c>
      <c r="H10" s="185" t="s">
        <v>458</v>
      </c>
      <c r="I10" s="190"/>
    </row>
    <row r="11" spans="1:9" ht="15.75" customHeight="1">
      <c r="A11" s="184" t="s">
        <v>231</v>
      </c>
      <c r="B11" s="162">
        <v>48036</v>
      </c>
      <c r="C11" s="162">
        <v>48036</v>
      </c>
      <c r="D11" s="162">
        <v>1</v>
      </c>
      <c r="E11" s="162">
        <v>43865</v>
      </c>
      <c r="F11" s="162">
        <v>43865</v>
      </c>
      <c r="G11" s="162">
        <v>1</v>
      </c>
      <c r="H11" s="185" t="s">
        <v>232</v>
      </c>
      <c r="I11" s="190"/>
    </row>
    <row r="12" spans="1:9" s="179" customFormat="1" ht="15.75" customHeight="1">
      <c r="A12" s="184" t="s">
        <v>96</v>
      </c>
      <c r="B12" s="162">
        <v>556920</v>
      </c>
      <c r="C12" s="162">
        <v>537813</v>
      </c>
      <c r="D12" s="162">
        <v>5333</v>
      </c>
      <c r="E12" s="162">
        <v>521777</v>
      </c>
      <c r="F12" s="162">
        <v>504763</v>
      </c>
      <c r="G12" s="162">
        <v>3670</v>
      </c>
      <c r="H12" s="185" t="s">
        <v>329</v>
      </c>
      <c r="I12" s="193"/>
    </row>
    <row r="13" spans="1:9" ht="15.75" customHeight="1">
      <c r="A13" s="184" t="s">
        <v>233</v>
      </c>
      <c r="B13" s="192" t="s">
        <v>747</v>
      </c>
      <c r="C13" s="162">
        <v>459000</v>
      </c>
      <c r="D13" s="192" t="s">
        <v>747</v>
      </c>
      <c r="E13" s="192" t="s">
        <v>747</v>
      </c>
      <c r="F13" s="162">
        <v>381000</v>
      </c>
      <c r="G13" s="192" t="s">
        <v>747</v>
      </c>
      <c r="H13" s="185" t="s">
        <v>340</v>
      </c>
      <c r="I13" s="190"/>
    </row>
    <row r="14" spans="1:9" ht="15.75" customHeight="1">
      <c r="A14" s="184" t="s">
        <v>157</v>
      </c>
      <c r="B14" s="192" t="s">
        <v>747</v>
      </c>
      <c r="C14" s="162" t="s">
        <v>747</v>
      </c>
      <c r="D14" s="192" t="s">
        <v>747</v>
      </c>
      <c r="E14" s="192" t="s">
        <v>747</v>
      </c>
      <c r="F14" s="192" t="s">
        <v>747</v>
      </c>
      <c r="G14" s="192" t="s">
        <v>747</v>
      </c>
      <c r="H14" s="185" t="s">
        <v>157</v>
      </c>
      <c r="I14" s="190"/>
    </row>
    <row r="15" spans="1:9" ht="15.75" customHeight="1">
      <c r="A15" s="184" t="s">
        <v>234</v>
      </c>
      <c r="B15" s="162">
        <v>1198000</v>
      </c>
      <c r="C15" s="162">
        <v>1198000</v>
      </c>
      <c r="D15" s="192" t="s">
        <v>747</v>
      </c>
      <c r="E15" s="162">
        <v>1050000</v>
      </c>
      <c r="F15" s="162">
        <v>1050000</v>
      </c>
      <c r="G15" s="192" t="s">
        <v>747</v>
      </c>
      <c r="H15" s="185" t="s">
        <v>335</v>
      </c>
      <c r="I15" s="190"/>
    </row>
    <row r="16" spans="1:9" ht="15.75" customHeight="1">
      <c r="A16" s="184" t="s">
        <v>235</v>
      </c>
      <c r="B16" s="162">
        <v>13571617</v>
      </c>
      <c r="C16" s="192" t="s">
        <v>747</v>
      </c>
      <c r="D16" s="192" t="s">
        <v>747</v>
      </c>
      <c r="E16" s="162">
        <v>12800013</v>
      </c>
      <c r="F16" s="192" t="s">
        <v>747</v>
      </c>
      <c r="G16" s="162"/>
      <c r="H16" s="185" t="s">
        <v>337</v>
      </c>
      <c r="I16" s="190"/>
    </row>
    <row r="17" spans="1:9" ht="15.75" customHeight="1">
      <c r="A17" s="184" t="s">
        <v>236</v>
      </c>
      <c r="B17" s="162">
        <v>365564</v>
      </c>
      <c r="C17" s="162">
        <v>338914</v>
      </c>
      <c r="D17" s="162">
        <v>954</v>
      </c>
      <c r="E17" s="162">
        <v>296673</v>
      </c>
      <c r="F17" s="162">
        <v>269423</v>
      </c>
      <c r="G17" s="162">
        <v>1326</v>
      </c>
      <c r="H17" s="185" t="s">
        <v>333</v>
      </c>
      <c r="I17" s="190"/>
    </row>
    <row r="18" spans="1:9" ht="15.75" customHeight="1">
      <c r="A18" s="184" t="s">
        <v>237</v>
      </c>
      <c r="B18" s="192" t="s">
        <v>747</v>
      </c>
      <c r="C18" s="192" t="s">
        <v>747</v>
      </c>
      <c r="D18" s="192" t="s">
        <v>747</v>
      </c>
      <c r="E18" s="162">
        <v>2859777</v>
      </c>
      <c r="F18" s="192" t="s">
        <v>747</v>
      </c>
      <c r="G18" s="192" t="s">
        <v>447</v>
      </c>
      <c r="H18" s="185" t="s">
        <v>332</v>
      </c>
      <c r="I18" s="190"/>
    </row>
    <row r="19" spans="1:9" ht="15.75" customHeight="1">
      <c r="A19" s="184" t="s">
        <v>97</v>
      </c>
      <c r="B19" s="192" t="s">
        <v>747</v>
      </c>
      <c r="C19" s="192" t="s">
        <v>747</v>
      </c>
      <c r="D19" s="192" t="s">
        <v>747</v>
      </c>
      <c r="E19" s="192" t="s">
        <v>747</v>
      </c>
      <c r="F19" s="192" t="s">
        <v>747</v>
      </c>
      <c r="G19" s="192" t="s">
        <v>447</v>
      </c>
      <c r="H19" s="185" t="s">
        <v>338</v>
      </c>
      <c r="I19" s="190"/>
    </row>
    <row r="20" spans="1:9" ht="15.75" customHeight="1">
      <c r="A20" s="184" t="s">
        <v>238</v>
      </c>
      <c r="B20" s="162">
        <v>532880</v>
      </c>
      <c r="C20" s="192" t="s">
        <v>747</v>
      </c>
      <c r="D20" s="162">
        <v>5644</v>
      </c>
      <c r="E20" s="162">
        <v>28808</v>
      </c>
      <c r="F20" s="162">
        <v>28808</v>
      </c>
      <c r="G20" s="162">
        <v>5632</v>
      </c>
      <c r="H20" s="185" t="s">
        <v>239</v>
      </c>
      <c r="I20" s="190"/>
    </row>
    <row r="21" spans="1:9" ht="15.75" customHeight="1">
      <c r="A21" s="184" t="s">
        <v>240</v>
      </c>
      <c r="B21" s="162">
        <v>74564</v>
      </c>
      <c r="C21" s="162">
        <v>56962</v>
      </c>
      <c r="D21" s="162">
        <v>119</v>
      </c>
      <c r="E21" s="162">
        <v>68679</v>
      </c>
      <c r="F21" s="162">
        <v>54789</v>
      </c>
      <c r="G21" s="162">
        <v>112</v>
      </c>
      <c r="H21" s="185" t="s">
        <v>326</v>
      </c>
      <c r="I21" s="190"/>
    </row>
    <row r="22" spans="1:9" ht="15.75" customHeight="1">
      <c r="A22" s="184" t="s">
        <v>159</v>
      </c>
      <c r="B22" s="162">
        <v>152623</v>
      </c>
      <c r="C22" s="162">
        <v>145561</v>
      </c>
      <c r="D22" s="162">
        <v>1214</v>
      </c>
      <c r="E22" s="162">
        <v>150961</v>
      </c>
      <c r="F22" s="162">
        <v>143022</v>
      </c>
      <c r="G22" s="162">
        <v>1436</v>
      </c>
      <c r="H22" s="185" t="s">
        <v>342</v>
      </c>
      <c r="I22" s="190"/>
    </row>
    <row r="23" spans="1:9" ht="15.75" customHeight="1">
      <c r="A23" s="184" t="s">
        <v>241</v>
      </c>
      <c r="B23" s="162">
        <v>65747</v>
      </c>
      <c r="C23" s="162">
        <v>57001</v>
      </c>
      <c r="D23" s="162">
        <v>31</v>
      </c>
      <c r="E23" s="162">
        <v>59404</v>
      </c>
      <c r="F23" s="162">
        <v>52411</v>
      </c>
      <c r="G23" s="162">
        <v>42</v>
      </c>
      <c r="H23" s="185" t="s">
        <v>327</v>
      </c>
      <c r="I23" s="190"/>
    </row>
    <row r="24" spans="1:9" ht="15.75" customHeight="1">
      <c r="A24" s="184" t="s">
        <v>160</v>
      </c>
      <c r="B24" s="162">
        <v>31854</v>
      </c>
      <c r="C24" s="162">
        <v>31780</v>
      </c>
      <c r="D24" s="474">
        <v>0.2</v>
      </c>
      <c r="E24" s="162">
        <v>30212</v>
      </c>
      <c r="F24" s="162">
        <v>30106</v>
      </c>
      <c r="G24" s="474">
        <v>0.3</v>
      </c>
      <c r="H24" s="185" t="s">
        <v>160</v>
      </c>
      <c r="I24" s="190"/>
    </row>
    <row r="25" spans="1:9" ht="15.75" customHeight="1">
      <c r="A25" s="184" t="s">
        <v>242</v>
      </c>
      <c r="B25" s="162">
        <v>14586000</v>
      </c>
      <c r="C25" s="162">
        <v>12907000</v>
      </c>
      <c r="D25" s="192" t="s">
        <v>747</v>
      </c>
      <c r="E25" s="162">
        <v>14589000</v>
      </c>
      <c r="F25" s="162">
        <v>12470000</v>
      </c>
      <c r="G25" s="162" t="s">
        <v>447</v>
      </c>
      <c r="H25" s="185" t="s">
        <v>339</v>
      </c>
      <c r="I25" s="190"/>
    </row>
    <row r="26" spans="1:9" s="179" customFormat="1" ht="15.75" customHeight="1">
      <c r="A26" s="183" t="s">
        <v>156</v>
      </c>
      <c r="B26" s="192">
        <v>1663599</v>
      </c>
      <c r="C26" s="192">
        <v>1390592</v>
      </c>
      <c r="D26" s="192">
        <v>25130</v>
      </c>
      <c r="E26" s="192">
        <v>1667393</v>
      </c>
      <c r="F26" s="192">
        <v>1296493</v>
      </c>
      <c r="G26" s="192">
        <v>23195</v>
      </c>
      <c r="H26" s="186" t="s">
        <v>328</v>
      </c>
      <c r="I26" s="193"/>
    </row>
    <row r="27" spans="1:9" ht="15.75" customHeight="1">
      <c r="A27" s="184" t="s">
        <v>243</v>
      </c>
      <c r="B27" s="162">
        <v>803726</v>
      </c>
      <c r="C27" s="162">
        <v>778589</v>
      </c>
      <c r="D27" s="162">
        <v>176</v>
      </c>
      <c r="E27" s="162">
        <v>776930</v>
      </c>
      <c r="F27" s="162">
        <v>751984</v>
      </c>
      <c r="G27" s="162">
        <v>162</v>
      </c>
      <c r="H27" s="185" t="s">
        <v>331</v>
      </c>
      <c r="I27" s="190"/>
    </row>
    <row r="28" spans="1:9" s="179" customFormat="1" ht="15.75" customHeight="1">
      <c r="A28" s="184" t="s">
        <v>298</v>
      </c>
      <c r="B28" s="162">
        <v>518726</v>
      </c>
      <c r="C28" s="192" t="s">
        <v>747</v>
      </c>
      <c r="D28" s="192" t="s">
        <v>747</v>
      </c>
      <c r="E28" s="162">
        <v>466560</v>
      </c>
      <c r="F28" s="192" t="s">
        <v>447</v>
      </c>
      <c r="G28" s="192" t="s">
        <v>447</v>
      </c>
      <c r="H28" s="185" t="s">
        <v>299</v>
      </c>
      <c r="I28" s="193"/>
    </row>
    <row r="29" spans="1:9" ht="15.75" customHeight="1">
      <c r="A29" s="184" t="s">
        <v>244</v>
      </c>
      <c r="B29" s="192" t="s">
        <v>747</v>
      </c>
      <c r="C29" s="192" t="s">
        <v>747</v>
      </c>
      <c r="D29" s="192" t="s">
        <v>747</v>
      </c>
      <c r="E29" s="162" t="s">
        <v>447</v>
      </c>
      <c r="F29" s="192" t="s">
        <v>447</v>
      </c>
      <c r="G29" s="192" t="s">
        <v>447</v>
      </c>
      <c r="H29" s="185" t="s">
        <v>344</v>
      </c>
      <c r="I29" s="190"/>
    </row>
    <row r="30" spans="1:9" ht="15.75" customHeight="1">
      <c r="A30" s="184" t="s">
        <v>245</v>
      </c>
      <c r="B30" s="162">
        <v>262636</v>
      </c>
      <c r="C30" s="192" t="s">
        <v>747</v>
      </c>
      <c r="D30" s="162">
        <v>7016</v>
      </c>
      <c r="E30" s="162">
        <v>251000</v>
      </c>
      <c r="F30" s="192" t="s">
        <v>447</v>
      </c>
      <c r="G30" s="162">
        <v>7300</v>
      </c>
      <c r="H30" s="185" t="s">
        <v>330</v>
      </c>
      <c r="I30" s="190"/>
    </row>
    <row r="31" spans="1:9" ht="15.75" customHeight="1">
      <c r="A31" s="184" t="s">
        <v>246</v>
      </c>
      <c r="B31" s="162">
        <v>2432997</v>
      </c>
      <c r="C31" s="162">
        <v>2066600</v>
      </c>
      <c r="D31" s="192" t="s">
        <v>747</v>
      </c>
      <c r="E31" s="162">
        <v>2312468</v>
      </c>
      <c r="F31" s="162">
        <v>1934000</v>
      </c>
      <c r="G31" s="162" t="s">
        <v>447</v>
      </c>
      <c r="H31" s="185" t="s">
        <v>341</v>
      </c>
      <c r="I31" s="190"/>
    </row>
    <row r="32" spans="1:9" ht="15.75" customHeight="1">
      <c r="A32" s="184" t="s">
        <v>247</v>
      </c>
      <c r="B32" s="162">
        <v>651778</v>
      </c>
      <c r="C32" s="162">
        <v>651778</v>
      </c>
      <c r="D32" s="162">
        <v>826</v>
      </c>
      <c r="E32" s="162">
        <v>621557</v>
      </c>
      <c r="F32" s="162">
        <v>621495</v>
      </c>
      <c r="G32" s="162">
        <v>680</v>
      </c>
      <c r="H32" s="185" t="s">
        <v>343</v>
      </c>
      <c r="I32" s="190"/>
    </row>
    <row r="33" spans="1:9" ht="15.75" customHeight="1">
      <c r="A33" s="184" t="s">
        <v>250</v>
      </c>
      <c r="B33" s="162">
        <v>12634000</v>
      </c>
      <c r="C33" s="162">
        <v>124663000</v>
      </c>
      <c r="D33" s="192" t="s">
        <v>747</v>
      </c>
      <c r="E33" s="162">
        <v>12280000</v>
      </c>
      <c r="F33" s="162">
        <v>12256000</v>
      </c>
      <c r="G33" s="192" t="s">
        <v>447</v>
      </c>
      <c r="H33" s="185" t="s">
        <v>248</v>
      </c>
      <c r="I33" s="190"/>
    </row>
    <row r="34" spans="1:9" ht="15.75" customHeight="1">
      <c r="A34" s="184" t="s">
        <v>249</v>
      </c>
      <c r="B34" s="162">
        <v>4395831</v>
      </c>
      <c r="C34" s="192" t="s">
        <v>747</v>
      </c>
      <c r="D34" s="192" t="s">
        <v>747</v>
      </c>
      <c r="E34" s="162">
        <v>3952506</v>
      </c>
      <c r="F34" s="192" t="s">
        <v>447</v>
      </c>
      <c r="G34" s="192" t="s">
        <v>447</v>
      </c>
      <c r="H34" s="185" t="s">
        <v>334</v>
      </c>
      <c r="I34" s="190"/>
    </row>
    <row r="35" spans="1:8" ht="49.5" customHeight="1">
      <c r="A35" s="629" t="s">
        <v>748</v>
      </c>
      <c r="B35" s="629"/>
      <c r="C35" s="629"/>
      <c r="D35" s="629"/>
      <c r="E35" s="629"/>
      <c r="F35" s="629"/>
      <c r="G35" s="629"/>
      <c r="H35" s="629"/>
    </row>
    <row r="36" spans="1:8" ht="12.75" customHeight="1">
      <c r="A36" s="622" t="s">
        <v>749</v>
      </c>
      <c r="B36" s="622"/>
      <c r="C36" s="622"/>
      <c r="D36" s="622"/>
      <c r="E36" s="622"/>
      <c r="F36" s="622"/>
      <c r="G36" s="622"/>
      <c r="H36" s="622"/>
    </row>
    <row r="37" spans="1:8" s="115" customFormat="1" ht="24" customHeight="1">
      <c r="A37" s="632" t="s">
        <v>750</v>
      </c>
      <c r="B37" s="632"/>
      <c r="C37" s="632"/>
      <c r="D37" s="632"/>
      <c r="E37" s="632"/>
      <c r="F37" s="632"/>
      <c r="G37" s="632"/>
      <c r="H37" s="632"/>
    </row>
    <row r="38" spans="1:8" s="115" customFormat="1" ht="12.75" customHeight="1">
      <c r="A38" s="651" t="s">
        <v>751</v>
      </c>
      <c r="B38" s="651"/>
      <c r="C38" s="651"/>
      <c r="D38" s="651"/>
      <c r="E38" s="651"/>
      <c r="F38" s="651"/>
      <c r="G38" s="651"/>
      <c r="H38" s="651"/>
    </row>
    <row r="39" spans="4:7" ht="15" customHeight="1">
      <c r="D39" s="246"/>
      <c r="E39" s="246"/>
      <c r="F39" s="246"/>
      <c r="G39" s="246"/>
    </row>
    <row r="40" spans="4:7" ht="15" customHeight="1">
      <c r="D40" s="246"/>
      <c r="E40" s="246"/>
      <c r="F40" s="246"/>
      <c r="G40" s="246"/>
    </row>
    <row r="41" spans="4:7" ht="15" customHeight="1">
      <c r="D41" s="246"/>
      <c r="E41" s="246"/>
      <c r="F41" s="246"/>
      <c r="G41" s="246"/>
    </row>
    <row r="42" spans="4:7" ht="15" customHeight="1">
      <c r="D42" s="246"/>
      <c r="E42" s="246"/>
      <c r="F42" s="246"/>
      <c r="G42" s="246"/>
    </row>
    <row r="43" ht="15" customHeight="1"/>
    <row r="44" spans="4:7" ht="15" customHeight="1">
      <c r="D44" s="247"/>
      <c r="E44" s="247"/>
      <c r="F44" s="247"/>
      <c r="G44" s="247"/>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sheetData>
  <sheetProtection/>
  <mergeCells count="15">
    <mergeCell ref="A38:H38"/>
    <mergeCell ref="A3:A6"/>
    <mergeCell ref="H3:H6"/>
    <mergeCell ref="B3:D3"/>
    <mergeCell ref="E3:G3"/>
    <mergeCell ref="B4:C4"/>
    <mergeCell ref="D4:D5"/>
    <mergeCell ref="E4:F4"/>
    <mergeCell ref="G4:G5"/>
    <mergeCell ref="A35:H35"/>
    <mergeCell ref="A2:H2"/>
    <mergeCell ref="A1:H1"/>
    <mergeCell ref="B6:G6"/>
    <mergeCell ref="A37:H37"/>
    <mergeCell ref="A36:H36"/>
  </mergeCells>
  <printOptions horizontalCentered="1"/>
  <pageMargins left="0.7874015748031497" right="0.7874015748031497" top="0.7874015748031497" bottom="0.7874015748031497" header="0.5118110236220472" footer="0.5118110236220472"/>
  <pageSetup fitToHeight="0" fitToWidth="1" horizontalDpi="600" verticalDpi="600" orientation="portrait" paperSize="9" scale="96" r:id="rId1"/>
  <headerFooter alignWithMargins="0">
    <oddFooter>&amp;C&amp;"Liberation Sans,Standardowy"&amp;9– 60 –</oddFooter>
  </headerFooter>
</worksheet>
</file>

<file path=xl/worksheets/sheet26.xml><?xml version="1.0" encoding="utf-8"?>
<worksheet xmlns="http://schemas.openxmlformats.org/spreadsheetml/2006/main" xmlns:r="http://schemas.openxmlformats.org/officeDocument/2006/relationships">
  <dimension ref="A1:J43"/>
  <sheetViews>
    <sheetView zoomScale="110" zoomScaleNormal="110" workbookViewId="0" topLeftCell="A1">
      <selection activeCell="A1" sqref="A1"/>
    </sheetView>
  </sheetViews>
  <sheetFormatPr defaultColWidth="9.140625" defaultRowHeight="12.75"/>
  <cols>
    <col min="1" max="1" width="17.7109375" style="353" customWidth="1"/>
    <col min="2" max="6" width="10.28125" style="353" customWidth="1"/>
    <col min="7" max="7" width="17.7109375" style="353" customWidth="1"/>
    <col min="8" max="16384" width="9.140625" style="353" customWidth="1"/>
  </cols>
  <sheetData>
    <row r="1" spans="1:7" ht="12.75" customHeight="1">
      <c r="A1" s="455" t="s">
        <v>699</v>
      </c>
      <c r="B1" s="455"/>
      <c r="C1" s="456"/>
      <c r="D1" s="456"/>
      <c r="E1" s="456"/>
      <c r="F1" s="456"/>
      <c r="G1" s="455"/>
    </row>
    <row r="2" spans="1:7" ht="12.75" customHeight="1">
      <c r="A2" s="661" t="s">
        <v>716</v>
      </c>
      <c r="B2" s="661"/>
      <c r="C2" s="661"/>
      <c r="D2" s="661"/>
      <c r="E2" s="661"/>
      <c r="F2" s="661"/>
      <c r="G2" s="661"/>
    </row>
    <row r="3" spans="1:7" ht="12.75" customHeight="1">
      <c r="A3" s="664" t="s">
        <v>644</v>
      </c>
      <c r="B3" s="664"/>
      <c r="C3" s="664"/>
      <c r="D3" s="664"/>
      <c r="E3" s="664"/>
      <c r="F3" s="664"/>
      <c r="G3" s="664"/>
    </row>
    <row r="4" spans="1:7" ht="12.75" customHeight="1" thickBot="1">
      <c r="A4" s="457" t="s">
        <v>717</v>
      </c>
      <c r="B4" s="457"/>
      <c r="C4" s="457"/>
      <c r="D4" s="457"/>
      <c r="E4" s="457"/>
      <c r="F4" s="457"/>
      <c r="G4" s="457"/>
    </row>
    <row r="5" spans="1:7" ht="27.75" customHeight="1">
      <c r="A5" s="635" t="s">
        <v>228</v>
      </c>
      <c r="B5" s="665" t="s">
        <v>597</v>
      </c>
      <c r="C5" s="667" t="s">
        <v>649</v>
      </c>
      <c r="D5" s="667"/>
      <c r="E5" s="667" t="s">
        <v>610</v>
      </c>
      <c r="F5" s="667" t="s">
        <v>621</v>
      </c>
      <c r="G5" s="643" t="s">
        <v>229</v>
      </c>
    </row>
    <row r="6" spans="1:7" ht="30.75" customHeight="1">
      <c r="A6" s="662"/>
      <c r="B6" s="666"/>
      <c r="C6" s="452" t="s">
        <v>611</v>
      </c>
      <c r="D6" s="452" t="s">
        <v>612</v>
      </c>
      <c r="E6" s="668"/>
      <c r="F6" s="668"/>
      <c r="G6" s="644"/>
    </row>
    <row r="7" spans="1:7" ht="27.75" customHeight="1" thickBot="1">
      <c r="A7" s="663"/>
      <c r="B7" s="641" t="s">
        <v>613</v>
      </c>
      <c r="C7" s="642"/>
      <c r="D7" s="642"/>
      <c r="E7" s="642"/>
      <c r="F7" s="638"/>
      <c r="G7" s="645"/>
    </row>
    <row r="8" spans="1:7" ht="27.75" customHeight="1">
      <c r="A8" s="355" t="s">
        <v>443</v>
      </c>
      <c r="B8" s="359">
        <v>308447.4481270979</v>
      </c>
      <c r="C8" s="279">
        <v>140618.09523272148</v>
      </c>
      <c r="D8" s="359">
        <v>133957.76151927814</v>
      </c>
      <c r="E8" s="279">
        <v>20995.7079322472</v>
      </c>
      <c r="F8" s="359">
        <v>12875.883442851149</v>
      </c>
      <c r="G8" s="356" t="s">
        <v>444</v>
      </c>
    </row>
    <row r="9" spans="1:8" ht="18" customHeight="1">
      <c r="A9" s="355" t="s">
        <v>158</v>
      </c>
      <c r="B9" s="359">
        <v>4105.57009</v>
      </c>
      <c r="C9" s="359">
        <v>2606.82339</v>
      </c>
      <c r="D9" s="359">
        <v>1498.7467000000001</v>
      </c>
      <c r="E9" s="359">
        <v>0</v>
      </c>
      <c r="F9" s="359">
        <v>0</v>
      </c>
      <c r="G9" s="360" t="s">
        <v>158</v>
      </c>
      <c r="H9" s="361"/>
    </row>
    <row r="10" spans="1:8" ht="18" customHeight="1">
      <c r="A10" s="355" t="s">
        <v>230</v>
      </c>
      <c r="B10" s="359">
        <v>8329.714</v>
      </c>
      <c r="C10" s="279">
        <v>3731.505</v>
      </c>
      <c r="D10" s="358">
        <v>3445.734</v>
      </c>
      <c r="E10" s="359">
        <v>1073.617</v>
      </c>
      <c r="F10" s="359">
        <v>78.858</v>
      </c>
      <c r="G10" s="360" t="s">
        <v>336</v>
      </c>
      <c r="H10" s="361"/>
    </row>
    <row r="11" spans="1:8" ht="18" customHeight="1">
      <c r="A11" s="355" t="s">
        <v>297</v>
      </c>
      <c r="B11" s="359">
        <v>1300.7464975968867</v>
      </c>
      <c r="C11" s="279">
        <v>780.7546783924709</v>
      </c>
      <c r="D11" s="358">
        <v>296.0425401370273</v>
      </c>
      <c r="E11" s="359">
        <v>169.24020861028674</v>
      </c>
      <c r="F11" s="358">
        <v>54.70907045710175</v>
      </c>
      <c r="G11" s="360" t="s">
        <v>300</v>
      </c>
      <c r="H11" s="361"/>
    </row>
    <row r="12" spans="1:8" ht="18" customHeight="1">
      <c r="A12" s="355" t="s">
        <v>445</v>
      </c>
      <c r="B12" s="359">
        <v>1563.3494011418456</v>
      </c>
      <c r="C12" s="279">
        <v>804.3425356669926</v>
      </c>
      <c r="D12" s="358">
        <v>352.98007143733315</v>
      </c>
      <c r="E12" s="359">
        <v>72.1914044408557</v>
      </c>
      <c r="F12" s="358">
        <v>333.83538959666424</v>
      </c>
      <c r="G12" s="360" t="s">
        <v>458</v>
      </c>
      <c r="H12" s="361"/>
    </row>
    <row r="13" spans="1:8" ht="18" customHeight="1">
      <c r="A13" s="355" t="s">
        <v>231</v>
      </c>
      <c r="B13" s="359">
        <v>549.5161945158998</v>
      </c>
      <c r="C13" s="279">
        <v>269.91501767761775</v>
      </c>
      <c r="D13" s="358">
        <v>178.26848931819222</v>
      </c>
      <c r="E13" s="359">
        <v>28.69414406</v>
      </c>
      <c r="F13" s="359">
        <v>72.6385434600898</v>
      </c>
      <c r="G13" s="360" t="s">
        <v>232</v>
      </c>
      <c r="H13" s="361"/>
    </row>
    <row r="14" spans="1:8" s="363" customFormat="1" ht="18" customHeight="1">
      <c r="A14" s="355" t="s">
        <v>96</v>
      </c>
      <c r="B14" s="359">
        <v>4273.259513145236</v>
      </c>
      <c r="C14" s="279">
        <v>2324.8451181181345</v>
      </c>
      <c r="D14" s="359">
        <v>1639.4760903404062</v>
      </c>
      <c r="E14" s="359">
        <v>235.6401813996264</v>
      </c>
      <c r="F14" s="359">
        <v>73.29812328706909</v>
      </c>
      <c r="G14" s="360" t="s">
        <v>329</v>
      </c>
      <c r="H14" s="362"/>
    </row>
    <row r="15" spans="1:8" ht="18" customHeight="1">
      <c r="A15" s="355" t="s">
        <v>233</v>
      </c>
      <c r="B15" s="359">
        <v>4667.5135877517</v>
      </c>
      <c r="C15" s="279">
        <v>1962.254493831312</v>
      </c>
      <c r="D15" s="359">
        <v>1539.1843424639953</v>
      </c>
      <c r="E15" s="359">
        <v>205.05898600800992</v>
      </c>
      <c r="F15" s="359">
        <v>961.0157654483822</v>
      </c>
      <c r="G15" s="360" t="s">
        <v>340</v>
      </c>
      <c r="H15" s="361"/>
    </row>
    <row r="16" spans="1:8" ht="18" customHeight="1">
      <c r="A16" s="355" t="s">
        <v>157</v>
      </c>
      <c r="B16" s="359">
        <v>676.86714515</v>
      </c>
      <c r="C16" s="279">
        <v>358.86564962</v>
      </c>
      <c r="D16" s="359">
        <v>176.01862553</v>
      </c>
      <c r="E16" s="359">
        <v>39.742335</v>
      </c>
      <c r="F16" s="359">
        <v>102.240535</v>
      </c>
      <c r="G16" s="360" t="s">
        <v>157</v>
      </c>
      <c r="H16" s="361"/>
    </row>
    <row r="17" spans="1:8" ht="18" customHeight="1">
      <c r="A17" s="355" t="s">
        <v>234</v>
      </c>
      <c r="B17" s="359">
        <v>4710</v>
      </c>
      <c r="C17" s="279">
        <v>1870</v>
      </c>
      <c r="D17" s="359">
        <v>1470</v>
      </c>
      <c r="E17" s="359">
        <v>290</v>
      </c>
      <c r="F17" s="359">
        <v>1080</v>
      </c>
      <c r="G17" s="360" t="s">
        <v>335</v>
      </c>
      <c r="H17" s="361"/>
    </row>
    <row r="18" spans="1:8" ht="18" customHeight="1">
      <c r="A18" s="355" t="s">
        <v>235</v>
      </c>
      <c r="B18" s="359">
        <v>43552.850469688834</v>
      </c>
      <c r="C18" s="279">
        <v>20234.011765369687</v>
      </c>
      <c r="D18" s="359">
        <v>23318.838704319147</v>
      </c>
      <c r="E18" s="359">
        <v>0</v>
      </c>
      <c r="F18" s="359">
        <v>0</v>
      </c>
      <c r="G18" s="360" t="s">
        <v>337</v>
      </c>
      <c r="H18" s="361"/>
    </row>
    <row r="19" spans="1:8" ht="18" customHeight="1">
      <c r="A19" s="355" t="s">
        <v>236</v>
      </c>
      <c r="B19" s="359">
        <v>5504.552765555454</v>
      </c>
      <c r="C19" s="279">
        <v>2354.7570254023726</v>
      </c>
      <c r="D19" s="358">
        <v>2295.7088533276274</v>
      </c>
      <c r="E19" s="359">
        <v>0</v>
      </c>
      <c r="F19" s="359">
        <v>854.0868868254543</v>
      </c>
      <c r="G19" s="360" t="s">
        <v>333</v>
      </c>
      <c r="H19" s="361"/>
    </row>
    <row r="20" spans="1:8" ht="18" customHeight="1">
      <c r="A20" s="355" t="s">
        <v>237</v>
      </c>
      <c r="B20" s="359">
        <v>30566.989999999998</v>
      </c>
      <c r="C20" s="279">
        <v>12435.97</v>
      </c>
      <c r="D20" s="359">
        <v>12302.02</v>
      </c>
      <c r="E20" s="359">
        <v>1394</v>
      </c>
      <c r="F20" s="359">
        <v>4435</v>
      </c>
      <c r="G20" s="360" t="s">
        <v>332</v>
      </c>
      <c r="H20" s="361"/>
    </row>
    <row r="21" spans="1:8" ht="18" customHeight="1">
      <c r="A21" s="355" t="s">
        <v>97</v>
      </c>
      <c r="B21" s="359">
        <v>13153.1730171</v>
      </c>
      <c r="C21" s="359">
        <v>5914.7730171</v>
      </c>
      <c r="D21" s="359">
        <v>5571</v>
      </c>
      <c r="E21" s="359">
        <v>1667.4</v>
      </c>
      <c r="F21" s="359">
        <v>0</v>
      </c>
      <c r="G21" s="360" t="s">
        <v>338</v>
      </c>
      <c r="H21" s="361"/>
    </row>
    <row r="22" spans="1:8" ht="18" customHeight="1">
      <c r="A22" s="355" t="s">
        <v>238</v>
      </c>
      <c r="B22" s="359">
        <v>3921.620652710331</v>
      </c>
      <c r="C22" s="279">
        <v>1828.160718864006</v>
      </c>
      <c r="D22" s="358">
        <v>1920.895539846325</v>
      </c>
      <c r="E22" s="359">
        <v>172.564394</v>
      </c>
      <c r="F22" s="359">
        <v>0</v>
      </c>
      <c r="G22" s="360" t="s">
        <v>239</v>
      </c>
      <c r="H22" s="361"/>
    </row>
    <row r="23" spans="1:8" ht="18" customHeight="1">
      <c r="A23" s="355" t="s">
        <v>240</v>
      </c>
      <c r="B23" s="359">
        <v>621.2118964250304</v>
      </c>
      <c r="C23" s="279">
        <v>310.730479337175</v>
      </c>
      <c r="D23" s="359">
        <v>245.55222202207938</v>
      </c>
      <c r="E23" s="359">
        <v>60.36640474777339</v>
      </c>
      <c r="F23" s="359">
        <v>4.562790318002758</v>
      </c>
      <c r="G23" s="360" t="s">
        <v>326</v>
      </c>
      <c r="H23" s="361"/>
    </row>
    <row r="24" spans="1:8" ht="18" customHeight="1">
      <c r="A24" s="355" t="s">
        <v>159</v>
      </c>
      <c r="B24" s="359">
        <v>607</v>
      </c>
      <c r="C24" s="279">
        <v>311.9</v>
      </c>
      <c r="D24" s="359">
        <v>186.60000000000002</v>
      </c>
      <c r="E24" s="359">
        <v>36.3</v>
      </c>
      <c r="F24" s="359">
        <v>72.2</v>
      </c>
      <c r="G24" s="360" t="s">
        <v>342</v>
      </c>
      <c r="H24" s="361"/>
    </row>
    <row r="25" spans="1:8" ht="18" customHeight="1">
      <c r="A25" s="355" t="s">
        <v>241</v>
      </c>
      <c r="B25" s="359">
        <v>397.5</v>
      </c>
      <c r="C25" s="279">
        <v>208.89999999999998</v>
      </c>
      <c r="D25" s="359">
        <v>138.6</v>
      </c>
      <c r="E25" s="359">
        <v>50</v>
      </c>
      <c r="F25" s="359">
        <v>0</v>
      </c>
      <c r="G25" s="360" t="s">
        <v>327</v>
      </c>
      <c r="H25" s="361"/>
    </row>
    <row r="26" spans="1:8" ht="18" customHeight="1">
      <c r="A26" s="355" t="s">
        <v>160</v>
      </c>
      <c r="B26" s="359">
        <v>232.21942400000003</v>
      </c>
      <c r="C26" s="279">
        <v>125.869816</v>
      </c>
      <c r="D26" s="359">
        <v>41.761211</v>
      </c>
      <c r="E26" s="359">
        <v>29.513223</v>
      </c>
      <c r="F26" s="359">
        <v>35.075174</v>
      </c>
      <c r="G26" s="360" t="s">
        <v>160</v>
      </c>
      <c r="H26" s="361"/>
    </row>
    <row r="27" spans="1:8" ht="18" customHeight="1">
      <c r="A27" s="355" t="s">
        <v>242</v>
      </c>
      <c r="B27" s="359">
        <v>56980</v>
      </c>
      <c r="C27" s="279">
        <v>25150</v>
      </c>
      <c r="D27" s="359">
        <v>25341</v>
      </c>
      <c r="E27" s="359">
        <v>2669</v>
      </c>
      <c r="F27" s="359">
        <v>3820</v>
      </c>
      <c r="G27" s="360" t="s">
        <v>339</v>
      </c>
      <c r="H27" s="361"/>
    </row>
    <row r="28" spans="1:8" ht="18" customHeight="1">
      <c r="A28" s="364" t="s">
        <v>156</v>
      </c>
      <c r="B28" s="357">
        <v>8637.621261142182</v>
      </c>
      <c r="C28" s="365">
        <v>5556.680938629604</v>
      </c>
      <c r="D28" s="357">
        <v>2830.0299653223324</v>
      </c>
      <c r="E28" s="357">
        <v>0</v>
      </c>
      <c r="F28" s="357">
        <v>250.9103571902446</v>
      </c>
      <c r="G28" s="366" t="s">
        <v>328</v>
      </c>
      <c r="H28" s="361"/>
    </row>
    <row r="29" spans="1:8" ht="18" customHeight="1">
      <c r="A29" s="355" t="s">
        <v>243</v>
      </c>
      <c r="B29" s="359">
        <v>5114.825388433978</v>
      </c>
      <c r="C29" s="279">
        <v>2407.0642297260424</v>
      </c>
      <c r="D29" s="359">
        <v>1870.5605972716348</v>
      </c>
      <c r="E29" s="359">
        <v>622.2279401697335</v>
      </c>
      <c r="F29" s="359">
        <v>214.97262126656855</v>
      </c>
      <c r="G29" s="360" t="s">
        <v>331</v>
      </c>
      <c r="H29" s="361"/>
    </row>
    <row r="30" spans="1:8" s="363" customFormat="1" ht="18" customHeight="1">
      <c r="A30" s="355" t="s">
        <v>298</v>
      </c>
      <c r="B30" s="359">
        <v>3225.687912475444</v>
      </c>
      <c r="C30" s="279">
        <v>1839.911244644633</v>
      </c>
      <c r="D30" s="359">
        <v>888.9553465378343</v>
      </c>
      <c r="E30" s="359">
        <v>360.9755764057453</v>
      </c>
      <c r="F30" s="359">
        <v>135.84574488723115</v>
      </c>
      <c r="G30" s="360" t="s">
        <v>299</v>
      </c>
      <c r="H30" s="362"/>
    </row>
    <row r="31" spans="1:8" ht="18" customHeight="1">
      <c r="A31" s="355" t="s">
        <v>244</v>
      </c>
      <c r="B31" s="359">
        <v>2178</v>
      </c>
      <c r="C31" s="279">
        <v>1139</v>
      </c>
      <c r="D31" s="359">
        <v>579</v>
      </c>
      <c r="E31" s="359">
        <v>172</v>
      </c>
      <c r="F31" s="359">
        <v>288</v>
      </c>
      <c r="G31" s="360" t="s">
        <v>344</v>
      </c>
      <c r="H31" s="361"/>
    </row>
    <row r="32" spans="1:8" ht="18" customHeight="1">
      <c r="A32" s="355" t="s">
        <v>245</v>
      </c>
      <c r="B32" s="359">
        <v>1196.7040000000002</v>
      </c>
      <c r="C32" s="279">
        <v>583.745</v>
      </c>
      <c r="D32" s="359">
        <v>499.079</v>
      </c>
      <c r="E32" s="359">
        <v>113.88</v>
      </c>
      <c r="F32" s="359">
        <v>0</v>
      </c>
      <c r="G32" s="360" t="s">
        <v>330</v>
      </c>
      <c r="H32" s="361"/>
    </row>
    <row r="33" spans="1:8" ht="18" customHeight="1">
      <c r="A33" s="355" t="s">
        <v>246</v>
      </c>
      <c r="B33" s="359">
        <v>7196.48089611855</v>
      </c>
      <c r="C33" s="279">
        <v>3455.60924584052</v>
      </c>
      <c r="D33" s="359">
        <v>2707.2404963036092</v>
      </c>
      <c r="E33" s="359">
        <v>1033.63115397442</v>
      </c>
      <c r="F33" s="359">
        <v>0</v>
      </c>
      <c r="G33" s="360" t="s">
        <v>341</v>
      </c>
      <c r="H33" s="361"/>
    </row>
    <row r="34" spans="1:8" ht="18" customHeight="1">
      <c r="A34" s="355" t="s">
        <v>247</v>
      </c>
      <c r="B34" s="359">
        <v>2838.859707614313</v>
      </c>
      <c r="C34" s="279">
        <v>1877.161970266524</v>
      </c>
      <c r="D34" s="359">
        <v>682.3972336806539</v>
      </c>
      <c r="E34" s="359">
        <v>270.66606255279527</v>
      </c>
      <c r="F34" s="359">
        <v>8.634441114339985</v>
      </c>
      <c r="G34" s="360" t="s">
        <v>343</v>
      </c>
      <c r="H34" s="361"/>
    </row>
    <row r="35" spans="1:8" ht="18" customHeight="1">
      <c r="A35" s="355" t="s">
        <v>250</v>
      </c>
      <c r="B35" s="359">
        <v>54895.61430653228</v>
      </c>
      <c r="C35" s="358">
        <v>22904.54389823439</v>
      </c>
      <c r="D35" s="359">
        <v>24742.07149041994</v>
      </c>
      <c r="E35" s="359">
        <v>7248.998917877952</v>
      </c>
      <c r="F35" s="359">
        <v>0</v>
      </c>
      <c r="G35" s="360" t="s">
        <v>248</v>
      </c>
      <c r="H35" s="361"/>
    </row>
    <row r="36" spans="1:8" ht="18" customHeight="1">
      <c r="A36" s="355" t="s">
        <v>249</v>
      </c>
      <c r="B36" s="359">
        <v>37450</v>
      </c>
      <c r="C36" s="359">
        <v>17270</v>
      </c>
      <c r="D36" s="359">
        <v>17200</v>
      </c>
      <c r="E36" s="359">
        <v>2980</v>
      </c>
      <c r="F36" s="359">
        <v>0</v>
      </c>
      <c r="G36" s="360" t="s">
        <v>334</v>
      </c>
      <c r="H36" s="361"/>
    </row>
    <row r="37" spans="1:7" s="367" customFormat="1" ht="30" customHeight="1">
      <c r="A37" s="640" t="s">
        <v>614</v>
      </c>
      <c r="B37" s="640"/>
      <c r="C37" s="640"/>
      <c r="D37" s="640"/>
      <c r="E37" s="640"/>
      <c r="F37" s="640"/>
      <c r="G37" s="640"/>
    </row>
    <row r="38" spans="1:7" s="458" customFormat="1" ht="13.5" customHeight="1">
      <c r="A38" s="639" t="s">
        <v>615</v>
      </c>
      <c r="B38" s="639"/>
      <c r="C38" s="639"/>
      <c r="D38" s="639"/>
      <c r="E38" s="639"/>
      <c r="F38" s="639"/>
      <c r="G38" s="639"/>
    </row>
    <row r="39" spans="1:10" s="458" customFormat="1" ht="24.75" customHeight="1">
      <c r="A39" s="632" t="s">
        <v>605</v>
      </c>
      <c r="B39" s="632"/>
      <c r="C39" s="632"/>
      <c r="D39" s="632"/>
      <c r="E39" s="632"/>
      <c r="F39" s="632"/>
      <c r="G39" s="632"/>
      <c r="H39" s="438"/>
      <c r="I39" s="438"/>
      <c r="J39" s="438"/>
    </row>
    <row r="40" spans="1:10" s="458" customFormat="1" ht="12" customHeight="1">
      <c r="A40" s="633" t="s">
        <v>604</v>
      </c>
      <c r="B40" s="633"/>
      <c r="C40" s="633"/>
      <c r="D40" s="633"/>
      <c r="E40" s="633"/>
      <c r="F40" s="633"/>
      <c r="G40" s="633"/>
      <c r="H40" s="446"/>
      <c r="I40" s="446"/>
      <c r="J40" s="446"/>
    </row>
    <row r="41" spans="5:6" ht="15" customHeight="1">
      <c r="E41" s="368"/>
      <c r="F41" s="368"/>
    </row>
    <row r="42" spans="3:6" ht="15" customHeight="1">
      <c r="C42" s="369"/>
      <c r="D42" s="369"/>
      <c r="E42" s="369"/>
      <c r="F42" s="369"/>
    </row>
    <row r="43" spans="5:6" ht="15" customHeight="1">
      <c r="E43" s="370"/>
      <c r="F43" s="370"/>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mergeCells count="13">
    <mergeCell ref="A37:G37"/>
    <mergeCell ref="A39:G39"/>
    <mergeCell ref="A38:G38"/>
    <mergeCell ref="A40:G40"/>
    <mergeCell ref="A2:G2"/>
    <mergeCell ref="B7:F7"/>
    <mergeCell ref="A5:A7"/>
    <mergeCell ref="G5:G7"/>
    <mergeCell ref="A3:G3"/>
    <mergeCell ref="B5:B6"/>
    <mergeCell ref="C5:D5"/>
    <mergeCell ref="E5:E6"/>
    <mergeCell ref="F5:F6"/>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oddFooter>&amp;C&amp;9– 61 –</oddFooter>
  </headerFooter>
</worksheet>
</file>

<file path=xl/worksheets/sheet27.xml><?xml version="1.0" encoding="utf-8"?>
<worksheet xmlns="http://schemas.openxmlformats.org/spreadsheetml/2006/main" xmlns:r="http://schemas.openxmlformats.org/officeDocument/2006/relationships">
  <dimension ref="A1:G39"/>
  <sheetViews>
    <sheetView zoomScale="115" zoomScaleNormal="115" workbookViewId="0" topLeftCell="A1">
      <selection activeCell="A1" sqref="A1:F1"/>
    </sheetView>
  </sheetViews>
  <sheetFormatPr defaultColWidth="9.140625" defaultRowHeight="12.75"/>
  <cols>
    <col min="1" max="1" width="17.7109375" style="178" customWidth="1"/>
    <col min="2" max="5" width="12.28125" style="178" customWidth="1"/>
    <col min="6" max="6" width="17.7109375" style="178" customWidth="1"/>
    <col min="7" max="16384" width="9.140625" style="178" customWidth="1"/>
  </cols>
  <sheetData>
    <row r="1" spans="1:6" ht="12.75" customHeight="1">
      <c r="A1" s="647" t="s">
        <v>704</v>
      </c>
      <c r="B1" s="647"/>
      <c r="C1" s="647"/>
      <c r="D1" s="647"/>
      <c r="E1" s="647"/>
      <c r="F1" s="647"/>
    </row>
    <row r="2" spans="1:6" ht="12.75" customHeight="1">
      <c r="A2" s="678" t="s">
        <v>600</v>
      </c>
      <c r="B2" s="678"/>
      <c r="C2" s="678"/>
      <c r="D2" s="678"/>
      <c r="E2" s="678"/>
      <c r="F2" s="678"/>
    </row>
    <row r="3" spans="1:6" ht="12.75" customHeight="1">
      <c r="A3" s="673" t="s">
        <v>601</v>
      </c>
      <c r="B3" s="673"/>
      <c r="C3" s="673"/>
      <c r="D3" s="673"/>
      <c r="E3" s="673"/>
      <c r="F3" s="673"/>
    </row>
    <row r="4" spans="1:6" ht="12.75" customHeight="1">
      <c r="A4" s="680" t="s">
        <v>602</v>
      </c>
      <c r="B4" s="680"/>
      <c r="C4" s="680"/>
      <c r="D4" s="680"/>
      <c r="E4" s="680"/>
      <c r="F4" s="680"/>
    </row>
    <row r="5" spans="1:6" ht="12.75" customHeight="1" thickBot="1">
      <c r="A5" s="679" t="s">
        <v>603</v>
      </c>
      <c r="B5" s="679"/>
      <c r="C5" s="679"/>
      <c r="D5" s="679"/>
      <c r="E5" s="679"/>
      <c r="F5" s="679"/>
    </row>
    <row r="6" spans="1:6" ht="35.25" customHeight="1">
      <c r="A6" s="674" t="s">
        <v>228</v>
      </c>
      <c r="B6" s="669" t="s">
        <v>626</v>
      </c>
      <c r="C6" s="669"/>
      <c r="D6" s="669" t="s">
        <v>625</v>
      </c>
      <c r="E6" s="669"/>
      <c r="F6" s="654" t="s">
        <v>229</v>
      </c>
    </row>
    <row r="7" spans="1:6" s="181" customFormat="1" ht="36.75" customHeight="1" thickBot="1">
      <c r="A7" s="675"/>
      <c r="B7" s="448">
        <v>2015</v>
      </c>
      <c r="C7" s="448">
        <v>2016</v>
      </c>
      <c r="D7" s="448">
        <v>2015</v>
      </c>
      <c r="E7" s="448">
        <v>2016</v>
      </c>
      <c r="F7" s="676"/>
    </row>
    <row r="8" spans="1:6" ht="30" customHeight="1">
      <c r="A8" s="184" t="s">
        <v>158</v>
      </c>
      <c r="B8" s="162">
        <v>2401</v>
      </c>
      <c r="C8" s="162">
        <v>2506</v>
      </c>
      <c r="D8" s="162">
        <v>28</v>
      </c>
      <c r="E8" s="162">
        <v>9</v>
      </c>
      <c r="F8" s="185" t="s">
        <v>158</v>
      </c>
    </row>
    <row r="9" spans="1:6" ht="18" customHeight="1">
      <c r="A9" s="184" t="s">
        <v>230</v>
      </c>
      <c r="B9" s="162">
        <v>4066</v>
      </c>
      <c r="C9" s="162">
        <v>4199</v>
      </c>
      <c r="D9" s="162">
        <v>36.1</v>
      </c>
      <c r="E9" s="162">
        <v>37</v>
      </c>
      <c r="F9" s="185" t="s">
        <v>336</v>
      </c>
    </row>
    <row r="10" spans="1:6" ht="18" customHeight="1">
      <c r="A10" s="184" t="s">
        <v>297</v>
      </c>
      <c r="B10" s="162">
        <v>1535</v>
      </c>
      <c r="C10" s="162">
        <v>1639</v>
      </c>
      <c r="D10" s="162">
        <v>21.3</v>
      </c>
      <c r="E10" s="162">
        <v>23</v>
      </c>
      <c r="F10" s="185" t="s">
        <v>300</v>
      </c>
    </row>
    <row r="11" spans="1:6" ht="18" customHeight="1">
      <c r="A11" s="184" t="s">
        <v>445</v>
      </c>
      <c r="B11" s="162">
        <v>966</v>
      </c>
      <c r="C11" s="162">
        <v>1010</v>
      </c>
      <c r="D11" s="162">
        <v>22.9</v>
      </c>
      <c r="E11" s="162">
        <v>24</v>
      </c>
      <c r="F11" s="185" t="s">
        <v>458</v>
      </c>
    </row>
    <row r="12" spans="1:6" ht="18" customHeight="1">
      <c r="A12" s="184" t="s">
        <v>231</v>
      </c>
      <c r="B12" s="162">
        <v>252</v>
      </c>
      <c r="C12" s="162">
        <v>267</v>
      </c>
      <c r="D12" s="162">
        <v>29.8</v>
      </c>
      <c r="E12" s="162">
        <v>31</v>
      </c>
      <c r="F12" s="185" t="s">
        <v>232</v>
      </c>
    </row>
    <row r="13" spans="1:6" s="179" customFormat="1" ht="18" customHeight="1">
      <c r="A13" s="184" t="s">
        <v>96</v>
      </c>
      <c r="B13" s="162">
        <v>3087</v>
      </c>
      <c r="C13" s="162">
        <v>3015</v>
      </c>
      <c r="D13" s="162">
        <v>29.3</v>
      </c>
      <c r="E13" s="162">
        <v>29</v>
      </c>
      <c r="F13" s="185" t="s">
        <v>329</v>
      </c>
    </row>
    <row r="14" spans="1:6" ht="18" customHeight="1">
      <c r="A14" s="184" t="s">
        <v>233</v>
      </c>
      <c r="B14" s="162">
        <v>2390</v>
      </c>
      <c r="C14" s="162">
        <v>2459</v>
      </c>
      <c r="D14" s="162">
        <v>42.2</v>
      </c>
      <c r="E14" s="162">
        <v>43</v>
      </c>
      <c r="F14" s="185" t="s">
        <v>340</v>
      </c>
    </row>
    <row r="15" spans="1:6" ht="18" customHeight="1">
      <c r="A15" s="184" t="s">
        <v>157</v>
      </c>
      <c r="B15" s="162">
        <v>393</v>
      </c>
      <c r="C15" s="162">
        <v>403</v>
      </c>
      <c r="D15" s="162">
        <v>29.9</v>
      </c>
      <c r="E15" s="162">
        <v>31</v>
      </c>
      <c r="F15" s="185" t="s">
        <v>157</v>
      </c>
    </row>
    <row r="16" spans="1:6" ht="18" customHeight="1">
      <c r="A16" s="184" t="s">
        <v>234</v>
      </c>
      <c r="B16" s="162">
        <v>1732</v>
      </c>
      <c r="C16" s="162">
        <v>1716</v>
      </c>
      <c r="D16" s="162">
        <v>31.6</v>
      </c>
      <c r="E16" s="162">
        <v>31</v>
      </c>
      <c r="F16" s="185" t="s">
        <v>335</v>
      </c>
    </row>
    <row r="17" spans="1:6" ht="18" customHeight="1">
      <c r="A17" s="184" t="s">
        <v>235</v>
      </c>
      <c r="B17" s="162">
        <v>26430</v>
      </c>
      <c r="C17" s="162">
        <v>27382</v>
      </c>
      <c r="D17" s="162">
        <v>39.8</v>
      </c>
      <c r="E17" s="162">
        <v>43</v>
      </c>
      <c r="F17" s="185" t="s">
        <v>337</v>
      </c>
    </row>
    <row r="18" spans="1:6" ht="18" customHeight="1">
      <c r="A18" s="184" t="s">
        <v>236</v>
      </c>
      <c r="B18" s="162">
        <v>3330</v>
      </c>
      <c r="C18" s="162">
        <v>3538</v>
      </c>
      <c r="D18" s="162">
        <v>30.8</v>
      </c>
      <c r="E18" s="162">
        <v>32</v>
      </c>
      <c r="F18" s="185" t="s">
        <v>333</v>
      </c>
    </row>
    <row r="19" spans="1:6" ht="18" customHeight="1">
      <c r="A19" s="184" t="s">
        <v>237</v>
      </c>
      <c r="B19" s="162">
        <v>13039</v>
      </c>
      <c r="C19" s="162">
        <v>13581</v>
      </c>
      <c r="D19" s="162">
        <v>28.1</v>
      </c>
      <c r="E19" s="162">
        <v>29</v>
      </c>
      <c r="F19" s="185" t="s">
        <v>332</v>
      </c>
    </row>
    <row r="20" spans="1:6" ht="18" customHeight="1">
      <c r="A20" s="184" t="s">
        <v>97</v>
      </c>
      <c r="B20" s="162">
        <v>7198</v>
      </c>
      <c r="C20" s="162">
        <v>7439</v>
      </c>
      <c r="D20" s="162">
        <v>42.6</v>
      </c>
      <c r="E20" s="162">
        <v>44</v>
      </c>
      <c r="F20" s="185" t="s">
        <v>338</v>
      </c>
    </row>
    <row r="21" spans="1:6" ht="18" customHeight="1">
      <c r="A21" s="184" t="s">
        <v>238</v>
      </c>
      <c r="B21" s="162">
        <v>1297</v>
      </c>
      <c r="C21" s="162">
        <v>1347</v>
      </c>
      <c r="D21" s="162">
        <v>28</v>
      </c>
      <c r="E21" s="162">
        <v>29</v>
      </c>
      <c r="F21" s="185" t="s">
        <v>239</v>
      </c>
    </row>
    <row r="22" spans="1:6" ht="18" customHeight="1">
      <c r="A22" s="184" t="s">
        <v>240</v>
      </c>
      <c r="B22" s="162">
        <v>814</v>
      </c>
      <c r="C22" s="162">
        <v>846</v>
      </c>
      <c r="D22" s="162">
        <v>27.9</v>
      </c>
      <c r="E22" s="162">
        <v>29</v>
      </c>
      <c r="F22" s="185" t="s">
        <v>326</v>
      </c>
    </row>
    <row r="23" spans="1:6" ht="18" customHeight="1">
      <c r="A23" s="184" t="s">
        <v>159</v>
      </c>
      <c r="B23" s="162">
        <v>189</v>
      </c>
      <c r="C23" s="162">
        <v>200</v>
      </c>
      <c r="D23" s="162">
        <v>33.6</v>
      </c>
      <c r="E23" s="162">
        <v>35</v>
      </c>
      <c r="F23" s="185" t="s">
        <v>342</v>
      </c>
    </row>
    <row r="24" spans="1:6" ht="18" customHeight="1">
      <c r="A24" s="184" t="s">
        <v>241</v>
      </c>
      <c r="B24" s="162">
        <v>499</v>
      </c>
      <c r="C24" s="162">
        <v>506</v>
      </c>
      <c r="D24" s="162">
        <v>25.1</v>
      </c>
      <c r="E24" s="162">
        <v>26</v>
      </c>
      <c r="F24" s="185" t="s">
        <v>327</v>
      </c>
    </row>
    <row r="25" spans="1:6" ht="18" customHeight="1">
      <c r="A25" s="184" t="s">
        <v>160</v>
      </c>
      <c r="B25" s="162">
        <v>155</v>
      </c>
      <c r="C25" s="162">
        <v>168</v>
      </c>
      <c r="D25" s="162">
        <v>36.1</v>
      </c>
      <c r="E25" s="162">
        <v>39</v>
      </c>
      <c r="F25" s="185" t="s">
        <v>160</v>
      </c>
    </row>
    <row r="26" spans="1:6" ht="18" customHeight="1">
      <c r="A26" s="184" t="s">
        <v>242</v>
      </c>
      <c r="B26" s="162">
        <v>30104</v>
      </c>
      <c r="C26" s="162">
        <v>31377</v>
      </c>
      <c r="D26" s="162">
        <v>37.1</v>
      </c>
      <c r="E26" s="162">
        <v>39</v>
      </c>
      <c r="F26" s="185" t="s">
        <v>98</v>
      </c>
    </row>
    <row r="27" spans="1:6" s="179" customFormat="1" ht="18" customHeight="1">
      <c r="A27" s="183" t="s">
        <v>156</v>
      </c>
      <c r="B27" s="192">
        <v>7142</v>
      </c>
      <c r="C27" s="192">
        <v>7061</v>
      </c>
      <c r="D27" s="192">
        <v>18.8</v>
      </c>
      <c r="E27" s="192">
        <v>18</v>
      </c>
      <c r="F27" s="186" t="s">
        <v>328</v>
      </c>
    </row>
    <row r="28" spans="1:6" ht="18" customHeight="1">
      <c r="A28" s="184" t="s">
        <v>243</v>
      </c>
      <c r="B28" s="162">
        <v>3028</v>
      </c>
      <c r="C28" s="162">
        <v>3272</v>
      </c>
      <c r="D28" s="162">
        <v>29.2</v>
      </c>
      <c r="E28" s="162">
        <v>32</v>
      </c>
      <c r="F28" s="185" t="s">
        <v>331</v>
      </c>
    </row>
    <row r="29" spans="1:6" s="179" customFormat="1" ht="18" customHeight="1">
      <c r="A29" s="184" t="s">
        <v>298</v>
      </c>
      <c r="B29" s="162">
        <v>4072</v>
      </c>
      <c r="C29" s="162">
        <v>4212</v>
      </c>
      <c r="D29" s="162">
        <v>20.5</v>
      </c>
      <c r="E29" s="162">
        <v>22</v>
      </c>
      <c r="F29" s="185" t="s">
        <v>299</v>
      </c>
    </row>
    <row r="30" spans="1:6" ht="18" customHeight="1">
      <c r="A30" s="184" t="s">
        <v>244</v>
      </c>
      <c r="B30" s="162">
        <v>1229</v>
      </c>
      <c r="C30" s="162">
        <v>1331</v>
      </c>
      <c r="D30" s="162">
        <v>22.7</v>
      </c>
      <c r="E30" s="162">
        <v>25</v>
      </c>
      <c r="F30" s="185" t="s">
        <v>344</v>
      </c>
    </row>
    <row r="31" spans="1:6" ht="18" customHeight="1">
      <c r="A31" s="184" t="s">
        <v>245</v>
      </c>
      <c r="B31" s="162">
        <v>578</v>
      </c>
      <c r="C31" s="162">
        <v>608</v>
      </c>
      <c r="D31" s="162">
        <v>28</v>
      </c>
      <c r="E31" s="162">
        <v>29</v>
      </c>
      <c r="F31" s="185" t="s">
        <v>330</v>
      </c>
    </row>
    <row r="32" spans="1:6" ht="18" customHeight="1">
      <c r="A32" s="184" t="s">
        <v>246</v>
      </c>
      <c r="B32" s="162">
        <v>3323</v>
      </c>
      <c r="C32" s="162">
        <v>3564</v>
      </c>
      <c r="D32" s="162">
        <v>34.1</v>
      </c>
      <c r="E32" s="162">
        <v>36</v>
      </c>
      <c r="F32" s="185" t="s">
        <v>341</v>
      </c>
    </row>
    <row r="33" spans="1:6" ht="18" customHeight="1">
      <c r="A33" s="184" t="s">
        <v>247</v>
      </c>
      <c r="B33" s="162">
        <v>2653</v>
      </c>
      <c r="C33" s="162">
        <v>2765</v>
      </c>
      <c r="D33" s="162">
        <v>26.9</v>
      </c>
      <c r="E33" s="162">
        <v>28</v>
      </c>
      <c r="F33" s="185" t="s">
        <v>343</v>
      </c>
    </row>
    <row r="34" spans="1:6" ht="18" customHeight="1">
      <c r="A34" s="184" t="s">
        <v>250</v>
      </c>
      <c r="B34" s="162">
        <v>24084</v>
      </c>
      <c r="C34" s="162">
        <v>24965</v>
      </c>
      <c r="D34" s="162">
        <v>37.2</v>
      </c>
      <c r="E34" s="162">
        <v>38</v>
      </c>
      <c r="F34" s="185" t="s">
        <v>248</v>
      </c>
    </row>
    <row r="35" spans="1:6" ht="18" customHeight="1">
      <c r="A35" s="184" t="s">
        <v>249</v>
      </c>
      <c r="B35" s="162">
        <v>14640</v>
      </c>
      <c r="C35" s="162">
        <v>15194</v>
      </c>
      <c r="D35" s="162">
        <v>24.1</v>
      </c>
      <c r="E35" s="162">
        <v>25</v>
      </c>
      <c r="F35" s="185" t="s">
        <v>334</v>
      </c>
    </row>
    <row r="36" spans="1:6" ht="30" customHeight="1">
      <c r="A36" s="670" t="s">
        <v>752</v>
      </c>
      <c r="B36" s="671"/>
      <c r="C36" s="671"/>
      <c r="D36" s="671"/>
      <c r="E36" s="671"/>
      <c r="F36" s="671"/>
    </row>
    <row r="37" spans="1:6" ht="13.5" customHeight="1">
      <c r="A37" s="677" t="s">
        <v>599</v>
      </c>
      <c r="B37" s="671"/>
      <c r="C37" s="671"/>
      <c r="D37" s="671"/>
      <c r="E37" s="671"/>
      <c r="F37" s="671"/>
    </row>
    <row r="38" spans="1:7" s="115" customFormat="1" ht="24" customHeight="1">
      <c r="A38" s="632" t="s">
        <v>605</v>
      </c>
      <c r="B38" s="632"/>
      <c r="C38" s="632"/>
      <c r="D38" s="632"/>
      <c r="E38" s="632"/>
      <c r="F38" s="632"/>
      <c r="G38" s="632"/>
    </row>
    <row r="39" spans="1:7" ht="12" customHeight="1">
      <c r="A39" s="672" t="s">
        <v>604</v>
      </c>
      <c r="B39" s="672"/>
      <c r="C39" s="672"/>
      <c r="D39" s="672"/>
      <c r="E39" s="672"/>
      <c r="F39" s="672"/>
      <c r="G39" s="672"/>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3">
    <mergeCell ref="A2:F2"/>
    <mergeCell ref="A5:F5"/>
    <mergeCell ref="A4:F4"/>
    <mergeCell ref="B6:C6"/>
    <mergeCell ref="D6:E6"/>
    <mergeCell ref="A36:F36"/>
    <mergeCell ref="A38:G38"/>
    <mergeCell ref="A39:G39"/>
    <mergeCell ref="A1:F1"/>
    <mergeCell ref="A3:F3"/>
    <mergeCell ref="A6:A7"/>
    <mergeCell ref="F6:F7"/>
    <mergeCell ref="A37:F37"/>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oddFooter>&amp;C&amp;9– 62 –</oddFooter>
  </headerFooter>
</worksheet>
</file>

<file path=xl/worksheets/sheet28.xml><?xml version="1.0" encoding="utf-8"?>
<worksheet xmlns="http://schemas.openxmlformats.org/spreadsheetml/2006/main" xmlns:r="http://schemas.openxmlformats.org/officeDocument/2006/relationships">
  <dimension ref="A1:G38"/>
  <sheetViews>
    <sheetView zoomScale="115" zoomScaleNormal="115" workbookViewId="0" topLeftCell="A1">
      <selection activeCell="A1" sqref="A1:F1"/>
    </sheetView>
  </sheetViews>
  <sheetFormatPr defaultColWidth="9.140625" defaultRowHeight="12.75"/>
  <cols>
    <col min="1" max="1" width="17.7109375" style="178" customWidth="1"/>
    <col min="2" max="5" width="12.28125" style="178" customWidth="1"/>
    <col min="6" max="6" width="17.7109375" style="178" customWidth="1"/>
    <col min="7" max="16384" width="9.140625" style="178" customWidth="1"/>
  </cols>
  <sheetData>
    <row r="1" spans="1:6" ht="12.75" customHeight="1">
      <c r="A1" s="683" t="s">
        <v>705</v>
      </c>
      <c r="B1" s="683"/>
      <c r="C1" s="683"/>
      <c r="D1" s="683"/>
      <c r="E1" s="683"/>
      <c r="F1" s="683"/>
    </row>
    <row r="2" spans="1:6" ht="12.75" customHeight="1">
      <c r="A2" s="682" t="s">
        <v>646</v>
      </c>
      <c r="B2" s="682"/>
      <c r="C2" s="682"/>
      <c r="D2" s="682"/>
      <c r="E2" s="682"/>
      <c r="F2" s="682"/>
    </row>
    <row r="3" spans="1:6" ht="12.75" customHeight="1">
      <c r="A3" s="681" t="s">
        <v>647</v>
      </c>
      <c r="B3" s="681"/>
      <c r="C3" s="681"/>
      <c r="D3" s="681"/>
      <c r="E3" s="681"/>
      <c r="F3" s="681"/>
    </row>
    <row r="4" spans="1:6" ht="12.75" customHeight="1">
      <c r="A4" s="681" t="s">
        <v>648</v>
      </c>
      <c r="B4" s="681"/>
      <c r="C4" s="681"/>
      <c r="D4" s="681"/>
      <c r="E4" s="681"/>
      <c r="F4" s="681"/>
    </row>
    <row r="5" spans="1:6" ht="12.75" customHeight="1">
      <c r="A5" s="680" t="s">
        <v>679</v>
      </c>
      <c r="B5" s="680"/>
      <c r="C5" s="680"/>
      <c r="D5" s="680"/>
      <c r="E5" s="680"/>
      <c r="F5" s="680"/>
    </row>
    <row r="6" spans="1:6" ht="12.75" customHeight="1" thickBot="1">
      <c r="A6" s="679" t="s">
        <v>680</v>
      </c>
      <c r="B6" s="679"/>
      <c r="C6" s="679"/>
      <c r="D6" s="679"/>
      <c r="E6" s="679"/>
      <c r="F6" s="679"/>
    </row>
    <row r="7" spans="1:6" s="181" customFormat="1" ht="50.25" customHeight="1">
      <c r="A7" s="674" t="s">
        <v>228</v>
      </c>
      <c r="B7" s="384" t="s">
        <v>639</v>
      </c>
      <c r="C7" s="384" t="s">
        <v>638</v>
      </c>
      <c r="D7" s="384" t="s">
        <v>650</v>
      </c>
      <c r="E7" s="384" t="s">
        <v>624</v>
      </c>
      <c r="F7" s="654" t="s">
        <v>229</v>
      </c>
    </row>
    <row r="8" spans="1:6" s="181" customFormat="1" ht="28.5" customHeight="1" thickBot="1">
      <c r="A8" s="675"/>
      <c r="B8" s="684" t="s">
        <v>622</v>
      </c>
      <c r="C8" s="684"/>
      <c r="D8" s="684"/>
      <c r="E8" s="684"/>
      <c r="F8" s="676"/>
    </row>
    <row r="9" spans="1:6" ht="29.25" customHeight="1">
      <c r="A9" s="184" t="s">
        <v>158</v>
      </c>
      <c r="B9" s="191">
        <v>65</v>
      </c>
      <c r="C9" s="162">
        <v>32</v>
      </c>
      <c r="D9" s="162">
        <v>1</v>
      </c>
      <c r="E9" s="162">
        <v>2</v>
      </c>
      <c r="F9" s="185" t="s">
        <v>158</v>
      </c>
    </row>
    <row r="10" spans="1:6" ht="18.75" customHeight="1">
      <c r="A10" s="184" t="s">
        <v>230</v>
      </c>
      <c r="B10" s="191">
        <v>49</v>
      </c>
      <c r="C10" s="162">
        <v>51</v>
      </c>
      <c r="D10" s="162" t="s">
        <v>350</v>
      </c>
      <c r="E10" s="162" t="s">
        <v>350</v>
      </c>
      <c r="F10" s="185" t="s">
        <v>336</v>
      </c>
    </row>
    <row r="11" spans="1:6" ht="18.75" customHeight="1">
      <c r="A11" s="184" t="s">
        <v>297</v>
      </c>
      <c r="B11" s="191">
        <v>12</v>
      </c>
      <c r="C11" s="162">
        <v>17</v>
      </c>
      <c r="D11" s="162">
        <v>47</v>
      </c>
      <c r="E11" s="162">
        <v>24</v>
      </c>
      <c r="F11" s="185" t="s">
        <v>300</v>
      </c>
    </row>
    <row r="12" spans="1:6" ht="18.75" customHeight="1">
      <c r="A12" s="184" t="s">
        <v>445</v>
      </c>
      <c r="B12" s="191">
        <v>80</v>
      </c>
      <c r="C12" s="162">
        <v>13</v>
      </c>
      <c r="D12" s="162">
        <v>3</v>
      </c>
      <c r="E12" s="162">
        <v>4</v>
      </c>
      <c r="F12" s="185" t="s">
        <v>458</v>
      </c>
    </row>
    <row r="13" spans="1:6" ht="18.75" customHeight="1">
      <c r="A13" s="184" t="s">
        <v>231</v>
      </c>
      <c r="B13" s="191">
        <v>80</v>
      </c>
      <c r="C13" s="162">
        <v>20</v>
      </c>
      <c r="D13" s="162" t="s">
        <v>350</v>
      </c>
      <c r="E13" s="162" t="s">
        <v>350</v>
      </c>
      <c r="F13" s="185" t="s">
        <v>232</v>
      </c>
    </row>
    <row r="14" spans="1:6" s="179" customFormat="1" ht="18.75" customHeight="1">
      <c r="A14" s="184" t="s">
        <v>96</v>
      </c>
      <c r="B14" s="191">
        <v>31</v>
      </c>
      <c r="C14" s="162">
        <v>18</v>
      </c>
      <c r="D14" s="162">
        <v>17</v>
      </c>
      <c r="E14" s="162">
        <v>3</v>
      </c>
      <c r="F14" s="185" t="s">
        <v>329</v>
      </c>
    </row>
    <row r="15" spans="1:6" ht="18.75" customHeight="1">
      <c r="A15" s="184" t="s">
        <v>233</v>
      </c>
      <c r="B15" s="191">
        <v>44</v>
      </c>
      <c r="C15" s="162">
        <v>29</v>
      </c>
      <c r="D15" s="162">
        <v>25</v>
      </c>
      <c r="E15" s="162">
        <v>2</v>
      </c>
      <c r="F15" s="185" t="s">
        <v>340</v>
      </c>
    </row>
    <row r="16" spans="1:6" ht="18.75" customHeight="1">
      <c r="A16" s="184" t="s">
        <v>157</v>
      </c>
      <c r="B16" s="191">
        <v>38</v>
      </c>
      <c r="C16" s="162">
        <v>22</v>
      </c>
      <c r="D16" s="162">
        <v>35</v>
      </c>
      <c r="E16" s="162">
        <v>5</v>
      </c>
      <c r="F16" s="185" t="s">
        <v>157</v>
      </c>
    </row>
    <row r="17" spans="1:6" ht="18.75" customHeight="1">
      <c r="A17" s="184" t="s">
        <v>234</v>
      </c>
      <c r="B17" s="191">
        <v>47</v>
      </c>
      <c r="C17" s="162">
        <v>24</v>
      </c>
      <c r="D17" s="162">
        <v>29</v>
      </c>
      <c r="E17" s="162" t="s">
        <v>350</v>
      </c>
      <c r="F17" s="185" t="s">
        <v>335</v>
      </c>
    </row>
    <row r="18" spans="1:6" ht="18.75" customHeight="1">
      <c r="A18" s="184" t="s">
        <v>235</v>
      </c>
      <c r="B18" s="191">
        <v>85</v>
      </c>
      <c r="C18" s="162">
        <v>7</v>
      </c>
      <c r="D18" s="162">
        <v>6</v>
      </c>
      <c r="E18" s="162">
        <v>2</v>
      </c>
      <c r="F18" s="185" t="s">
        <v>337</v>
      </c>
    </row>
    <row r="19" spans="1:6" ht="18.75" customHeight="1">
      <c r="A19" s="184" t="s">
        <v>236</v>
      </c>
      <c r="B19" s="191">
        <v>100</v>
      </c>
      <c r="C19" s="162" t="s">
        <v>350</v>
      </c>
      <c r="D19" s="162" t="s">
        <v>350</v>
      </c>
      <c r="E19" s="162" t="s">
        <v>350</v>
      </c>
      <c r="F19" s="185" t="s">
        <v>333</v>
      </c>
    </row>
    <row r="20" spans="1:6" ht="18.75" customHeight="1">
      <c r="A20" s="184" t="s">
        <v>237</v>
      </c>
      <c r="B20" s="191">
        <v>51</v>
      </c>
      <c r="C20" s="162">
        <v>19</v>
      </c>
      <c r="D20" s="162">
        <v>30</v>
      </c>
      <c r="E20" s="162" t="s">
        <v>350</v>
      </c>
      <c r="F20" s="185" t="s">
        <v>332</v>
      </c>
    </row>
    <row r="21" spans="1:6" ht="18.75" customHeight="1">
      <c r="A21" s="184" t="s">
        <v>97</v>
      </c>
      <c r="B21" s="191">
        <v>43</v>
      </c>
      <c r="C21" s="162">
        <v>44</v>
      </c>
      <c r="D21" s="162">
        <v>13</v>
      </c>
      <c r="E21" s="162" t="s">
        <v>350</v>
      </c>
      <c r="F21" s="185" t="s">
        <v>338</v>
      </c>
    </row>
    <row r="22" spans="1:6" ht="18.75" customHeight="1">
      <c r="A22" s="184" t="s">
        <v>238</v>
      </c>
      <c r="B22" s="191">
        <v>68</v>
      </c>
      <c r="C22" s="162">
        <v>27</v>
      </c>
      <c r="D22" s="162" t="s">
        <v>350</v>
      </c>
      <c r="E22" s="162">
        <v>5</v>
      </c>
      <c r="F22" s="185" t="s">
        <v>239</v>
      </c>
    </row>
    <row r="23" spans="1:6" ht="18.75" customHeight="1">
      <c r="A23" s="184" t="s">
        <v>240</v>
      </c>
      <c r="B23" s="191">
        <v>19</v>
      </c>
      <c r="C23" s="162">
        <v>4</v>
      </c>
      <c r="D23" s="162">
        <v>63</v>
      </c>
      <c r="E23" s="162">
        <v>14</v>
      </c>
      <c r="F23" s="185" t="s">
        <v>326</v>
      </c>
    </row>
    <row r="24" spans="1:6" ht="18.75" customHeight="1">
      <c r="A24" s="184" t="s">
        <v>159</v>
      </c>
      <c r="B24" s="191">
        <v>70</v>
      </c>
      <c r="C24" s="162">
        <v>11</v>
      </c>
      <c r="D24" s="162">
        <v>19</v>
      </c>
      <c r="E24" s="162" t="s">
        <v>350</v>
      </c>
      <c r="F24" s="185" t="s">
        <v>342</v>
      </c>
    </row>
    <row r="25" spans="1:6" ht="18.75" customHeight="1">
      <c r="A25" s="184" t="s">
        <v>241</v>
      </c>
      <c r="B25" s="191">
        <v>26</v>
      </c>
      <c r="C25" s="162">
        <v>4</v>
      </c>
      <c r="D25" s="162">
        <v>62</v>
      </c>
      <c r="E25" s="162">
        <v>8</v>
      </c>
      <c r="F25" s="185" t="s">
        <v>327</v>
      </c>
    </row>
    <row r="26" spans="1:6" ht="18.75" customHeight="1">
      <c r="A26" s="184" t="s">
        <v>160</v>
      </c>
      <c r="B26" s="191">
        <v>45</v>
      </c>
      <c r="C26" s="162">
        <v>48</v>
      </c>
      <c r="D26" s="162">
        <v>4</v>
      </c>
      <c r="E26" s="162">
        <v>3</v>
      </c>
      <c r="F26" s="185" t="s">
        <v>160</v>
      </c>
    </row>
    <row r="27" spans="1:6" ht="18.75" customHeight="1">
      <c r="A27" s="184" t="s">
        <v>242</v>
      </c>
      <c r="B27" s="191">
        <v>76</v>
      </c>
      <c r="C27" s="162">
        <v>22</v>
      </c>
      <c r="D27" s="162">
        <v>2</v>
      </c>
      <c r="E27" s="162" t="s">
        <v>350</v>
      </c>
      <c r="F27" s="185" t="s">
        <v>98</v>
      </c>
    </row>
    <row r="28" spans="1:6" s="179" customFormat="1" ht="18.75" customHeight="1">
      <c r="A28" s="183" t="s">
        <v>156</v>
      </c>
      <c r="B28" s="189">
        <v>37</v>
      </c>
      <c r="C28" s="192">
        <v>36</v>
      </c>
      <c r="D28" s="192">
        <v>7</v>
      </c>
      <c r="E28" s="192">
        <v>2</v>
      </c>
      <c r="F28" s="186" t="s">
        <v>328</v>
      </c>
    </row>
    <row r="29" spans="1:6" ht="18.75" customHeight="1">
      <c r="A29" s="184" t="s">
        <v>243</v>
      </c>
      <c r="B29" s="191">
        <v>31</v>
      </c>
      <c r="C29" s="162">
        <v>33</v>
      </c>
      <c r="D29" s="162">
        <v>29</v>
      </c>
      <c r="E29" s="162">
        <v>7</v>
      </c>
      <c r="F29" s="185" t="s">
        <v>331</v>
      </c>
    </row>
    <row r="30" spans="1:6" s="179" customFormat="1" ht="18.75" customHeight="1">
      <c r="A30" s="184" t="s">
        <v>298</v>
      </c>
      <c r="B30" s="191">
        <v>22</v>
      </c>
      <c r="C30" s="162">
        <v>13</v>
      </c>
      <c r="D30" s="162">
        <v>56</v>
      </c>
      <c r="E30" s="162">
        <v>9</v>
      </c>
      <c r="F30" s="185" t="s">
        <v>299</v>
      </c>
    </row>
    <row r="31" spans="1:6" ht="18.75" customHeight="1">
      <c r="A31" s="184" t="s">
        <v>244</v>
      </c>
      <c r="B31" s="191">
        <v>37</v>
      </c>
      <c r="C31" s="162">
        <v>13</v>
      </c>
      <c r="D31" s="162">
        <v>27</v>
      </c>
      <c r="E31" s="162">
        <v>23</v>
      </c>
      <c r="F31" s="185" t="s">
        <v>344</v>
      </c>
    </row>
    <row r="32" spans="1:6" ht="18.75" customHeight="1">
      <c r="A32" s="184" t="s">
        <v>245</v>
      </c>
      <c r="B32" s="191">
        <v>40</v>
      </c>
      <c r="C32" s="162">
        <v>31</v>
      </c>
      <c r="D32" s="162">
        <v>27</v>
      </c>
      <c r="E32" s="162">
        <v>2</v>
      </c>
      <c r="F32" s="185" t="s">
        <v>330</v>
      </c>
    </row>
    <row r="33" spans="1:6" ht="18.75" customHeight="1">
      <c r="A33" s="184" t="s">
        <v>246</v>
      </c>
      <c r="B33" s="191">
        <v>31</v>
      </c>
      <c r="C33" s="162">
        <v>18</v>
      </c>
      <c r="D33" s="162">
        <v>50</v>
      </c>
      <c r="E33" s="162">
        <v>1</v>
      </c>
      <c r="F33" s="185" t="s">
        <v>341</v>
      </c>
    </row>
    <row r="34" spans="1:6" ht="18.75" customHeight="1">
      <c r="A34" s="184" t="s">
        <v>247</v>
      </c>
      <c r="B34" s="191">
        <v>29</v>
      </c>
      <c r="C34" s="162">
        <v>49</v>
      </c>
      <c r="D34" s="162">
        <v>17</v>
      </c>
      <c r="E34" s="162">
        <v>5</v>
      </c>
      <c r="F34" s="185" t="s">
        <v>343</v>
      </c>
    </row>
    <row r="35" spans="1:6" ht="18.75" customHeight="1">
      <c r="A35" s="184" t="s">
        <v>250</v>
      </c>
      <c r="B35" s="191">
        <v>80</v>
      </c>
      <c r="C35" s="162">
        <v>19</v>
      </c>
      <c r="D35" s="162">
        <v>1</v>
      </c>
      <c r="E35" s="162" t="s">
        <v>350</v>
      </c>
      <c r="F35" s="185" t="s">
        <v>248</v>
      </c>
    </row>
    <row r="36" spans="1:6" ht="18.75" customHeight="1">
      <c r="A36" s="184" t="s">
        <v>249</v>
      </c>
      <c r="B36" s="191">
        <v>93</v>
      </c>
      <c r="C36" s="162">
        <v>0</v>
      </c>
      <c r="D36" s="162">
        <v>3</v>
      </c>
      <c r="E36" s="162">
        <v>4</v>
      </c>
      <c r="F36" s="185" t="s">
        <v>334</v>
      </c>
    </row>
    <row r="37" spans="1:7" s="115" customFormat="1" ht="35.25" customHeight="1">
      <c r="A37" s="632" t="s">
        <v>605</v>
      </c>
      <c r="B37" s="632"/>
      <c r="C37" s="632"/>
      <c r="D37" s="632"/>
      <c r="E37" s="632"/>
      <c r="F37" s="632"/>
      <c r="G37" s="438"/>
    </row>
    <row r="38" spans="1:7" s="115" customFormat="1" ht="15" customHeight="1">
      <c r="A38" s="633" t="s">
        <v>604</v>
      </c>
      <c r="B38" s="633"/>
      <c r="C38" s="633"/>
      <c r="D38" s="633"/>
      <c r="E38" s="633"/>
      <c r="F38" s="633"/>
      <c r="G38" s="446"/>
    </row>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11">
    <mergeCell ref="A38:F38"/>
    <mergeCell ref="A3:F3"/>
    <mergeCell ref="A5:F5"/>
    <mergeCell ref="A6:F6"/>
    <mergeCell ref="B8:E8"/>
    <mergeCell ref="A7:A8"/>
    <mergeCell ref="F7:F8"/>
    <mergeCell ref="A4:F4"/>
    <mergeCell ref="A2:F2"/>
    <mergeCell ref="A1:F1"/>
    <mergeCell ref="A37:F37"/>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oddFooter>&amp;C&amp;9– 63 –</oddFooter>
  </headerFooter>
</worksheet>
</file>

<file path=xl/worksheets/sheet29.xml><?xml version="1.0" encoding="utf-8"?>
<worksheet xmlns="http://schemas.openxmlformats.org/spreadsheetml/2006/main" xmlns:r="http://schemas.openxmlformats.org/officeDocument/2006/relationships">
  <dimension ref="A1:F39"/>
  <sheetViews>
    <sheetView zoomScale="115" zoomScaleNormal="115" workbookViewId="0" topLeftCell="A1">
      <selection activeCell="A1" sqref="A1:E1"/>
    </sheetView>
  </sheetViews>
  <sheetFormatPr defaultColWidth="9.140625" defaultRowHeight="12.75"/>
  <cols>
    <col min="1" max="1" width="18.7109375" style="178" customWidth="1"/>
    <col min="2" max="4" width="16.28125" style="178" customWidth="1"/>
    <col min="5" max="5" width="18.7109375" style="178" customWidth="1"/>
    <col min="6" max="16384" width="9.140625" style="178" customWidth="1"/>
  </cols>
  <sheetData>
    <row r="1" spans="1:5" ht="12.75" customHeight="1">
      <c r="A1" s="685" t="s">
        <v>700</v>
      </c>
      <c r="B1" s="685"/>
      <c r="C1" s="685"/>
      <c r="D1" s="685"/>
      <c r="E1" s="685"/>
    </row>
    <row r="2" spans="1:5" ht="12.75" customHeight="1">
      <c r="A2" s="449" t="s">
        <v>641</v>
      </c>
      <c r="B2" s="447"/>
      <c r="C2" s="447"/>
      <c r="D2" s="447"/>
      <c r="E2" s="447"/>
    </row>
    <row r="3" spans="1:5" ht="12.75" customHeight="1">
      <c r="A3" s="439" t="s">
        <v>640</v>
      </c>
      <c r="B3" s="439"/>
      <c r="C3" s="439"/>
      <c r="D3" s="439"/>
      <c r="E3" s="439"/>
    </row>
    <row r="4" spans="1:5" ht="12.75" customHeight="1">
      <c r="A4" s="439" t="s">
        <v>623</v>
      </c>
      <c r="B4" s="439"/>
      <c r="C4" s="439"/>
      <c r="D4" s="439"/>
      <c r="E4" s="439"/>
    </row>
    <row r="5" spans="1:6" ht="12.75" customHeight="1">
      <c r="A5" s="680" t="s">
        <v>679</v>
      </c>
      <c r="B5" s="680"/>
      <c r="C5" s="680"/>
      <c r="D5" s="680"/>
      <c r="E5" s="680"/>
      <c r="F5" s="680"/>
    </row>
    <row r="6" spans="1:6" ht="12.75" customHeight="1" thickBot="1">
      <c r="A6" s="679" t="s">
        <v>680</v>
      </c>
      <c r="B6" s="679"/>
      <c r="C6" s="679"/>
      <c r="D6" s="679"/>
      <c r="E6" s="679"/>
      <c r="F6" s="679"/>
    </row>
    <row r="7" spans="1:5" ht="25.5" customHeight="1">
      <c r="A7" s="652" t="s">
        <v>228</v>
      </c>
      <c r="B7" s="669" t="s">
        <v>681</v>
      </c>
      <c r="C7" s="669"/>
      <c r="D7" s="669"/>
      <c r="E7" s="686" t="s">
        <v>229</v>
      </c>
    </row>
    <row r="8" spans="1:5" s="181" customFormat="1" ht="49.5" customHeight="1">
      <c r="A8" s="689"/>
      <c r="B8" s="384" t="s">
        <v>607</v>
      </c>
      <c r="C8" s="384" t="s">
        <v>606</v>
      </c>
      <c r="D8" s="384" t="s">
        <v>598</v>
      </c>
      <c r="E8" s="687"/>
    </row>
    <row r="9" spans="1:5" s="181" customFormat="1" ht="25.5" customHeight="1" thickBot="1">
      <c r="A9" s="650"/>
      <c r="B9" s="684" t="s">
        <v>622</v>
      </c>
      <c r="C9" s="684"/>
      <c r="D9" s="684"/>
      <c r="E9" s="688"/>
    </row>
    <row r="10" spans="1:5" ht="29.25" customHeight="1">
      <c r="A10" s="184" t="s">
        <v>158</v>
      </c>
      <c r="B10" s="191">
        <v>0</v>
      </c>
      <c r="C10" s="162">
        <v>41</v>
      </c>
      <c r="D10" s="162">
        <v>59</v>
      </c>
      <c r="E10" s="185" t="s">
        <v>158</v>
      </c>
    </row>
    <row r="11" spans="1:5" ht="18" customHeight="1">
      <c r="A11" s="184" t="s">
        <v>230</v>
      </c>
      <c r="B11" s="191">
        <v>0</v>
      </c>
      <c r="C11" s="162">
        <v>9</v>
      </c>
      <c r="D11" s="162">
        <v>91</v>
      </c>
      <c r="E11" s="185" t="s">
        <v>336</v>
      </c>
    </row>
    <row r="12" spans="1:5" ht="18" customHeight="1">
      <c r="A12" s="184" t="s">
        <v>297</v>
      </c>
      <c r="B12" s="191">
        <v>0</v>
      </c>
      <c r="C12" s="162">
        <v>4</v>
      </c>
      <c r="D12" s="162">
        <v>96</v>
      </c>
      <c r="E12" s="185" t="s">
        <v>300</v>
      </c>
    </row>
    <row r="13" spans="1:5" ht="18" customHeight="1">
      <c r="A13" s="184" t="s">
        <v>445</v>
      </c>
      <c r="B13" s="191">
        <v>2</v>
      </c>
      <c r="C13" s="162">
        <v>48</v>
      </c>
      <c r="D13" s="162">
        <v>50</v>
      </c>
      <c r="E13" s="185" t="s">
        <v>458</v>
      </c>
    </row>
    <row r="14" spans="1:5" ht="18" customHeight="1">
      <c r="A14" s="184" t="s">
        <v>231</v>
      </c>
      <c r="B14" s="191">
        <v>0</v>
      </c>
      <c r="C14" s="162">
        <v>58</v>
      </c>
      <c r="D14" s="162">
        <v>42</v>
      </c>
      <c r="E14" s="185" t="s">
        <v>232</v>
      </c>
    </row>
    <row r="15" spans="1:5" s="179" customFormat="1" ht="18" customHeight="1">
      <c r="A15" s="184" t="s">
        <v>96</v>
      </c>
      <c r="B15" s="191">
        <v>1</v>
      </c>
      <c r="C15" s="162">
        <v>25</v>
      </c>
      <c r="D15" s="162">
        <v>74</v>
      </c>
      <c r="E15" s="185" t="s">
        <v>329</v>
      </c>
    </row>
    <row r="16" spans="1:5" ht="18" customHeight="1">
      <c r="A16" s="184" t="s">
        <v>233</v>
      </c>
      <c r="B16" s="191">
        <v>1</v>
      </c>
      <c r="C16" s="162">
        <v>7</v>
      </c>
      <c r="D16" s="162">
        <v>91</v>
      </c>
      <c r="E16" s="185" t="s">
        <v>340</v>
      </c>
    </row>
    <row r="17" spans="1:5" ht="18" customHeight="1">
      <c r="A17" s="184" t="s">
        <v>157</v>
      </c>
      <c r="B17" s="191">
        <v>11</v>
      </c>
      <c r="C17" s="162">
        <v>18</v>
      </c>
      <c r="D17" s="162">
        <v>71</v>
      </c>
      <c r="E17" s="185" t="s">
        <v>157</v>
      </c>
    </row>
    <row r="18" spans="1:5" ht="18" customHeight="1">
      <c r="A18" s="184" t="s">
        <v>234</v>
      </c>
      <c r="B18" s="191">
        <v>2</v>
      </c>
      <c r="C18" s="162">
        <v>18</v>
      </c>
      <c r="D18" s="162">
        <v>80</v>
      </c>
      <c r="E18" s="185" t="s">
        <v>335</v>
      </c>
    </row>
    <row r="19" spans="1:6" ht="18" customHeight="1">
      <c r="A19" s="184" t="s">
        <v>235</v>
      </c>
      <c r="B19" s="191">
        <v>1</v>
      </c>
      <c r="C19" s="162">
        <v>4</v>
      </c>
      <c r="D19" s="162">
        <v>95</v>
      </c>
      <c r="E19" s="185" t="s">
        <v>337</v>
      </c>
      <c r="F19" s="178" t="s">
        <v>155</v>
      </c>
    </row>
    <row r="20" spans="1:5" ht="18" customHeight="1">
      <c r="A20" s="184" t="s">
        <v>236</v>
      </c>
      <c r="B20" s="191">
        <v>0</v>
      </c>
      <c r="C20" s="162">
        <v>14</v>
      </c>
      <c r="D20" s="162">
        <v>86</v>
      </c>
      <c r="E20" s="185" t="s">
        <v>333</v>
      </c>
    </row>
    <row r="21" spans="1:5" ht="18" customHeight="1">
      <c r="A21" s="184" t="s">
        <v>237</v>
      </c>
      <c r="B21" s="191">
        <v>1</v>
      </c>
      <c r="C21" s="162">
        <v>5</v>
      </c>
      <c r="D21" s="162">
        <v>94</v>
      </c>
      <c r="E21" s="185" t="s">
        <v>332</v>
      </c>
    </row>
    <row r="22" spans="1:5" ht="18" customHeight="1">
      <c r="A22" s="184" t="s">
        <v>97</v>
      </c>
      <c r="B22" s="191">
        <v>0</v>
      </c>
      <c r="C22" s="162">
        <v>3</v>
      </c>
      <c r="D22" s="162">
        <v>97</v>
      </c>
      <c r="E22" s="185" t="s">
        <v>338</v>
      </c>
    </row>
    <row r="23" spans="1:5" ht="18" customHeight="1">
      <c r="A23" s="184" t="s">
        <v>238</v>
      </c>
      <c r="B23" s="191">
        <v>2</v>
      </c>
      <c r="C23" s="162">
        <v>23</v>
      </c>
      <c r="D23" s="162">
        <v>75</v>
      </c>
      <c r="E23" s="185" t="s">
        <v>239</v>
      </c>
    </row>
    <row r="24" spans="1:5" ht="18" customHeight="1">
      <c r="A24" s="184" t="s">
        <v>240</v>
      </c>
      <c r="B24" s="191">
        <v>2</v>
      </c>
      <c r="C24" s="162">
        <v>22</v>
      </c>
      <c r="D24" s="162">
        <v>76</v>
      </c>
      <c r="E24" s="185" t="s">
        <v>326</v>
      </c>
    </row>
    <row r="25" spans="1:5" ht="18" customHeight="1">
      <c r="A25" s="184" t="s">
        <v>159</v>
      </c>
      <c r="B25" s="191">
        <v>0</v>
      </c>
      <c r="C25" s="162">
        <v>34</v>
      </c>
      <c r="D25" s="162">
        <v>66</v>
      </c>
      <c r="E25" s="185" t="s">
        <v>342</v>
      </c>
    </row>
    <row r="26" spans="1:5" ht="18" customHeight="1">
      <c r="A26" s="184" t="s">
        <v>241</v>
      </c>
      <c r="B26" s="191">
        <v>2</v>
      </c>
      <c r="C26" s="162">
        <v>20</v>
      </c>
      <c r="D26" s="162">
        <v>78</v>
      </c>
      <c r="E26" s="185" t="s">
        <v>327</v>
      </c>
    </row>
    <row r="27" spans="1:5" ht="18" customHeight="1">
      <c r="A27" s="184" t="s">
        <v>160</v>
      </c>
      <c r="B27" s="191">
        <v>0</v>
      </c>
      <c r="C27" s="162">
        <v>1</v>
      </c>
      <c r="D27" s="162">
        <v>99</v>
      </c>
      <c r="E27" s="185" t="s">
        <v>160</v>
      </c>
    </row>
    <row r="28" spans="1:5" ht="18" customHeight="1">
      <c r="A28" s="184" t="s">
        <v>242</v>
      </c>
      <c r="B28" s="191">
        <v>3</v>
      </c>
      <c r="C28" s="162">
        <v>22</v>
      </c>
      <c r="D28" s="162">
        <v>76</v>
      </c>
      <c r="E28" s="185" t="s">
        <v>98</v>
      </c>
    </row>
    <row r="29" spans="1:5" s="179" customFormat="1" ht="18" customHeight="1">
      <c r="A29" s="183" t="s">
        <v>156</v>
      </c>
      <c r="B29" s="189">
        <v>2</v>
      </c>
      <c r="C29" s="192">
        <v>31</v>
      </c>
      <c r="D29" s="192">
        <v>67</v>
      </c>
      <c r="E29" s="186" t="s">
        <v>328</v>
      </c>
    </row>
    <row r="30" spans="1:5" ht="18" customHeight="1">
      <c r="A30" s="184" t="s">
        <v>243</v>
      </c>
      <c r="B30" s="191">
        <v>1</v>
      </c>
      <c r="C30" s="162">
        <v>1</v>
      </c>
      <c r="D30" s="162">
        <v>98</v>
      </c>
      <c r="E30" s="185" t="s">
        <v>331</v>
      </c>
    </row>
    <row r="31" spans="1:5" s="179" customFormat="1" ht="18" customHeight="1">
      <c r="A31" s="184" t="s">
        <v>298</v>
      </c>
      <c r="B31" s="191">
        <v>1</v>
      </c>
      <c r="C31" s="162">
        <v>13</v>
      </c>
      <c r="D31" s="162">
        <v>87</v>
      </c>
      <c r="E31" s="185" t="s">
        <v>299</v>
      </c>
    </row>
    <row r="32" spans="1:5" ht="18" customHeight="1">
      <c r="A32" s="184" t="s">
        <v>244</v>
      </c>
      <c r="B32" s="191">
        <v>1</v>
      </c>
      <c r="C32" s="162">
        <v>47</v>
      </c>
      <c r="D32" s="162">
        <v>52</v>
      </c>
      <c r="E32" s="185" t="s">
        <v>344</v>
      </c>
    </row>
    <row r="33" spans="1:5" ht="18" customHeight="1">
      <c r="A33" s="184" t="s">
        <v>245</v>
      </c>
      <c r="B33" s="191">
        <v>5</v>
      </c>
      <c r="C33" s="162">
        <v>24</v>
      </c>
      <c r="D33" s="162">
        <v>71</v>
      </c>
      <c r="E33" s="185" t="s">
        <v>330</v>
      </c>
    </row>
    <row r="34" spans="1:5" ht="18" customHeight="1">
      <c r="A34" s="184" t="s">
        <v>246</v>
      </c>
      <c r="B34" s="191">
        <v>0</v>
      </c>
      <c r="C34" s="162">
        <v>14</v>
      </c>
      <c r="D34" s="162">
        <v>86</v>
      </c>
      <c r="E34" s="185" t="s">
        <v>341</v>
      </c>
    </row>
    <row r="35" spans="1:5" ht="18" customHeight="1">
      <c r="A35" s="184" t="s">
        <v>247</v>
      </c>
      <c r="B35" s="191">
        <v>3</v>
      </c>
      <c r="C35" s="162">
        <v>9</v>
      </c>
      <c r="D35" s="162">
        <v>88</v>
      </c>
      <c r="E35" s="185" t="s">
        <v>343</v>
      </c>
    </row>
    <row r="36" spans="1:5" ht="18" customHeight="1">
      <c r="A36" s="184" t="s">
        <v>250</v>
      </c>
      <c r="B36" s="191">
        <v>0</v>
      </c>
      <c r="C36" s="162">
        <v>7</v>
      </c>
      <c r="D36" s="162">
        <v>93</v>
      </c>
      <c r="E36" s="185" t="s">
        <v>248</v>
      </c>
    </row>
    <row r="37" spans="1:5" ht="18" customHeight="1">
      <c r="A37" s="184" t="s">
        <v>249</v>
      </c>
      <c r="B37" s="191">
        <v>1</v>
      </c>
      <c r="C37" s="162">
        <v>58</v>
      </c>
      <c r="D37" s="162">
        <v>41</v>
      </c>
      <c r="E37" s="185" t="s">
        <v>334</v>
      </c>
    </row>
    <row r="38" spans="1:5" ht="36.75" customHeight="1">
      <c r="A38" s="632" t="s">
        <v>605</v>
      </c>
      <c r="B38" s="632"/>
      <c r="C38" s="632"/>
      <c r="D38" s="632"/>
      <c r="E38" s="632"/>
    </row>
    <row r="39" spans="1:5" s="115" customFormat="1" ht="12.75" customHeight="1">
      <c r="A39" s="633" t="s">
        <v>604</v>
      </c>
      <c r="B39" s="633"/>
      <c r="C39" s="633"/>
      <c r="D39" s="633"/>
      <c r="E39" s="633"/>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9">
    <mergeCell ref="A6:F6"/>
    <mergeCell ref="A39:E39"/>
    <mergeCell ref="A1:E1"/>
    <mergeCell ref="B7:D7"/>
    <mergeCell ref="E7:E9"/>
    <mergeCell ref="A7:A9"/>
    <mergeCell ref="B9:D9"/>
    <mergeCell ref="A38:E38"/>
    <mergeCell ref="A5:F5"/>
  </mergeCells>
  <printOptions horizontalCentered="1"/>
  <pageMargins left="0.7086614173228347" right="0.7874015748031497" top="0.7874015748031497" bottom="0.7874015748031497" header="0.5118110236220472" footer="0.5118110236220472"/>
  <pageSetup horizontalDpi="600" verticalDpi="600" orientation="portrait" paperSize="9" r:id="rId1"/>
  <headerFooter>
    <oddFooter>&amp;C&amp;9– 64 –</oddFooter>
  </headerFooter>
</worksheet>
</file>

<file path=xl/worksheets/sheet3.xml><?xml version="1.0" encoding="utf-8"?>
<worksheet xmlns="http://schemas.openxmlformats.org/spreadsheetml/2006/main" xmlns:r="http://schemas.openxmlformats.org/officeDocument/2006/relationships">
  <dimension ref="A1:G98"/>
  <sheetViews>
    <sheetView showGridLines="0" zoomScale="120" zoomScaleNormal="120" workbookViewId="0" topLeftCell="A1">
      <selection activeCell="A1" sqref="A1"/>
    </sheetView>
  </sheetViews>
  <sheetFormatPr defaultColWidth="8.00390625" defaultRowHeight="12.75"/>
  <cols>
    <col min="1" max="1" width="40.57421875" style="161" customWidth="1"/>
    <col min="2" max="5" width="10.7109375" style="161" customWidth="1"/>
    <col min="6" max="6" width="8.00390625" style="161" customWidth="1"/>
    <col min="7" max="7" width="8.421875" style="161" bestFit="1" customWidth="1"/>
    <col min="8" max="8" width="8.00390625" style="161" customWidth="1"/>
    <col min="9" max="9" width="8.421875" style="161" bestFit="1" customWidth="1"/>
    <col min="10" max="16384" width="8.00390625" style="161" customWidth="1"/>
  </cols>
  <sheetData>
    <row r="1" spans="1:5" s="165" customFormat="1" ht="13.5">
      <c r="A1" s="293" t="s">
        <v>405</v>
      </c>
      <c r="B1" s="54"/>
      <c r="C1" s="54"/>
      <c r="D1" s="205"/>
      <c r="E1" s="54"/>
    </row>
    <row r="2" spans="1:5" ht="14.25" customHeight="1" thickBot="1">
      <c r="A2" s="295" t="s">
        <v>71</v>
      </c>
      <c r="B2" s="53"/>
      <c r="C2" s="53"/>
      <c r="D2" s="205"/>
      <c r="E2" s="53"/>
    </row>
    <row r="3" spans="1:5" ht="30" customHeight="1">
      <c r="A3" s="506" t="s">
        <v>45</v>
      </c>
      <c r="B3" s="206">
        <v>2015</v>
      </c>
      <c r="C3" s="206">
        <v>2016</v>
      </c>
      <c r="D3" s="206">
        <v>2015</v>
      </c>
      <c r="E3" s="199">
        <v>2016</v>
      </c>
    </row>
    <row r="4" spans="1:5" ht="30" customHeight="1" thickBot="1">
      <c r="A4" s="509"/>
      <c r="B4" s="510" t="s">
        <v>49</v>
      </c>
      <c r="C4" s="511"/>
      <c r="D4" s="510" t="s">
        <v>50</v>
      </c>
      <c r="E4" s="513"/>
    </row>
    <row r="5" spans="1:5" ht="30" customHeight="1">
      <c r="A5" s="20" t="s">
        <v>151</v>
      </c>
      <c r="B5" s="254">
        <v>36350.49</v>
      </c>
      <c r="C5" s="254">
        <v>38100.681</v>
      </c>
      <c r="D5" s="254">
        <v>100</v>
      </c>
      <c r="E5" s="254">
        <v>100</v>
      </c>
    </row>
    <row r="6" spans="1:5" s="202" customFormat="1" ht="15.75" customHeight="1">
      <c r="A6" s="114" t="s">
        <v>292</v>
      </c>
      <c r="B6" s="19"/>
      <c r="C6" s="19"/>
      <c r="D6" s="19"/>
      <c r="E6" s="19"/>
    </row>
    <row r="7" spans="1:5" ht="15.75" customHeight="1">
      <c r="A7" s="21" t="s">
        <v>164</v>
      </c>
      <c r="B7" s="19">
        <v>1228.405</v>
      </c>
      <c r="C7" s="19">
        <v>1206.502</v>
      </c>
      <c r="D7" s="19">
        <v>3.379335464253715</v>
      </c>
      <c r="E7" s="19">
        <v>3.166615315878475</v>
      </c>
    </row>
    <row r="8" spans="1:5" s="202" customFormat="1" ht="15.75" customHeight="1">
      <c r="A8" s="114" t="s">
        <v>293</v>
      </c>
      <c r="B8" s="19"/>
      <c r="C8" s="19"/>
      <c r="D8" s="19"/>
      <c r="E8" s="19"/>
    </row>
    <row r="9" spans="1:5" ht="15.75" customHeight="1">
      <c r="A9" s="73" t="s">
        <v>260</v>
      </c>
      <c r="B9" s="19">
        <v>675.344</v>
      </c>
      <c r="C9" s="19">
        <v>649.042</v>
      </c>
      <c r="D9" s="19">
        <v>1.857867665607809</v>
      </c>
      <c r="E9" s="19">
        <v>1.7034918614709276</v>
      </c>
    </row>
    <row r="10" spans="1:5" s="202" customFormat="1" ht="15.75" customHeight="1">
      <c r="A10" s="74" t="s">
        <v>261</v>
      </c>
      <c r="B10" s="19"/>
      <c r="C10" s="19"/>
      <c r="D10" s="19"/>
      <c r="E10" s="19"/>
    </row>
    <row r="11" spans="1:5" ht="15.75" customHeight="1">
      <c r="A11" s="21" t="s">
        <v>165</v>
      </c>
      <c r="B11" s="19">
        <v>17672.227</v>
      </c>
      <c r="C11" s="19">
        <v>18510.74</v>
      </c>
      <c r="D11" s="19">
        <v>48.616200221785185</v>
      </c>
      <c r="E11" s="19">
        <v>48.583751035841075</v>
      </c>
    </row>
    <row r="12" spans="1:5" s="202" customFormat="1" ht="15.75" customHeight="1">
      <c r="A12" s="114" t="s">
        <v>294</v>
      </c>
      <c r="B12" s="19"/>
      <c r="C12" s="19"/>
      <c r="D12" s="19"/>
      <c r="E12" s="19"/>
    </row>
    <row r="13" spans="1:5" ht="15.75" customHeight="1">
      <c r="A13" s="20" t="s">
        <v>166</v>
      </c>
      <c r="B13" s="19">
        <v>777.919</v>
      </c>
      <c r="C13" s="19">
        <v>785.685</v>
      </c>
      <c r="D13" s="19">
        <v>2.14005093191316</v>
      </c>
      <c r="E13" s="19">
        <v>2.0621284958135</v>
      </c>
    </row>
    <row r="14" spans="1:5" s="202" customFormat="1" ht="15.75" customHeight="1">
      <c r="A14" s="114" t="s">
        <v>295</v>
      </c>
      <c r="B14" s="19"/>
      <c r="C14" s="19"/>
      <c r="D14" s="19"/>
      <c r="E14" s="19"/>
    </row>
    <row r="15" spans="1:5" ht="15.75" customHeight="1">
      <c r="A15" s="31" t="s">
        <v>206</v>
      </c>
      <c r="B15" s="19"/>
      <c r="C15" s="19"/>
      <c r="D15" s="19"/>
      <c r="E15" s="19"/>
    </row>
    <row r="16" spans="1:5" s="202" customFormat="1" ht="15.75" customHeight="1">
      <c r="A16" s="318" t="s">
        <v>262</v>
      </c>
      <c r="B16" s="207">
        <v>7709.144</v>
      </c>
      <c r="C16" s="207">
        <v>7985.978</v>
      </c>
      <c r="D16" s="207">
        <v>21.207813154650736</v>
      </c>
      <c r="E16" s="207">
        <v>20.96019753557686</v>
      </c>
    </row>
    <row r="17" spans="1:5" ht="15.75" customHeight="1">
      <c r="A17" s="196" t="s">
        <v>386</v>
      </c>
      <c r="B17" s="208"/>
      <c r="C17" s="208"/>
      <c r="D17" s="208"/>
      <c r="E17" s="208"/>
    </row>
    <row r="18" spans="1:5" ht="21" customHeight="1">
      <c r="A18" s="20" t="s">
        <v>167</v>
      </c>
      <c r="B18" s="19">
        <v>8006.134</v>
      </c>
      <c r="C18" s="19">
        <v>8111.532</v>
      </c>
      <c r="D18" s="19">
        <v>22.024831027037052</v>
      </c>
      <c r="E18" s="19">
        <v>21.289729703256487</v>
      </c>
    </row>
    <row r="19" spans="1:5" s="202" customFormat="1" ht="15.75" customHeight="1">
      <c r="A19" s="114" t="s">
        <v>303</v>
      </c>
      <c r="B19" s="19"/>
      <c r="C19" s="19"/>
      <c r="D19" s="19"/>
      <c r="E19" s="19"/>
    </row>
    <row r="20" spans="1:5" ht="15.75" customHeight="1">
      <c r="A20" s="21" t="s">
        <v>168</v>
      </c>
      <c r="B20" s="19">
        <v>956.661</v>
      </c>
      <c r="C20" s="19">
        <v>851.202</v>
      </c>
      <c r="D20" s="19">
        <v>2.6317692003601603</v>
      </c>
      <c r="E20" s="19">
        <v>2.2340860521626897</v>
      </c>
    </row>
    <row r="21" spans="1:5" s="202" customFormat="1" ht="12">
      <c r="A21" s="196" t="s">
        <v>304</v>
      </c>
      <c r="B21" s="209"/>
      <c r="C21" s="277"/>
      <c r="D21" s="277"/>
      <c r="E21" s="277"/>
    </row>
    <row r="22" spans="1:5" s="28" customFormat="1" ht="31.5" customHeight="1">
      <c r="A22" s="508" t="s">
        <v>72</v>
      </c>
      <c r="B22" s="508"/>
      <c r="C22" s="508"/>
      <c r="D22" s="508"/>
      <c r="E22" s="508"/>
    </row>
    <row r="23" spans="1:5" s="41" customFormat="1" ht="14.25" customHeight="1">
      <c r="A23" s="512" t="s">
        <v>69</v>
      </c>
      <c r="B23" s="512"/>
      <c r="C23" s="512"/>
      <c r="D23" s="512"/>
      <c r="E23" s="512"/>
    </row>
    <row r="24" spans="1:5" s="165" customFormat="1" ht="37.5" customHeight="1">
      <c r="A24" s="499" t="s">
        <v>406</v>
      </c>
      <c r="B24" s="499"/>
      <c r="C24" s="499"/>
      <c r="D24" s="499"/>
      <c r="E24" s="499"/>
    </row>
    <row r="25" spans="1:5" s="165" customFormat="1" ht="16.5" customHeight="1" thickBot="1">
      <c r="A25" s="514" t="s">
        <v>70</v>
      </c>
      <c r="B25" s="514"/>
      <c r="C25" s="514"/>
      <c r="D25" s="514"/>
      <c r="E25" s="514"/>
    </row>
    <row r="26" spans="1:5" ht="30" customHeight="1">
      <c r="A26" s="506" t="s">
        <v>45</v>
      </c>
      <c r="B26" s="528">
        <v>2015</v>
      </c>
      <c r="C26" s="529"/>
      <c r="D26" s="528">
        <v>2016</v>
      </c>
      <c r="E26" s="529"/>
    </row>
    <row r="27" spans="1:5" ht="30" customHeight="1" thickBot="1">
      <c r="A27" s="509"/>
      <c r="B27" s="510" t="s">
        <v>48</v>
      </c>
      <c r="C27" s="513"/>
      <c r="D27" s="513"/>
      <c r="E27" s="513"/>
    </row>
    <row r="28" spans="1:5" ht="30" customHeight="1">
      <c r="A28" s="252" t="s">
        <v>205</v>
      </c>
      <c r="B28" s="525"/>
      <c r="C28" s="526"/>
      <c r="D28" s="525"/>
      <c r="E28" s="526"/>
    </row>
    <row r="29" spans="1:5" s="202" customFormat="1" ht="15.75" customHeight="1">
      <c r="A29" s="253" t="s">
        <v>291</v>
      </c>
      <c r="B29" s="200"/>
      <c r="C29" s="201"/>
      <c r="D29" s="200"/>
      <c r="E29" s="201"/>
    </row>
    <row r="30" spans="1:5" ht="15.75" customHeight="1">
      <c r="A30" s="73" t="s">
        <v>263</v>
      </c>
      <c r="B30" s="520">
        <v>2261.563</v>
      </c>
      <c r="C30" s="521"/>
      <c r="D30" s="520" t="s">
        <v>737</v>
      </c>
      <c r="E30" s="521"/>
    </row>
    <row r="31" spans="1:5" s="202" customFormat="1" ht="15.75" customHeight="1">
      <c r="A31" s="74" t="s">
        <v>264</v>
      </c>
      <c r="B31" s="203"/>
      <c r="C31" s="204"/>
      <c r="D31" s="203"/>
      <c r="E31" s="204"/>
    </row>
    <row r="32" spans="1:5" ht="15.75" customHeight="1">
      <c r="A32" s="73" t="s">
        <v>265</v>
      </c>
      <c r="B32" s="520">
        <v>2045.548</v>
      </c>
      <c r="C32" s="521"/>
      <c r="D32" s="520" t="s">
        <v>738</v>
      </c>
      <c r="E32" s="521"/>
    </row>
    <row r="33" spans="1:5" s="202" customFormat="1" ht="15.75" customHeight="1">
      <c r="A33" s="74" t="s">
        <v>266</v>
      </c>
      <c r="B33" s="203"/>
      <c r="C33" s="204"/>
      <c r="D33" s="203"/>
      <c r="E33" s="204"/>
    </row>
    <row r="34" spans="1:5" s="202" customFormat="1" ht="15.75" customHeight="1">
      <c r="A34" s="428" t="s">
        <v>710</v>
      </c>
      <c r="B34" s="203"/>
      <c r="C34" s="204">
        <v>6158.152</v>
      </c>
      <c r="D34" s="203"/>
      <c r="E34" s="204">
        <v>4705.146</v>
      </c>
    </row>
    <row r="35" spans="1:5" s="202" customFormat="1" ht="15.75" customHeight="1">
      <c r="A35" s="475" t="s">
        <v>709</v>
      </c>
      <c r="B35" s="203"/>
      <c r="C35" s="204"/>
      <c r="D35" s="203"/>
      <c r="E35" s="204"/>
    </row>
    <row r="36" spans="1:7" ht="15.75" customHeight="1">
      <c r="A36" s="21" t="s">
        <v>389</v>
      </c>
      <c r="B36" s="522">
        <v>216.015</v>
      </c>
      <c r="C36" s="523"/>
      <c r="D36" s="522">
        <v>258.084</v>
      </c>
      <c r="E36" s="523"/>
      <c r="G36" s="479"/>
    </row>
    <row r="37" spans="1:5" s="202" customFormat="1" ht="12">
      <c r="A37" s="114" t="s">
        <v>388</v>
      </c>
      <c r="B37" s="200"/>
      <c r="C37" s="201"/>
      <c r="D37" s="200"/>
      <c r="E37" s="201"/>
    </row>
    <row r="38" spans="1:5" s="28" customFormat="1" ht="28.5" customHeight="1">
      <c r="A38" s="508" t="s">
        <v>387</v>
      </c>
      <c r="B38" s="508"/>
      <c r="C38" s="508"/>
      <c r="D38" s="508"/>
      <c r="E38" s="508"/>
    </row>
    <row r="39" spans="1:5" s="41" customFormat="1" ht="12" customHeight="1">
      <c r="A39" s="512" t="s">
        <v>435</v>
      </c>
      <c r="B39" s="512"/>
      <c r="C39" s="512"/>
      <c r="D39" s="512"/>
      <c r="E39" s="512"/>
    </row>
    <row r="41" spans="1:5" s="213" customFormat="1" ht="12">
      <c r="A41" s="211"/>
      <c r="B41" s="211"/>
      <c r="C41" s="212"/>
      <c r="D41" s="212"/>
      <c r="E41" s="212"/>
    </row>
    <row r="42" spans="1:2" s="212" customFormat="1" ht="12">
      <c r="A42" s="255"/>
      <c r="B42" s="214"/>
    </row>
    <row r="43" spans="1:5" ht="36" customHeight="1">
      <c r="A43" s="215"/>
      <c r="B43" s="215"/>
      <c r="C43" s="216"/>
      <c r="D43" s="216"/>
      <c r="E43" s="217"/>
    </row>
    <row r="44" spans="1:5" s="165" customFormat="1" ht="21.75" customHeight="1">
      <c r="A44" s="531"/>
      <c r="B44" s="531"/>
      <c r="C44" s="219"/>
      <c r="D44" s="219"/>
      <c r="E44" s="164"/>
    </row>
    <row r="45" spans="1:5" s="165" customFormat="1" ht="13.5" customHeight="1">
      <c r="A45" s="220"/>
      <c r="B45" s="218"/>
      <c r="C45" s="219"/>
      <c r="D45" s="219"/>
      <c r="E45" s="164"/>
    </row>
    <row r="46" spans="1:5" s="165" customFormat="1" ht="13.5" customHeight="1">
      <c r="A46" s="533"/>
      <c r="B46" s="533"/>
      <c r="C46" s="219"/>
      <c r="D46" s="219"/>
      <c r="E46" s="164"/>
    </row>
    <row r="47" spans="1:5" s="165" customFormat="1" ht="13.5" customHeight="1">
      <c r="A47" s="221"/>
      <c r="B47" s="222"/>
      <c r="C47" s="219"/>
      <c r="D47" s="219"/>
      <c r="E47" s="164"/>
    </row>
    <row r="48" spans="1:5" s="165" customFormat="1" ht="13.5" customHeight="1">
      <c r="A48" s="527"/>
      <c r="B48" s="527"/>
      <c r="C48" s="219"/>
      <c r="D48" s="219"/>
      <c r="E48" s="164"/>
    </row>
    <row r="49" spans="1:5" s="165" customFormat="1" ht="13.5" customHeight="1">
      <c r="A49" s="223"/>
      <c r="B49" s="224"/>
      <c r="C49" s="219"/>
      <c r="D49" s="219"/>
      <c r="E49" s="164"/>
    </row>
    <row r="50" spans="1:5" s="165" customFormat="1" ht="13.5" customHeight="1">
      <c r="A50" s="530"/>
      <c r="B50" s="530"/>
      <c r="C50" s="219"/>
      <c r="D50" s="219"/>
      <c r="E50" s="164"/>
    </row>
    <row r="51" spans="1:5" s="165" customFormat="1" ht="13.5" customHeight="1">
      <c r="A51" s="223"/>
      <c r="B51" s="224"/>
      <c r="C51" s="219"/>
      <c r="D51" s="219"/>
      <c r="E51" s="164"/>
    </row>
    <row r="52" spans="1:5" s="165" customFormat="1" ht="13.5" customHeight="1">
      <c r="A52" s="530"/>
      <c r="B52" s="530"/>
      <c r="C52" s="219"/>
      <c r="D52" s="219"/>
      <c r="E52" s="164"/>
    </row>
    <row r="53" spans="1:5" s="165" customFormat="1" ht="13.5" customHeight="1">
      <c r="A53" s="225"/>
      <c r="B53" s="226"/>
      <c r="C53" s="219"/>
      <c r="D53" s="219"/>
      <c r="E53" s="164"/>
    </row>
    <row r="54" spans="1:5" ht="36" customHeight="1">
      <c r="A54" s="217"/>
      <c r="B54" s="217"/>
      <c r="C54" s="217"/>
      <c r="D54" s="217"/>
      <c r="E54" s="217"/>
    </row>
    <row r="55" spans="1:5" ht="12">
      <c r="A55" s="227"/>
      <c r="B55" s="218"/>
      <c r="C55" s="217"/>
      <c r="D55" s="217"/>
      <c r="E55" s="217"/>
    </row>
    <row r="56" spans="1:5" ht="12">
      <c r="A56" s="212"/>
      <c r="B56" s="212"/>
      <c r="C56" s="217"/>
      <c r="D56" s="217"/>
      <c r="E56" s="217"/>
    </row>
    <row r="57" spans="1:5" ht="12">
      <c r="A57" s="228"/>
      <c r="B57" s="218"/>
      <c r="C57" s="217"/>
      <c r="D57" s="217"/>
      <c r="E57" s="217"/>
    </row>
    <row r="58" spans="1:5" ht="12">
      <c r="A58" s="229"/>
      <c r="B58" s="212"/>
      <c r="C58" s="217"/>
      <c r="D58" s="217"/>
      <c r="E58" s="217"/>
    </row>
    <row r="59" spans="1:5" ht="30" customHeight="1">
      <c r="A59" s="534"/>
      <c r="B59" s="215"/>
      <c r="C59" s="216"/>
      <c r="D59" s="216"/>
      <c r="E59" s="217"/>
    </row>
    <row r="60" spans="1:5" ht="32.25" customHeight="1">
      <c r="A60" s="534"/>
      <c r="B60" s="215"/>
      <c r="C60" s="534"/>
      <c r="D60" s="534"/>
      <c r="E60" s="217"/>
    </row>
    <row r="61" spans="1:5" s="165" customFormat="1" ht="23.25" customHeight="1">
      <c r="A61" s="524"/>
      <c r="B61" s="524"/>
      <c r="C61" s="230"/>
      <c r="D61" s="230"/>
      <c r="E61" s="164"/>
    </row>
    <row r="62" spans="1:5" s="165" customFormat="1" ht="12.75" customHeight="1">
      <c r="A62" s="231"/>
      <c r="B62" s="232"/>
      <c r="C62" s="230"/>
      <c r="D62" s="230"/>
      <c r="E62" s="164"/>
    </row>
    <row r="63" spans="1:5" s="165" customFormat="1" ht="12.75" customHeight="1">
      <c r="A63" s="532"/>
      <c r="B63" s="532"/>
      <c r="C63" s="230"/>
      <c r="D63" s="230"/>
      <c r="E63" s="164"/>
    </row>
    <row r="64" spans="1:5" s="165" customFormat="1" ht="12.75" customHeight="1">
      <c r="A64" s="233"/>
      <c r="B64" s="234"/>
      <c r="C64" s="230"/>
      <c r="D64" s="230"/>
      <c r="E64" s="164"/>
    </row>
    <row r="65" spans="1:5" s="165" customFormat="1" ht="12.75" customHeight="1">
      <c r="A65" s="524"/>
      <c r="B65" s="524"/>
      <c r="C65" s="230"/>
      <c r="D65" s="230"/>
      <c r="E65" s="164"/>
    </row>
    <row r="66" spans="1:5" s="165" customFormat="1" ht="12.75" customHeight="1">
      <c r="A66" s="231"/>
      <c r="B66" s="232"/>
      <c r="C66" s="230"/>
      <c r="D66" s="230"/>
      <c r="E66" s="164"/>
    </row>
    <row r="67" spans="1:5" s="165" customFormat="1" ht="12.75" customHeight="1">
      <c r="A67" s="524"/>
      <c r="B67" s="524"/>
      <c r="C67" s="230"/>
      <c r="D67" s="230"/>
      <c r="E67" s="164"/>
    </row>
    <row r="68" spans="1:5" s="165" customFormat="1" ht="12.75" customHeight="1">
      <c r="A68" s="231"/>
      <c r="B68" s="232"/>
      <c r="C68" s="230"/>
      <c r="D68" s="230"/>
      <c r="E68" s="164"/>
    </row>
    <row r="69" spans="1:5" s="165" customFormat="1" ht="12.75" customHeight="1">
      <c r="A69" s="532"/>
      <c r="B69" s="532"/>
      <c r="C69" s="230"/>
      <c r="D69" s="230"/>
      <c r="E69" s="164"/>
    </row>
    <row r="70" spans="1:5" s="165" customFormat="1" ht="12.75" customHeight="1">
      <c r="A70" s="231"/>
      <c r="B70" s="234"/>
      <c r="C70" s="230"/>
      <c r="D70" s="230"/>
      <c r="E70" s="164"/>
    </row>
    <row r="71" spans="1:5" s="165" customFormat="1" ht="12.75" customHeight="1">
      <c r="A71" s="532"/>
      <c r="B71" s="532"/>
      <c r="C71" s="230"/>
      <c r="D71" s="230"/>
      <c r="E71" s="164"/>
    </row>
    <row r="72" spans="1:5" s="165" customFormat="1" ht="12.75" customHeight="1">
      <c r="A72" s="233"/>
      <c r="B72" s="234"/>
      <c r="C72" s="230"/>
      <c r="D72" s="230"/>
      <c r="E72" s="164"/>
    </row>
    <row r="73" spans="1:5" s="165" customFormat="1" ht="12.75" customHeight="1">
      <c r="A73" s="532"/>
      <c r="B73" s="532"/>
      <c r="C73" s="230"/>
      <c r="D73" s="230"/>
      <c r="E73" s="164"/>
    </row>
    <row r="74" spans="1:5" s="165" customFormat="1" ht="12.75" customHeight="1">
      <c r="A74" s="233"/>
      <c r="B74" s="234"/>
      <c r="C74" s="230"/>
      <c r="D74" s="230"/>
      <c r="E74" s="164"/>
    </row>
    <row r="75" spans="1:5" s="165" customFormat="1" ht="12.75" customHeight="1">
      <c r="A75" s="532"/>
      <c r="B75" s="532"/>
      <c r="C75" s="230"/>
      <c r="D75" s="230"/>
      <c r="E75" s="164"/>
    </row>
    <row r="76" spans="1:5" s="165" customFormat="1" ht="12.75" customHeight="1">
      <c r="A76" s="233"/>
      <c r="B76" s="234"/>
      <c r="C76" s="230"/>
      <c r="D76" s="230"/>
      <c r="E76" s="164"/>
    </row>
    <row r="77" spans="1:5" s="165" customFormat="1" ht="12.75" customHeight="1">
      <c r="A77" s="524"/>
      <c r="B77" s="532"/>
      <c r="C77" s="230"/>
      <c r="D77" s="230"/>
      <c r="E77" s="164"/>
    </row>
    <row r="78" spans="1:5" s="165" customFormat="1" ht="12.75" customHeight="1">
      <c r="A78" s="233"/>
      <c r="B78" s="234"/>
      <c r="C78" s="230"/>
      <c r="D78" s="230"/>
      <c r="E78" s="164"/>
    </row>
    <row r="79" spans="1:5" s="165" customFormat="1" ht="12.75" customHeight="1">
      <c r="A79" s="532"/>
      <c r="B79" s="532"/>
      <c r="C79" s="230"/>
      <c r="D79" s="230"/>
      <c r="E79" s="164"/>
    </row>
    <row r="80" spans="1:5" s="165" customFormat="1" ht="12.75" customHeight="1">
      <c r="A80" s="233"/>
      <c r="B80" s="234"/>
      <c r="C80" s="230"/>
      <c r="D80" s="230"/>
      <c r="E80" s="164"/>
    </row>
    <row r="81" spans="1:5" s="165" customFormat="1" ht="12.75" customHeight="1">
      <c r="A81" s="532"/>
      <c r="B81" s="532"/>
      <c r="C81" s="230"/>
      <c r="D81" s="230"/>
      <c r="E81" s="164"/>
    </row>
    <row r="82" spans="1:5" s="165" customFormat="1" ht="12.75" customHeight="1">
      <c r="A82" s="231"/>
      <c r="B82" s="234"/>
      <c r="C82" s="230"/>
      <c r="D82" s="230"/>
      <c r="E82" s="164"/>
    </row>
    <row r="83" spans="1:5" s="165" customFormat="1" ht="12.75" customHeight="1">
      <c r="A83" s="532"/>
      <c r="B83" s="532"/>
      <c r="C83" s="230"/>
      <c r="D83" s="230"/>
      <c r="E83" s="164"/>
    </row>
    <row r="84" spans="1:5" s="165" customFormat="1" ht="12.75" customHeight="1">
      <c r="A84" s="233"/>
      <c r="B84" s="234"/>
      <c r="C84" s="230"/>
      <c r="D84" s="230"/>
      <c r="E84" s="164"/>
    </row>
    <row r="85" spans="1:5" s="165" customFormat="1" ht="12.75" customHeight="1">
      <c r="A85" s="532"/>
      <c r="B85" s="532"/>
      <c r="C85" s="230"/>
      <c r="D85" s="230"/>
      <c r="E85" s="164"/>
    </row>
    <row r="86" spans="1:5" s="165" customFormat="1" ht="12.75" customHeight="1">
      <c r="A86" s="233"/>
      <c r="B86" s="234"/>
      <c r="C86" s="230"/>
      <c r="D86" s="230"/>
      <c r="E86" s="164"/>
    </row>
    <row r="87" spans="1:5" s="165" customFormat="1" ht="12.75" customHeight="1">
      <c r="A87" s="524"/>
      <c r="B87" s="532"/>
      <c r="C87" s="230"/>
      <c r="D87" s="230"/>
      <c r="E87" s="164"/>
    </row>
    <row r="88" spans="1:5" s="165" customFormat="1" ht="12.75" customHeight="1">
      <c r="A88" s="233"/>
      <c r="B88" s="234"/>
      <c r="C88" s="230"/>
      <c r="D88" s="230"/>
      <c r="E88" s="164"/>
    </row>
    <row r="89" spans="1:5" ht="12">
      <c r="A89" s="217"/>
      <c r="B89" s="217"/>
      <c r="C89" s="217"/>
      <c r="D89" s="217"/>
      <c r="E89" s="217"/>
    </row>
    <row r="90" spans="1:5" ht="12">
      <c r="A90" s="217"/>
      <c r="B90" s="217"/>
      <c r="C90" s="217"/>
      <c r="D90" s="217"/>
      <c r="E90" s="217"/>
    </row>
    <row r="91" spans="1:5" ht="12">
      <c r="A91" s="217"/>
      <c r="B91" s="217"/>
      <c r="C91" s="217"/>
      <c r="D91" s="217"/>
      <c r="E91" s="217"/>
    </row>
    <row r="92" spans="1:5" ht="12">
      <c r="A92" s="217"/>
      <c r="B92" s="217"/>
      <c r="C92" s="217"/>
      <c r="D92" s="217"/>
      <c r="E92" s="217"/>
    </row>
    <row r="93" spans="1:5" ht="12">
      <c r="A93" s="217"/>
      <c r="B93" s="217"/>
      <c r="C93" s="217"/>
      <c r="D93" s="217"/>
      <c r="E93" s="217"/>
    </row>
    <row r="94" spans="1:5" ht="12">
      <c r="A94" s="217"/>
      <c r="B94" s="217"/>
      <c r="C94" s="217"/>
      <c r="D94" s="217"/>
      <c r="E94" s="217"/>
    </row>
    <row r="95" spans="1:5" ht="12">
      <c r="A95" s="217"/>
      <c r="B95" s="217"/>
      <c r="C95" s="217"/>
      <c r="D95" s="217"/>
      <c r="E95" s="217"/>
    </row>
    <row r="96" spans="1:5" ht="12">
      <c r="A96" s="217"/>
      <c r="B96" s="217"/>
      <c r="C96" s="217"/>
      <c r="D96" s="217"/>
      <c r="E96" s="217"/>
    </row>
    <row r="97" spans="1:5" ht="12">
      <c r="A97" s="217"/>
      <c r="B97" s="217"/>
      <c r="C97" s="217"/>
      <c r="D97" s="217"/>
      <c r="E97" s="217"/>
    </row>
    <row r="98" spans="1:5" ht="12">
      <c r="A98" s="217"/>
      <c r="B98" s="217"/>
      <c r="C98" s="217"/>
      <c r="D98" s="217"/>
      <c r="E98" s="217"/>
    </row>
  </sheetData>
  <sheetProtection/>
  <mergeCells count="42">
    <mergeCell ref="A79:B79"/>
    <mergeCell ref="A75:B75"/>
    <mergeCell ref="A22:E22"/>
    <mergeCell ref="A23:E23"/>
    <mergeCell ref="A87:B87"/>
    <mergeCell ref="A69:B69"/>
    <mergeCell ref="A71:B71"/>
    <mergeCell ref="A73:B73"/>
    <mergeCell ref="A81:B81"/>
    <mergeCell ref="A85:B85"/>
    <mergeCell ref="A83:B83"/>
    <mergeCell ref="A77:B77"/>
    <mergeCell ref="A46:B46"/>
    <mergeCell ref="A50:B50"/>
    <mergeCell ref="C60:D60"/>
    <mergeCell ref="D4:E4"/>
    <mergeCell ref="A65:B65"/>
    <mergeCell ref="A59:A60"/>
    <mergeCell ref="A61:B61"/>
    <mergeCell ref="A63:B63"/>
    <mergeCell ref="A44:B44"/>
    <mergeCell ref="D36:E36"/>
    <mergeCell ref="A26:A27"/>
    <mergeCell ref="B28:C28"/>
    <mergeCell ref="B30:C30"/>
    <mergeCell ref="B26:C26"/>
    <mergeCell ref="A67:B67"/>
    <mergeCell ref="D28:E28"/>
    <mergeCell ref="D30:E30"/>
    <mergeCell ref="D32:E32"/>
    <mergeCell ref="A48:B48"/>
    <mergeCell ref="D26:E26"/>
    <mergeCell ref="B27:E27"/>
    <mergeCell ref="A38:E38"/>
    <mergeCell ref="A39:E39"/>
    <mergeCell ref="A52:B52"/>
    <mergeCell ref="A3:A4"/>
    <mergeCell ref="B4:C4"/>
    <mergeCell ref="B32:C32"/>
    <mergeCell ref="B36:C36"/>
    <mergeCell ref="A24:E24"/>
    <mergeCell ref="A25:E25"/>
  </mergeCells>
  <printOptions horizontalCentered="1"/>
  <pageMargins left="0.7874015748031497" right="0.7874015748031497" top="0.7874015748031497" bottom="0.7874015748031497" header="0.31496062992125984" footer="0.5118110236220472"/>
  <pageSetup horizontalDpi="600" verticalDpi="600" orientation="portrait" paperSize="9" r:id="rId1"/>
  <headerFooter alignWithMargins="0">
    <oddFooter>&amp;C&amp;"Liberation Sans,Standardowy"&amp;9– 38 –</oddFooter>
  </headerFooter>
</worksheet>
</file>

<file path=xl/worksheets/sheet30.xml><?xml version="1.0" encoding="utf-8"?>
<worksheet xmlns="http://schemas.openxmlformats.org/spreadsheetml/2006/main" xmlns:r="http://schemas.openxmlformats.org/officeDocument/2006/relationships">
  <dimension ref="A1:G37"/>
  <sheetViews>
    <sheetView showGridLines="0" zoomScale="120" zoomScaleNormal="120" workbookViewId="0" topLeftCell="A1">
      <selection activeCell="A1" sqref="A1:F1"/>
    </sheetView>
  </sheetViews>
  <sheetFormatPr defaultColWidth="9.140625" defaultRowHeight="12.75"/>
  <cols>
    <col min="1" max="1" width="17.7109375" style="240" customWidth="1"/>
    <col min="2" max="5" width="12.7109375" style="240" customWidth="1"/>
    <col min="6" max="6" width="17.7109375" style="240" customWidth="1"/>
    <col min="7" max="16384" width="9.140625" style="240" customWidth="1"/>
  </cols>
  <sheetData>
    <row r="1" spans="1:6" ht="14.25">
      <c r="A1" s="647" t="s">
        <v>706</v>
      </c>
      <c r="B1" s="647"/>
      <c r="C1" s="647"/>
      <c r="D1" s="647"/>
      <c r="E1" s="647"/>
      <c r="F1" s="647"/>
    </row>
    <row r="2" spans="1:6" ht="15" customHeight="1" thickBot="1">
      <c r="A2" s="690" t="s">
        <v>358</v>
      </c>
      <c r="B2" s="690"/>
      <c r="C2" s="690"/>
      <c r="D2" s="690"/>
      <c r="E2" s="690"/>
      <c r="F2" s="690"/>
    </row>
    <row r="3" spans="1:6" ht="33" customHeight="1">
      <c r="A3" s="652" t="s">
        <v>228</v>
      </c>
      <c r="B3" s="346">
        <v>2014</v>
      </c>
      <c r="C3" s="346">
        <v>2015</v>
      </c>
      <c r="D3" s="659">
        <v>2016</v>
      </c>
      <c r="E3" s="652"/>
      <c r="F3" s="686" t="s">
        <v>229</v>
      </c>
    </row>
    <row r="4" spans="1:6" ht="51.75" customHeight="1" thickBot="1">
      <c r="A4" s="650"/>
      <c r="B4" s="648" t="s">
        <v>44</v>
      </c>
      <c r="C4" s="649"/>
      <c r="D4" s="650"/>
      <c r="E4" s="450" t="s">
        <v>642</v>
      </c>
      <c r="F4" s="688"/>
    </row>
    <row r="5" spans="1:6" ht="34.5" customHeight="1">
      <c r="A5" s="184" t="s">
        <v>158</v>
      </c>
      <c r="B5" s="347">
        <v>12953</v>
      </c>
      <c r="C5" s="347">
        <v>13471</v>
      </c>
      <c r="D5" s="347">
        <v>14270</v>
      </c>
      <c r="E5" s="348">
        <v>166.1</v>
      </c>
      <c r="F5" s="185" t="s">
        <v>158</v>
      </c>
    </row>
    <row r="6" spans="1:6" ht="19.5" customHeight="1">
      <c r="A6" s="184" t="s">
        <v>230</v>
      </c>
      <c r="B6" s="347">
        <v>12735</v>
      </c>
      <c r="C6" s="347">
        <v>12774</v>
      </c>
      <c r="D6" s="347">
        <v>12458</v>
      </c>
      <c r="E6" s="348">
        <v>111</v>
      </c>
      <c r="F6" s="185" t="s">
        <v>336</v>
      </c>
    </row>
    <row r="7" spans="1:6" ht="19.5" customHeight="1">
      <c r="A7" s="184" t="s">
        <v>297</v>
      </c>
      <c r="B7" s="347">
        <v>9487</v>
      </c>
      <c r="C7" s="347">
        <v>9195</v>
      </c>
      <c r="D7" s="347">
        <v>8978</v>
      </c>
      <c r="E7" s="348">
        <v>127.2</v>
      </c>
      <c r="F7" s="185" t="s">
        <v>300</v>
      </c>
    </row>
    <row r="8" spans="1:6" ht="19.5" customHeight="1">
      <c r="A8" s="184" t="s">
        <v>96</v>
      </c>
      <c r="B8" s="347">
        <v>13913</v>
      </c>
      <c r="C8" s="347">
        <v>12455</v>
      </c>
      <c r="D8" s="347">
        <v>12485</v>
      </c>
      <c r="E8" s="348">
        <v>115</v>
      </c>
      <c r="F8" s="185" t="s">
        <v>329</v>
      </c>
    </row>
    <row r="9" spans="1:6" s="239" customFormat="1" ht="19.5" customHeight="1">
      <c r="A9" s="184" t="s">
        <v>445</v>
      </c>
      <c r="B9" s="451">
        <v>4461</v>
      </c>
      <c r="C9" s="451">
        <v>4416</v>
      </c>
      <c r="D9" s="451">
        <v>4414</v>
      </c>
      <c r="E9" s="348">
        <v>104.1</v>
      </c>
      <c r="F9" s="185" t="s">
        <v>458</v>
      </c>
    </row>
    <row r="10" spans="1:6" ht="19.5" customHeight="1">
      <c r="A10" s="184" t="s">
        <v>231</v>
      </c>
      <c r="B10" s="347">
        <v>1111</v>
      </c>
      <c r="C10" s="347">
        <v>1111</v>
      </c>
      <c r="D10" s="347">
        <v>1138</v>
      </c>
      <c r="E10" s="348">
        <v>134</v>
      </c>
      <c r="F10" s="185" t="s">
        <v>232</v>
      </c>
    </row>
    <row r="11" spans="1:6" ht="19.5" customHeight="1">
      <c r="A11" s="184" t="s">
        <v>233</v>
      </c>
      <c r="B11" s="347">
        <v>7160</v>
      </c>
      <c r="C11" s="347">
        <v>7079</v>
      </c>
      <c r="D11" s="347">
        <v>6985</v>
      </c>
      <c r="E11" s="348">
        <v>122.9</v>
      </c>
      <c r="F11" s="185" t="s">
        <v>340</v>
      </c>
    </row>
    <row r="12" spans="1:6" ht="19.5" customHeight="1">
      <c r="A12" s="184" t="s">
        <v>157</v>
      </c>
      <c r="B12" s="347">
        <v>1898</v>
      </c>
      <c r="C12" s="347">
        <v>1904</v>
      </c>
      <c r="D12" s="347">
        <v>1898</v>
      </c>
      <c r="E12" s="348">
        <v>148.7</v>
      </c>
      <c r="F12" s="185" t="s">
        <v>157</v>
      </c>
    </row>
    <row r="13" spans="1:6" ht="19.5" customHeight="1">
      <c r="A13" s="184" t="s">
        <v>234</v>
      </c>
      <c r="B13" s="347">
        <v>7603</v>
      </c>
      <c r="C13" s="347">
        <v>7396</v>
      </c>
      <c r="D13" s="347">
        <v>7366</v>
      </c>
      <c r="E13" s="348">
        <v>134</v>
      </c>
      <c r="F13" s="185" t="s">
        <v>335</v>
      </c>
    </row>
    <row r="14" spans="1:6" ht="19.5" customHeight="1">
      <c r="A14" s="184" t="s">
        <v>235</v>
      </c>
      <c r="B14" s="347">
        <v>65425</v>
      </c>
      <c r="C14" s="347">
        <v>66681</v>
      </c>
      <c r="D14" s="347">
        <v>67571</v>
      </c>
      <c r="E14" s="348">
        <v>103</v>
      </c>
      <c r="F14" s="185" t="s">
        <v>337</v>
      </c>
    </row>
    <row r="15" spans="1:6" ht="19.5" customHeight="1">
      <c r="A15" s="184" t="s">
        <v>236</v>
      </c>
      <c r="B15" s="347">
        <v>12145</v>
      </c>
      <c r="C15" s="347">
        <v>12567</v>
      </c>
      <c r="D15" s="347">
        <v>12539</v>
      </c>
      <c r="E15" s="348">
        <v>112.8</v>
      </c>
      <c r="F15" s="185" t="s">
        <v>333</v>
      </c>
    </row>
    <row r="16" spans="1:6" ht="19.5" customHeight="1">
      <c r="A16" s="184" t="s">
        <v>237</v>
      </c>
      <c r="B16" s="347">
        <v>50806</v>
      </c>
      <c r="C16" s="347">
        <v>51068</v>
      </c>
      <c r="D16" s="347">
        <v>51943</v>
      </c>
      <c r="E16" s="348">
        <v>109.7</v>
      </c>
      <c r="F16" s="185" t="s">
        <v>332</v>
      </c>
    </row>
    <row r="17" spans="1:6" ht="19.5" customHeight="1">
      <c r="A17" s="184" t="s">
        <v>238</v>
      </c>
      <c r="B17" s="347">
        <v>4913</v>
      </c>
      <c r="C17" s="347">
        <v>4902</v>
      </c>
      <c r="D17" s="347">
        <v>4950</v>
      </c>
      <c r="E17" s="348">
        <v>104</v>
      </c>
      <c r="F17" s="185" t="s">
        <v>239</v>
      </c>
    </row>
    <row r="18" spans="1:6" ht="19.5" customHeight="1">
      <c r="A18" s="184" t="s">
        <v>240</v>
      </c>
      <c r="B18" s="347">
        <v>4268</v>
      </c>
      <c r="C18" s="347">
        <v>4184</v>
      </c>
      <c r="D18" s="347">
        <v>4205</v>
      </c>
      <c r="E18" s="348">
        <v>141</v>
      </c>
      <c r="F18" s="185" t="s">
        <v>326</v>
      </c>
    </row>
    <row r="19" spans="1:6" ht="19.5" customHeight="1">
      <c r="A19" s="184" t="s">
        <v>159</v>
      </c>
      <c r="B19" s="347">
        <v>802</v>
      </c>
      <c r="C19" s="347">
        <v>807</v>
      </c>
      <c r="D19" s="347">
        <v>813</v>
      </c>
      <c r="E19" s="348">
        <v>148</v>
      </c>
      <c r="F19" s="185" t="s">
        <v>342</v>
      </c>
    </row>
    <row r="20" spans="1:6" ht="19.5" customHeight="1">
      <c r="A20" s="184" t="s">
        <v>241</v>
      </c>
      <c r="B20" s="347">
        <v>2384</v>
      </c>
      <c r="C20" s="347">
        <v>2590</v>
      </c>
      <c r="D20" s="347">
        <v>2650</v>
      </c>
      <c r="E20" s="348">
        <v>131</v>
      </c>
      <c r="F20" s="185" t="s">
        <v>327</v>
      </c>
    </row>
    <row r="21" spans="1:6" ht="19.5" customHeight="1">
      <c r="A21" s="184" t="s">
        <v>160</v>
      </c>
      <c r="B21" s="347">
        <v>546</v>
      </c>
      <c r="C21" s="347">
        <v>524</v>
      </c>
      <c r="D21" s="347">
        <v>540</v>
      </c>
      <c r="E21" s="348">
        <v>125</v>
      </c>
      <c r="F21" s="185" t="s">
        <v>160</v>
      </c>
    </row>
    <row r="22" spans="1:6" ht="19.5" customHeight="1">
      <c r="A22" s="184" t="s">
        <v>446</v>
      </c>
      <c r="B22" s="347">
        <v>19562</v>
      </c>
      <c r="C22" s="347">
        <v>20809</v>
      </c>
      <c r="D22" s="347">
        <v>21942</v>
      </c>
      <c r="E22" s="348">
        <v>130</v>
      </c>
      <c r="F22" s="185" t="s">
        <v>338</v>
      </c>
    </row>
    <row r="23" spans="1:6" ht="19.5" customHeight="1">
      <c r="A23" s="184" t="s">
        <v>242</v>
      </c>
      <c r="B23" s="347">
        <v>99530</v>
      </c>
      <c r="C23" s="347">
        <v>96360</v>
      </c>
      <c r="D23" s="347">
        <v>94433</v>
      </c>
      <c r="E23" s="348">
        <v>115</v>
      </c>
      <c r="F23" s="185" t="s">
        <v>339</v>
      </c>
    </row>
    <row r="24" spans="1:6" ht="19.5" customHeight="1">
      <c r="A24" s="183" t="s">
        <v>156</v>
      </c>
      <c r="B24" s="377">
        <v>56905</v>
      </c>
      <c r="C24" s="377">
        <v>54537</v>
      </c>
      <c r="D24" s="377">
        <v>55879</v>
      </c>
      <c r="E24" s="378">
        <v>146</v>
      </c>
      <c r="F24" s="186" t="s">
        <v>328</v>
      </c>
    </row>
    <row r="25" spans="1:6" s="239" customFormat="1" ht="19.5" customHeight="1">
      <c r="A25" s="184" t="s">
        <v>243</v>
      </c>
      <c r="B25" s="347">
        <v>11896</v>
      </c>
      <c r="C25" s="347">
        <v>11715</v>
      </c>
      <c r="D25" s="347">
        <v>11572</v>
      </c>
      <c r="E25" s="348">
        <v>109</v>
      </c>
      <c r="F25" s="185" t="s">
        <v>331</v>
      </c>
    </row>
    <row r="26" spans="1:6" ht="19.5" customHeight="1">
      <c r="A26" s="184" t="s">
        <v>298</v>
      </c>
      <c r="B26" s="347">
        <v>22920</v>
      </c>
      <c r="C26" s="347">
        <v>23120</v>
      </c>
      <c r="D26" s="347">
        <v>22900</v>
      </c>
      <c r="E26" s="348">
        <v>106</v>
      </c>
      <c r="F26" s="185" t="s">
        <v>299</v>
      </c>
    </row>
    <row r="27" spans="1:6" ht="19.5" customHeight="1">
      <c r="A27" s="184" t="s">
        <v>244</v>
      </c>
      <c r="B27" s="347">
        <v>6378</v>
      </c>
      <c r="C27" s="347">
        <v>6676</v>
      </c>
      <c r="D27" s="347">
        <v>6990</v>
      </c>
      <c r="E27" s="348">
        <v>128</v>
      </c>
      <c r="F27" s="185" t="s">
        <v>344</v>
      </c>
    </row>
    <row r="28" spans="1:6" ht="19.5" customHeight="1">
      <c r="A28" s="184" t="s">
        <v>245</v>
      </c>
      <c r="B28" s="347">
        <v>2326</v>
      </c>
      <c r="C28" s="347">
        <v>2354</v>
      </c>
      <c r="D28" s="347">
        <v>2386</v>
      </c>
      <c r="E28" s="348">
        <v>115</v>
      </c>
      <c r="F28" s="185" t="s">
        <v>330</v>
      </c>
    </row>
    <row r="29" spans="1:6" ht="19.5" customHeight="1">
      <c r="A29" s="184" t="s">
        <v>246</v>
      </c>
      <c r="B29" s="347">
        <v>12313</v>
      </c>
      <c r="C29" s="347">
        <v>12639</v>
      </c>
      <c r="D29" s="347">
        <v>12362</v>
      </c>
      <c r="E29" s="348">
        <v>127</v>
      </c>
      <c r="F29" s="185" t="s">
        <v>341</v>
      </c>
    </row>
    <row r="30" spans="1:6" ht="19.5" customHeight="1">
      <c r="A30" s="184" t="s">
        <v>247</v>
      </c>
      <c r="B30" s="347">
        <v>11726</v>
      </c>
      <c r="C30" s="347">
        <v>11786</v>
      </c>
      <c r="D30" s="347">
        <v>11780</v>
      </c>
      <c r="E30" s="348">
        <v>119</v>
      </c>
      <c r="F30" s="185" t="s">
        <v>343</v>
      </c>
    </row>
    <row r="31" spans="1:6" ht="19.5" customHeight="1">
      <c r="A31" s="184" t="s">
        <v>250</v>
      </c>
      <c r="B31" s="347">
        <v>78461</v>
      </c>
      <c r="C31" s="347">
        <v>79251</v>
      </c>
      <c r="D31" s="347">
        <v>78529</v>
      </c>
      <c r="E31" s="348">
        <v>122</v>
      </c>
      <c r="F31" s="185" t="s">
        <v>248</v>
      </c>
    </row>
    <row r="32" spans="1:6" s="187" customFormat="1" ht="19.5" customHeight="1">
      <c r="A32" s="184" t="s">
        <v>249</v>
      </c>
      <c r="B32" s="347">
        <v>89915</v>
      </c>
      <c r="C32" s="347">
        <v>87691</v>
      </c>
      <c r="D32" s="347">
        <v>85956</v>
      </c>
      <c r="E32" s="348">
        <v>140</v>
      </c>
      <c r="F32" s="185" t="s">
        <v>334</v>
      </c>
    </row>
    <row r="33" spans="1:6" s="187" customFormat="1" ht="42.75" customHeight="1">
      <c r="A33" s="691" t="s">
        <v>703</v>
      </c>
      <c r="B33" s="692"/>
      <c r="C33" s="692"/>
      <c r="D33" s="692"/>
      <c r="E33" s="692"/>
      <c r="F33" s="692"/>
    </row>
    <row r="34" spans="1:7" s="187" customFormat="1" ht="12.75" customHeight="1">
      <c r="A34" s="633" t="s">
        <v>702</v>
      </c>
      <c r="B34" s="633"/>
      <c r="C34" s="633"/>
      <c r="D34" s="633"/>
      <c r="E34" s="633"/>
      <c r="F34" s="633"/>
      <c r="G34" s="633"/>
    </row>
    <row r="35" spans="4:5" ht="15" customHeight="1">
      <c r="D35" s="241"/>
      <c r="E35" s="241"/>
    </row>
    <row r="36" spans="2:5" ht="15" customHeight="1">
      <c r="B36" s="242"/>
      <c r="C36" s="242"/>
      <c r="D36" s="242"/>
      <c r="E36" s="242"/>
    </row>
    <row r="37" spans="4:5" ht="15" customHeight="1">
      <c r="D37" s="243"/>
      <c r="E37" s="243"/>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mergeCells count="8">
    <mergeCell ref="A34:G34"/>
    <mergeCell ref="A2:F2"/>
    <mergeCell ref="A1:F1"/>
    <mergeCell ref="A3:A4"/>
    <mergeCell ref="F3:F4"/>
    <mergeCell ref="A33:F33"/>
    <mergeCell ref="B4:D4"/>
    <mergeCell ref="D3:E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65 –</oddFooter>
  </headerFooter>
</worksheet>
</file>

<file path=xl/worksheets/sheet4.xml><?xml version="1.0" encoding="utf-8"?>
<worksheet xmlns="http://schemas.openxmlformats.org/spreadsheetml/2006/main" xmlns:r="http://schemas.openxmlformats.org/officeDocument/2006/relationships">
  <dimension ref="A1:E59"/>
  <sheetViews>
    <sheetView showGridLines="0" zoomScale="120" zoomScaleNormal="120" workbookViewId="0" topLeftCell="A1">
      <selection activeCell="A1" sqref="A1"/>
    </sheetView>
  </sheetViews>
  <sheetFormatPr defaultColWidth="8.00390625" defaultRowHeight="12.75"/>
  <cols>
    <col min="1" max="1" width="50.28125" style="28" customWidth="1"/>
    <col min="2" max="3" width="16.7109375" style="28" customWidth="1"/>
    <col min="4" max="16384" width="8.00390625" style="28" customWidth="1"/>
  </cols>
  <sheetData>
    <row r="1" spans="1:3" s="14" customFormat="1" ht="14.25" customHeight="1">
      <c r="A1" s="111" t="s">
        <v>73</v>
      </c>
      <c r="B1" s="38"/>
      <c r="C1" s="38"/>
    </row>
    <row r="2" spans="1:3" s="38" customFormat="1" ht="14.25" customHeight="1" thickBot="1">
      <c r="A2" s="331" t="s">
        <v>74</v>
      </c>
      <c r="B2" s="147"/>
      <c r="C2" s="147"/>
    </row>
    <row r="3" spans="1:3" ht="27.75" customHeight="1" thickBot="1">
      <c r="A3" s="16" t="s">
        <v>75</v>
      </c>
      <c r="B3" s="301">
        <v>2015</v>
      </c>
      <c r="C3" s="302">
        <v>2016</v>
      </c>
    </row>
    <row r="4" spans="1:3" s="29" customFormat="1" ht="19.5" customHeight="1">
      <c r="A4" s="317" t="s">
        <v>385</v>
      </c>
      <c r="B4" s="18"/>
      <c r="C4" s="18"/>
    </row>
    <row r="5" spans="1:3" s="326" customFormat="1" ht="12" customHeight="1">
      <c r="A5" s="324" t="s">
        <v>384</v>
      </c>
      <c r="B5" s="325"/>
      <c r="C5" s="325"/>
    </row>
    <row r="6" spans="1:3" s="29" customFormat="1" ht="12" customHeight="1">
      <c r="A6" s="315" t="s">
        <v>382</v>
      </c>
      <c r="B6" s="18">
        <v>95.31716400526517</v>
      </c>
      <c r="C6" s="18">
        <v>100.17766720025931</v>
      </c>
    </row>
    <row r="7" spans="1:3" s="41" customFormat="1" ht="12" customHeight="1">
      <c r="A7" s="316" t="s">
        <v>383</v>
      </c>
      <c r="B7" s="288"/>
      <c r="C7" s="288"/>
    </row>
    <row r="8" spans="1:3" s="29" customFormat="1" ht="12" customHeight="1">
      <c r="A8" s="73" t="s">
        <v>267</v>
      </c>
      <c r="B8" s="18">
        <v>87.91227330637476</v>
      </c>
      <c r="C8" s="18">
        <v>88.83377276196236</v>
      </c>
    </row>
    <row r="9" spans="1:3" s="41" customFormat="1" ht="12" customHeight="1">
      <c r="A9" s="74" t="s">
        <v>268</v>
      </c>
      <c r="B9" s="288"/>
      <c r="C9" s="288"/>
    </row>
    <row r="10" spans="1:3" s="29" customFormat="1" ht="12" customHeight="1">
      <c r="A10" s="21" t="s">
        <v>169</v>
      </c>
      <c r="B10" s="18">
        <v>4.682835994734829</v>
      </c>
      <c r="C10" s="478" t="s">
        <v>739</v>
      </c>
    </row>
    <row r="11" spans="1:3" s="41" customFormat="1" ht="12" customHeight="1">
      <c r="A11" s="114" t="s">
        <v>305</v>
      </c>
      <c r="B11" s="288"/>
      <c r="C11" s="288"/>
    </row>
    <row r="12" spans="1:3" s="29" customFormat="1" ht="12" customHeight="1">
      <c r="A12" s="21" t="s">
        <v>170</v>
      </c>
      <c r="B12" s="18">
        <v>4.2355511667629155</v>
      </c>
      <c r="C12" s="478" t="s">
        <v>739</v>
      </c>
    </row>
    <row r="13" spans="1:3" s="41" customFormat="1" ht="12" customHeight="1">
      <c r="A13" s="196" t="s">
        <v>306</v>
      </c>
      <c r="B13" s="288"/>
      <c r="C13" s="288"/>
    </row>
    <row r="14" spans="1:3" s="41" customFormat="1" ht="12" customHeight="1">
      <c r="A14" s="21" t="s">
        <v>707</v>
      </c>
      <c r="B14" s="477">
        <v>12.9</v>
      </c>
      <c r="C14" s="476">
        <v>11.2</v>
      </c>
    </row>
    <row r="15" spans="1:3" s="41" customFormat="1" ht="12" customHeight="1">
      <c r="A15" s="196" t="s">
        <v>708</v>
      </c>
      <c r="B15" s="477"/>
      <c r="C15" s="476"/>
    </row>
    <row r="16" spans="1:5" ht="19.5" customHeight="1">
      <c r="A16" s="508" t="s">
        <v>76</v>
      </c>
      <c r="B16" s="508"/>
      <c r="C16" s="508"/>
      <c r="D16" s="62"/>
      <c r="E16" s="62"/>
    </row>
    <row r="17" spans="1:5" s="41" customFormat="1" ht="14.25" customHeight="1">
      <c r="A17" s="512" t="s">
        <v>69</v>
      </c>
      <c r="B17" s="512"/>
      <c r="C17" s="512"/>
      <c r="D17" s="146"/>
      <c r="E17" s="146"/>
    </row>
    <row r="18" spans="1:3" ht="10.5" customHeight="1">
      <c r="A18" s="53"/>
      <c r="B18" s="53"/>
      <c r="C18" s="53"/>
    </row>
    <row r="19" spans="1:3" ht="12" customHeight="1">
      <c r="A19" s="293" t="s">
        <v>77</v>
      </c>
      <c r="B19" s="53"/>
      <c r="C19" s="53"/>
    </row>
    <row r="20" spans="1:3" ht="12" customHeight="1">
      <c r="A20" s="38" t="s">
        <v>432</v>
      </c>
      <c r="B20" s="53"/>
      <c r="C20" s="53"/>
    </row>
    <row r="21" spans="1:3" ht="12" customHeight="1">
      <c r="A21" s="295" t="s">
        <v>78</v>
      </c>
      <c r="B21" s="53"/>
      <c r="C21" s="53"/>
    </row>
    <row r="22" spans="1:3" ht="12" customHeight="1" thickBot="1">
      <c r="A22" s="303" t="s">
        <v>433</v>
      </c>
      <c r="B22" s="85"/>
      <c r="C22" s="85"/>
    </row>
    <row r="23" spans="1:4" ht="19.5" customHeight="1" thickBot="1">
      <c r="A23" s="506" t="s">
        <v>79</v>
      </c>
      <c r="B23" s="301">
        <v>2015</v>
      </c>
      <c r="C23" s="302">
        <v>2016</v>
      </c>
      <c r="D23" s="53"/>
    </row>
    <row r="24" spans="1:3" ht="24" customHeight="1" thickBot="1">
      <c r="A24" s="509"/>
      <c r="B24" s="510" t="s">
        <v>80</v>
      </c>
      <c r="C24" s="513"/>
    </row>
    <row r="25" spans="1:3" s="29" customFormat="1" ht="19.5" customHeight="1">
      <c r="A25" s="294" t="s">
        <v>216</v>
      </c>
      <c r="B25" s="254">
        <v>16784.123</v>
      </c>
      <c r="C25" s="254">
        <v>14034.874</v>
      </c>
    </row>
    <row r="26" spans="1:3" s="41" customFormat="1" ht="12" customHeight="1">
      <c r="A26" s="114" t="s">
        <v>307</v>
      </c>
      <c r="B26" s="194"/>
      <c r="C26" s="194"/>
    </row>
    <row r="27" spans="1:3" s="41" customFormat="1" ht="12" customHeight="1">
      <c r="A27" s="314" t="s">
        <v>378</v>
      </c>
      <c r="B27" s="194"/>
      <c r="C27" s="194"/>
    </row>
    <row r="28" spans="1:3" s="41" customFormat="1" ht="12" customHeight="1">
      <c r="A28" s="76" t="s">
        <v>379</v>
      </c>
      <c r="B28" s="194"/>
      <c r="C28" s="194"/>
    </row>
    <row r="29" spans="1:3" s="29" customFormat="1" ht="12" customHeight="1">
      <c r="A29" s="73" t="s">
        <v>376</v>
      </c>
      <c r="B29" s="19">
        <v>833.413</v>
      </c>
      <c r="C29" s="19">
        <v>680.442</v>
      </c>
    </row>
    <row r="30" spans="1:3" s="41" customFormat="1" ht="12" customHeight="1">
      <c r="A30" s="74" t="s">
        <v>377</v>
      </c>
      <c r="B30" s="194"/>
      <c r="C30" s="194"/>
    </row>
    <row r="31" spans="1:3" s="29" customFormat="1" ht="12" customHeight="1">
      <c r="A31" s="73" t="s">
        <v>269</v>
      </c>
      <c r="B31" s="19">
        <v>8155.344</v>
      </c>
      <c r="C31" s="19">
        <v>9647.079</v>
      </c>
    </row>
    <row r="32" spans="1:3" s="41" customFormat="1" ht="12" customHeight="1">
      <c r="A32" s="74" t="s">
        <v>270</v>
      </c>
      <c r="B32" s="194"/>
      <c r="C32" s="194"/>
    </row>
    <row r="33" spans="1:3" s="29" customFormat="1" ht="12" customHeight="1">
      <c r="A33" s="73" t="s">
        <v>271</v>
      </c>
      <c r="B33" s="19">
        <v>7321.89</v>
      </c>
      <c r="C33" s="19">
        <v>3269.852</v>
      </c>
    </row>
    <row r="34" spans="1:3" s="41" customFormat="1" ht="12" customHeight="1">
      <c r="A34" s="74" t="s">
        <v>272</v>
      </c>
      <c r="B34" s="194"/>
      <c r="C34" s="194"/>
    </row>
    <row r="35" spans="1:3" s="29" customFormat="1" ht="12" customHeight="1">
      <c r="A35" s="21" t="s">
        <v>139</v>
      </c>
      <c r="B35" s="19">
        <v>18118.968</v>
      </c>
      <c r="C35" s="19">
        <v>10741.201</v>
      </c>
    </row>
    <row r="36" spans="1:3" s="41" customFormat="1" ht="12" customHeight="1">
      <c r="A36" s="114" t="s">
        <v>140</v>
      </c>
      <c r="B36" s="194"/>
      <c r="C36" s="194"/>
    </row>
    <row r="37" spans="1:3" s="41" customFormat="1" ht="12" customHeight="1">
      <c r="A37" s="314" t="s">
        <v>378</v>
      </c>
      <c r="B37" s="194"/>
      <c r="C37" s="194"/>
    </row>
    <row r="38" spans="1:3" s="41" customFormat="1" ht="12" customHeight="1">
      <c r="A38" s="76" t="s">
        <v>379</v>
      </c>
      <c r="B38" s="194"/>
      <c r="C38" s="194"/>
    </row>
    <row r="39" spans="1:3" s="29" customFormat="1" ht="12" customHeight="1">
      <c r="A39" s="73" t="s">
        <v>380</v>
      </c>
      <c r="B39" s="19">
        <v>5521.309</v>
      </c>
      <c r="C39" s="19">
        <v>5369.06</v>
      </c>
    </row>
    <row r="40" spans="1:3" s="41" customFormat="1" ht="12" customHeight="1">
      <c r="A40" s="74" t="s">
        <v>381</v>
      </c>
      <c r="B40" s="194"/>
      <c r="C40" s="194"/>
    </row>
    <row r="41" spans="1:3" s="29" customFormat="1" ht="12" customHeight="1">
      <c r="A41" s="73" t="s">
        <v>273</v>
      </c>
      <c r="B41" s="19">
        <v>1063.558</v>
      </c>
      <c r="C41" s="19">
        <v>879.608</v>
      </c>
    </row>
    <row r="42" spans="1:3" s="41" customFormat="1" ht="12" customHeight="1">
      <c r="A42" s="74" t="s">
        <v>274</v>
      </c>
      <c r="B42" s="194"/>
      <c r="C42" s="194"/>
    </row>
    <row r="43" spans="1:3" s="29" customFormat="1" ht="12" customHeight="1">
      <c r="A43" s="73" t="s">
        <v>275</v>
      </c>
      <c r="B43" s="19">
        <v>2867.732</v>
      </c>
      <c r="C43" s="19">
        <v>1545.992</v>
      </c>
    </row>
    <row r="44" spans="1:3" s="41" customFormat="1" ht="12" customHeight="1">
      <c r="A44" s="74" t="s">
        <v>276</v>
      </c>
      <c r="B44" s="194"/>
      <c r="C44" s="194"/>
    </row>
    <row r="45" spans="1:3" s="41" customFormat="1" ht="12" customHeight="1">
      <c r="A45" s="480" t="s">
        <v>552</v>
      </c>
      <c r="B45" s="194">
        <v>5072.859</v>
      </c>
      <c r="C45" s="194">
        <v>136.344</v>
      </c>
    </row>
    <row r="46" spans="1:3" s="41" customFormat="1" ht="12" customHeight="1">
      <c r="A46" s="74" t="s">
        <v>553</v>
      </c>
      <c r="B46" s="194"/>
      <c r="C46" s="194"/>
    </row>
    <row r="47" spans="1:3" s="29" customFormat="1" ht="12" customHeight="1">
      <c r="A47" s="21" t="s">
        <v>112</v>
      </c>
      <c r="B47" s="19">
        <v>23103.344</v>
      </c>
      <c r="C47" s="19">
        <v>33025.913</v>
      </c>
    </row>
    <row r="48" spans="1:3" s="41" customFormat="1" ht="12" customHeight="1">
      <c r="A48" s="114" t="s">
        <v>116</v>
      </c>
      <c r="B48" s="194"/>
      <c r="C48" s="194"/>
    </row>
    <row r="49" spans="1:3" s="41" customFormat="1" ht="12" customHeight="1">
      <c r="A49" s="314" t="s">
        <v>378</v>
      </c>
      <c r="B49" s="194"/>
      <c r="C49" s="194"/>
    </row>
    <row r="50" spans="1:3" s="41" customFormat="1" ht="12" customHeight="1">
      <c r="A50" s="76" t="s">
        <v>379</v>
      </c>
      <c r="B50" s="194"/>
      <c r="C50" s="194"/>
    </row>
    <row r="51" spans="1:3" s="29" customFormat="1" ht="12" customHeight="1">
      <c r="A51" s="73" t="s">
        <v>275</v>
      </c>
      <c r="B51" s="19">
        <v>11381.582</v>
      </c>
      <c r="C51" s="19">
        <v>22051.932</v>
      </c>
    </row>
    <row r="52" spans="1:3" s="41" customFormat="1" ht="12" customHeight="1">
      <c r="A52" s="74" t="s">
        <v>276</v>
      </c>
      <c r="B52" s="19"/>
      <c r="C52" s="19"/>
    </row>
    <row r="53" spans="1:3" s="41" customFormat="1" ht="12" customHeight="1">
      <c r="A53" s="73" t="s">
        <v>552</v>
      </c>
      <c r="B53" s="19">
        <v>7854.801</v>
      </c>
      <c r="C53" s="19">
        <v>7017.844</v>
      </c>
    </row>
    <row r="54" spans="1:3" s="41" customFormat="1" ht="12" customHeight="1">
      <c r="A54" s="74" t="s">
        <v>553</v>
      </c>
      <c r="B54" s="19"/>
      <c r="C54" s="19"/>
    </row>
    <row r="55" spans="1:5" ht="19.5" customHeight="1">
      <c r="A55" s="508" t="s">
        <v>76</v>
      </c>
      <c r="B55" s="508"/>
      <c r="C55" s="508"/>
      <c r="D55" s="62"/>
      <c r="E55" s="62"/>
    </row>
    <row r="56" spans="1:5" s="41" customFormat="1" ht="12.75" customHeight="1">
      <c r="A56" s="512" t="s">
        <v>69</v>
      </c>
      <c r="B56" s="512"/>
      <c r="C56" s="512"/>
      <c r="D56" s="146"/>
      <c r="E56" s="146"/>
    </row>
    <row r="57" spans="2:3" ht="12">
      <c r="B57" s="53"/>
      <c r="C57" s="53"/>
    </row>
    <row r="58" spans="2:3" ht="12">
      <c r="B58" s="53"/>
      <c r="C58" s="53"/>
    </row>
    <row r="59" spans="2:3" ht="12">
      <c r="B59" s="53"/>
      <c r="C59" s="53"/>
    </row>
  </sheetData>
  <sheetProtection/>
  <mergeCells count="6">
    <mergeCell ref="A17:C17"/>
    <mergeCell ref="A16:C16"/>
    <mergeCell ref="A56:C56"/>
    <mergeCell ref="A55:C55"/>
    <mergeCell ref="A23:A24"/>
    <mergeCell ref="B24:C24"/>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39 –</oddFooter>
  </headerFooter>
</worksheet>
</file>

<file path=xl/worksheets/sheet5.xml><?xml version="1.0" encoding="utf-8"?>
<worksheet xmlns="http://schemas.openxmlformats.org/spreadsheetml/2006/main" xmlns:r="http://schemas.openxmlformats.org/officeDocument/2006/relationships">
  <dimension ref="A1:I58"/>
  <sheetViews>
    <sheetView showGridLines="0" zoomScale="115" zoomScaleNormal="115" workbookViewId="0" topLeftCell="A1">
      <selection activeCell="A1" sqref="A1:IV1"/>
    </sheetView>
  </sheetViews>
  <sheetFormatPr defaultColWidth="8.00390625" defaultRowHeight="12.75"/>
  <cols>
    <col min="1" max="1" width="31.7109375" style="54" customWidth="1"/>
    <col min="2" max="2" width="8.7109375" style="32" customWidth="1"/>
    <col min="3" max="5" width="8.7109375" style="28" customWidth="1"/>
    <col min="6" max="6" width="8.7109375" style="32" customWidth="1"/>
    <col min="7" max="7" width="8.421875" style="28" customWidth="1"/>
    <col min="8" max="8" width="9.140625" style="28" customWidth="1"/>
    <col min="9" max="16384" width="8.00390625" style="28" customWidth="1"/>
  </cols>
  <sheetData>
    <row r="1" spans="1:6" ht="15" customHeight="1">
      <c r="A1" s="421" t="s">
        <v>53</v>
      </c>
      <c r="B1" s="417"/>
      <c r="C1" s="417"/>
      <c r="D1" s="417"/>
      <c r="E1" s="417"/>
      <c r="F1" s="417"/>
    </row>
    <row r="2" spans="1:8" ht="12.75" customHeight="1">
      <c r="A2" s="422" t="s">
        <v>55</v>
      </c>
      <c r="B2" s="419"/>
      <c r="C2" s="419"/>
      <c r="D2" s="419"/>
      <c r="E2" s="419"/>
      <c r="F2" s="419"/>
      <c r="G2" s="419"/>
      <c r="H2" s="419"/>
    </row>
    <row r="3" spans="1:6" ht="24.75" customHeight="1">
      <c r="A3" s="423" t="s">
        <v>456</v>
      </c>
      <c r="B3" s="418"/>
      <c r="C3" s="418"/>
      <c r="D3" s="418"/>
      <c r="E3" s="418"/>
      <c r="F3" s="418"/>
    </row>
    <row r="4" spans="1:8" ht="12.75" customHeight="1">
      <c r="A4" s="424" t="s">
        <v>628</v>
      </c>
      <c r="B4" s="420"/>
      <c r="C4" s="420"/>
      <c r="D4" s="420"/>
      <c r="E4" s="420"/>
      <c r="F4" s="420"/>
      <c r="G4" s="420"/>
      <c r="H4" s="420"/>
    </row>
    <row r="5" spans="1:8" ht="24.75" customHeight="1">
      <c r="A5" s="499" t="s">
        <v>56</v>
      </c>
      <c r="B5" s="499"/>
      <c r="C5" s="499"/>
      <c r="D5" s="499"/>
      <c r="E5" s="499"/>
      <c r="F5" s="499"/>
      <c r="G5" s="499"/>
      <c r="H5" s="499"/>
    </row>
    <row r="6" spans="1:8" ht="12" customHeight="1" thickBot="1">
      <c r="A6" s="535" t="s">
        <v>627</v>
      </c>
      <c r="B6" s="535"/>
      <c r="C6" s="535"/>
      <c r="D6" s="535"/>
      <c r="E6" s="535"/>
      <c r="F6" s="535"/>
      <c r="G6" s="535"/>
      <c r="H6" s="535"/>
    </row>
    <row r="7" spans="1:8" ht="31.5" customHeight="1" thickBot="1">
      <c r="A7" s="128" t="s">
        <v>530</v>
      </c>
      <c r="B7" s="30">
        <v>2010</v>
      </c>
      <c r="C7" s="30">
        <v>2011</v>
      </c>
      <c r="D7" s="30">
        <v>2012</v>
      </c>
      <c r="E7" s="30">
        <v>2013</v>
      </c>
      <c r="F7" s="30">
        <v>2014</v>
      </c>
      <c r="G7" s="30">
        <v>2015</v>
      </c>
      <c r="H7" s="30">
        <v>2016</v>
      </c>
    </row>
    <row r="8" spans="1:8" s="53" customFormat="1" ht="3.75" customHeight="1">
      <c r="A8" s="434"/>
      <c r="B8" s="433"/>
      <c r="C8" s="433"/>
      <c r="D8" s="433"/>
      <c r="E8" s="436"/>
      <c r="F8" s="435"/>
      <c r="G8" s="435"/>
      <c r="H8" s="435"/>
    </row>
    <row r="9" spans="1:8" s="373" customFormat="1" ht="15.75" customHeight="1">
      <c r="A9" s="425" t="s">
        <v>531</v>
      </c>
      <c r="B9" s="537">
        <v>8365</v>
      </c>
      <c r="C9" s="537">
        <v>8383</v>
      </c>
      <c r="D9" s="537">
        <v>8459</v>
      </c>
      <c r="E9" s="537">
        <v>7884</v>
      </c>
      <c r="F9" s="441">
        <v>7540</v>
      </c>
      <c r="G9" s="441">
        <v>7387</v>
      </c>
      <c r="H9" s="441">
        <v>7497</v>
      </c>
    </row>
    <row r="10" spans="1:8" s="61" customFormat="1" ht="12" customHeight="1">
      <c r="A10" s="426" t="s">
        <v>532</v>
      </c>
      <c r="B10" s="537"/>
      <c r="C10" s="537"/>
      <c r="D10" s="537"/>
      <c r="E10" s="537"/>
      <c r="F10" s="71">
        <v>22408</v>
      </c>
      <c r="G10" s="71">
        <v>16908</v>
      </c>
      <c r="H10" s="71">
        <v>8615</v>
      </c>
    </row>
    <row r="11" spans="1:8" s="61" customFormat="1" ht="15.75" customHeight="1">
      <c r="A11" s="425" t="s">
        <v>557</v>
      </c>
      <c r="B11" s="71">
        <v>46498</v>
      </c>
      <c r="C11" s="71">
        <v>40363</v>
      </c>
      <c r="D11" s="71">
        <v>35989</v>
      </c>
      <c r="E11" s="71">
        <v>32825</v>
      </c>
      <c r="F11" s="71">
        <v>29914</v>
      </c>
      <c r="G11" s="71">
        <v>22838</v>
      </c>
      <c r="H11" s="71">
        <v>18488</v>
      </c>
    </row>
    <row r="12" spans="1:8" s="61" customFormat="1" ht="11.25" customHeight="1">
      <c r="A12" s="375" t="s">
        <v>81</v>
      </c>
      <c r="B12" s="71"/>
      <c r="C12" s="71"/>
      <c r="D12" s="71"/>
      <c r="E12" s="71"/>
      <c r="F12" s="71"/>
      <c r="G12" s="71"/>
      <c r="H12" s="71"/>
    </row>
    <row r="13" spans="1:8" s="61" customFormat="1" ht="12" customHeight="1">
      <c r="A13" s="427" t="s">
        <v>575</v>
      </c>
      <c r="B13" s="71">
        <v>26995</v>
      </c>
      <c r="C13" s="71">
        <v>26403</v>
      </c>
      <c r="D13" s="71">
        <v>26240</v>
      </c>
      <c r="E13" s="71">
        <v>25058</v>
      </c>
      <c r="F13" s="71">
        <v>24201</v>
      </c>
      <c r="G13" s="71">
        <v>22567</v>
      </c>
      <c r="H13" s="71">
        <v>23563</v>
      </c>
    </row>
    <row r="14" spans="1:8" s="61" customFormat="1" ht="12" customHeight="1">
      <c r="A14" s="23" t="s">
        <v>558</v>
      </c>
      <c r="B14" s="71"/>
      <c r="C14" s="71"/>
      <c r="D14" s="71"/>
      <c r="E14" s="71"/>
      <c r="F14" s="71"/>
      <c r="G14" s="71"/>
      <c r="H14" s="71"/>
    </row>
    <row r="15" spans="1:8" s="61" customFormat="1" ht="11.25" customHeight="1">
      <c r="A15" s="425" t="s">
        <v>561</v>
      </c>
      <c r="B15" s="432"/>
      <c r="C15" s="432"/>
      <c r="D15" s="432"/>
      <c r="E15" s="432"/>
      <c r="F15" s="432"/>
      <c r="G15" s="71"/>
      <c r="H15" s="71"/>
    </row>
    <row r="16" spans="1:8" s="61" customFormat="1" ht="11.25" customHeight="1">
      <c r="A16" s="425" t="s">
        <v>576</v>
      </c>
      <c r="B16" s="442" t="s">
        <v>447</v>
      </c>
      <c r="C16" s="285">
        <v>1682</v>
      </c>
      <c r="D16" s="285">
        <v>1653.9</v>
      </c>
      <c r="E16" s="285">
        <v>1573.2</v>
      </c>
      <c r="F16" s="285">
        <v>1388.3</v>
      </c>
      <c r="G16" s="285">
        <v>1373.4</v>
      </c>
      <c r="H16" s="285">
        <v>1297.2</v>
      </c>
    </row>
    <row r="17" spans="1:8" s="61" customFormat="1" ht="11.25" customHeight="1">
      <c r="A17" s="375" t="s">
        <v>554</v>
      </c>
      <c r="B17" s="432"/>
      <c r="C17" s="432"/>
      <c r="D17" s="432"/>
      <c r="E17" s="432"/>
      <c r="F17" s="432"/>
      <c r="G17" s="71"/>
      <c r="H17" s="71"/>
    </row>
    <row r="18" spans="1:8" s="61" customFormat="1" ht="11.25" customHeight="1">
      <c r="A18" s="375" t="s">
        <v>555</v>
      </c>
      <c r="B18" s="432"/>
      <c r="C18" s="432"/>
      <c r="D18" s="432"/>
      <c r="E18" s="432"/>
      <c r="F18" s="432"/>
      <c r="G18" s="71"/>
      <c r="H18" s="71"/>
    </row>
    <row r="19" spans="1:8" s="61" customFormat="1" ht="11.25" customHeight="1">
      <c r="A19" s="425" t="s">
        <v>562</v>
      </c>
      <c r="B19" s="432"/>
      <c r="C19" s="432"/>
      <c r="D19" s="432"/>
      <c r="E19" s="432"/>
      <c r="F19" s="71"/>
      <c r="G19" s="71"/>
      <c r="H19" s="71"/>
    </row>
    <row r="20" spans="1:8" s="61" customFormat="1" ht="11.25" customHeight="1">
      <c r="A20" s="425" t="s">
        <v>665</v>
      </c>
      <c r="B20" s="442" t="s">
        <v>447</v>
      </c>
      <c r="C20" s="71">
        <v>19708</v>
      </c>
      <c r="D20" s="71">
        <v>20220</v>
      </c>
      <c r="E20" s="71">
        <v>26789</v>
      </c>
      <c r="F20" s="71">
        <v>26098</v>
      </c>
      <c r="G20" s="71">
        <v>25164</v>
      </c>
      <c r="H20" s="71">
        <v>23554.921</v>
      </c>
    </row>
    <row r="21" spans="1:8" s="61" customFormat="1" ht="11.25" customHeight="1">
      <c r="A21" s="23" t="s">
        <v>666</v>
      </c>
      <c r="B21" s="432"/>
      <c r="C21" s="432"/>
      <c r="D21" s="432"/>
      <c r="E21" s="432"/>
      <c r="F21" s="432"/>
      <c r="G21" s="71"/>
      <c r="H21" s="71"/>
    </row>
    <row r="22" spans="1:8" s="437" customFormat="1" ht="11.25" customHeight="1">
      <c r="A22" s="114" t="s">
        <v>563</v>
      </c>
      <c r="B22" s="443"/>
      <c r="C22" s="443"/>
      <c r="D22" s="443"/>
      <c r="E22" s="443"/>
      <c r="F22" s="443"/>
      <c r="G22" s="157"/>
      <c r="H22" s="157"/>
    </row>
    <row r="23" spans="1:8" s="61" customFormat="1" ht="12" customHeight="1">
      <c r="A23" s="425" t="s">
        <v>581</v>
      </c>
      <c r="B23" s="442" t="s">
        <v>447</v>
      </c>
      <c r="C23" s="71" t="s">
        <v>687</v>
      </c>
      <c r="D23" s="71" t="s">
        <v>686</v>
      </c>
      <c r="E23" s="71" t="s">
        <v>685</v>
      </c>
      <c r="F23" s="71" t="s">
        <v>684</v>
      </c>
      <c r="G23" s="71" t="s">
        <v>683</v>
      </c>
      <c r="H23" s="71">
        <v>264070</v>
      </c>
    </row>
    <row r="24" spans="1:8" s="61" customFormat="1" ht="12" customHeight="1">
      <c r="A24" s="426" t="s">
        <v>559</v>
      </c>
      <c r="B24" s="444"/>
      <c r="C24" s="444"/>
      <c r="D24" s="444"/>
      <c r="E24" s="444"/>
      <c r="F24" s="445"/>
      <c r="G24" s="71"/>
      <c r="H24" s="71"/>
    </row>
    <row r="25" spans="1:8" s="61" customFormat="1" ht="11.25" customHeight="1">
      <c r="A25" s="425" t="s">
        <v>580</v>
      </c>
      <c r="B25" s="71">
        <v>8244.8</v>
      </c>
      <c r="C25" s="71">
        <v>6915.3</v>
      </c>
      <c r="D25" s="71">
        <v>6177</v>
      </c>
      <c r="E25" s="71">
        <v>5829.9</v>
      </c>
      <c r="F25" s="71">
        <v>5401.2</v>
      </c>
      <c r="G25" s="71">
        <v>4948</v>
      </c>
      <c r="H25" s="71">
        <v>4759</v>
      </c>
    </row>
    <row r="26" spans="1:8" s="61" customFormat="1" ht="11.25" customHeight="1">
      <c r="A26" s="375" t="s">
        <v>476</v>
      </c>
      <c r="B26" s="71"/>
      <c r="C26" s="71"/>
      <c r="D26" s="71"/>
      <c r="E26" s="71"/>
      <c r="F26" s="71"/>
      <c r="G26" s="71"/>
      <c r="H26" s="71"/>
    </row>
    <row r="27" spans="1:8" s="61" customFormat="1" ht="11.25" customHeight="1">
      <c r="A27" s="425" t="s">
        <v>579</v>
      </c>
      <c r="B27" s="71">
        <v>7037.1</v>
      </c>
      <c r="C27" s="71">
        <v>5861.1</v>
      </c>
      <c r="D27" s="71">
        <v>5182</v>
      </c>
      <c r="E27" s="71">
        <v>4916.5</v>
      </c>
      <c r="F27" s="71">
        <v>4611.6</v>
      </c>
      <c r="G27" s="71">
        <v>4222</v>
      </c>
      <c r="H27" s="71">
        <v>4060</v>
      </c>
    </row>
    <row r="28" spans="1:8" s="283" customFormat="1" ht="11.25" customHeight="1">
      <c r="A28" s="375" t="s">
        <v>437</v>
      </c>
      <c r="B28" s="71"/>
      <c r="C28" s="71"/>
      <c r="D28" s="71"/>
      <c r="E28" s="71"/>
      <c r="F28" s="71"/>
      <c r="G28" s="71"/>
      <c r="H28" s="71"/>
    </row>
    <row r="29" spans="1:8" s="61" customFormat="1" ht="11.25" customHeight="1">
      <c r="A29" s="427" t="s">
        <v>211</v>
      </c>
      <c r="B29" s="71"/>
      <c r="C29" s="71"/>
      <c r="D29" s="71"/>
      <c r="E29" s="71"/>
      <c r="F29" s="71"/>
      <c r="G29" s="71"/>
      <c r="H29" s="71"/>
    </row>
    <row r="30" spans="1:8" s="61" customFormat="1" ht="11.25" customHeight="1">
      <c r="A30" s="427" t="s">
        <v>475</v>
      </c>
      <c r="B30" s="71"/>
      <c r="C30" s="71"/>
      <c r="D30" s="71"/>
      <c r="E30" s="71"/>
      <c r="F30" s="71"/>
      <c r="G30" s="71"/>
      <c r="H30" s="71"/>
    </row>
    <row r="31" spans="1:8" s="61" customFormat="1" ht="11.25" customHeight="1">
      <c r="A31" s="428" t="s">
        <v>529</v>
      </c>
      <c r="B31" s="71">
        <v>17837</v>
      </c>
      <c r="C31" s="71">
        <v>14675</v>
      </c>
      <c r="D31" s="71">
        <v>14205</v>
      </c>
      <c r="E31" s="71">
        <v>13654</v>
      </c>
      <c r="F31" s="71">
        <v>10686</v>
      </c>
      <c r="G31" s="71">
        <v>8545</v>
      </c>
      <c r="H31" s="71">
        <v>7349</v>
      </c>
    </row>
    <row r="32" spans="1:8" s="61" customFormat="1" ht="11.25" customHeight="1">
      <c r="A32" s="23" t="s">
        <v>533</v>
      </c>
      <c r="B32" s="71"/>
      <c r="C32" s="71"/>
      <c r="D32" s="71"/>
      <c r="E32" s="71"/>
      <c r="F32" s="71"/>
      <c r="G32" s="71"/>
      <c r="H32" s="71"/>
    </row>
    <row r="33" spans="1:8" s="61" customFormat="1" ht="11.25" customHeight="1">
      <c r="A33" s="375" t="s">
        <v>574</v>
      </c>
      <c r="B33" s="71"/>
      <c r="C33" s="71"/>
      <c r="D33" s="71"/>
      <c r="E33" s="71"/>
      <c r="F33" s="71"/>
      <c r="G33" s="71"/>
      <c r="H33" s="71"/>
    </row>
    <row r="34" spans="1:8" s="61" customFormat="1" ht="11.25" customHeight="1">
      <c r="A34" s="425" t="s">
        <v>578</v>
      </c>
      <c r="B34" s="71">
        <v>47476.9</v>
      </c>
      <c r="C34" s="71">
        <v>50695.1</v>
      </c>
      <c r="D34" s="71">
        <v>54278.2</v>
      </c>
      <c r="E34" s="71">
        <v>56511.3</v>
      </c>
      <c r="F34" s="71">
        <v>57595.1</v>
      </c>
      <c r="G34" s="71">
        <v>56254</v>
      </c>
      <c r="H34" s="71">
        <v>54781</v>
      </c>
    </row>
    <row r="35" spans="1:8" s="61" customFormat="1" ht="11.25" customHeight="1">
      <c r="A35" s="375" t="s">
        <v>82</v>
      </c>
      <c r="B35" s="47"/>
      <c r="C35" s="47"/>
      <c r="D35" s="47"/>
      <c r="E35" s="47"/>
      <c r="F35" s="47"/>
      <c r="G35" s="46"/>
      <c r="H35" s="71"/>
    </row>
    <row r="36" spans="1:8" s="61" customFormat="1" ht="11.25" customHeight="1">
      <c r="A36" s="375" t="s">
        <v>83</v>
      </c>
      <c r="B36" s="47"/>
      <c r="C36" s="47"/>
      <c r="D36" s="47"/>
      <c r="E36" s="47"/>
      <c r="F36" s="47"/>
      <c r="G36" s="46"/>
      <c r="H36" s="71"/>
    </row>
    <row r="37" spans="1:8" s="61" customFormat="1" ht="11.25" customHeight="1">
      <c r="A37" s="25" t="s">
        <v>534</v>
      </c>
      <c r="B37" s="47"/>
      <c r="C37" s="47"/>
      <c r="D37" s="47"/>
      <c r="E37" s="47"/>
      <c r="F37" s="47"/>
      <c r="G37" s="46"/>
      <c r="H37" s="71"/>
    </row>
    <row r="38" spans="1:8" s="61" customFormat="1" ht="11.25" customHeight="1">
      <c r="A38" s="428" t="s">
        <v>535</v>
      </c>
      <c r="B38" s="47">
        <v>58563</v>
      </c>
      <c r="C38" s="47">
        <v>64553</v>
      </c>
      <c r="D38" s="47">
        <v>69431</v>
      </c>
      <c r="E38" s="47">
        <v>75111</v>
      </c>
      <c r="F38" s="47">
        <v>82869</v>
      </c>
      <c r="G38" s="46">
        <v>90867</v>
      </c>
      <c r="H38" s="71">
        <v>96779</v>
      </c>
    </row>
    <row r="39" spans="1:8" s="61" customFormat="1" ht="11.25" customHeight="1">
      <c r="A39" s="375" t="s">
        <v>667</v>
      </c>
      <c r="B39" s="47"/>
      <c r="C39" s="47"/>
      <c r="D39" s="47"/>
      <c r="E39" s="47"/>
      <c r="F39" s="47"/>
      <c r="G39" s="46"/>
      <c r="H39" s="71"/>
    </row>
    <row r="40" spans="1:8" s="61" customFormat="1" ht="11.25" customHeight="1">
      <c r="A40" s="375" t="s">
        <v>577</v>
      </c>
      <c r="B40" s="47"/>
      <c r="C40" s="47"/>
      <c r="D40" s="47"/>
      <c r="E40" s="47"/>
      <c r="F40" s="47"/>
      <c r="G40" s="46"/>
      <c r="H40" s="71"/>
    </row>
    <row r="41" spans="1:8" s="61" customFormat="1" ht="11.25" customHeight="1">
      <c r="A41" s="430" t="s">
        <v>536</v>
      </c>
      <c r="B41" s="47">
        <v>57258</v>
      </c>
      <c r="C41" s="47">
        <v>63083</v>
      </c>
      <c r="D41" s="47">
        <v>67906</v>
      </c>
      <c r="E41" s="47">
        <v>73632</v>
      </c>
      <c r="F41" s="47">
        <v>81153</v>
      </c>
      <c r="G41" s="46">
        <v>88959</v>
      </c>
      <c r="H41" s="71">
        <v>94646</v>
      </c>
    </row>
    <row r="42" spans="1:8" s="61" customFormat="1" ht="11.25" customHeight="1">
      <c r="A42" s="195" t="s">
        <v>560</v>
      </c>
      <c r="B42" s="47"/>
      <c r="C42" s="47"/>
      <c r="D42" s="47"/>
      <c r="E42" s="47"/>
      <c r="F42" s="47"/>
      <c r="G42" s="46"/>
      <c r="H42" s="71"/>
    </row>
    <row r="43" spans="1:8" s="61" customFormat="1" ht="11.25" customHeight="1">
      <c r="A43" s="430" t="s">
        <v>537</v>
      </c>
      <c r="B43" s="47"/>
      <c r="C43" s="47"/>
      <c r="D43" s="47"/>
      <c r="E43" s="47"/>
      <c r="F43" s="47"/>
      <c r="G43" s="46"/>
      <c r="H43" s="71"/>
    </row>
    <row r="44" spans="1:8" s="61" customFormat="1" ht="11.25" customHeight="1">
      <c r="A44" s="195" t="s">
        <v>540</v>
      </c>
      <c r="B44" s="47"/>
      <c r="C44" s="47"/>
      <c r="D44" s="47"/>
      <c r="E44" s="47"/>
      <c r="F44" s="47"/>
      <c r="G44" s="46"/>
      <c r="H44" s="71"/>
    </row>
    <row r="45" spans="1:9" s="61" customFormat="1" ht="11.25" customHeight="1">
      <c r="A45" s="431" t="s">
        <v>538</v>
      </c>
      <c r="B45" s="47">
        <v>585</v>
      </c>
      <c r="C45" s="47">
        <v>676</v>
      </c>
      <c r="D45" s="47">
        <v>762</v>
      </c>
      <c r="E45" s="47">
        <v>693</v>
      </c>
      <c r="F45" s="47">
        <v>848</v>
      </c>
      <c r="G45" s="46">
        <v>1044</v>
      </c>
      <c r="H45" s="71">
        <v>1322</v>
      </c>
      <c r="I45" s="61" t="s">
        <v>155</v>
      </c>
    </row>
    <row r="46" spans="1:8" s="61" customFormat="1" ht="11.25" customHeight="1">
      <c r="A46" s="429" t="s">
        <v>421</v>
      </c>
      <c r="B46" s="47"/>
      <c r="C46" s="47"/>
      <c r="D46" s="47"/>
      <c r="E46" s="47"/>
      <c r="F46" s="47"/>
      <c r="G46" s="46"/>
      <c r="H46" s="71"/>
    </row>
    <row r="47" spans="1:8" s="61" customFormat="1" ht="11.25" customHeight="1">
      <c r="A47" s="431" t="s">
        <v>422</v>
      </c>
      <c r="B47" s="47">
        <v>720</v>
      </c>
      <c r="C47" s="47">
        <v>794</v>
      </c>
      <c r="D47" s="47">
        <v>763</v>
      </c>
      <c r="E47" s="47">
        <v>786</v>
      </c>
      <c r="F47" s="47">
        <v>868</v>
      </c>
      <c r="G47" s="46">
        <v>864</v>
      </c>
      <c r="H47" s="71">
        <v>811</v>
      </c>
    </row>
    <row r="48" spans="1:8" s="61" customFormat="1" ht="11.25" customHeight="1">
      <c r="A48" s="429" t="s">
        <v>423</v>
      </c>
      <c r="B48" s="47"/>
      <c r="C48" s="47"/>
      <c r="D48" s="47"/>
      <c r="E48" s="47"/>
      <c r="F48" s="47"/>
      <c r="G48" s="46"/>
      <c r="H48" s="71"/>
    </row>
    <row r="49" spans="1:8" s="61" customFormat="1" ht="11.25" customHeight="1">
      <c r="A49" s="25" t="s">
        <v>539</v>
      </c>
      <c r="B49" s="47"/>
      <c r="C49" s="47"/>
      <c r="D49" s="47"/>
      <c r="E49" s="47"/>
      <c r="F49" s="47"/>
      <c r="G49" s="46"/>
      <c r="H49" s="71"/>
    </row>
    <row r="50" spans="1:8" s="61" customFormat="1" ht="11.25" customHeight="1">
      <c r="A50" s="428" t="s">
        <v>556</v>
      </c>
      <c r="B50" s="442" t="s">
        <v>447</v>
      </c>
      <c r="C50" s="47">
        <v>50030</v>
      </c>
      <c r="D50" s="47">
        <v>97408</v>
      </c>
      <c r="E50" s="47">
        <v>127970</v>
      </c>
      <c r="F50" s="47">
        <v>247817</v>
      </c>
      <c r="G50" s="46">
        <v>555349</v>
      </c>
      <c r="H50" s="71">
        <v>1055626</v>
      </c>
    </row>
    <row r="51" spans="1:8" s="61" customFormat="1" ht="11.25" customHeight="1">
      <c r="A51" s="375" t="s">
        <v>545</v>
      </c>
      <c r="B51" s="47"/>
      <c r="C51" s="47"/>
      <c r="D51" s="47"/>
      <c r="E51" s="47"/>
      <c r="F51" s="47"/>
      <c r="G51" s="46"/>
      <c r="H51" s="71"/>
    </row>
    <row r="52" spans="1:8" s="61" customFormat="1" ht="11.25" customHeight="1">
      <c r="A52" s="375" t="s">
        <v>668</v>
      </c>
      <c r="B52" s="47"/>
      <c r="C52" s="47"/>
      <c r="D52" s="47"/>
      <c r="E52" s="47"/>
      <c r="F52" s="47"/>
      <c r="G52" s="46"/>
      <c r="H52" s="71"/>
    </row>
    <row r="53" spans="1:8" s="61" customFormat="1" ht="11.25" customHeight="1">
      <c r="A53" s="428" t="s">
        <v>541</v>
      </c>
      <c r="B53" s="47">
        <v>51422</v>
      </c>
      <c r="C53" s="47">
        <v>51600</v>
      </c>
      <c r="D53" s="47">
        <v>62712</v>
      </c>
      <c r="E53" s="47">
        <v>51439</v>
      </c>
      <c r="F53" s="47">
        <v>51996</v>
      </c>
      <c r="G53" s="46">
        <v>52400</v>
      </c>
      <c r="H53" s="71">
        <v>50496</v>
      </c>
    </row>
    <row r="54" spans="1:8" s="61" customFormat="1" ht="11.25" customHeight="1">
      <c r="A54" s="375" t="s">
        <v>544</v>
      </c>
      <c r="B54" s="47"/>
      <c r="C54" s="47"/>
      <c r="D54" s="47"/>
      <c r="E54" s="47"/>
      <c r="F54" s="47"/>
      <c r="G54" s="46"/>
      <c r="H54" s="71"/>
    </row>
    <row r="55" spans="1:8" s="61" customFormat="1" ht="11.25" customHeight="1">
      <c r="A55" s="428" t="s">
        <v>542</v>
      </c>
      <c r="B55" s="47">
        <v>275</v>
      </c>
      <c r="C55" s="47">
        <v>327</v>
      </c>
      <c r="D55" s="47">
        <v>393</v>
      </c>
      <c r="E55" s="47">
        <v>444</v>
      </c>
      <c r="F55" s="47">
        <v>527</v>
      </c>
      <c r="G55" s="46">
        <v>740</v>
      </c>
      <c r="H55" s="71">
        <v>1041</v>
      </c>
    </row>
    <row r="56" spans="1:8" s="61" customFormat="1" ht="11.25" customHeight="1">
      <c r="A56" s="375" t="s">
        <v>543</v>
      </c>
      <c r="B56" s="47"/>
      <c r="C56" s="47"/>
      <c r="D56" s="47"/>
      <c r="E56" s="47"/>
      <c r="F56" s="47"/>
      <c r="G56" s="46"/>
      <c r="H56" s="71"/>
    </row>
    <row r="57" spans="1:8" s="284" customFormat="1" ht="53.25" customHeight="1">
      <c r="A57" s="536" t="s">
        <v>732</v>
      </c>
      <c r="B57" s="536"/>
      <c r="C57" s="536"/>
      <c r="D57" s="536"/>
      <c r="E57" s="536"/>
      <c r="F57" s="536"/>
      <c r="G57" s="536"/>
      <c r="H57" s="536"/>
    </row>
    <row r="58" spans="1:8" ht="36" customHeight="1">
      <c r="A58" s="536" t="s">
        <v>733</v>
      </c>
      <c r="B58" s="536"/>
      <c r="C58" s="536"/>
      <c r="D58" s="536"/>
      <c r="E58" s="536"/>
      <c r="F58" s="536"/>
      <c r="G58" s="536"/>
      <c r="H58" s="536"/>
    </row>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sheetProtection/>
  <mergeCells count="8">
    <mergeCell ref="A5:H5"/>
    <mergeCell ref="A6:H6"/>
    <mergeCell ref="A57:H57"/>
    <mergeCell ref="A58:H58"/>
    <mergeCell ref="E9:E10"/>
    <mergeCell ref="D9:D10"/>
    <mergeCell ref="C9:C10"/>
    <mergeCell ref="B9:B10"/>
  </mergeCells>
  <printOptions horizontalCentered="1"/>
  <pageMargins left="0.5905511811023623" right="0.5905511811023623" top="0.5905511811023623" bottom="0.7874015748031497" header="0.5118110236220472" footer="0.5118110236220472"/>
  <pageSetup horizontalDpi="600" verticalDpi="600" orientation="portrait" paperSize="9" scale="95" r:id="rId1"/>
  <headerFooter alignWithMargins="0">
    <oddFooter>&amp;C&amp;"Liberation Sans,Standardowy"&amp;9– 40 –</oddFooter>
  </headerFooter>
</worksheet>
</file>

<file path=xl/worksheets/sheet6.xml><?xml version="1.0" encoding="utf-8"?>
<worksheet xmlns="http://schemas.openxmlformats.org/spreadsheetml/2006/main" xmlns:r="http://schemas.openxmlformats.org/officeDocument/2006/relationships">
  <dimension ref="A1:E89"/>
  <sheetViews>
    <sheetView showGridLines="0" zoomScale="120" zoomScaleNormal="120" workbookViewId="0" topLeftCell="A1">
      <selection activeCell="A1" sqref="A1"/>
    </sheetView>
  </sheetViews>
  <sheetFormatPr defaultColWidth="8.00390625" defaultRowHeight="12.75"/>
  <cols>
    <col min="1" max="1" width="30.7109375" style="32" customWidth="1"/>
    <col min="2" max="5" width="13.28125" style="32" customWidth="1"/>
    <col min="6" max="16384" width="8.00390625" style="32" customWidth="1"/>
  </cols>
  <sheetData>
    <row r="1" spans="1:3" ht="13.5" customHeight="1">
      <c r="A1" s="486" t="s">
        <v>682</v>
      </c>
      <c r="B1" s="28"/>
      <c r="C1" s="28"/>
    </row>
    <row r="2" spans="1:3" ht="12.75" customHeight="1">
      <c r="A2" s="289" t="s">
        <v>51</v>
      </c>
      <c r="B2" s="34"/>
      <c r="C2" s="34"/>
    </row>
    <row r="3" spans="1:5" ht="23.25" customHeight="1">
      <c r="A3" s="538" t="s">
        <v>364</v>
      </c>
      <c r="B3" s="538"/>
      <c r="C3" s="538"/>
      <c r="D3" s="538"/>
      <c r="E3" s="538"/>
    </row>
    <row r="4" spans="1:5" s="45" customFormat="1" ht="12" customHeight="1">
      <c r="A4" s="554" t="s">
        <v>363</v>
      </c>
      <c r="B4" s="555"/>
      <c r="C4" s="555"/>
      <c r="D4" s="555"/>
      <c r="E4" s="555"/>
    </row>
    <row r="5" spans="1:5" s="45" customFormat="1" ht="12" customHeight="1">
      <c r="A5" s="556" t="s">
        <v>84</v>
      </c>
      <c r="B5" s="556"/>
      <c r="C5" s="556"/>
      <c r="D5" s="556"/>
      <c r="E5" s="556"/>
    </row>
    <row r="6" spans="1:5" s="45" customFormat="1" ht="12" customHeight="1" thickBot="1">
      <c r="A6" s="557" t="s">
        <v>108</v>
      </c>
      <c r="B6" s="558"/>
      <c r="C6" s="558"/>
      <c r="D6" s="558"/>
      <c r="E6" s="558"/>
    </row>
    <row r="7" spans="1:5" ht="61.5" customHeight="1">
      <c r="A7" s="543" t="s">
        <v>365</v>
      </c>
      <c r="B7" s="541" t="s">
        <v>565</v>
      </c>
      <c r="C7" s="542"/>
      <c r="D7" s="541" t="s">
        <v>500</v>
      </c>
      <c r="E7" s="542"/>
    </row>
    <row r="8" spans="1:5" ht="18" customHeight="1" thickBot="1">
      <c r="A8" s="545"/>
      <c r="B8" s="400">
        <v>2015</v>
      </c>
      <c r="C8" s="400">
        <v>2016</v>
      </c>
      <c r="D8" s="400">
        <v>2015</v>
      </c>
      <c r="E8" s="400">
        <v>2016</v>
      </c>
    </row>
    <row r="9" spans="1:5" ht="19.5" customHeight="1">
      <c r="A9" s="397" t="s">
        <v>151</v>
      </c>
      <c r="B9" s="399">
        <v>1</v>
      </c>
      <c r="C9" s="399">
        <v>1</v>
      </c>
      <c r="D9" s="401">
        <v>166</v>
      </c>
      <c r="E9" s="401">
        <v>150</v>
      </c>
    </row>
    <row r="10" spans="1:5" ht="12" customHeight="1">
      <c r="A10" s="396" t="s">
        <v>308</v>
      </c>
      <c r="B10" s="399"/>
      <c r="C10" s="399"/>
      <c r="D10" s="399"/>
      <c r="E10" s="399"/>
    </row>
    <row r="11" spans="1:5" ht="12" customHeight="1">
      <c r="A11" s="36" t="s">
        <v>362</v>
      </c>
      <c r="B11" s="399" t="s">
        <v>350</v>
      </c>
      <c r="C11" s="399" t="s">
        <v>350</v>
      </c>
      <c r="D11" s="399">
        <v>4</v>
      </c>
      <c r="E11" s="399">
        <v>4</v>
      </c>
    </row>
    <row r="12" spans="1:5" ht="12" customHeight="1">
      <c r="A12" s="396" t="s">
        <v>436</v>
      </c>
      <c r="B12" s="399"/>
      <c r="C12" s="399"/>
      <c r="D12" s="399"/>
      <c r="E12" s="399"/>
    </row>
    <row r="13" spans="1:5" ht="12" customHeight="1">
      <c r="A13" s="36" t="s">
        <v>152</v>
      </c>
      <c r="B13" s="399"/>
      <c r="C13" s="399"/>
      <c r="D13" s="399">
        <v>42</v>
      </c>
      <c r="E13" s="399">
        <v>44</v>
      </c>
    </row>
    <row r="14" spans="1:5" ht="12" customHeight="1">
      <c r="A14" s="396" t="s">
        <v>127</v>
      </c>
      <c r="B14" s="399"/>
      <c r="C14" s="399"/>
      <c r="D14" s="399"/>
      <c r="E14" s="399"/>
    </row>
    <row r="15" spans="1:5" ht="12" customHeight="1">
      <c r="A15" s="36" t="s">
        <v>153</v>
      </c>
      <c r="B15" s="399" t="s">
        <v>350</v>
      </c>
      <c r="C15" s="399" t="s">
        <v>350</v>
      </c>
      <c r="D15" s="399">
        <v>52</v>
      </c>
      <c r="E15" s="399">
        <v>34</v>
      </c>
    </row>
    <row r="16" spans="1:5" ht="12" customHeight="1">
      <c r="A16" s="396" t="s">
        <v>128</v>
      </c>
      <c r="B16" s="399"/>
      <c r="C16" s="399"/>
      <c r="D16" s="399"/>
      <c r="E16" s="399"/>
    </row>
    <row r="17" spans="1:5" ht="12" customHeight="1">
      <c r="A17" s="36" t="s">
        <v>154</v>
      </c>
      <c r="B17" s="399" t="s">
        <v>350</v>
      </c>
      <c r="C17" s="399" t="s">
        <v>350</v>
      </c>
      <c r="D17" s="399">
        <v>68</v>
      </c>
      <c r="E17" s="399">
        <v>68</v>
      </c>
    </row>
    <row r="18" spans="1:5" ht="12" customHeight="1">
      <c r="A18" s="396" t="s">
        <v>129</v>
      </c>
      <c r="B18" s="399"/>
      <c r="C18" s="399"/>
      <c r="D18" s="399"/>
      <c r="E18" s="399"/>
    </row>
    <row r="19" spans="1:5" ht="19.5" customHeight="1">
      <c r="A19" s="559" t="s">
        <v>501</v>
      </c>
      <c r="B19" s="560"/>
      <c r="C19" s="560"/>
      <c r="D19" s="560"/>
      <c r="E19" s="560"/>
    </row>
    <row r="20" spans="1:5" s="45" customFormat="1" ht="12" customHeight="1">
      <c r="A20" s="553" t="s">
        <v>629</v>
      </c>
      <c r="B20" s="553"/>
      <c r="C20" s="553"/>
      <c r="D20" s="553"/>
      <c r="E20" s="553"/>
    </row>
    <row r="21" spans="1:5" s="27" customFormat="1" ht="22.5" customHeight="1">
      <c r="A21" s="538" t="s">
        <v>671</v>
      </c>
      <c r="B21" s="538"/>
      <c r="C21" s="538"/>
      <c r="D21" s="538"/>
      <c r="E21" s="538"/>
    </row>
    <row r="22" s="38" customFormat="1" ht="12" customHeight="1">
      <c r="A22" s="37" t="s">
        <v>301</v>
      </c>
    </row>
    <row r="23" s="27" customFormat="1" ht="12" customHeight="1">
      <c r="A23" s="35" t="s">
        <v>675</v>
      </c>
    </row>
    <row r="24" spans="1:5" s="41" customFormat="1" ht="12" customHeight="1" thickBot="1">
      <c r="A24" s="489" t="s">
        <v>302</v>
      </c>
      <c r="B24" s="40"/>
      <c r="C24" s="40"/>
      <c r="D24" s="40"/>
      <c r="E24" s="40"/>
    </row>
    <row r="25" spans="1:5" s="402" customFormat="1" ht="24.75" customHeight="1">
      <c r="A25" s="543" t="s">
        <v>511</v>
      </c>
      <c r="B25" s="541" t="s">
        <v>512</v>
      </c>
      <c r="C25" s="542"/>
      <c r="D25" s="542"/>
      <c r="E25" s="542"/>
    </row>
    <row r="26" spans="1:5" ht="24.75" customHeight="1">
      <c r="A26" s="544"/>
      <c r="B26" s="546" t="s">
        <v>630</v>
      </c>
      <c r="C26" s="549" t="s">
        <v>566</v>
      </c>
      <c r="D26" s="550"/>
      <c r="E26" s="550"/>
    </row>
    <row r="27" spans="1:5" ht="24.75" customHeight="1">
      <c r="A27" s="544"/>
      <c r="B27" s="547"/>
      <c r="C27" s="551" t="s">
        <v>513</v>
      </c>
      <c r="D27" s="549" t="s">
        <v>631</v>
      </c>
      <c r="E27" s="550"/>
    </row>
    <row r="28" spans="1:5" ht="39.75" customHeight="1" thickBot="1">
      <c r="A28" s="545"/>
      <c r="B28" s="548"/>
      <c r="C28" s="552"/>
      <c r="D28" s="400" t="s">
        <v>633</v>
      </c>
      <c r="E28" s="400" t="s">
        <v>514</v>
      </c>
    </row>
    <row r="29" spans="1:5" s="45" customFormat="1" ht="19.5" customHeight="1">
      <c r="A29" s="101" t="s">
        <v>323</v>
      </c>
      <c r="B29" s="71">
        <f>SUM(B30:B45)</f>
        <v>16112</v>
      </c>
      <c r="C29" s="71">
        <f>SUM(C30:C45)</f>
        <v>7497</v>
      </c>
      <c r="D29" s="109">
        <v>41.7</v>
      </c>
      <c r="E29" s="44">
        <v>5126</v>
      </c>
    </row>
    <row r="30" spans="1:5" s="49" customFormat="1" ht="12" customHeight="1">
      <c r="A30" s="36" t="s">
        <v>191</v>
      </c>
      <c r="B30" s="71">
        <v>1314</v>
      </c>
      <c r="C30" s="44">
        <v>574</v>
      </c>
      <c r="D30" s="109">
        <v>34.750871080139376</v>
      </c>
      <c r="E30" s="44">
        <v>5058.728222996516</v>
      </c>
    </row>
    <row r="31" spans="1:5" s="49" customFormat="1" ht="12" customHeight="1">
      <c r="A31" s="36" t="s">
        <v>203</v>
      </c>
      <c r="B31" s="71">
        <v>830</v>
      </c>
      <c r="C31" s="44">
        <v>402</v>
      </c>
      <c r="D31" s="109">
        <v>44.70646766169154</v>
      </c>
      <c r="E31" s="44">
        <v>5183.898009950249</v>
      </c>
    </row>
    <row r="32" spans="1:5" s="49" customFormat="1" ht="12" customHeight="1">
      <c r="A32" s="36" t="s">
        <v>172</v>
      </c>
      <c r="B32" s="71">
        <v>944</v>
      </c>
      <c r="C32" s="44">
        <v>464</v>
      </c>
      <c r="D32" s="109">
        <v>54.14224137931034</v>
      </c>
      <c r="E32" s="44">
        <v>4597.7155172413795</v>
      </c>
    </row>
    <row r="33" spans="1:5" s="49" customFormat="1" ht="12" customHeight="1">
      <c r="A33" s="36" t="s">
        <v>192</v>
      </c>
      <c r="B33" s="71">
        <v>373</v>
      </c>
      <c r="C33" s="44">
        <v>240</v>
      </c>
      <c r="D33" s="109">
        <v>58.28333333333333</v>
      </c>
      <c r="E33" s="44">
        <v>4239.066666666667</v>
      </c>
    </row>
    <row r="34" spans="1:5" s="49" customFormat="1" ht="12" customHeight="1">
      <c r="A34" s="36" t="s">
        <v>173</v>
      </c>
      <c r="B34" s="71">
        <v>997</v>
      </c>
      <c r="C34" s="44">
        <v>480</v>
      </c>
      <c r="D34" s="109">
        <v>37.95625</v>
      </c>
      <c r="E34" s="44">
        <v>5177.75625</v>
      </c>
    </row>
    <row r="35" spans="1:5" s="49" customFormat="1" ht="12" customHeight="1">
      <c r="A35" s="36" t="s">
        <v>193</v>
      </c>
      <c r="B35" s="71">
        <v>1186</v>
      </c>
      <c r="C35" s="44">
        <v>535</v>
      </c>
      <c r="D35" s="109">
        <v>28.37943925233645</v>
      </c>
      <c r="E35" s="44">
        <v>6321.981308411215</v>
      </c>
    </row>
    <row r="36" spans="1:5" s="49" customFormat="1" ht="12" customHeight="1">
      <c r="A36" s="36" t="s">
        <v>194</v>
      </c>
      <c r="B36" s="71">
        <v>2244</v>
      </c>
      <c r="C36" s="44">
        <v>927</v>
      </c>
      <c r="D36" s="109">
        <v>38.35814455231931</v>
      </c>
      <c r="E36" s="44">
        <v>5788.4552319309605</v>
      </c>
    </row>
    <row r="37" spans="1:5" s="49" customFormat="1" ht="12" customHeight="1">
      <c r="A37" s="36" t="s">
        <v>174</v>
      </c>
      <c r="B37" s="71">
        <v>372</v>
      </c>
      <c r="C37" s="44">
        <v>215</v>
      </c>
      <c r="D37" s="109">
        <v>43.776744186046514</v>
      </c>
      <c r="E37" s="44">
        <v>4618.772093023255</v>
      </c>
    </row>
    <row r="38" spans="1:5" s="49" customFormat="1" ht="12" customHeight="1">
      <c r="A38" s="36" t="s">
        <v>195</v>
      </c>
      <c r="B38" s="71">
        <v>627</v>
      </c>
      <c r="C38" s="44">
        <v>392</v>
      </c>
      <c r="D38" s="109">
        <v>45.525510204081634</v>
      </c>
      <c r="E38" s="44">
        <v>5427.693877551021</v>
      </c>
    </row>
    <row r="39" spans="1:5" s="49" customFormat="1" ht="12" customHeight="1">
      <c r="A39" s="36" t="s">
        <v>196</v>
      </c>
      <c r="B39" s="71">
        <v>499</v>
      </c>
      <c r="C39" s="44">
        <v>325</v>
      </c>
      <c r="D39" s="109">
        <v>62.113846153846154</v>
      </c>
      <c r="E39" s="44">
        <v>3651.153846153846</v>
      </c>
    </row>
    <row r="40" spans="1:5" s="49" customFormat="1" ht="12" customHeight="1">
      <c r="A40" s="36" t="s">
        <v>197</v>
      </c>
      <c r="B40" s="71">
        <v>1089</v>
      </c>
      <c r="C40" s="44">
        <v>444</v>
      </c>
      <c r="D40" s="109">
        <v>41.23873873873874</v>
      </c>
      <c r="E40" s="44">
        <v>5215.34009009009</v>
      </c>
    </row>
    <row r="41" spans="1:5" s="49" customFormat="1" ht="12" customHeight="1">
      <c r="A41" s="36" t="s">
        <v>198</v>
      </c>
      <c r="B41" s="71">
        <v>2042</v>
      </c>
      <c r="C41" s="44">
        <v>792</v>
      </c>
      <c r="D41" s="109">
        <v>15.571969696969697</v>
      </c>
      <c r="E41" s="44">
        <v>5756.520202020202</v>
      </c>
    </row>
    <row r="42" spans="1:5" s="49" customFormat="1" ht="12" customHeight="1">
      <c r="A42" s="36" t="s">
        <v>199</v>
      </c>
      <c r="B42" s="71">
        <v>485</v>
      </c>
      <c r="C42" s="44">
        <v>258</v>
      </c>
      <c r="D42" s="109">
        <v>45.39147286821706</v>
      </c>
      <c r="E42" s="44">
        <v>4856.201550387597</v>
      </c>
    </row>
    <row r="43" spans="1:5" s="49" customFormat="1" ht="12" customHeight="1">
      <c r="A43" s="36" t="s">
        <v>204</v>
      </c>
      <c r="B43" s="71">
        <v>601</v>
      </c>
      <c r="C43" s="44">
        <v>338</v>
      </c>
      <c r="D43" s="109">
        <v>71.51775147928994</v>
      </c>
      <c r="E43" s="44">
        <v>4249.60650887574</v>
      </c>
    </row>
    <row r="44" spans="1:5" s="49" customFormat="1" ht="12" customHeight="1">
      <c r="A44" s="36" t="s">
        <v>200</v>
      </c>
      <c r="B44" s="71">
        <v>1570</v>
      </c>
      <c r="C44" s="44">
        <v>693</v>
      </c>
      <c r="D44" s="109">
        <v>43.03896103896104</v>
      </c>
      <c r="E44" s="44">
        <v>5023.989898989899</v>
      </c>
    </row>
    <row r="45" spans="1:5" s="49" customFormat="1" ht="12" customHeight="1">
      <c r="A45" s="36" t="s">
        <v>201</v>
      </c>
      <c r="B45" s="71">
        <v>939</v>
      </c>
      <c r="C45" s="44">
        <v>418</v>
      </c>
      <c r="D45" s="109">
        <v>54.76555023923445</v>
      </c>
      <c r="E45" s="44">
        <v>4086.5406698564593</v>
      </c>
    </row>
    <row r="46" spans="1:5" s="49" customFormat="1" ht="34.5" customHeight="1">
      <c r="A46" s="540" t="s">
        <v>528</v>
      </c>
      <c r="B46" s="540"/>
      <c r="C46" s="540"/>
      <c r="D46" s="540"/>
      <c r="E46" s="540"/>
    </row>
    <row r="47" spans="1:5" s="416" customFormat="1" ht="15" customHeight="1">
      <c r="A47" s="539" t="s">
        <v>632</v>
      </c>
      <c r="B47" s="539"/>
      <c r="C47" s="539"/>
      <c r="D47" s="539"/>
      <c r="E47" s="539"/>
    </row>
    <row r="48" spans="2:5" s="42" customFormat="1" ht="12">
      <c r="B48" s="46"/>
      <c r="C48" s="48"/>
      <c r="D48" s="48"/>
      <c r="E48" s="33"/>
    </row>
    <row r="49" spans="2:5" s="42" customFormat="1" ht="12">
      <c r="B49" s="46"/>
      <c r="C49" s="48"/>
      <c r="D49" s="48"/>
      <c r="E49" s="33"/>
    </row>
    <row r="50" spans="2:5" s="42" customFormat="1" ht="12">
      <c r="B50" s="46"/>
      <c r="C50" s="48"/>
      <c r="D50" s="48"/>
      <c r="E50" s="33"/>
    </row>
    <row r="51" spans="2:5" s="42" customFormat="1" ht="12">
      <c r="B51" s="46"/>
      <c r="C51" s="48"/>
      <c r="D51" s="48"/>
      <c r="E51" s="33"/>
    </row>
    <row r="52" spans="2:5" s="42" customFormat="1" ht="12">
      <c r="B52" s="46"/>
      <c r="C52" s="48"/>
      <c r="D52" s="48"/>
      <c r="E52" s="33"/>
    </row>
    <row r="53" spans="2:5" s="42" customFormat="1" ht="12">
      <c r="B53" s="46"/>
      <c r="C53" s="48"/>
      <c r="D53" s="48"/>
      <c r="E53" s="33"/>
    </row>
    <row r="54" spans="2:5" s="42" customFormat="1" ht="12">
      <c r="B54" s="46"/>
      <c r="C54" s="48"/>
      <c r="D54" s="48"/>
      <c r="E54" s="33"/>
    </row>
    <row r="55" spans="2:5" s="42" customFormat="1" ht="12">
      <c r="B55" s="46"/>
      <c r="C55" s="48"/>
      <c r="D55" s="48"/>
      <c r="E55" s="33"/>
    </row>
    <row r="56" spans="2:5" s="42" customFormat="1" ht="12">
      <c r="B56" s="46"/>
      <c r="C56" s="48"/>
      <c r="D56" s="48"/>
      <c r="E56" s="33"/>
    </row>
    <row r="57" spans="2:5" s="42" customFormat="1" ht="12">
      <c r="B57" s="46"/>
      <c r="C57" s="48"/>
      <c r="D57" s="48"/>
      <c r="E57" s="33"/>
    </row>
    <row r="58" spans="2:5" s="42" customFormat="1" ht="12">
      <c r="B58" s="46"/>
      <c r="C58" s="48"/>
      <c r="D58" s="48"/>
      <c r="E58" s="33"/>
    </row>
    <row r="59" spans="2:5" s="42" customFormat="1" ht="12">
      <c r="B59" s="46"/>
      <c r="C59" s="48"/>
      <c r="D59" s="48"/>
      <c r="E59" s="33"/>
    </row>
    <row r="60" spans="2:5" s="42" customFormat="1" ht="12">
      <c r="B60" s="46"/>
      <c r="C60" s="48"/>
      <c r="D60" s="48"/>
      <c r="E60" s="33"/>
    </row>
    <row r="61" spans="2:5" s="42" customFormat="1" ht="12">
      <c r="B61" s="46"/>
      <c r="C61" s="48"/>
      <c r="D61" s="48"/>
      <c r="E61" s="33"/>
    </row>
    <row r="62" spans="2:5" s="42" customFormat="1" ht="12">
      <c r="B62" s="46"/>
      <c r="C62" s="48"/>
      <c r="D62" s="48"/>
      <c r="E62" s="33"/>
    </row>
    <row r="63" spans="2:5" s="42" customFormat="1" ht="12">
      <c r="B63" s="46"/>
      <c r="C63" s="48"/>
      <c r="D63" s="48"/>
      <c r="E63" s="33"/>
    </row>
    <row r="64" spans="2:5" s="42" customFormat="1" ht="12">
      <c r="B64" s="50"/>
      <c r="C64" s="50"/>
      <c r="E64" s="51"/>
    </row>
    <row r="65" spans="2:3" s="42" customFormat="1" ht="12">
      <c r="B65" s="50"/>
      <c r="C65" s="50"/>
    </row>
    <row r="66" spans="2:3" s="42" customFormat="1" ht="12">
      <c r="B66" s="50"/>
      <c r="C66" s="50"/>
    </row>
    <row r="67" spans="2:3" s="42" customFormat="1" ht="12">
      <c r="B67" s="50"/>
      <c r="C67" s="50"/>
    </row>
    <row r="68" spans="2:3" s="42" customFormat="1" ht="12">
      <c r="B68" s="50"/>
      <c r="C68" s="50"/>
    </row>
    <row r="69" spans="2:3" s="42" customFormat="1" ht="12">
      <c r="B69" s="50"/>
      <c r="C69" s="50"/>
    </row>
    <row r="70" spans="2:3" s="42" customFormat="1" ht="12">
      <c r="B70" s="50"/>
      <c r="C70" s="50"/>
    </row>
    <row r="71" spans="2:3" s="42" customFormat="1" ht="12">
      <c r="B71" s="50"/>
      <c r="C71" s="50"/>
    </row>
    <row r="72" spans="2:3" s="42" customFormat="1" ht="12">
      <c r="B72" s="50"/>
      <c r="C72" s="50"/>
    </row>
    <row r="73" spans="2:3" s="42" customFormat="1" ht="12">
      <c r="B73" s="50"/>
      <c r="C73" s="50"/>
    </row>
    <row r="74" spans="2:3" s="42" customFormat="1" ht="12">
      <c r="B74" s="50"/>
      <c r="C74" s="50"/>
    </row>
    <row r="75" spans="2:3" s="42" customFormat="1" ht="12">
      <c r="B75" s="50"/>
      <c r="C75" s="50"/>
    </row>
    <row r="76" spans="2:3" s="42" customFormat="1" ht="12">
      <c r="B76" s="50"/>
      <c r="C76" s="50"/>
    </row>
    <row r="77" spans="2:3" s="42" customFormat="1" ht="12">
      <c r="B77" s="50"/>
      <c r="C77" s="50"/>
    </row>
    <row r="78" spans="2:3" s="42" customFormat="1" ht="12">
      <c r="B78" s="50"/>
      <c r="C78" s="50"/>
    </row>
    <row r="79" spans="2:3" s="42" customFormat="1" ht="12">
      <c r="B79" s="50"/>
      <c r="C79" s="50"/>
    </row>
    <row r="80" spans="2:3" s="42" customFormat="1" ht="12">
      <c r="B80" s="50"/>
      <c r="C80" s="50"/>
    </row>
    <row r="81" spans="2:3" s="42" customFormat="1" ht="12">
      <c r="B81" s="50"/>
      <c r="C81" s="50"/>
    </row>
    <row r="82" spans="2:3" s="42" customFormat="1" ht="12">
      <c r="B82" s="50"/>
      <c r="C82" s="50"/>
    </row>
    <row r="83" spans="2:3" s="42" customFormat="1" ht="12">
      <c r="B83" s="50"/>
      <c r="C83" s="50"/>
    </row>
    <row r="84" spans="2:3" s="42" customFormat="1" ht="12">
      <c r="B84" s="50"/>
      <c r="C84" s="50"/>
    </row>
    <row r="85" spans="2:3" s="42" customFormat="1" ht="12">
      <c r="B85" s="50"/>
      <c r="C85" s="50"/>
    </row>
    <row r="86" spans="2:3" s="42" customFormat="1" ht="12">
      <c r="B86" s="50"/>
      <c r="C86" s="50"/>
    </row>
    <row r="87" spans="2:3" s="42" customFormat="1" ht="12">
      <c r="B87" s="50"/>
      <c r="C87" s="50"/>
    </row>
    <row r="88" spans="2:3" s="42" customFormat="1" ht="12">
      <c r="B88" s="50"/>
      <c r="C88" s="50"/>
    </row>
    <row r="89" spans="2:3" s="42" customFormat="1" ht="12">
      <c r="B89" s="50"/>
      <c r="C89" s="50"/>
    </row>
    <row r="90" s="42" customFormat="1" ht="12"/>
    <row r="91" s="42" customFormat="1" ht="12"/>
    <row r="92" s="42" customFormat="1" ht="12"/>
    <row r="93" s="42" customFormat="1" ht="12"/>
    <row r="94" s="42" customFormat="1" ht="12"/>
    <row r="95" s="42" customFormat="1" ht="12"/>
    <row r="96" s="42" customFormat="1" ht="12"/>
    <row r="97" s="42" customFormat="1" ht="12"/>
    <row r="98" s="42" customFormat="1" ht="12"/>
    <row r="99" s="42" customFormat="1" ht="12"/>
    <row r="100" s="42" customFormat="1" ht="12"/>
    <row r="101" s="42" customFormat="1" ht="12"/>
    <row r="102" s="42" customFormat="1" ht="12"/>
    <row r="103" s="42" customFormat="1" ht="12"/>
    <row r="104" s="42" customFormat="1" ht="12"/>
    <row r="105" s="42" customFormat="1" ht="12"/>
    <row r="106" s="42" customFormat="1" ht="12"/>
    <row r="107" s="42" customFormat="1" ht="12"/>
    <row r="108" s="42" customFormat="1" ht="12"/>
    <row r="109" s="42" customFormat="1" ht="12"/>
    <row r="110" s="42" customFormat="1" ht="12"/>
    <row r="111" s="42" customFormat="1" ht="12"/>
    <row r="112" s="42" customFormat="1" ht="12"/>
    <row r="113" s="42" customFormat="1" ht="12"/>
    <row r="114" s="42" customFormat="1" ht="12"/>
    <row r="115" s="42" customFormat="1" ht="12"/>
    <row r="116" s="42" customFormat="1" ht="12"/>
    <row r="117" s="42" customFormat="1" ht="12"/>
    <row r="118" s="42" customFormat="1" ht="12"/>
    <row r="119" s="42" customFormat="1" ht="12"/>
    <row r="120" s="42" customFormat="1" ht="12"/>
    <row r="121" s="42" customFormat="1" ht="12"/>
    <row r="122" s="42" customFormat="1" ht="12"/>
    <row r="123" s="42" customFormat="1" ht="12"/>
    <row r="124" s="42" customFormat="1" ht="12"/>
    <row r="125" s="42" customFormat="1" ht="12"/>
    <row r="126" s="42" customFormat="1" ht="12"/>
    <row r="127" s="42" customFormat="1" ht="12"/>
    <row r="128" s="42" customFormat="1" ht="12"/>
    <row r="129" s="42" customFormat="1" ht="12"/>
    <row r="130" s="42" customFormat="1" ht="12"/>
    <row r="131" s="42" customFormat="1" ht="12"/>
    <row r="132" s="42" customFormat="1" ht="12"/>
    <row r="133" s="42" customFormat="1" ht="12"/>
    <row r="134" s="42" customFormat="1" ht="12"/>
    <row r="135" s="42" customFormat="1" ht="12"/>
    <row r="136" s="42" customFormat="1" ht="12"/>
    <row r="137" s="42" customFormat="1" ht="12"/>
    <row r="138" s="42" customFormat="1" ht="12"/>
    <row r="139" s="42" customFormat="1" ht="12"/>
    <row r="140" s="42" customFormat="1" ht="12"/>
    <row r="141" s="42" customFormat="1" ht="12"/>
    <row r="142" s="42" customFormat="1" ht="12"/>
    <row r="143" s="42" customFormat="1" ht="12"/>
    <row r="144" s="42" customFormat="1" ht="12"/>
    <row r="145" s="42" customFormat="1" ht="12"/>
    <row r="146" s="42" customFormat="1" ht="12"/>
    <row r="147" s="42" customFormat="1" ht="12"/>
    <row r="148" s="42" customFormat="1" ht="12"/>
    <row r="149" s="42" customFormat="1" ht="12"/>
    <row r="150" s="42" customFormat="1" ht="12"/>
    <row r="151" s="42" customFormat="1" ht="12"/>
    <row r="152" s="42" customFormat="1" ht="12"/>
    <row r="153" s="42" customFormat="1" ht="12"/>
    <row r="154" s="42" customFormat="1" ht="12"/>
    <row r="155" s="42" customFormat="1" ht="12"/>
    <row r="156" s="42" customFormat="1" ht="12"/>
    <row r="157" s="42" customFormat="1" ht="12"/>
    <row r="158" s="42" customFormat="1" ht="12"/>
    <row r="159" s="42" customFormat="1" ht="12"/>
    <row r="160" s="42" customFormat="1" ht="12"/>
    <row r="161" s="42" customFormat="1" ht="12"/>
    <row r="162" s="42" customFormat="1" ht="12"/>
    <row r="163" s="42" customFormat="1" ht="12"/>
    <row r="164" s="42" customFormat="1" ht="12"/>
    <row r="165" s="42" customFormat="1" ht="12"/>
    <row r="166" s="42" customFormat="1" ht="12"/>
    <row r="167" s="42" customFormat="1" ht="12"/>
    <row r="168" s="42" customFormat="1" ht="12"/>
    <row r="169" s="42" customFormat="1" ht="12"/>
    <row r="170" s="42" customFormat="1" ht="12"/>
    <row r="171" s="42" customFormat="1" ht="12"/>
    <row r="172" s="42" customFormat="1" ht="12"/>
    <row r="173" s="42" customFormat="1" ht="12"/>
    <row r="174" s="42" customFormat="1" ht="12"/>
    <row r="175" s="42" customFormat="1" ht="12"/>
    <row r="176" s="42" customFormat="1" ht="12"/>
    <row r="177" s="42" customFormat="1" ht="12"/>
    <row r="178" s="42" customFormat="1" ht="12"/>
    <row r="179" s="42" customFormat="1" ht="12"/>
    <row r="180" s="42" customFormat="1" ht="12"/>
    <row r="181" s="42" customFormat="1" ht="12"/>
    <row r="182" s="42" customFormat="1" ht="12"/>
    <row r="183" s="42" customFormat="1" ht="12"/>
    <row r="184" s="42" customFormat="1" ht="12"/>
    <row r="185" s="42" customFormat="1" ht="12"/>
    <row r="186" s="42" customFormat="1" ht="12"/>
    <row r="187" s="42" customFormat="1" ht="12"/>
    <row r="188" s="42" customFormat="1" ht="12"/>
    <row r="189" s="42" customFormat="1" ht="12"/>
    <row r="190" s="42" customFormat="1" ht="12"/>
    <row r="191" s="42" customFormat="1" ht="12"/>
    <row r="192" s="42" customFormat="1" ht="12"/>
    <row r="193" s="42" customFormat="1" ht="12"/>
    <row r="194" s="42" customFormat="1" ht="12"/>
    <row r="195" s="42" customFormat="1" ht="12"/>
    <row r="196" s="42" customFormat="1" ht="12"/>
    <row r="197" s="42" customFormat="1" ht="12"/>
    <row r="198" s="42" customFormat="1" ht="12"/>
    <row r="199" s="42" customFormat="1" ht="12"/>
    <row r="200" s="42" customFormat="1" ht="12"/>
    <row r="201" s="42" customFormat="1" ht="12"/>
    <row r="202" s="42" customFormat="1" ht="12"/>
    <row r="203" s="42" customFormat="1" ht="12"/>
    <row r="204" s="42" customFormat="1" ht="12"/>
    <row r="205" s="42" customFormat="1" ht="12"/>
    <row r="206" s="42" customFormat="1" ht="12"/>
    <row r="207" s="42" customFormat="1" ht="12"/>
    <row r="208" s="42" customFormat="1" ht="12"/>
    <row r="209" s="42" customFormat="1" ht="12"/>
    <row r="210" s="42" customFormat="1" ht="12"/>
    <row r="211" s="42" customFormat="1" ht="12"/>
    <row r="212" s="42" customFormat="1" ht="12"/>
  </sheetData>
  <sheetProtection/>
  <mergeCells count="18">
    <mergeCell ref="D7:E7"/>
    <mergeCell ref="B7:C7"/>
    <mergeCell ref="A20:E20"/>
    <mergeCell ref="A3:E3"/>
    <mergeCell ref="A4:E4"/>
    <mergeCell ref="A5:E5"/>
    <mergeCell ref="A6:E6"/>
    <mergeCell ref="A19:E19"/>
    <mergeCell ref="A7:A8"/>
    <mergeCell ref="A21:E21"/>
    <mergeCell ref="A47:E47"/>
    <mergeCell ref="A46:E46"/>
    <mergeCell ref="B25:E25"/>
    <mergeCell ref="A25:A28"/>
    <mergeCell ref="B26:B28"/>
    <mergeCell ref="C26:E26"/>
    <mergeCell ref="C27:C28"/>
    <mergeCell ref="D27:E27"/>
  </mergeCells>
  <printOptions horizontalCentered="1"/>
  <pageMargins left="0.7874015748031497" right="0.7874015748031497" top="0.5905511811023623" bottom="0.7874015748031497" header="0.5118110236220472" footer="0.5118110236220472"/>
  <pageSetup horizontalDpi="120" verticalDpi="120" orientation="portrait" paperSize="9" scale="98" r:id="rId1"/>
  <headerFooter alignWithMargins="0">
    <oddFooter>&amp;C&amp;"Liberation Sans,Standardowy"&amp;9– 41 –</oddFooter>
  </headerFooter>
</worksheet>
</file>

<file path=xl/worksheets/sheet7.xml><?xml version="1.0" encoding="utf-8"?>
<worksheet xmlns="http://schemas.openxmlformats.org/spreadsheetml/2006/main" xmlns:r="http://schemas.openxmlformats.org/officeDocument/2006/relationships">
  <dimension ref="A1:E39"/>
  <sheetViews>
    <sheetView showGridLines="0" zoomScale="120" zoomScaleNormal="120" workbookViewId="0" topLeftCell="A1">
      <selection activeCell="A1" sqref="A1:D1"/>
    </sheetView>
  </sheetViews>
  <sheetFormatPr defaultColWidth="8.00390625" defaultRowHeight="12.75"/>
  <cols>
    <col min="1" max="1" width="50.7109375" style="3" customWidth="1"/>
    <col min="2" max="2" width="4.8515625" style="3" customWidth="1"/>
    <col min="3" max="4" width="15.140625" style="3" customWidth="1"/>
    <col min="5" max="5" width="13.7109375" style="5" customWidth="1"/>
    <col min="6" max="6" width="9.8515625" style="5" customWidth="1"/>
    <col min="7" max="16384" width="8.00390625" style="3" customWidth="1"/>
  </cols>
  <sheetData>
    <row r="1" spans="1:4" ht="12">
      <c r="A1" s="499" t="s">
        <v>572</v>
      </c>
      <c r="B1" s="499"/>
      <c r="C1" s="499"/>
      <c r="D1" s="499"/>
    </row>
    <row r="2" spans="1:4" ht="12.75" thickBot="1">
      <c r="A2" s="565" t="s">
        <v>518</v>
      </c>
      <c r="B2" s="565"/>
      <c r="C2" s="565"/>
      <c r="D2" s="565"/>
    </row>
    <row r="3" spans="1:4" ht="37.5" customHeight="1">
      <c r="A3" s="506" t="s">
        <v>448</v>
      </c>
      <c r="B3" s="568"/>
      <c r="C3" s="149" t="s">
        <v>519</v>
      </c>
      <c r="D3" s="149" t="s">
        <v>520</v>
      </c>
    </row>
    <row r="4" spans="1:4" ht="25.5" customHeight="1" thickBot="1">
      <c r="A4" s="509"/>
      <c r="B4" s="569"/>
      <c r="C4" s="398" t="s">
        <v>525</v>
      </c>
      <c r="D4" s="278" t="s">
        <v>366</v>
      </c>
    </row>
    <row r="5" spans="1:4" s="5" customFormat="1" ht="30" customHeight="1">
      <c r="A5" s="408" t="s">
        <v>493</v>
      </c>
      <c r="B5" s="392">
        <v>2015</v>
      </c>
      <c r="C5" s="285">
        <v>1373.4</v>
      </c>
      <c r="D5" s="285">
        <v>91553.5</v>
      </c>
    </row>
    <row r="6" spans="1:4" ht="19.5" customHeight="1">
      <c r="A6" s="409" t="s">
        <v>490</v>
      </c>
      <c r="B6" s="393">
        <v>2016</v>
      </c>
      <c r="C6" s="200">
        <v>1297.2</v>
      </c>
      <c r="D6" s="200">
        <v>88329.6</v>
      </c>
    </row>
    <row r="7" spans="1:4" s="5" customFormat="1" ht="19.5" customHeight="1">
      <c r="A7" s="410" t="s">
        <v>521</v>
      </c>
      <c r="B7" s="392">
        <v>2015</v>
      </c>
      <c r="C7" s="285">
        <v>1373.1</v>
      </c>
      <c r="D7" s="285">
        <v>91553.5</v>
      </c>
    </row>
    <row r="8" spans="1:4" ht="12" customHeight="1">
      <c r="A8" s="411" t="s">
        <v>522</v>
      </c>
      <c r="B8" s="393">
        <v>2016</v>
      </c>
      <c r="C8" s="200">
        <v>1296.7</v>
      </c>
      <c r="D8" s="200">
        <v>88329.6</v>
      </c>
    </row>
    <row r="9" spans="1:4" ht="12" customHeight="1">
      <c r="A9" s="412" t="s">
        <v>742</v>
      </c>
      <c r="B9" s="393"/>
      <c r="C9" s="200"/>
      <c r="D9" s="200"/>
    </row>
    <row r="10" spans="1:4" ht="12" customHeight="1">
      <c r="A10" s="412" t="s">
        <v>743</v>
      </c>
      <c r="B10" s="393"/>
      <c r="C10" s="200"/>
      <c r="D10" s="200"/>
    </row>
    <row r="11" spans="1:4" s="5" customFormat="1" ht="19.5" customHeight="1">
      <c r="A11" s="408" t="s">
        <v>494</v>
      </c>
      <c r="B11" s="392">
        <v>2015</v>
      </c>
      <c r="C11" s="405">
        <v>25.2</v>
      </c>
      <c r="D11" s="405">
        <v>1635.4</v>
      </c>
    </row>
    <row r="12" spans="1:4" ht="19.5" customHeight="1">
      <c r="A12" s="409" t="s">
        <v>491</v>
      </c>
      <c r="B12" s="393">
        <v>2016</v>
      </c>
      <c r="C12" s="404">
        <v>23.6</v>
      </c>
      <c r="D12" s="404">
        <v>1718.4</v>
      </c>
    </row>
    <row r="13" spans="1:4" s="5" customFormat="1" ht="12" customHeight="1">
      <c r="A13" s="410" t="s">
        <v>521</v>
      </c>
      <c r="B13" s="392">
        <v>2015</v>
      </c>
      <c r="C13" s="405">
        <v>24.5</v>
      </c>
      <c r="D13" s="405">
        <v>1443.7</v>
      </c>
    </row>
    <row r="14" spans="1:4" s="5" customFormat="1" ht="12" customHeight="1">
      <c r="A14" s="320" t="s">
        <v>522</v>
      </c>
      <c r="B14" s="392">
        <v>2016</v>
      </c>
      <c r="C14" s="405">
        <v>22.9</v>
      </c>
      <c r="D14" s="405">
        <v>1519.8</v>
      </c>
    </row>
    <row r="15" spans="1:4" s="5" customFormat="1" ht="12" customHeight="1">
      <c r="A15" s="412" t="s">
        <v>742</v>
      </c>
      <c r="B15" s="392"/>
      <c r="C15" s="285"/>
      <c r="D15" s="285"/>
    </row>
    <row r="16" spans="1:4" s="5" customFormat="1" ht="12" customHeight="1">
      <c r="A16" s="412" t="s">
        <v>743</v>
      </c>
      <c r="B16" s="392"/>
      <c r="C16" s="285"/>
      <c r="D16" s="285"/>
    </row>
    <row r="17" spans="1:5" s="5" customFormat="1" ht="19.5" customHeight="1">
      <c r="A17" s="408" t="s">
        <v>486</v>
      </c>
      <c r="B17" s="392">
        <v>2015</v>
      </c>
      <c r="C17" s="285">
        <v>202.5</v>
      </c>
      <c r="D17" s="285">
        <v>11658.7</v>
      </c>
      <c r="E17" s="468"/>
    </row>
    <row r="18" spans="1:5" s="6" customFormat="1" ht="19.5" customHeight="1">
      <c r="A18" s="409" t="s">
        <v>492</v>
      </c>
      <c r="B18" s="393">
        <v>2016</v>
      </c>
      <c r="C18" s="200">
        <v>247.5</v>
      </c>
      <c r="D18" s="200">
        <v>16530.7</v>
      </c>
      <c r="E18" s="469"/>
    </row>
    <row r="19" spans="1:4" s="5" customFormat="1" ht="19.5" customHeight="1">
      <c r="A19" s="408" t="s">
        <v>487</v>
      </c>
      <c r="B19" s="394">
        <v>2015</v>
      </c>
      <c r="C19" s="405">
        <v>249.4</v>
      </c>
      <c r="D19" s="413" t="s">
        <v>350</v>
      </c>
    </row>
    <row r="20" spans="1:4" s="6" customFormat="1" ht="19.5" customHeight="1">
      <c r="A20" s="158" t="s">
        <v>524</v>
      </c>
      <c r="B20" s="395">
        <v>2016</v>
      </c>
      <c r="C20" s="404">
        <v>181.5</v>
      </c>
      <c r="D20" s="413" t="s">
        <v>350</v>
      </c>
    </row>
    <row r="21" spans="1:4" s="5" customFormat="1" ht="19.5" customHeight="1">
      <c r="A21" s="408" t="s">
        <v>488</v>
      </c>
      <c r="B21" s="394">
        <v>2015</v>
      </c>
      <c r="C21" s="405">
        <v>3782.9</v>
      </c>
      <c r="D21" s="413" t="s">
        <v>350</v>
      </c>
    </row>
    <row r="22" spans="1:4" s="6" customFormat="1" ht="19.5" customHeight="1">
      <c r="A22" s="158" t="s">
        <v>523</v>
      </c>
      <c r="B22" s="406">
        <v>2016</v>
      </c>
      <c r="C22" s="407">
        <v>3556.8</v>
      </c>
      <c r="D22" s="413" t="s">
        <v>350</v>
      </c>
    </row>
    <row r="23" spans="1:4" s="5" customFormat="1" ht="19.5" customHeight="1">
      <c r="A23" s="115" t="s">
        <v>516</v>
      </c>
      <c r="B23" s="389">
        <v>2015</v>
      </c>
      <c r="C23" s="490">
        <v>44.6</v>
      </c>
      <c r="D23" s="485" t="s">
        <v>447</v>
      </c>
    </row>
    <row r="24" spans="1:4" ht="12" customHeight="1">
      <c r="A24" s="188" t="s">
        <v>517</v>
      </c>
      <c r="B24" s="389">
        <v>2016</v>
      </c>
      <c r="C24" s="407">
        <v>42.4</v>
      </c>
      <c r="D24" s="200">
        <v>210</v>
      </c>
    </row>
    <row r="25" ht="39.75" customHeight="1"/>
    <row r="26" spans="1:4" s="5" customFormat="1" ht="12.75" customHeight="1">
      <c r="A26" s="566" t="s">
        <v>725</v>
      </c>
      <c r="B26" s="566"/>
      <c r="C26" s="566"/>
      <c r="D26" s="566"/>
    </row>
    <row r="27" spans="1:4" s="5" customFormat="1" ht="12.75" customHeight="1" thickBot="1">
      <c r="A27" s="101" t="s">
        <v>726</v>
      </c>
      <c r="B27" s="101"/>
      <c r="C27" s="343"/>
      <c r="D27" s="343"/>
    </row>
    <row r="28" spans="1:4" ht="31.5" customHeight="1" thickBot="1">
      <c r="A28" s="543" t="s">
        <v>515</v>
      </c>
      <c r="B28" s="567"/>
      <c r="C28" s="403">
        <v>2015</v>
      </c>
      <c r="D28" s="386">
        <v>2016</v>
      </c>
    </row>
    <row r="29" spans="1:4" s="5" customFormat="1" ht="30" customHeight="1">
      <c r="A29" s="563" t="s">
        <v>493</v>
      </c>
      <c r="B29" s="564"/>
      <c r="C29" s="414">
        <v>3809.6</v>
      </c>
      <c r="D29" s="414">
        <v>3605.673937172353</v>
      </c>
    </row>
    <row r="30" spans="1:4" s="1" customFormat="1" ht="19.5" customHeight="1">
      <c r="A30" s="561" t="s">
        <v>490</v>
      </c>
      <c r="B30" s="562"/>
      <c r="C30" s="415"/>
      <c r="D30" s="415"/>
    </row>
    <row r="31" spans="1:4" s="5" customFormat="1" ht="19.5" customHeight="1">
      <c r="A31" s="570" t="s">
        <v>494</v>
      </c>
      <c r="B31" s="571"/>
      <c r="C31" s="414">
        <v>69.7</v>
      </c>
      <c r="D31" s="414">
        <v>65.8</v>
      </c>
    </row>
    <row r="32" spans="1:4" ht="15" customHeight="1">
      <c r="A32" s="561" t="s">
        <v>491</v>
      </c>
      <c r="B32" s="562"/>
      <c r="C32" s="414"/>
      <c r="D32" s="414"/>
    </row>
    <row r="33" spans="1:4" ht="19.5" customHeight="1">
      <c r="A33" s="570" t="s">
        <v>486</v>
      </c>
      <c r="B33" s="571"/>
      <c r="C33" s="414">
        <v>556.8</v>
      </c>
      <c r="D33" s="414">
        <v>687.202752120271</v>
      </c>
    </row>
    <row r="34" spans="1:4" ht="19.5" customHeight="1">
      <c r="A34" s="561" t="s">
        <v>477</v>
      </c>
      <c r="B34" s="562"/>
      <c r="C34" s="414"/>
      <c r="D34" s="414"/>
    </row>
    <row r="35" spans="1:4" ht="19.5" customHeight="1">
      <c r="A35" s="570" t="s">
        <v>516</v>
      </c>
      <c r="B35" s="571"/>
      <c r="C35" s="414">
        <v>115.9</v>
      </c>
      <c r="D35" s="414">
        <v>110.80805590701013</v>
      </c>
    </row>
    <row r="36" spans="1:4" ht="12" customHeight="1">
      <c r="A36" s="561" t="s">
        <v>517</v>
      </c>
      <c r="B36" s="562"/>
      <c r="C36" s="414"/>
      <c r="D36" s="414"/>
    </row>
    <row r="37" ht="19.5" customHeight="1"/>
    <row r="38" ht="12">
      <c r="A38" s="488" t="s">
        <v>741</v>
      </c>
    </row>
    <row r="39" ht="12">
      <c r="A39" s="487" t="s">
        <v>740</v>
      </c>
    </row>
  </sheetData>
  <sheetProtection/>
  <mergeCells count="13">
    <mergeCell ref="A32:B32"/>
    <mergeCell ref="A35:B35"/>
    <mergeCell ref="A36:B36"/>
    <mergeCell ref="A34:B34"/>
    <mergeCell ref="A33:B33"/>
    <mergeCell ref="A31:B31"/>
    <mergeCell ref="A30:B30"/>
    <mergeCell ref="A29:B29"/>
    <mergeCell ref="A1:D1"/>
    <mergeCell ref="A2:D2"/>
    <mergeCell ref="A26:D26"/>
    <mergeCell ref="A28:B28"/>
    <mergeCell ref="A3:B4"/>
  </mergeCells>
  <printOptions horizontalCentered="1"/>
  <pageMargins left="0.7874015748031497" right="0.7874015748031497" top="0.7874015748031497" bottom="0.7874015748031497" header="0.5118110236220472" footer="0.5118110236220472"/>
  <pageSetup horizontalDpi="120" verticalDpi="120" orientation="portrait" paperSize="9" r:id="rId1"/>
  <headerFooter alignWithMargins="0">
    <oddFooter>&amp;C&amp;"Liberation Sans,Standardowy"&amp;9– 42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showGridLines="0" zoomScale="120" zoomScaleNormal="120" workbookViewId="0" topLeftCell="A1">
      <selection activeCell="A3" sqref="A3:D3"/>
    </sheetView>
  </sheetViews>
  <sheetFormatPr defaultColWidth="9.140625" defaultRowHeight="12.75"/>
  <cols>
    <col min="1" max="1" width="41.140625" style="8" customWidth="1"/>
    <col min="2" max="3" width="14.7109375" style="8" customWidth="1"/>
    <col min="4" max="4" width="14.7109375" style="78" customWidth="1"/>
    <col min="5" max="16384" width="9.140625" style="8" customWidth="1"/>
  </cols>
  <sheetData>
    <row r="1" spans="1:4" ht="12" customHeight="1">
      <c r="A1" s="499" t="s">
        <v>526</v>
      </c>
      <c r="B1" s="499"/>
      <c r="C1" s="499"/>
      <c r="D1" s="499"/>
    </row>
    <row r="2" spans="1:4" ht="12" customHeight="1">
      <c r="A2" s="574" t="s">
        <v>301</v>
      </c>
      <c r="B2" s="574"/>
      <c r="C2" s="574"/>
      <c r="D2" s="574"/>
    </row>
    <row r="3" spans="1:4" s="342" customFormat="1" ht="12" customHeight="1">
      <c r="A3" s="575" t="s">
        <v>58</v>
      </c>
      <c r="B3" s="575"/>
      <c r="C3" s="575"/>
      <c r="D3" s="575"/>
    </row>
    <row r="4" spans="1:4" ht="12" customHeight="1" thickBot="1">
      <c r="A4" s="501" t="s">
        <v>302</v>
      </c>
      <c r="B4" s="501"/>
      <c r="C4" s="501"/>
      <c r="D4" s="501"/>
    </row>
    <row r="5" spans="1:4" ht="30" customHeight="1">
      <c r="A5" s="568" t="s">
        <v>367</v>
      </c>
      <c r="B5" s="149">
        <v>2015</v>
      </c>
      <c r="C5" s="576">
        <v>2016</v>
      </c>
      <c r="D5" s="529"/>
    </row>
    <row r="6" spans="1:4" ht="30" customHeight="1" thickBot="1">
      <c r="A6" s="569"/>
      <c r="B6" s="510" t="s">
        <v>368</v>
      </c>
      <c r="C6" s="511"/>
      <c r="D6" s="80" t="s">
        <v>672</v>
      </c>
    </row>
    <row r="7" spans="1:4" s="342" customFormat="1" ht="60" customHeight="1">
      <c r="A7" s="262" t="s">
        <v>176</v>
      </c>
      <c r="B7" s="81">
        <v>6137</v>
      </c>
      <c r="C7" s="81">
        <v>6313</v>
      </c>
      <c r="D7" s="82">
        <f>C7/B7*100</f>
        <v>102.86785074140458</v>
      </c>
    </row>
    <row r="8" spans="1:4" s="70" customFormat="1" ht="24.75" customHeight="1">
      <c r="A8" s="72" t="s">
        <v>311</v>
      </c>
      <c r="B8" s="292"/>
      <c r="C8" s="292"/>
      <c r="D8" s="82"/>
    </row>
    <row r="9" spans="1:4" s="342" customFormat="1" ht="24.75" customHeight="1">
      <c r="A9" s="96" t="s">
        <v>177</v>
      </c>
      <c r="B9" s="81">
        <v>547</v>
      </c>
      <c r="C9" s="81">
        <v>536</v>
      </c>
      <c r="D9" s="82">
        <f>C9/B9*100</f>
        <v>97.9890310786106</v>
      </c>
    </row>
    <row r="10" spans="1:4" s="70" customFormat="1" ht="24.75" customHeight="1">
      <c r="A10" s="72" t="s">
        <v>312</v>
      </c>
      <c r="B10" s="292"/>
      <c r="C10" s="292"/>
      <c r="D10" s="82"/>
    </row>
    <row r="11" spans="1:4" s="342" customFormat="1" ht="24.75" customHeight="1">
      <c r="A11" s="96" t="s">
        <v>178</v>
      </c>
      <c r="B11" s="81">
        <v>992</v>
      </c>
      <c r="C11" s="81">
        <v>972</v>
      </c>
      <c r="D11" s="82">
        <f>C11/B11*100</f>
        <v>97.98387096774194</v>
      </c>
    </row>
    <row r="12" spans="1:4" s="70" customFormat="1" ht="24.75" customHeight="1">
      <c r="A12" s="72" t="s">
        <v>313</v>
      </c>
      <c r="B12" s="292"/>
      <c r="C12" s="292"/>
      <c r="D12" s="82"/>
    </row>
    <row r="13" spans="1:4" s="342" customFormat="1" ht="24.75" customHeight="1">
      <c r="A13" s="349" t="s">
        <v>474</v>
      </c>
      <c r="B13" s="83">
        <v>1928</v>
      </c>
      <c r="C13" s="83">
        <v>1817</v>
      </c>
      <c r="D13" s="82">
        <f>C13/B13*100</f>
        <v>94.24273858921161</v>
      </c>
    </row>
    <row r="14" spans="1:4" s="70" customFormat="1" ht="24.75" customHeight="1">
      <c r="A14" s="72" t="s">
        <v>57</v>
      </c>
      <c r="B14" s="292"/>
      <c r="C14" s="292"/>
      <c r="D14" s="82"/>
    </row>
    <row r="15" spans="1:4" s="342" customFormat="1" ht="24.75" customHeight="1">
      <c r="A15" s="96" t="s">
        <v>202</v>
      </c>
      <c r="B15" s="83">
        <v>681</v>
      </c>
      <c r="C15" s="83">
        <v>613</v>
      </c>
      <c r="D15" s="82">
        <f>C15/B15*100</f>
        <v>90.01468428781205</v>
      </c>
    </row>
    <row r="16" spans="1:4" s="70" customFormat="1" ht="24.75" customHeight="1">
      <c r="A16" s="72" t="s">
        <v>251</v>
      </c>
      <c r="B16" s="292"/>
      <c r="C16" s="292"/>
      <c r="D16" s="82"/>
    </row>
    <row r="17" spans="1:4" s="342" customFormat="1" ht="24.75" customHeight="1">
      <c r="A17" s="96" t="s">
        <v>126</v>
      </c>
      <c r="B17" s="81">
        <v>130</v>
      </c>
      <c r="C17" s="81">
        <v>132</v>
      </c>
      <c r="D17" s="82">
        <f>C17/B17*100</f>
        <v>101.53846153846153</v>
      </c>
    </row>
    <row r="18" spans="1:4" s="70" customFormat="1" ht="24.75" customHeight="1">
      <c r="A18" s="72" t="s">
        <v>110</v>
      </c>
      <c r="B18" s="292"/>
      <c r="C18" s="292"/>
      <c r="D18" s="82"/>
    </row>
    <row r="19" spans="1:4" s="342" customFormat="1" ht="24.75" customHeight="1">
      <c r="A19" s="55" t="s">
        <v>480</v>
      </c>
      <c r="B19" s="81"/>
      <c r="C19" s="81"/>
      <c r="D19" s="82"/>
    </row>
    <row r="20" spans="1:4" s="70" customFormat="1" ht="12.75" customHeight="1">
      <c r="A20" s="96" t="s">
        <v>481</v>
      </c>
      <c r="B20" s="292">
        <v>40</v>
      </c>
      <c r="C20" s="292">
        <v>38</v>
      </c>
      <c r="D20" s="82">
        <f>C20/B20*100</f>
        <v>95</v>
      </c>
    </row>
    <row r="21" spans="1:4" s="70" customFormat="1" ht="12.75" customHeight="1">
      <c r="A21" s="72" t="s">
        <v>478</v>
      </c>
      <c r="B21" s="292"/>
      <c r="C21" s="292"/>
      <c r="D21" s="440"/>
    </row>
    <row r="22" spans="1:4" s="70" customFormat="1" ht="24.75" customHeight="1">
      <c r="A22" s="72" t="s">
        <v>479</v>
      </c>
      <c r="B22" s="292"/>
      <c r="C22" s="292"/>
      <c r="D22" s="82"/>
    </row>
    <row r="23" spans="1:4" s="342" customFormat="1" ht="24.75" customHeight="1">
      <c r="A23" s="55" t="s">
        <v>482</v>
      </c>
      <c r="B23" s="81"/>
      <c r="C23" s="81"/>
      <c r="D23" s="82"/>
    </row>
    <row r="24" spans="1:4" s="342" customFormat="1" ht="17.25" customHeight="1">
      <c r="A24" s="383" t="s">
        <v>481</v>
      </c>
      <c r="B24" s="292">
        <v>40</v>
      </c>
      <c r="C24" s="292">
        <v>37</v>
      </c>
      <c r="D24" s="82">
        <f>C24/B24*100</f>
        <v>92.5</v>
      </c>
    </row>
    <row r="25" spans="1:4" s="342" customFormat="1" ht="11.25" customHeight="1">
      <c r="A25" s="249" t="s">
        <v>483</v>
      </c>
      <c r="B25" s="81"/>
      <c r="C25" s="81"/>
      <c r="D25" s="82"/>
    </row>
    <row r="26" spans="1:4" s="70" customFormat="1" ht="24.75" customHeight="1">
      <c r="A26" s="72" t="s">
        <v>479</v>
      </c>
      <c r="B26" s="292"/>
      <c r="C26" s="292"/>
      <c r="D26" s="82"/>
    </row>
    <row r="27" spans="1:4" s="342" customFormat="1" ht="24.75" customHeight="1">
      <c r="A27" s="96" t="s">
        <v>252</v>
      </c>
      <c r="B27" s="81">
        <v>52671</v>
      </c>
      <c r="C27" s="81">
        <v>52222</v>
      </c>
      <c r="D27" s="82">
        <f>C27/B27*100</f>
        <v>99.14753849366824</v>
      </c>
    </row>
    <row r="28" spans="1:4" s="70" customFormat="1" ht="24.75" customHeight="1">
      <c r="A28" s="72" t="s">
        <v>253</v>
      </c>
      <c r="B28" s="292"/>
      <c r="C28" s="292"/>
      <c r="D28" s="82"/>
    </row>
    <row r="29" spans="1:4" s="342" customFormat="1" ht="24.75" customHeight="1">
      <c r="A29" s="96" t="s">
        <v>180</v>
      </c>
      <c r="B29" s="81">
        <v>65</v>
      </c>
      <c r="C29" s="81">
        <v>69</v>
      </c>
      <c r="D29" s="82">
        <f>C29/B29*100</f>
        <v>106.15384615384616</v>
      </c>
    </row>
    <row r="30" spans="1:4" s="70" customFormat="1" ht="12" customHeight="1">
      <c r="A30" s="72" t="s">
        <v>314</v>
      </c>
      <c r="B30" s="350"/>
      <c r="C30" s="467"/>
      <c r="D30" s="82"/>
    </row>
    <row r="31" spans="1:4" ht="39" customHeight="1">
      <c r="A31" s="572" t="s">
        <v>502</v>
      </c>
      <c r="B31" s="572"/>
      <c r="C31" s="572"/>
      <c r="D31" s="572"/>
    </row>
    <row r="32" spans="1:4" s="70" customFormat="1" ht="11.25" customHeight="1">
      <c r="A32" s="573" t="s">
        <v>503</v>
      </c>
      <c r="B32" s="573"/>
      <c r="C32" s="573"/>
      <c r="D32" s="573"/>
    </row>
  </sheetData>
  <sheetProtection/>
  <mergeCells count="9">
    <mergeCell ref="A31:D31"/>
    <mergeCell ref="A32:D32"/>
    <mergeCell ref="A1:D1"/>
    <mergeCell ref="A4:D4"/>
    <mergeCell ref="A2:D2"/>
    <mergeCell ref="A5:A6"/>
    <mergeCell ref="A3:D3"/>
    <mergeCell ref="C5:D5"/>
    <mergeCell ref="B6:C6"/>
  </mergeCells>
  <printOptions horizontalCentered="1"/>
  <pageMargins left="0.7874015748031497" right="0.7874015748031497" top="0.7874015748031497" bottom="0.7874015748031497" header="0.35433070866141736" footer="0.5118110236220472"/>
  <pageSetup fitToHeight="1" fitToWidth="1" horizontalDpi="1200" verticalDpi="1200" orientation="portrait" paperSize="9" r:id="rId1"/>
  <headerFooter alignWithMargins="0">
    <oddFooter>&amp;C&amp;"Liberation Sans,Standardowy"&amp;9– 43 –</oddFooter>
  </headerFooter>
</worksheet>
</file>

<file path=xl/worksheets/sheet9.xml><?xml version="1.0" encoding="utf-8"?>
<worksheet xmlns="http://schemas.openxmlformats.org/spreadsheetml/2006/main" xmlns:r="http://schemas.openxmlformats.org/officeDocument/2006/relationships">
  <dimension ref="A1:H26"/>
  <sheetViews>
    <sheetView showGridLines="0" zoomScale="120" zoomScaleNormal="120" zoomScalePageLayoutView="110" workbookViewId="0" topLeftCell="A1">
      <selection activeCell="A1" sqref="A1:H1"/>
    </sheetView>
  </sheetViews>
  <sheetFormatPr defaultColWidth="9.57421875" defaultRowHeight="12.75"/>
  <cols>
    <col min="1" max="1" width="17.421875" style="28" customWidth="1"/>
    <col min="2" max="2" width="4.8515625" style="28" customWidth="1"/>
    <col min="3" max="8" width="10.57421875" style="28" customWidth="1"/>
    <col min="9" max="16384" width="9.57421875" style="28" customWidth="1"/>
  </cols>
  <sheetData>
    <row r="1" spans="1:8" ht="13.5">
      <c r="A1" s="581" t="s">
        <v>527</v>
      </c>
      <c r="B1" s="581"/>
      <c r="C1" s="581"/>
      <c r="D1" s="581"/>
      <c r="E1" s="581"/>
      <c r="F1" s="581"/>
      <c r="G1" s="581"/>
      <c r="H1" s="581"/>
    </row>
    <row r="2" spans="1:8" ht="12">
      <c r="A2" s="582" t="s">
        <v>453</v>
      </c>
      <c r="B2" s="582"/>
      <c r="C2" s="582"/>
      <c r="D2" s="582"/>
      <c r="E2" s="582"/>
      <c r="F2" s="582"/>
      <c r="G2" s="582"/>
      <c r="H2" s="582"/>
    </row>
    <row r="3" spans="1:8" ht="13.5">
      <c r="A3" s="556" t="s">
        <v>454</v>
      </c>
      <c r="B3" s="556"/>
      <c r="C3" s="556"/>
      <c r="D3" s="556"/>
      <c r="E3" s="556"/>
      <c r="F3" s="556"/>
      <c r="G3" s="556"/>
      <c r="H3" s="556"/>
    </row>
    <row r="4" spans="1:8" ht="13.5" customHeight="1" thickBot="1">
      <c r="A4" s="583" t="s">
        <v>455</v>
      </c>
      <c r="B4" s="583"/>
      <c r="C4" s="583"/>
      <c r="D4" s="583"/>
      <c r="E4" s="583"/>
      <c r="F4" s="583"/>
      <c r="G4" s="583"/>
      <c r="H4" s="583"/>
    </row>
    <row r="5" spans="1:8" ht="34.5" customHeight="1">
      <c r="A5" s="577" t="s">
        <v>369</v>
      </c>
      <c r="B5" s="578"/>
      <c r="C5" s="86" t="s">
        <v>370</v>
      </c>
      <c r="D5" s="86" t="s">
        <v>371</v>
      </c>
      <c r="E5" s="86" t="s">
        <v>372</v>
      </c>
      <c r="F5" s="86" t="s">
        <v>373</v>
      </c>
      <c r="G5" s="86" t="s">
        <v>371</v>
      </c>
      <c r="H5" s="57" t="s">
        <v>374</v>
      </c>
    </row>
    <row r="6" spans="1:8" ht="33.75" customHeight="1" thickBot="1">
      <c r="A6" s="579"/>
      <c r="B6" s="580"/>
      <c r="C6" s="87" t="s">
        <v>375</v>
      </c>
      <c r="D6" s="88"/>
      <c r="E6" s="89"/>
      <c r="F6" s="90" t="s">
        <v>0</v>
      </c>
      <c r="G6" s="88"/>
      <c r="H6" s="88"/>
    </row>
    <row r="7" spans="1:8" s="29" customFormat="1" ht="60.75" customHeight="1">
      <c r="A7" s="36" t="s">
        <v>182</v>
      </c>
      <c r="B7" s="59">
        <v>2015</v>
      </c>
      <c r="C7" s="44">
        <v>6940922</v>
      </c>
      <c r="D7" s="44">
        <v>5024058</v>
      </c>
      <c r="E7" s="44">
        <v>1916864</v>
      </c>
      <c r="F7" s="110">
        <v>180.57805868938712</v>
      </c>
      <c r="G7" s="110">
        <v>216.86803779727984</v>
      </c>
      <c r="H7" s="110">
        <v>125.52471021510974</v>
      </c>
    </row>
    <row r="8" spans="1:8" s="14" customFormat="1" ht="28.5" customHeight="1">
      <c r="A8" s="244" t="s">
        <v>323</v>
      </c>
      <c r="B8" s="259">
        <v>2016</v>
      </c>
      <c r="C8" s="256">
        <f>SUM(C9:C24)</f>
        <v>6918459</v>
      </c>
      <c r="D8" s="256">
        <f>SUM(D9:D24)</f>
        <v>4999339</v>
      </c>
      <c r="E8" s="256">
        <f>SUM(E9:E24)</f>
        <v>1919120</v>
      </c>
      <c r="F8" s="263">
        <v>180.01354149060265</v>
      </c>
      <c r="G8" s="263">
        <v>216.1456464327016</v>
      </c>
      <c r="H8" s="263">
        <v>125.40399255072369</v>
      </c>
    </row>
    <row r="9" spans="1:8" s="29" customFormat="1" ht="48" customHeight="1">
      <c r="A9" s="584" t="s">
        <v>191</v>
      </c>
      <c r="B9" s="585"/>
      <c r="C9" s="44">
        <v>580443</v>
      </c>
      <c r="D9" s="44">
        <f aca="true" t="shared" si="0" ref="D9:D24">C9-E9</f>
        <v>460115</v>
      </c>
      <c r="E9" s="44">
        <v>120328</v>
      </c>
      <c r="F9" s="110">
        <v>199.89702828450498</v>
      </c>
      <c r="G9" s="110">
        <v>229.8141268396768</v>
      </c>
      <c r="H9" s="110">
        <v>133.46169886156932</v>
      </c>
    </row>
    <row r="10" spans="1:8" s="29" customFormat="1" ht="27.75" customHeight="1">
      <c r="A10" s="584" t="s">
        <v>203</v>
      </c>
      <c r="B10" s="585"/>
      <c r="C10" s="44">
        <v>407570</v>
      </c>
      <c r="D10" s="44">
        <f t="shared" si="0"/>
        <v>286116</v>
      </c>
      <c r="E10" s="44">
        <v>121454</v>
      </c>
      <c r="F10" s="110">
        <v>195.57786813069748</v>
      </c>
      <c r="G10" s="110">
        <v>230.87071559464243</v>
      </c>
      <c r="H10" s="110">
        <v>143.794486619088</v>
      </c>
    </row>
    <row r="11" spans="1:8" s="29" customFormat="1" ht="27.75" customHeight="1">
      <c r="A11" s="584" t="s">
        <v>172</v>
      </c>
      <c r="B11" s="585"/>
      <c r="C11" s="44">
        <v>336060</v>
      </c>
      <c r="D11" s="44">
        <f t="shared" si="0"/>
        <v>190770</v>
      </c>
      <c r="E11" s="44">
        <v>145290</v>
      </c>
      <c r="F11" s="110">
        <v>157.52763272614774</v>
      </c>
      <c r="G11" s="110">
        <v>192.8003808103134</v>
      </c>
      <c r="H11" s="110">
        <v>127.01607086813111</v>
      </c>
    </row>
    <row r="12" spans="1:8" s="29" customFormat="1" ht="27.75" customHeight="1">
      <c r="A12" s="584" t="s">
        <v>192</v>
      </c>
      <c r="B12" s="585"/>
      <c r="C12" s="44">
        <v>209445</v>
      </c>
      <c r="D12" s="44">
        <f t="shared" si="0"/>
        <v>150816</v>
      </c>
      <c r="E12" s="44">
        <v>58629</v>
      </c>
      <c r="F12" s="110">
        <v>205.86784040512063</v>
      </c>
      <c r="G12" s="110">
        <v>228.37172185821558</v>
      </c>
      <c r="H12" s="110">
        <v>164.2365517299337</v>
      </c>
    </row>
    <row r="13" spans="1:8" s="29" customFormat="1" ht="27.75" customHeight="1">
      <c r="A13" s="584" t="s">
        <v>173</v>
      </c>
      <c r="B13" s="585"/>
      <c r="C13" s="44">
        <v>522577</v>
      </c>
      <c r="D13" s="44">
        <f t="shared" si="0"/>
        <v>391463</v>
      </c>
      <c r="E13" s="44">
        <v>131114</v>
      </c>
      <c r="F13" s="110">
        <v>210.26522508341975</v>
      </c>
      <c r="G13" s="110">
        <v>250.3608671043333</v>
      </c>
      <c r="H13" s="110">
        <v>142.2480384668796</v>
      </c>
    </row>
    <row r="14" spans="1:8" s="29" customFormat="1" ht="27.75" customHeight="1">
      <c r="A14" s="584" t="s">
        <v>193</v>
      </c>
      <c r="B14" s="585"/>
      <c r="C14" s="44">
        <v>483983</v>
      </c>
      <c r="D14" s="44">
        <f t="shared" si="0"/>
        <v>312947</v>
      </c>
      <c r="E14" s="44">
        <v>171036</v>
      </c>
      <c r="F14" s="110">
        <v>143.09455807655237</v>
      </c>
      <c r="G14" s="110">
        <v>191.12469364485216</v>
      </c>
      <c r="H14" s="110">
        <v>98.02259547024609</v>
      </c>
    </row>
    <row r="15" spans="1:8" s="29" customFormat="1" ht="27.75" customHeight="1">
      <c r="A15" s="584" t="s">
        <v>194</v>
      </c>
      <c r="B15" s="585"/>
      <c r="C15" s="44">
        <v>923945</v>
      </c>
      <c r="D15" s="44">
        <f t="shared" si="0"/>
        <v>698008</v>
      </c>
      <c r="E15" s="44">
        <v>225937</v>
      </c>
      <c r="F15" s="110">
        <v>172.1883270982788</v>
      </c>
      <c r="G15" s="110">
        <v>202.3497229898829</v>
      </c>
      <c r="H15" s="110">
        <v>117.897499719524</v>
      </c>
    </row>
    <row r="16" spans="1:8" s="29" customFormat="1" ht="27.75" customHeight="1">
      <c r="A16" s="584" t="s">
        <v>174</v>
      </c>
      <c r="B16" s="585"/>
      <c r="C16" s="44">
        <v>190681</v>
      </c>
      <c r="D16" s="44">
        <f t="shared" si="0"/>
        <v>112545</v>
      </c>
      <c r="E16" s="44">
        <v>78136</v>
      </c>
      <c r="F16" s="110">
        <v>192.0182148482029</v>
      </c>
      <c r="G16" s="110">
        <v>218.53143458522814</v>
      </c>
      <c r="H16" s="110">
        <v>163.45417651611822</v>
      </c>
    </row>
    <row r="17" spans="1:8" s="29" customFormat="1" ht="27.75" customHeight="1">
      <c r="A17" s="584" t="s">
        <v>195</v>
      </c>
      <c r="B17" s="585"/>
      <c r="C17" s="44">
        <v>213400</v>
      </c>
      <c r="D17" s="44">
        <f t="shared" si="0"/>
        <v>120090</v>
      </c>
      <c r="E17" s="44">
        <v>93310</v>
      </c>
      <c r="F17" s="110">
        <v>100.29816850092308</v>
      </c>
      <c r="G17" s="110">
        <v>137.0658838461082</v>
      </c>
      <c r="H17" s="110">
        <v>74.55805316466216</v>
      </c>
    </row>
    <row r="18" spans="1:8" s="29" customFormat="1" ht="27.75" customHeight="1">
      <c r="A18" s="584" t="s">
        <v>196</v>
      </c>
      <c r="B18" s="585"/>
      <c r="C18" s="44">
        <v>190431</v>
      </c>
      <c r="D18" s="44">
        <f t="shared" si="0"/>
        <v>126831</v>
      </c>
      <c r="E18" s="44">
        <v>63600</v>
      </c>
      <c r="F18" s="110">
        <v>1604.9724479089855</v>
      </c>
      <c r="G18" s="110">
        <v>176.23690010032487</v>
      </c>
      <c r="H18" s="110">
        <v>136.19922777607647</v>
      </c>
    </row>
    <row r="19" spans="1:8" s="29" customFormat="1" ht="27.75" customHeight="1">
      <c r="A19" s="584" t="s">
        <v>197</v>
      </c>
      <c r="B19" s="585"/>
      <c r="C19" s="44">
        <v>415592</v>
      </c>
      <c r="D19" s="44">
        <f t="shared" si="0"/>
        <v>323632</v>
      </c>
      <c r="E19" s="44">
        <v>91960</v>
      </c>
      <c r="F19" s="110">
        <v>179.47401355409005</v>
      </c>
      <c r="G19" s="110">
        <v>217.66855370319428</v>
      </c>
      <c r="H19" s="110">
        <v>110.95559845559846</v>
      </c>
    </row>
    <row r="20" spans="1:8" s="29" customFormat="1" ht="27.75" customHeight="1">
      <c r="A20" s="584" t="s">
        <v>198</v>
      </c>
      <c r="B20" s="585"/>
      <c r="C20" s="44">
        <v>992431</v>
      </c>
      <c r="D20" s="44">
        <f t="shared" si="0"/>
        <v>835340</v>
      </c>
      <c r="E20" s="44">
        <v>157091</v>
      </c>
      <c r="F20" s="110">
        <v>217.67828487854354</v>
      </c>
      <c r="G20" s="110">
        <v>237.98629870821765</v>
      </c>
      <c r="H20" s="110">
        <v>149.73454195380936</v>
      </c>
    </row>
    <row r="21" spans="1:8" s="29" customFormat="1" ht="27.75" customHeight="1">
      <c r="A21" s="584" t="s">
        <v>199</v>
      </c>
      <c r="B21" s="585"/>
      <c r="C21" s="44">
        <v>188683</v>
      </c>
      <c r="D21" s="44">
        <f t="shared" si="0"/>
        <v>112262</v>
      </c>
      <c r="E21" s="44">
        <v>76421</v>
      </c>
      <c r="F21" s="110">
        <v>150.59701492537314</v>
      </c>
      <c r="G21" s="110">
        <v>201.0343432028108</v>
      </c>
      <c r="H21" s="110">
        <v>110.04092282260922</v>
      </c>
    </row>
    <row r="22" spans="1:8" s="29" customFormat="1" ht="27.75" customHeight="1">
      <c r="A22" s="584" t="s">
        <v>204</v>
      </c>
      <c r="B22" s="585"/>
      <c r="C22" s="44">
        <v>255648</v>
      </c>
      <c r="D22" s="44">
        <f t="shared" si="0"/>
        <v>177369</v>
      </c>
      <c r="E22" s="44">
        <v>78279</v>
      </c>
      <c r="F22" s="110">
        <v>177.98236801597363</v>
      </c>
      <c r="G22" s="110">
        <v>209.1741366520864</v>
      </c>
      <c r="H22" s="110">
        <v>133.03297995642552</v>
      </c>
    </row>
    <row r="23" spans="1:8" s="29" customFormat="1" ht="27.75" customHeight="1">
      <c r="A23" s="584" t="s">
        <v>200</v>
      </c>
      <c r="B23" s="585"/>
      <c r="C23" s="44">
        <v>676917</v>
      </c>
      <c r="D23" s="44">
        <f t="shared" si="0"/>
        <v>446551</v>
      </c>
      <c r="E23" s="44">
        <v>230366</v>
      </c>
      <c r="F23" s="110">
        <v>194.42559149822281</v>
      </c>
      <c r="G23" s="110">
        <v>234.57867337665408</v>
      </c>
      <c r="H23" s="110">
        <v>145.986520869838</v>
      </c>
    </row>
    <row r="24" spans="1:8" s="29" customFormat="1" ht="27.75" customHeight="1">
      <c r="A24" s="584" t="s">
        <v>201</v>
      </c>
      <c r="B24" s="585"/>
      <c r="C24" s="44">
        <v>330653</v>
      </c>
      <c r="D24" s="44">
        <f t="shared" si="0"/>
        <v>254484</v>
      </c>
      <c r="E24" s="44">
        <v>76169</v>
      </c>
      <c r="F24" s="110">
        <v>193.57102964920435</v>
      </c>
      <c r="G24" s="110">
        <v>217.49839750438016</v>
      </c>
      <c r="H24" s="110">
        <v>141.5454430577339</v>
      </c>
    </row>
    <row r="25" spans="1:8" ht="50.25" customHeight="1">
      <c r="A25" s="508" t="s">
        <v>467</v>
      </c>
      <c r="B25" s="508"/>
      <c r="C25" s="508"/>
      <c r="D25" s="508"/>
      <c r="E25" s="508"/>
      <c r="F25" s="508"/>
      <c r="G25" s="508"/>
      <c r="H25" s="508"/>
    </row>
    <row r="26" spans="1:8" ht="12.75" customHeight="1">
      <c r="A26" s="512" t="s">
        <v>468</v>
      </c>
      <c r="B26" s="512"/>
      <c r="C26" s="512"/>
      <c r="D26" s="512"/>
      <c r="E26" s="512"/>
      <c r="F26" s="512"/>
      <c r="G26" s="512"/>
      <c r="H26" s="512"/>
    </row>
  </sheetData>
  <sheetProtection/>
  <mergeCells count="23">
    <mergeCell ref="A21:B21"/>
    <mergeCell ref="A14:B14"/>
    <mergeCell ref="A19:B19"/>
    <mergeCell ref="A12:B12"/>
    <mergeCell ref="A17:B17"/>
    <mergeCell ref="A16:B16"/>
    <mergeCell ref="A26:H26"/>
    <mergeCell ref="A25:H25"/>
    <mergeCell ref="A10:B10"/>
    <mergeCell ref="A13:B13"/>
    <mergeCell ref="A20:B20"/>
    <mergeCell ref="A11:B11"/>
    <mergeCell ref="A18:B18"/>
    <mergeCell ref="A24:B24"/>
    <mergeCell ref="A23:B23"/>
    <mergeCell ref="A22:B22"/>
    <mergeCell ref="A5:B6"/>
    <mergeCell ref="A1:H1"/>
    <mergeCell ref="A2:H2"/>
    <mergeCell ref="A3:H3"/>
    <mergeCell ref="A4:H4"/>
    <mergeCell ref="A15:B15"/>
    <mergeCell ref="A9:B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&amp;C&amp;"Liberation Sans,Standardowy"&amp;9– 44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Zbyszek Dobosz</dc:creator>
  <cp:keywords/>
  <dc:description/>
  <cp:lastModifiedBy>Brzezińska Beata</cp:lastModifiedBy>
  <cp:lastPrinted>2017-09-14T11:38:14Z</cp:lastPrinted>
  <dcterms:created xsi:type="dcterms:W3CDTF">2005-09-14T10:20:23Z</dcterms:created>
  <dcterms:modified xsi:type="dcterms:W3CDTF">2017-09-14T11:38:29Z</dcterms:modified>
  <cp:category/>
  <cp:version/>
  <cp:contentType/>
  <cp:contentStatus/>
</cp:coreProperties>
</file>