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404"/>
  <workbookPr defaultThemeVersion="166925"/>
  <bookViews>
    <workbookView xWindow="0" yWindow="0" windowWidth="21570" windowHeight="7380" tabRatio="617" activeTab="5"/>
  </bookViews>
  <sheets>
    <sheet name="R5D1_Łaki trwałe" sheetId="10" r:id="rId1"/>
    <sheet name="R5D2D3_zasiewy_grzyby" sheetId="11" r:id="rId2"/>
    <sheet name="R6_pastewne" sheetId="12" r:id="rId3"/>
    <sheet name="R8D1_warzywa gruntowe" sheetId="13" r:id="rId4"/>
    <sheet name="R8D2_sadownictwo" sheetId="14" r:id="rId5"/>
    <sheet name="R8D3_osłony" sheetId="15" r:id="rId6"/>
  </sheets>
  <definedNames>
    <definedName name="_xlnm.Print_Area" localSheetId="0">'R5D1_Łaki trwałe'!$A$1:$S$30</definedName>
    <definedName name="_xlnm.Print_Area" localSheetId="1">'R5D2D3_zasiewy_grzyby'!$A$1:$P$80</definedName>
    <definedName name="_xlnm.Print_Area" localSheetId="2">'R6_pastewne'!$A$1:$K$71</definedName>
    <definedName name="_xlnm.Print_Area" localSheetId="3">'R8D1_warzywa gruntowe'!$A$1:$M$68</definedName>
    <definedName name="_xlnm.Print_Area" localSheetId="4">'R8D2_sadownictwo'!$A$1:$O$46</definedName>
    <definedName name="_xlnm.Print_Area" localSheetId="5">'R8D3_osłony'!$A$1:$M$32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<sst xmlns="http://schemas.openxmlformats.org/spreadsheetml/2006/main" count="1061" uniqueCount="424">
  <si>
    <t>DANE POMOCNICZE</t>
  </si>
  <si>
    <t>Wyszczególnienie</t>
  </si>
  <si>
    <t>Powierzchnia</t>
  </si>
  <si>
    <t>X</t>
  </si>
  <si>
    <t>Terminy przekazania:</t>
  </si>
  <si>
    <t>Plony</t>
  </si>
  <si>
    <t>OGÓŁEM</t>
  </si>
  <si>
    <t>z których trawę zebrano:</t>
  </si>
  <si>
    <t>kiszenie</t>
  </si>
  <si>
    <t>bieżące skarmianie</t>
  </si>
  <si>
    <t>użytkowane jako pastwiska</t>
  </si>
  <si>
    <t>Jednostka miary</t>
  </si>
  <si>
    <t>dt</t>
  </si>
  <si>
    <t>DANE WG RZECZOZNAWCY</t>
  </si>
  <si>
    <t>Powierzchnia upraw</t>
  </si>
  <si>
    <t>Agencja Restrukturyzacji i Modernizacji Rolnictwa (ARiMR)</t>
  </si>
  <si>
    <t>I pokos</t>
  </si>
  <si>
    <t>II pokos</t>
  </si>
  <si>
    <t>III pokos</t>
  </si>
  <si>
    <t>Z tego łąki</t>
  </si>
  <si>
    <t xml:space="preserve">Województwo: </t>
  </si>
  <si>
    <t xml:space="preserve">Powiat: </t>
  </si>
  <si>
    <t xml:space="preserve">Gmina: </t>
  </si>
  <si>
    <t>Urząd Statystyczny w:</t>
  </si>
  <si>
    <t>II szacunek</t>
  </si>
  <si>
    <t>III szacunek</t>
  </si>
  <si>
    <t>I szacunek</t>
  </si>
  <si>
    <r>
      <t xml:space="preserve">Zbiory
</t>
    </r>
    <r>
      <rPr>
        <b/>
        <sz val="8"/>
        <color theme="1"/>
        <rFont val="Calibri"/>
        <family val="2"/>
        <scheme val="minor"/>
      </rPr>
      <t>(rubr.9 x rubr.10)</t>
    </r>
  </si>
  <si>
    <r>
      <t xml:space="preserve">Zbiory
</t>
    </r>
    <r>
      <rPr>
        <b/>
        <sz val="8"/>
        <color theme="1"/>
        <rFont val="Calibri"/>
        <family val="2"/>
        <scheme val="minor"/>
      </rPr>
      <t>(rubr.12 x rubr.13)</t>
    </r>
  </si>
  <si>
    <t>PSR 2020</t>
  </si>
  <si>
    <t>001</t>
  </si>
  <si>
    <t>002</t>
  </si>
  <si>
    <t>003</t>
  </si>
  <si>
    <t>004</t>
  </si>
  <si>
    <t>005</t>
  </si>
  <si>
    <t>006</t>
  </si>
  <si>
    <t>007</t>
  </si>
  <si>
    <r>
      <t>skoszone, lecz niezebrane</t>
    </r>
    <r>
      <rPr>
        <vertAlign val="superscript"/>
        <sz val="10"/>
        <rFont val="Arial CE"/>
        <family val="2"/>
      </rPr>
      <t>b)</t>
    </r>
  </si>
  <si>
    <r>
      <t>nieeksploatowane</t>
    </r>
    <r>
      <rPr>
        <vertAlign val="superscript"/>
        <sz val="10"/>
        <rFont val="Arial CE"/>
        <family val="2"/>
      </rPr>
      <t>c)</t>
    </r>
  </si>
  <si>
    <r>
      <t>Siano (z łąk trwałych)</t>
    </r>
    <r>
      <rPr>
        <vertAlign val="superscript"/>
        <sz val="10"/>
        <color theme="1"/>
        <rFont val="Calibri"/>
        <family val="2"/>
        <scheme val="minor"/>
      </rPr>
      <t>e)</t>
    </r>
  </si>
  <si>
    <r>
      <t>Kiszonka (z łąk trwałych)</t>
    </r>
    <r>
      <rPr>
        <vertAlign val="superscript"/>
        <sz val="10"/>
        <color theme="1"/>
        <rFont val="Calibri"/>
        <family val="2"/>
        <scheme val="minor"/>
      </rPr>
      <t>e)</t>
    </r>
  </si>
  <si>
    <r>
      <t>Średnia jakość ogólnych zbiorów siana (z łąk trwałych)</t>
    </r>
    <r>
      <rPr>
        <vertAlign val="superscript"/>
        <sz val="10"/>
        <color theme="1"/>
        <rFont val="Calibri"/>
        <family val="2"/>
        <scheme val="minor"/>
      </rPr>
      <t>f)</t>
    </r>
  </si>
  <si>
    <t>2</t>
  </si>
  <si>
    <t>0</t>
  </si>
  <si>
    <t>3</t>
  </si>
  <si>
    <t>I szacunek:</t>
  </si>
  <si>
    <t>II szacunek:</t>
  </si>
  <si>
    <t>III szacunek:</t>
  </si>
  <si>
    <t>Dział 2. POWIERZCHNIA ZASIEWÓW, SZACUNKI PLONÓW I ZBIORÓW</t>
  </si>
  <si>
    <t>Szacunek wstępny (I)</t>
  </si>
  <si>
    <t>Szacunek przedwynikowy (II)</t>
  </si>
  <si>
    <t>Szacunek wynikowy (III)</t>
  </si>
  <si>
    <r>
      <t xml:space="preserve">Zbiory
</t>
    </r>
    <r>
      <rPr>
        <b/>
        <sz val="8"/>
        <color theme="1"/>
        <rFont val="Calibri"/>
        <family val="2"/>
        <scheme val="minor"/>
      </rPr>
      <t>(rubr.6 x rubr.7)</t>
    </r>
  </si>
  <si>
    <r>
      <t xml:space="preserve">Zbiory
</t>
    </r>
    <r>
      <rPr>
        <b/>
        <sz val="8"/>
        <color theme="1"/>
        <rFont val="Calibri"/>
        <family val="2"/>
        <scheme val="minor"/>
      </rPr>
      <t>(rubr.11 x rubr.12)</t>
    </r>
  </si>
  <si>
    <t>1</t>
  </si>
  <si>
    <t>4</t>
  </si>
  <si>
    <t>010</t>
  </si>
  <si>
    <t>020</t>
  </si>
  <si>
    <t>030</t>
  </si>
  <si>
    <t>Jęczmień ozimy</t>
  </si>
  <si>
    <t>040</t>
  </si>
  <si>
    <t>Jęczmień jary</t>
  </si>
  <si>
    <t>050</t>
  </si>
  <si>
    <t>Owies</t>
  </si>
  <si>
    <t>060</t>
  </si>
  <si>
    <t>Pszenżyto ozime</t>
  </si>
  <si>
    <t>070</t>
  </si>
  <si>
    <t>Pszenżyto jare</t>
  </si>
  <si>
    <t>080</t>
  </si>
  <si>
    <t>090</t>
  </si>
  <si>
    <t>100</t>
  </si>
  <si>
    <t>Zboża podstawowe z miesz. zboż.</t>
  </si>
  <si>
    <t>101</t>
  </si>
  <si>
    <t>110</t>
  </si>
  <si>
    <t>Gryka</t>
  </si>
  <si>
    <t>120</t>
  </si>
  <si>
    <t>Proso</t>
  </si>
  <si>
    <t>130</t>
  </si>
  <si>
    <t>140</t>
  </si>
  <si>
    <t>Zboża ogółem</t>
  </si>
  <si>
    <t>141</t>
  </si>
  <si>
    <t>150</t>
  </si>
  <si>
    <t>160</t>
  </si>
  <si>
    <t>170</t>
  </si>
  <si>
    <t>171</t>
  </si>
  <si>
    <t>172</t>
  </si>
  <si>
    <t>173</t>
  </si>
  <si>
    <t>174</t>
  </si>
  <si>
    <t>180</t>
  </si>
  <si>
    <t>190</t>
  </si>
  <si>
    <t>Rzepak i rzepik ozimy</t>
  </si>
  <si>
    <t>200</t>
  </si>
  <si>
    <t>Rzepak i rzepik jary</t>
  </si>
  <si>
    <t>210</t>
  </si>
  <si>
    <t>Słonecznik na ziarno</t>
  </si>
  <si>
    <t>220</t>
  </si>
  <si>
    <t>Len oleisty</t>
  </si>
  <si>
    <t>230</t>
  </si>
  <si>
    <t>Soja oleista</t>
  </si>
  <si>
    <t>240</t>
  </si>
  <si>
    <t>250</t>
  </si>
  <si>
    <t>Len włóknisty</t>
  </si>
  <si>
    <t>260</t>
  </si>
  <si>
    <t>270</t>
  </si>
  <si>
    <t>Tytoń</t>
  </si>
  <si>
    <t>280</t>
  </si>
  <si>
    <t>Chmiel</t>
  </si>
  <si>
    <t>290</t>
  </si>
  <si>
    <t>300</t>
  </si>
  <si>
    <t>310</t>
  </si>
  <si>
    <t>Wiklina</t>
  </si>
  <si>
    <t>320</t>
  </si>
  <si>
    <t>330</t>
  </si>
  <si>
    <t>UWAGI DO DZIAŁU 2</t>
  </si>
  <si>
    <t>razem</t>
  </si>
  <si>
    <t xml:space="preserve">   w tym pieczarki</t>
  </si>
  <si>
    <t>Termin przekazania:</t>
  </si>
  <si>
    <r>
      <t xml:space="preserve">Zbiory
</t>
    </r>
    <r>
      <rPr>
        <b/>
        <sz val="8"/>
        <color theme="1"/>
        <rFont val="Calibri"/>
        <family val="2"/>
        <scheme val="minor"/>
      </rPr>
      <t>(rubr.4 x rubr.5)</t>
    </r>
  </si>
  <si>
    <t>Trawy polowe na przyoranie</t>
  </si>
  <si>
    <t>340</t>
  </si>
  <si>
    <t>341</t>
  </si>
  <si>
    <t>350</t>
  </si>
  <si>
    <t>360</t>
  </si>
  <si>
    <t>370</t>
  </si>
  <si>
    <t>Pastwiska trwałe</t>
  </si>
  <si>
    <t>380</t>
  </si>
  <si>
    <t>390</t>
  </si>
  <si>
    <t>400</t>
  </si>
  <si>
    <t>410</t>
  </si>
  <si>
    <t>420</t>
  </si>
  <si>
    <t>430</t>
  </si>
  <si>
    <t>440</t>
  </si>
  <si>
    <t>450</t>
  </si>
  <si>
    <t>460</t>
  </si>
  <si>
    <t>Wsiewki jare na paszę</t>
  </si>
  <si>
    <t>470</t>
  </si>
  <si>
    <t>Wsiewki jare na przyoranie</t>
  </si>
  <si>
    <t>480</t>
  </si>
  <si>
    <t>Wsiewki ozime na paszę</t>
  </si>
  <si>
    <t>490</t>
  </si>
  <si>
    <t>Wsiewki ozime na przyoranie</t>
  </si>
  <si>
    <t>500</t>
  </si>
  <si>
    <t>Dział 1. POWIERZCHNIA UPRAWY, PLONY i ZBIORY WARZYW GRUNTOWYCH</t>
  </si>
  <si>
    <t xml:space="preserve"> w ha</t>
  </si>
  <si>
    <t>w ha</t>
  </si>
  <si>
    <t>Kapusta głowiasta (biała, czerwona, włoska, bez kapusty pekińskiej)</t>
  </si>
  <si>
    <t>Kalafiory</t>
  </si>
  <si>
    <t>Cebula</t>
  </si>
  <si>
    <t>Marchew jadalna</t>
  </si>
  <si>
    <t>Buraki ćwikłowe  (bez boćwiny, buraka liściowego)</t>
  </si>
  <si>
    <t>Ogórki (łącznie z korniszonami)</t>
  </si>
  <si>
    <t xml:space="preserve">         w tym korniszony</t>
  </si>
  <si>
    <t>071</t>
  </si>
  <si>
    <t>Pomidory</t>
  </si>
  <si>
    <t xml:space="preserve">        w tym pomidory przeznaczone do przemysłu</t>
  </si>
  <si>
    <t>081</t>
  </si>
  <si>
    <t>z tego</t>
  </si>
  <si>
    <t>brokuły</t>
  </si>
  <si>
    <t xml:space="preserve">brukselka </t>
  </si>
  <si>
    <t>102</t>
  </si>
  <si>
    <t>kalarepa</t>
  </si>
  <si>
    <t>103</t>
  </si>
  <si>
    <t>104</t>
  </si>
  <si>
    <t>pory</t>
  </si>
  <si>
    <t>105</t>
  </si>
  <si>
    <t>czosnek (pospolity, niedźwiedzi, rokambuł)</t>
  </si>
  <si>
    <t>106</t>
  </si>
  <si>
    <t>szalotka (cebula szalotka/czosnek askaloński)</t>
  </si>
  <si>
    <t>107</t>
  </si>
  <si>
    <t>pozostałe warzywa cebulowe (np. cebula siedmiolatka/siedmiolatka)</t>
  </si>
  <si>
    <t>108</t>
  </si>
  <si>
    <t>pietruszka  korzeniowa</t>
  </si>
  <si>
    <t>109</t>
  </si>
  <si>
    <t>selery korzeniowe</t>
  </si>
  <si>
    <t>rzodkiewka (rzodkiew zwyczajna)</t>
  </si>
  <si>
    <t>111</t>
  </si>
  <si>
    <t>rzodkiew (biała, czarna, japońska)</t>
  </si>
  <si>
    <t>112</t>
  </si>
  <si>
    <t>pozostałe warzywa korzeniowe i bulwiaste  np. batat, brukiew jadalna, chrzan, czarny korzeń, kozibród parolistny, pasternak jadalny, rzepa jadalna; salsefia, skorzonera, słonecznik bulwiasty do spożycia, topinambur jadalny, wężymord</t>
  </si>
  <si>
    <t>113</t>
  </si>
  <si>
    <t>papryka</t>
  </si>
  <si>
    <t>114</t>
  </si>
  <si>
    <t>cukinia</t>
  </si>
  <si>
    <t>115</t>
  </si>
  <si>
    <t>dynia (zwyczajna, piżmowa, figolistna, olbrzymia)</t>
  </si>
  <si>
    <t>116</t>
  </si>
  <si>
    <t>kabaczek</t>
  </si>
  <si>
    <t>117</t>
  </si>
  <si>
    <t>arbuz (kawon)</t>
  </si>
  <si>
    <t>118</t>
  </si>
  <si>
    <t>melony</t>
  </si>
  <si>
    <t>119</t>
  </si>
  <si>
    <t>pozostałe dyniowate (ogórek kolczasty/kiwano, patison)</t>
  </si>
  <si>
    <t>groch zielony</t>
  </si>
  <si>
    <t>121</t>
  </si>
  <si>
    <t>fasola szparagowa</t>
  </si>
  <si>
    <t>122</t>
  </si>
  <si>
    <t>inne warzywa strączkowe (np. bób zielony, groch włoski/cieciorka/ciecierzyca na zielone strąki, pozostałe fasole na zielone strąki)</t>
  </si>
  <si>
    <t>123</t>
  </si>
  <si>
    <t>selery naciowe</t>
  </si>
  <si>
    <t>124</t>
  </si>
  <si>
    <t>sałata (krucha, liściowa, masłowa, lodowa i rzymska)</t>
  </si>
  <si>
    <t>125</t>
  </si>
  <si>
    <t>cykoria sałatowa</t>
  </si>
  <si>
    <t>126</t>
  </si>
  <si>
    <t>endywia</t>
  </si>
  <si>
    <t>127</t>
  </si>
  <si>
    <t>szparagi</t>
  </si>
  <si>
    <t>128</t>
  </si>
  <si>
    <t>szpinak</t>
  </si>
  <si>
    <t>129</t>
  </si>
  <si>
    <t>kukurydza cukrowa</t>
  </si>
  <si>
    <t>131</t>
  </si>
  <si>
    <t>bakłażany (oberżyna)</t>
  </si>
  <si>
    <t>132</t>
  </si>
  <si>
    <t>karczoch hiszpański (kard)</t>
  </si>
  <si>
    <t>133</t>
  </si>
  <si>
    <t>134</t>
  </si>
  <si>
    <t xml:space="preserve">Dział 2. POWIERZCHNIA UPRAWY DRZEW I KRZEWÓW OWOCOWYCH ORAZ PLANTACJI JAGODOWYCH, PLONY i ZBIORY OWOCÓW  </t>
  </si>
  <si>
    <t>Dane satelitarne</t>
  </si>
  <si>
    <t>Zbiory przeznaczone do przemysłu</t>
  </si>
  <si>
    <t>w % ogółem</t>
  </si>
  <si>
    <t>Drzewa owocowe (bez szkółek)</t>
  </si>
  <si>
    <t>Drzewa owocowe w sadach ogółem:</t>
  </si>
  <si>
    <t>Jabłonie (jabłon domowa, jabłoń rajska)</t>
  </si>
  <si>
    <t>Grusze</t>
  </si>
  <si>
    <t>Wiśnie (wiśnia zwyczajna, czereśnio-wiśnia, wiśnioczereśnia)</t>
  </si>
  <si>
    <t>Czereśnie (czereśnia zwyczajna, czereśnia ptasia, trześnia, wiśnia ptasia)</t>
  </si>
  <si>
    <t>Brzoskwinie i nektaryny</t>
  </si>
  <si>
    <t>Morele</t>
  </si>
  <si>
    <t xml:space="preserve">Orzechy włoskie </t>
  </si>
  <si>
    <r>
      <t xml:space="preserve">Ogółem owoce z krzewów owocowych i plantacji jagodowych w sadach </t>
    </r>
    <r>
      <rPr>
        <b/>
        <vertAlign val="superscript"/>
        <sz val="10"/>
        <rFont val="Calibri"/>
        <family val="2"/>
        <scheme val="minor"/>
      </rPr>
      <t xml:space="preserve">a) </t>
    </r>
    <r>
      <rPr>
        <b/>
        <sz val="10"/>
        <rFont val="Calibri"/>
        <family val="2"/>
        <scheme val="minor"/>
      </rPr>
      <t>(bez truskawek i poziomek):</t>
    </r>
  </si>
  <si>
    <t>Leszczyna (leszczyna, orzech laskowy)</t>
  </si>
  <si>
    <t>Agrest</t>
  </si>
  <si>
    <t>Porzeczki ogółem</t>
  </si>
  <si>
    <t>Porzeczki kolorowe (porzeczka biała, czerwona)</t>
  </si>
  <si>
    <t>Porzeczki czarne</t>
  </si>
  <si>
    <t>Maliny łącznie z jeżyną 
bezkolcową (jeżyna, malina właściwa, malinojeżyna)</t>
  </si>
  <si>
    <t>Aronia</t>
  </si>
  <si>
    <t>Borówka wysoka (borówka amerykańska, borówka wysoka)</t>
  </si>
  <si>
    <t>Winorośl</t>
  </si>
  <si>
    <t>Pozostałe (aktinidia, ananas rosyjski, berberys pospolity, bez czarny, borówka: brusznica, niska, średnia; brusznica, cytryniec chiński, czeremcha jadalna (amerykańska), głóg, goja, hyczka, jagoda kamczacka, jałowiec na owoce,  kolcowój chiński, kwaśnica pospolita, malina ponętna,malino-truskawka, mini kiwi, morwa, pigwowiec, porzeczkoagrest, rokitnik, róża jadalna (dzika i inne), róża pomarszczona, suchodrzew jadalny, wiciokrzew siny, żurawina, kiwi/mini kiwi)</t>
  </si>
  <si>
    <t>Truskawki gruntowe łącznie
z poziomkami (do spożycia)</t>
  </si>
  <si>
    <t>a) Powierzchnia uprawy krzewów owocowych i plantacji jagodowych ogółem bez truskawek i poziomek</t>
  </si>
  <si>
    <t>Dział 3. UPRAWY POD OSŁONAMI</t>
  </si>
  <si>
    <t>Powierzchnia upraw w szklarniach, tunelach foliowych wysokich oraz inspektach</t>
  </si>
  <si>
    <r>
      <t xml:space="preserve">Powierzchnia warzyw pod osłonami </t>
    </r>
    <r>
      <rPr>
        <sz val="10"/>
        <rFont val="Calibri"/>
        <family val="2"/>
        <scheme val="minor"/>
      </rPr>
      <t>(do spożycia, bez upraw na nasiona/rozsady)</t>
    </r>
  </si>
  <si>
    <t>pomidory</t>
  </si>
  <si>
    <t>ogórki</t>
  </si>
  <si>
    <t>sałata</t>
  </si>
  <si>
    <t>pozostałe warzywa</t>
  </si>
  <si>
    <r>
      <t xml:space="preserve">Powierzchnia truskawek i poziomek pod osłonami </t>
    </r>
    <r>
      <rPr>
        <sz val="10"/>
        <rFont val="Calibri"/>
        <family val="2"/>
        <scheme val="minor"/>
      </rPr>
      <t>(do spożycia, bez mateczników)</t>
    </r>
  </si>
  <si>
    <r>
      <t xml:space="preserve">Powierzchnia kwiatów i roślin ozdobnych pod osłonami </t>
    </r>
    <r>
      <rPr>
        <sz val="10"/>
        <rFont val="Calibri"/>
        <family val="2"/>
        <scheme val="minor"/>
      </rPr>
      <t>(na cele ozdobne, bez upraw na rozsady/nasiona)</t>
    </r>
  </si>
  <si>
    <r>
      <t xml:space="preserve">Powierzchnia innych upraw (bez upraw trwałych) pod osłonami  </t>
    </r>
    <r>
      <rPr>
        <sz val="10"/>
        <rFont val="Calibri"/>
        <family val="2"/>
        <scheme val="minor"/>
      </rPr>
      <t>(np.kwiaty i rośliny ozdobne na rozsady, zioła na konsupcję i rozsady; rozsady warzyw, mateczniki truskawek i poziomek, ziemniaki itd.)</t>
    </r>
  </si>
  <si>
    <r>
      <rPr>
        <b/>
        <sz val="10"/>
        <rFont val="Calibri"/>
        <family val="2"/>
        <scheme val="minor"/>
      </rPr>
      <t xml:space="preserve">Powierzchnia upraw trwałych pod osłonami </t>
    </r>
    <r>
      <rPr>
        <sz val="10"/>
        <rFont val="Calibri"/>
        <family val="2"/>
        <scheme val="minor"/>
      </rPr>
      <t>(np. winorośl, brzoskwinia, morela, malina oraz podkładki, sadzonki drzew i krzewów ozdobnych/owocowych uprawiane pod osłonami przed wysadzeniem do szkółek w gruncie)</t>
    </r>
  </si>
  <si>
    <r>
      <t>Dział 1. ZBIORY Z ŁĄK TRWAŁYCH</t>
    </r>
    <r>
      <rPr>
        <b/>
        <i/>
        <vertAlign val="superscript"/>
        <sz val="11"/>
        <color theme="1"/>
        <rFont val="Calibri"/>
        <family val="2"/>
        <scheme val="minor"/>
      </rPr>
      <t>a)</t>
    </r>
    <r>
      <rPr>
        <b/>
        <sz val="11"/>
        <color theme="1"/>
        <rFont val="Calibri"/>
        <family val="2"/>
        <scheme val="minor"/>
      </rPr>
      <t xml:space="preserve"> – według sposobu użytkowania</t>
    </r>
  </si>
  <si>
    <t>jako zielonkę z przezna-czeniem na:</t>
  </si>
  <si>
    <t>wyliczane automatycznie</t>
  </si>
  <si>
    <t>zasilone z innych zródeł</t>
  </si>
  <si>
    <t>z 1 ha w dt</t>
  </si>
  <si>
    <t>w dt</t>
  </si>
  <si>
    <t xml:space="preserve"> 1 ha w dt</t>
  </si>
  <si>
    <t>01 - 10 września</t>
  </si>
  <si>
    <t>17 - 30 listopada</t>
  </si>
  <si>
    <t>stopnie kwalifikacyjne</t>
  </si>
  <si>
    <r>
      <t>Powierzchnia uprawy</t>
    </r>
    <r>
      <rPr>
        <b/>
        <vertAlign val="superscript"/>
        <sz val="11"/>
        <rFont val="Calibri"/>
        <family val="2"/>
        <scheme val="minor"/>
      </rPr>
      <t>a)</t>
    </r>
  </si>
  <si>
    <r>
      <t xml:space="preserve">w postaci siana </t>
    </r>
    <r>
      <rPr>
        <vertAlign val="superscript"/>
        <sz val="10"/>
        <color theme="1"/>
        <rFont val="Calibri"/>
        <family val="2"/>
        <scheme val="minor"/>
      </rPr>
      <t>a)</t>
    </r>
  </si>
  <si>
    <r>
      <rPr>
        <b/>
        <sz val="10"/>
        <rFont val="Calibri"/>
        <family val="2"/>
        <scheme val="minor"/>
      </rPr>
      <t xml:space="preserve">Zbiory
</t>
    </r>
    <r>
      <rPr>
        <b/>
        <sz val="8"/>
        <rFont val="Calibri"/>
        <family val="2"/>
        <scheme val="minor"/>
      </rPr>
      <t>(rubr.6 x rubr.7)</t>
    </r>
  </si>
  <si>
    <r>
      <t xml:space="preserve">Zbiory
</t>
    </r>
    <r>
      <rPr>
        <b/>
        <sz val="8"/>
        <color theme="1"/>
        <rFont val="Calibri"/>
        <family val="2"/>
        <scheme val="minor"/>
      </rPr>
      <t>(rubr.6 x rubr.9)</t>
    </r>
  </si>
  <si>
    <t xml:space="preserve"> z tego</t>
  </si>
  <si>
    <t>groch</t>
  </si>
  <si>
    <t xml:space="preserve">bób </t>
  </si>
  <si>
    <t xml:space="preserve">fasola </t>
  </si>
  <si>
    <r>
      <t xml:space="preserve">Zbiory </t>
    </r>
    <r>
      <rPr>
        <b/>
        <vertAlign val="superscript"/>
        <sz val="11"/>
        <rFont val="Calibri"/>
        <family val="2"/>
        <scheme val="minor"/>
      </rPr>
      <t>b)</t>
    </r>
  </si>
  <si>
    <t>Grzyby jadalne (np. pieczarki, boczniaki, pierścieniak, shitake itp.)</t>
  </si>
  <si>
    <t>w m2</t>
  </si>
  <si>
    <r>
      <t>w m</t>
    </r>
    <r>
      <rPr>
        <b/>
        <vertAlign val="superscript"/>
        <sz val="10"/>
        <color theme="1"/>
        <rFont val="Calibri"/>
        <family val="2"/>
        <scheme val="minor"/>
      </rPr>
      <t>2</t>
    </r>
  </si>
  <si>
    <r>
      <t>w kg z 1 m</t>
    </r>
    <r>
      <rPr>
        <b/>
        <vertAlign val="superscript"/>
        <sz val="10"/>
        <color theme="1"/>
        <rFont val="Calibri"/>
        <family val="2"/>
        <scheme val="minor"/>
      </rPr>
      <t>2</t>
    </r>
  </si>
  <si>
    <r>
      <t xml:space="preserve">Dział 1a. ZAPASY NA OKRES ZIMOWY </t>
    </r>
    <r>
      <rPr>
        <sz val="11"/>
        <color theme="1"/>
        <rFont val="Calibri"/>
        <family val="2"/>
        <scheme val="minor"/>
      </rPr>
      <t>(wypełniać w terminie określonym dla III szacunku - wynikowego)</t>
    </r>
    <r>
      <rPr>
        <vertAlign val="superscript"/>
        <sz val="11"/>
        <color theme="1"/>
        <rFont val="Calibri"/>
        <family val="2"/>
        <scheme val="minor"/>
      </rPr>
      <t>d)</t>
    </r>
  </si>
  <si>
    <r>
      <t xml:space="preserve">Dział 3. POWIERZCHNIA I ZBIORY GRZYBÓW JADALNYCH </t>
    </r>
    <r>
      <rPr>
        <sz val="11"/>
        <rFont val="Calibri"/>
        <family val="2"/>
        <scheme val="minor"/>
      </rPr>
      <t>(wypełniać w terminie określonym dla III szacunku - wynikowego)</t>
    </r>
  </si>
  <si>
    <t>Żyto ozime i jare (łacznie z krzycą)</t>
  </si>
  <si>
    <t>Pszenica ozima (łącznie z orkiszem ozimym płaskurką i samopszą ozimą)</t>
  </si>
  <si>
    <t>Pszenica jara (łącznie z orkiszem jarym, samopszą i płaskurką jarą)</t>
  </si>
  <si>
    <t>Pozostałe zbożowe (np. amarantus, kanar, komosa ryżowa, sorgo, żyto stuletnie)</t>
  </si>
  <si>
    <t>inne strączkowe jadalne (np. ciecierzyca, cieciorka, soczewica, soja jadalna)</t>
  </si>
  <si>
    <t xml:space="preserve">Inne oleiste na ziarno (np. dynia oleista, gorczyca, kapusta abisyńska, katran abisyński, konopie oleiste, lnianka, lnica, mak, modrak abisyński, olejarka abisyńska, rzepa oleista, rzodkiew oleista) </t>
  </si>
  <si>
    <t>WIOSNA</t>
  </si>
  <si>
    <t xml:space="preserve">JESIEŃ </t>
  </si>
  <si>
    <t>Konopie włókniste</t>
  </si>
  <si>
    <t>Trawy polowe na zielonkę (w czystym siewie lub w mieszankach)</t>
  </si>
  <si>
    <t>w tym</t>
  </si>
  <si>
    <t>Warzywa pozostałe (suma wierszy od 101 do 134)</t>
  </si>
  <si>
    <t>inne warzywa kapustne  (inne niż w wierszach: 020, 030, 101, 102, 103) np. jarmuż, kapusta pekińska, kapusta chińska)</t>
  </si>
  <si>
    <r>
      <t>pozostałe warzywa liściowe i łodygowe (botwina, buraki ćwikłowe na liście (botwinka) do spożycia</t>
    </r>
    <r>
      <rPr>
        <b/>
        <sz val="10"/>
        <rFont val="Calibri"/>
        <family val="2"/>
        <scheme val="minor"/>
      </rPr>
      <t xml:space="preserve">, </t>
    </r>
    <r>
      <rPr>
        <sz val="10"/>
        <rFont val="Calibri"/>
        <family val="2"/>
        <scheme val="minor"/>
      </rPr>
      <t>pieprzyca siewna/rzeżucha, rabarbar ogrodowy, rokietta, roszponka, rukola/rukiew/rokietta, szczaw)</t>
    </r>
  </si>
  <si>
    <t>Poplony (międzyplony) jare na paszę</t>
  </si>
  <si>
    <t>Poplony (międzyplony) jare na przyoranie</t>
  </si>
  <si>
    <t>Poplony (międzyplony) ozime na paszę</t>
  </si>
  <si>
    <t>Poplony (międzyplony) ozime na przyoranie</t>
  </si>
  <si>
    <t>brak danych</t>
  </si>
  <si>
    <t>Mieszanki strączkowe i zbożowo-strączkowe oraz inne  strączkowe pastewne na przyoranie</t>
  </si>
  <si>
    <t xml:space="preserve">Dział 1. POWIERZCHNIA UPRAWY, PLONY i ZBIORY </t>
  </si>
  <si>
    <r>
      <t>w m</t>
    </r>
    <r>
      <rPr>
        <b/>
        <vertAlign val="superscript"/>
        <sz val="10"/>
        <rFont val="Calibri"/>
        <family val="2"/>
        <scheme val="minor"/>
      </rPr>
      <t>2</t>
    </r>
  </si>
  <si>
    <r>
      <t>z 1 m</t>
    </r>
    <r>
      <rPr>
        <b/>
        <vertAlign val="superscript"/>
        <sz val="10"/>
        <rFont val="Calibri"/>
        <family val="2"/>
        <scheme val="minor"/>
      </rPr>
      <t xml:space="preserve">2 </t>
    </r>
    <r>
      <rPr>
        <b/>
        <sz val="10"/>
        <rFont val="Calibri"/>
        <family val="2"/>
        <scheme val="minor"/>
      </rPr>
      <t>w kg</t>
    </r>
  </si>
  <si>
    <t>OBJAŚNIENIA</t>
  </si>
  <si>
    <r>
      <rPr>
        <b/>
        <sz val="10"/>
        <color rgb="FF000000"/>
        <rFont val="Calibri"/>
        <family val="2"/>
        <scheme val="minor"/>
      </rPr>
      <t xml:space="preserve">2. </t>
    </r>
    <r>
      <rPr>
        <sz val="10"/>
        <color rgb="FF000000"/>
        <rFont val="Calibri"/>
        <family val="2"/>
        <scheme val="minor"/>
      </rPr>
      <t xml:space="preserve">Drzewa i krzewy owocowe </t>
    </r>
    <r>
      <rPr>
        <b/>
        <sz val="10"/>
        <color rgb="FF000000"/>
        <rFont val="Calibri"/>
        <family val="2"/>
        <scheme val="minor"/>
      </rPr>
      <t>w sadach</t>
    </r>
    <r>
      <rPr>
        <sz val="10"/>
        <color rgb="FF000000"/>
        <rFont val="Calibri"/>
        <family val="2"/>
        <scheme val="minor"/>
      </rPr>
      <t xml:space="preserve"> to te, które rosną w zwartym nasadzeniu na gruntach o powierzchni min. 0,10 ha (10 arów).</t>
    </r>
  </si>
  <si>
    <r>
      <t xml:space="preserve">Strączkowe jadalne (na suche ziarno) (suma wierszy od 171do 174) </t>
    </r>
    <r>
      <rPr>
        <b/>
        <vertAlign val="superscript"/>
        <sz val="10"/>
        <color theme="1"/>
        <rFont val="Calibri"/>
        <family val="2"/>
        <scheme val="minor"/>
      </rPr>
      <t>c)</t>
    </r>
  </si>
  <si>
    <r>
      <t xml:space="preserve">Ziemniaki </t>
    </r>
    <r>
      <rPr>
        <vertAlign val="superscript"/>
        <sz val="10"/>
        <color theme="1"/>
        <rFont val="Calibri"/>
        <family val="2"/>
        <scheme val="minor"/>
      </rPr>
      <t>d)</t>
    </r>
  </si>
  <si>
    <r>
      <t xml:space="preserve">Buraki cukrowe do przemysłu (bez wysadków) </t>
    </r>
    <r>
      <rPr>
        <vertAlign val="superscript"/>
        <sz val="10"/>
        <color theme="1"/>
        <rFont val="Calibri"/>
        <family val="2"/>
        <scheme val="minor"/>
      </rPr>
      <t xml:space="preserve">e) </t>
    </r>
  </si>
  <si>
    <r>
      <t xml:space="preserve">Rośliny aromatyczne i o zastosowaniu medycznym i kulinarnym (zioła, przyprawy) - w gruncie </t>
    </r>
    <r>
      <rPr>
        <vertAlign val="superscript"/>
        <sz val="10"/>
        <color theme="1"/>
        <rFont val="Calibri"/>
        <family val="2"/>
        <scheme val="minor"/>
      </rPr>
      <t>f)</t>
    </r>
  </si>
  <si>
    <r>
      <t xml:space="preserve">Cykoria korzeniowa </t>
    </r>
    <r>
      <rPr>
        <vertAlign val="superscript"/>
        <sz val="10"/>
        <color theme="1"/>
        <rFont val="Calibri"/>
        <family val="2"/>
        <scheme val="minor"/>
      </rPr>
      <t>g)</t>
    </r>
  </si>
  <si>
    <r>
      <t xml:space="preserve">Kwiaty i rośliny ozdobne (z wyłączeniem szkółek) - w gruncie </t>
    </r>
    <r>
      <rPr>
        <vertAlign val="superscript"/>
        <sz val="10"/>
        <color theme="1"/>
        <rFont val="Calibri"/>
        <family val="2"/>
        <scheme val="minor"/>
      </rPr>
      <t>h)</t>
    </r>
  </si>
  <si>
    <t>buraki pastewne na paszę</t>
  </si>
  <si>
    <t>inne okopowe pastewne na paszę (np. brukiew, marchew, pasternak, rzepa itp. - bez upraw nasiennych)</t>
  </si>
  <si>
    <t>na zielonkę</t>
  </si>
  <si>
    <t>na nasiona</t>
  </si>
  <si>
    <t>na przyoranie</t>
  </si>
  <si>
    <t>zielonkę</t>
  </si>
  <si>
    <t>peluszka (groch pastewny, groszek siewny, lędźwian siewny, peluszka)</t>
  </si>
  <si>
    <t>wyka ozima i jara</t>
  </si>
  <si>
    <t>bobik</t>
  </si>
  <si>
    <t>łubin (biały, żółty, wąskolistny)</t>
  </si>
  <si>
    <t xml:space="preserve">na nasiona  </t>
  </si>
  <si>
    <r>
      <t>Mieszanki strączkowe i zbożowo-strączkowe oraz inne strączkowe pastewne na zielonkę</t>
    </r>
    <r>
      <rPr>
        <vertAlign val="superscript"/>
        <sz val="10"/>
        <color theme="1"/>
        <rFont val="Calibri"/>
        <family val="2"/>
        <scheme val="minor"/>
      </rPr>
      <t xml:space="preserve"> a)</t>
    </r>
  </si>
  <si>
    <t>koniczyna (w czystym siewie)</t>
  </si>
  <si>
    <t>lucerna (w czystym siewie)</t>
  </si>
  <si>
    <t>esparceta (w czystym siewie)</t>
  </si>
  <si>
    <r>
      <t xml:space="preserve">Okopowe pastewne (bez wysadków) razem </t>
    </r>
    <r>
      <rPr>
        <i/>
        <sz val="10"/>
        <color theme="1"/>
        <rFont val="Calibri"/>
        <family val="2"/>
        <scheme val="minor"/>
      </rPr>
      <t>(suma wierszy od 020 do 030)</t>
    </r>
  </si>
  <si>
    <t>Seradela i inne motylkowe pastewne (komonica, nostrzyk biały, przelot itp.) na nasiona</t>
  </si>
  <si>
    <t>Trawy polowe (w czystym siewie) na nasiona</t>
  </si>
  <si>
    <t xml:space="preserve">Seradela i inne motylkowe pastewne (np. mieszanki motylkowych, mieszanki motylkowych z trawami, komonica, nostrzyk biały, przelot itp.) na zielonkę </t>
  </si>
  <si>
    <t>zboża na zielonkę (z wyłączeniem kukurydzy na zielonkę)</t>
  </si>
  <si>
    <t>Inne pastewne na nasiona (facelia, perko, słonecznik pastewny)</t>
  </si>
  <si>
    <r>
      <t xml:space="preserve">Inne uprawy nasienne razem </t>
    </r>
    <r>
      <rPr>
        <i/>
        <sz val="10"/>
        <color theme="1"/>
        <rFont val="Calibri"/>
        <family val="2"/>
        <scheme val="minor"/>
      </rPr>
      <t>(suma wierszy od 400- 420)</t>
    </r>
  </si>
  <si>
    <t>Trawy polowe wypasane (pastwiska polowe)</t>
  </si>
  <si>
    <t>wysadki buraków cukrowych na nasiona ( 2 rok uprawy )</t>
  </si>
  <si>
    <t>wysadki okopowych pastewnych na nasiona ( 2 rok uprawy np. brukiew pastewna, buraki pastewne, marchew pastewna, pasternak pastewny, rzepa pastewna)</t>
  </si>
  <si>
    <t>pozostałe uprawy nasienne (np. kwiaty i rośliny ozdobne w gruncie na rozsady/nasiona, zioła i przyprawy w gruncie na rozsady/nasiona, warzywa gruntowe na rozsady/nasiona, mateczniki truskawek i poziomek, in.na nasiona: brachina, dynia pastewna, cykoria korzeniowa, tytoń, chmiel, topinambur na bulwy/wysadki itp. ( z wyjątkiem oleistych)</t>
  </si>
  <si>
    <r>
      <rPr>
        <b/>
        <sz val="9"/>
        <rFont val="Calibri"/>
        <family val="2"/>
        <scheme val="minor"/>
      </rPr>
      <t xml:space="preserve">4. </t>
    </r>
    <r>
      <rPr>
        <sz val="9"/>
        <rFont val="Calibri"/>
        <family val="2"/>
        <scheme val="minor"/>
      </rPr>
      <t xml:space="preserve">W wierszach od 030 do 070 podaje się powierzchnię produkcyjną ( bez dróg wewnętrznych, łączników itp.), zajętą pod uprawę wymienionych gatunków warzyw,  oddzielnie w wiosennym i jesiennym cyklu produkcyjnym.  </t>
    </r>
  </si>
  <si>
    <r>
      <rPr>
        <b/>
        <sz val="9"/>
        <rFont val="Calibri"/>
        <family val="2"/>
        <scheme val="minor"/>
      </rPr>
      <t xml:space="preserve">5. </t>
    </r>
    <r>
      <rPr>
        <sz val="9"/>
        <rFont val="Calibri"/>
        <family val="2"/>
        <scheme val="minor"/>
      </rPr>
      <t xml:space="preserve">W wierszu 080 </t>
    </r>
    <r>
      <rPr>
        <b/>
        <sz val="9"/>
        <rFont val="Calibri"/>
        <family val="2"/>
        <scheme val="minor"/>
      </rPr>
      <t>„Truskawki i poziomki pod osłonami</t>
    </r>
    <r>
      <rPr>
        <sz val="9"/>
        <rFont val="Calibri"/>
        <family val="2"/>
        <scheme val="minor"/>
      </rPr>
      <t xml:space="preserve">” podaje się powierzchnię zajętą pod uprawę truskawek i poziomek pod osłonami – </t>
    </r>
    <r>
      <rPr>
        <u val="single"/>
        <sz val="9"/>
        <rFont val="Calibri"/>
        <family val="2"/>
        <scheme val="minor"/>
      </rPr>
      <t>raz w roku w terminie I edycji badania (wiosna)</t>
    </r>
    <r>
      <rPr>
        <sz val="9"/>
        <rFont val="Calibri"/>
        <family val="2"/>
        <scheme val="minor"/>
      </rPr>
      <t xml:space="preserve">, natomiast szacunkowe plony  należy podać  dla całego roku uprawy w terminie II edycji badania (jesień). </t>
    </r>
  </si>
  <si>
    <r>
      <rPr>
        <b/>
        <sz val="9"/>
        <rFont val="Calibri"/>
        <family val="2"/>
        <scheme val="minor"/>
      </rPr>
      <t xml:space="preserve">3. </t>
    </r>
    <r>
      <rPr>
        <sz val="9"/>
        <rFont val="Calibri"/>
        <family val="2"/>
        <scheme val="minor"/>
      </rPr>
      <t>Plon jest to wydajność z określonej powierzchni. We wszystkich szacunkach obowiązuje plon i powierzchnia „netto” - tj. po potrąceniu wszelkiego rodzaju strat powstałych w okresie wegetacji i zbioru (z powodu gradu, suszy, powodzi itp.).</t>
    </r>
  </si>
  <si>
    <r>
      <rPr>
        <b/>
        <sz val="9"/>
        <color rgb="FF000000"/>
        <rFont val="Calibri"/>
        <family val="2"/>
        <scheme val="minor"/>
      </rPr>
      <t xml:space="preserve">4. </t>
    </r>
    <r>
      <rPr>
        <sz val="9"/>
        <color rgb="FF000000"/>
        <rFont val="Calibri"/>
        <family val="2"/>
        <scheme val="minor"/>
      </rPr>
      <t>Szacunek plonów jest dokonywany dla wszystkich gatunków warzyw: szacunek wstępny w oparciu o obserwacje dotyczące zaawansowania wegetacji roślin, zdrowotności, warunków agrometeorologicznych itp., a także średnich strat, które mogą wystąpić podczas wegetacji, natomiast szacunek wynikowy należy podać na podstawie rzeczywistego stanu produkcji ogrodniczej.</t>
    </r>
  </si>
  <si>
    <r>
      <rPr>
        <b/>
        <sz val="9"/>
        <color theme="1"/>
        <rFont val="Calibri"/>
        <family val="2"/>
        <scheme val="minor"/>
      </rPr>
      <t>1</t>
    </r>
    <r>
      <rPr>
        <sz val="9"/>
        <color theme="1"/>
        <rFont val="Calibri"/>
        <family val="2"/>
        <scheme val="minor"/>
      </rPr>
      <t>. Należy podać łączną powierzchnię uprawy warzyw gruntowych, a także uprawy warzyw z zastosowaniem przykrycia upraw niską, niedostępną folią (poniżej 1,5 m w szczycie) okresowo bądź na stałe w danym sezonie wegetacji, a także powierzchnię uprawy rozsad warzyw gruntowych na potrzeby własne gospodarstwa.</t>
    </r>
  </si>
  <si>
    <t>dokończenie</t>
  </si>
  <si>
    <t>R5D2D3</t>
  </si>
  <si>
    <t>Wyszczególnienie c.d.</t>
  </si>
  <si>
    <t>R6</t>
  </si>
  <si>
    <t>PSR 2020
(w ha)</t>
  </si>
  <si>
    <r>
      <rPr>
        <sz val="11"/>
        <color theme="1"/>
        <rFont val="Calibri"/>
        <family val="2"/>
        <scheme val="minor"/>
      </rPr>
      <t>Strączkowe pastewne razem</t>
    </r>
    <r>
      <rPr>
        <i/>
        <sz val="10"/>
        <color theme="1"/>
        <rFont val="Calibri"/>
        <family val="2"/>
        <scheme val="minor"/>
      </rPr>
      <t xml:space="preserve"> (suma wierszy od 060 do 200)</t>
    </r>
  </si>
  <si>
    <r>
      <rPr>
        <sz val="11"/>
        <color theme="1"/>
        <rFont val="Calibri"/>
        <family val="2"/>
        <scheme val="minor"/>
      </rPr>
      <t>Motylkowe pastewne razem</t>
    </r>
    <r>
      <rPr>
        <sz val="10"/>
        <color theme="1"/>
        <rFont val="Calibri"/>
        <family val="2"/>
        <scheme val="minor"/>
      </rPr>
      <t xml:space="preserve"> </t>
    </r>
    <r>
      <rPr>
        <i/>
        <sz val="10"/>
        <color theme="1"/>
        <rFont val="Calibri"/>
        <family val="2"/>
        <scheme val="minor"/>
      </rPr>
      <t>(suma wierszy od 220 - 300)</t>
    </r>
  </si>
  <si>
    <t>R8D2 dokończenie</t>
  </si>
  <si>
    <t xml:space="preserve">Mieszanki zbożowe ozime </t>
  </si>
  <si>
    <t xml:space="preserve">Mieszanki zbożowe jare </t>
  </si>
  <si>
    <r>
      <t xml:space="preserve">Kukurydza łącznie z końskim zębem na ziarno (łącznie z mieszanką ziaren i kolb kukurydzy CCM) </t>
    </r>
    <r>
      <rPr>
        <vertAlign val="superscript"/>
        <sz val="10"/>
        <color theme="1"/>
        <rFont val="Calibri"/>
        <family val="2"/>
        <scheme val="minor"/>
      </rPr>
      <t>a)</t>
    </r>
  </si>
  <si>
    <r>
      <t xml:space="preserve">Mieszanki zboż-strączk na ziarno ozime </t>
    </r>
    <r>
      <rPr>
        <vertAlign val="superscript"/>
        <sz val="10"/>
        <color theme="1"/>
        <rFont val="Calibri"/>
        <family val="2"/>
        <scheme val="minor"/>
      </rPr>
      <t>b)</t>
    </r>
  </si>
  <si>
    <r>
      <t xml:space="preserve">Mieszanki zboż-strączk na ziarno jare </t>
    </r>
    <r>
      <rPr>
        <vertAlign val="superscript"/>
        <sz val="10"/>
        <color theme="1"/>
        <rFont val="Calibri"/>
        <family val="2"/>
        <scheme val="minor"/>
      </rPr>
      <t>b)</t>
    </r>
  </si>
  <si>
    <t>Kukurydza na zielonkę</t>
  </si>
  <si>
    <t>Mieszanki strączkowe oraz inne strączkowe pastewne na nasiona (w tym soja pastewna)</t>
  </si>
  <si>
    <t>Seradela i inne motylkowe pastewne (np. koniczyna, lucerna, esparceta, mieszanki motylkowych, mieszanki motylkowych z trawami) na przyoranie</t>
  </si>
  <si>
    <t>Śliwy (ałycza, lubaszka, mirabelka, śliwa: domowa, japońska, lubaszka, mirabelka,wiśniowa; trailblazer)</t>
  </si>
  <si>
    <t>Pozostałe drzewa owocowe (amalanchier, dereń, jarząb, jarzębina,miłorząb japoński,nieszpułka zwyczajna,pigwa, śliwa tarnina, śliwo-morela, śliwo-nektaryna, śliwo-wiśnia, świdośliwa, tarnina)</t>
  </si>
  <si>
    <r>
      <rPr>
        <b/>
        <sz val="9"/>
        <color rgb="FF000000"/>
        <rFont val="Calibri"/>
        <family val="2"/>
        <scheme val="minor"/>
      </rPr>
      <t xml:space="preserve">1. </t>
    </r>
    <r>
      <rPr>
        <sz val="9"/>
        <color rgb="FF000000"/>
        <rFont val="Calibri"/>
        <family val="2"/>
        <scheme val="minor"/>
      </rPr>
      <t>Należy wykazać uprawy w szklarniach i tunelach foliowych</t>
    </r>
    <r>
      <rPr>
        <b/>
        <sz val="9"/>
        <color rgb="FF000000"/>
        <rFont val="Calibri"/>
        <family val="2"/>
        <scheme val="minor"/>
      </rPr>
      <t xml:space="preserve"> powyżej 1,5 metra</t>
    </r>
    <r>
      <rPr>
        <sz val="9"/>
        <color rgb="FF000000"/>
        <rFont val="Calibri"/>
        <family val="2"/>
        <scheme val="minor"/>
      </rPr>
      <t xml:space="preserve"> w szczycie, z wyłaczeniem upraw pod niską, niedostępną folią (poniżej 1,5 m w szczycie) oraz inspektach użytkowanych w danym cyklu produkcji.</t>
    </r>
  </si>
  <si>
    <r>
      <rPr>
        <b/>
        <sz val="9"/>
        <rFont val="Calibri"/>
        <family val="2"/>
        <scheme val="minor"/>
      </rPr>
      <t xml:space="preserve">2. </t>
    </r>
    <r>
      <rPr>
        <sz val="9"/>
        <rFont val="Calibri"/>
        <family val="2"/>
        <scheme val="minor"/>
      </rPr>
      <t xml:space="preserve">Powierzchnię i plony warzyw pod osłonami podaje się  dwukrotnie w ciągu roku, </t>
    </r>
    <r>
      <rPr>
        <b/>
        <u val="single"/>
        <sz val="9"/>
        <rFont val="Calibri"/>
        <family val="2"/>
        <scheme val="minor"/>
      </rPr>
      <t>oddzielnie za każdy cykl produkcji</t>
    </r>
    <r>
      <rPr>
        <sz val="9"/>
        <rFont val="Calibri"/>
        <family val="2"/>
        <scheme val="minor"/>
      </rPr>
      <t xml:space="preserve">: w terminie I szacunku (dane z wiosennego cyklu produkcji, tj. </t>
    </r>
    <r>
      <rPr>
        <b/>
        <sz val="9"/>
        <rFont val="Calibri"/>
        <family val="2"/>
        <scheme val="minor"/>
      </rPr>
      <t>za okres do dnia 30 czerwca</t>
    </r>
    <r>
      <rPr>
        <sz val="9"/>
        <rFont val="Calibri"/>
        <family val="2"/>
        <scheme val="minor"/>
      </rPr>
      <t xml:space="preserve">) i w terminie III szacunku (dane z jesiennego cyklu produkcji, tj. </t>
    </r>
    <r>
      <rPr>
        <b/>
        <sz val="9"/>
        <rFont val="Calibri"/>
        <family val="2"/>
        <scheme val="minor"/>
      </rPr>
      <t>za okres od 30 czerwca do końca roku</t>
    </r>
    <r>
      <rPr>
        <sz val="9"/>
        <rFont val="Calibri"/>
        <family val="2"/>
        <scheme val="minor"/>
      </rPr>
      <t>).</t>
    </r>
  </si>
  <si>
    <r>
      <rPr>
        <b/>
        <sz val="9"/>
        <rFont val="Calibri"/>
        <family val="2"/>
        <scheme val="minor"/>
      </rPr>
      <t xml:space="preserve">6. </t>
    </r>
    <r>
      <rPr>
        <sz val="9"/>
        <rFont val="Calibri"/>
        <family val="2"/>
        <scheme val="minor"/>
      </rPr>
      <t xml:space="preserve">W wierszu 090 </t>
    </r>
    <r>
      <rPr>
        <b/>
        <sz val="9"/>
        <rFont val="Calibri"/>
        <family val="2"/>
        <scheme val="minor"/>
      </rPr>
      <t>„Kwiaty i rośliny ozdobne pod osłonami”</t>
    </r>
    <r>
      <rPr>
        <sz val="9"/>
        <rFont val="Calibri"/>
        <family val="2"/>
        <scheme val="minor"/>
      </rPr>
      <t xml:space="preserve">w terminie I szacunku podaje się dane za okres do dnia 30 czerwca. W przypadku, gdy nowych nasadzeń roślin ozdobnych i kwiatów dokonano po 30 czerwca, należy wypełnić dane dotyczące jesiennego cyklu produkcji – w terminie III szacunku. </t>
    </r>
  </si>
  <si>
    <t>DANE WG RZECZOZNA-WCY</t>
  </si>
  <si>
    <t>WOJ.</t>
  </si>
  <si>
    <t>POW</t>
  </si>
  <si>
    <t>GMI</t>
  </si>
  <si>
    <t>(w ha)</t>
  </si>
  <si>
    <t xml:space="preserve">                    Szacunek wstępny (I)</t>
  </si>
  <si>
    <t xml:space="preserve">           ARiMR (w ha)</t>
  </si>
  <si>
    <t xml:space="preserve">               Szacunek wynikowy (III)</t>
  </si>
  <si>
    <t>R8D1   dokończenie</t>
  </si>
  <si>
    <t xml:space="preserve">          ARiMR (w ha)</t>
  </si>
  <si>
    <t xml:space="preserve"> (w ha)</t>
  </si>
  <si>
    <t xml:space="preserve">            ARiMR (w ha)</t>
  </si>
  <si>
    <t xml:space="preserve">                                                                                                                                  Krzewy owocowe i plantacje jagodowe (bez szkółek i mateczników ) </t>
  </si>
  <si>
    <t>rodzaj</t>
  </si>
  <si>
    <t>nazwa_woj</t>
  </si>
  <si>
    <t>nazwa_pow</t>
  </si>
  <si>
    <t>nazwa_gmi</t>
  </si>
  <si>
    <t>Rodzaj:</t>
  </si>
  <si>
    <r>
      <rPr>
        <b/>
        <sz val="11"/>
        <rFont val="Calibri"/>
        <family val="2"/>
        <scheme val="minor"/>
      </rPr>
      <t xml:space="preserve">Zbiory  </t>
    </r>
    <r>
      <rPr>
        <b/>
        <sz val="10"/>
        <rFont val="Calibri"/>
        <family val="2"/>
        <scheme val="minor"/>
      </rPr>
      <t xml:space="preserve">   
</t>
    </r>
    <r>
      <rPr>
        <b/>
        <sz val="8"/>
        <rFont val="Calibri"/>
        <family val="2"/>
        <scheme val="minor"/>
      </rPr>
      <t>(rubr. 4 × rubr. 5)</t>
    </r>
  </si>
  <si>
    <r>
      <rPr>
        <b/>
        <sz val="11"/>
        <rFont val="Calibri"/>
        <family val="2"/>
        <scheme val="minor"/>
      </rPr>
      <t xml:space="preserve">Zbiory </t>
    </r>
    <r>
      <rPr>
        <b/>
        <sz val="10"/>
        <rFont val="Calibri"/>
        <family val="2"/>
        <scheme val="minor"/>
      </rPr>
      <t xml:space="preserve">
</t>
    </r>
    <r>
      <rPr>
        <b/>
        <sz val="8"/>
        <rFont val="Calibri"/>
        <family val="2"/>
        <scheme val="minor"/>
      </rPr>
      <t>(rubr. 7 × rubr. 8)</t>
    </r>
  </si>
  <si>
    <r>
      <rPr>
        <b/>
        <sz val="11"/>
        <rFont val="Calibri"/>
        <family val="2"/>
        <scheme val="minor"/>
      </rPr>
      <t xml:space="preserve">Zbiory   </t>
    </r>
    <r>
      <rPr>
        <b/>
        <sz val="10"/>
        <rFont val="Calibri"/>
        <family val="2"/>
        <scheme val="minor"/>
      </rPr>
      <t xml:space="preserve">            
 </t>
    </r>
    <r>
      <rPr>
        <b/>
        <sz val="8"/>
        <rFont val="Calibri"/>
        <family val="2"/>
        <scheme val="minor"/>
      </rPr>
      <t>(rubr. 6 × rubr.7)</t>
    </r>
  </si>
  <si>
    <r>
      <rPr>
        <b/>
        <sz val="11"/>
        <rFont val="Calibri"/>
        <family val="2"/>
        <scheme val="minor"/>
      </rPr>
      <t>Zbiory</t>
    </r>
    <r>
      <rPr>
        <b/>
        <sz val="10"/>
        <rFont val="Calibri"/>
        <family val="2"/>
        <scheme val="minor"/>
      </rPr>
      <t xml:space="preserve">           
</t>
    </r>
    <r>
      <rPr>
        <b/>
        <sz val="8"/>
        <rFont val="Calibri"/>
        <family val="2"/>
        <scheme val="minor"/>
      </rPr>
      <t>(rubr. 9 × rubr. 10)</t>
    </r>
  </si>
  <si>
    <t xml:space="preserve">                             Szacunek wynikowy (III)</t>
  </si>
  <si>
    <t xml:space="preserve">                 Szacunek wstępny (I)</t>
  </si>
  <si>
    <r>
      <t xml:space="preserve">Dane satelitarne </t>
    </r>
    <r>
      <rPr>
        <b/>
        <sz val="10"/>
        <color theme="1"/>
        <rFont val="Calibri"/>
        <family val="2"/>
        <scheme val="minor"/>
      </rPr>
      <t>(w ha)</t>
    </r>
  </si>
  <si>
    <t>pozostałe warzywa (wcześniej nieujęte, np.pomidor skórzasty/rodzynek brazylijski/miechunka)</t>
  </si>
  <si>
    <t xml:space="preserve"> Dane satelitarne (w ha)</t>
  </si>
  <si>
    <t xml:space="preserve">             ARiMR (w ha)</t>
  </si>
  <si>
    <t xml:space="preserve">                   Szacunek wstępny (I)</t>
  </si>
  <si>
    <t xml:space="preserve">                   Szacunek wynikowy (III)</t>
  </si>
  <si>
    <t>Zbiory</t>
  </si>
  <si>
    <t xml:space="preserve"> Szacunek przedwyn. (II)</t>
  </si>
  <si>
    <t xml:space="preserve">                     Szacunek wynikowy (III)</t>
  </si>
  <si>
    <t>Inne pastewne na zielonkę/paszę (np. zboża, oleiste i inne pastewne na paszę: brachina, dynia pastewna, facelia, kapusta pastewna, malwa pastewna, perko, słonecznik pastewny, ślaz okółkowy, topinambur na paszę, mieszanka strączkowo-słonecznikowa itp.)</t>
  </si>
  <si>
    <t xml:space="preserve">Inne pastewne na przyoranie (np. zboża, oleiste, brachina, dynia pastewna, facelia, malwa pastewna, perko, słonecznik pastewny, ślaz okółkowy, mieszanka strączkowo-gorczycowa itp.) </t>
  </si>
  <si>
    <r>
      <rPr>
        <b/>
        <sz val="9"/>
        <color theme="1"/>
        <rFont val="Calibri"/>
        <family val="2"/>
        <scheme val="minor"/>
      </rPr>
      <t>c)</t>
    </r>
    <r>
      <rPr>
        <sz val="9"/>
        <color theme="1"/>
        <rFont val="Calibri"/>
        <family val="2"/>
        <scheme val="minor"/>
      </rPr>
      <t xml:space="preserve"> Powierzchnia uprawy roślin strączkowych jadalnych na suche ziarno (wiersze 170 – 174) to powierzchnia zasiana roślinami strączkowymi jadalnymi zbieranymi na suche ziarno: grochem, fasolą, bobem, a także innymi strączkowymi jadalnymi np. soczewicą, cieciorką, soją (z przeznaczeniem na konsumpcję ziarna). W pozycji tej </t>
    </r>
    <r>
      <rPr>
        <u val="single"/>
        <sz val="9"/>
        <color theme="1"/>
        <rFont val="Calibri"/>
        <family val="2"/>
        <scheme val="minor"/>
      </rPr>
      <t>nie należy wykazywać</t>
    </r>
    <r>
      <rPr>
        <sz val="9"/>
        <color theme="1"/>
        <rFont val="Calibri"/>
        <family val="2"/>
        <scheme val="minor"/>
      </rPr>
      <t xml:space="preserve"> powierzchni zasianej grochem, z której przewiduje się dokonanie zbioru grochu w stanie niedojrzałym - zielonym oraz fasolą szparagową (z której nie przewiduje się dokonania zbioru nasion - dojrzałego ziarna). Powierzchnię zasianą grochem, fasolą szparagową, bobem itp. przewidzianą do zbioru w stanie niedojrzałym należy zaliczyć do powierzchni warzyw gruntowych i wykazać w arkuszu R8D1.</t>
    </r>
  </si>
  <si>
    <r>
      <rPr>
        <b/>
        <sz val="9"/>
        <color theme="1"/>
        <rFont val="Calibri"/>
        <family val="2"/>
        <scheme val="minor"/>
      </rPr>
      <t>e)</t>
    </r>
    <r>
      <rPr>
        <sz val="9"/>
        <color theme="1"/>
        <rFont val="Calibri"/>
        <family val="2"/>
        <scheme val="minor"/>
      </rPr>
      <t xml:space="preserve"> Należy uwzględnić powierzchnię i plony buraków cukrowych, bez buraków cukrowych uprawianych na wysadki (arkusz R6 wiersz 410) oraz bez buraków cukrowych przeznaczonych na paszę (arkusz R6 wiersz 030).</t>
    </r>
  </si>
  <si>
    <r>
      <rPr>
        <b/>
        <sz val="9"/>
        <color theme="1"/>
        <rFont val="Calibri"/>
        <family val="2"/>
        <scheme val="minor"/>
      </rPr>
      <t xml:space="preserve">d) </t>
    </r>
    <r>
      <rPr>
        <sz val="9"/>
        <color theme="1"/>
        <rFont val="Calibri"/>
        <family val="2"/>
        <scheme val="minor"/>
      </rPr>
      <t>Należy uwzględnić powierzchnię i plony ziemniaków zarówno wczesnych, średnio-wczesnych, jak i późnych, łącznie z plantacjami ziemniaków kwalifikowanych i przeznaczonych na sadzeniaki.</t>
    </r>
  </si>
  <si>
    <r>
      <rPr>
        <b/>
        <sz val="9"/>
        <color theme="1"/>
        <rFont val="Calibri"/>
        <family val="2"/>
        <scheme val="minor"/>
      </rPr>
      <t>g)</t>
    </r>
    <r>
      <rPr>
        <sz val="9"/>
        <color theme="1"/>
        <rFont val="Calibri"/>
        <family val="2"/>
        <scheme val="minor"/>
      </rPr>
      <t xml:space="preserve"> Należy podać powierzchnię uprawy cykorii korzeniowej (bez cykorii liściowej zaliczanej do warzyw, którą należy wykazać w arkuszu R8D1 w  wierszu 126).</t>
    </r>
  </si>
  <si>
    <r>
      <rPr>
        <b/>
        <sz val="9"/>
        <color theme="1"/>
        <rFont val="Calibri"/>
        <family val="2"/>
        <scheme val="minor"/>
      </rPr>
      <t>a)</t>
    </r>
    <r>
      <rPr>
        <sz val="9"/>
        <color theme="1"/>
        <rFont val="Calibri"/>
        <family val="2"/>
        <scheme val="minor"/>
      </rPr>
      <t xml:space="preserve"> Należy wykazać mieszanki strączkowe pastewne, soję pastewną oraz mieszanki zbożowo-strączkowe ozime i jare uprawiane na zielonkę (bez mieszanek zbożowo-strączkowych na ziarno np. żyto z wyką, wykazanych w arkuszu R5D2D3- dział 2, wiersze 150 i 160)</t>
    </r>
  </si>
  <si>
    <r>
      <rPr>
        <b/>
        <sz val="9"/>
        <color theme="1"/>
        <rFont val="Calibri"/>
        <family val="2"/>
        <scheme val="minor"/>
      </rPr>
      <t xml:space="preserve">h) </t>
    </r>
    <r>
      <rPr>
        <sz val="9"/>
        <color theme="1"/>
        <rFont val="Calibri"/>
        <family val="2"/>
        <scheme val="minor"/>
      </rPr>
      <t xml:space="preserve">Należy wykazac powierzchnię kwiatów i roślin ozdobnych uprawianych w gruncie (na odkrytym polu lub pod niskim przykryciem) </t>
    </r>
    <r>
      <rPr>
        <u val="single"/>
        <sz val="9"/>
        <color theme="1"/>
        <rFont val="Calibri"/>
        <family val="2"/>
        <scheme val="minor"/>
      </rPr>
      <t>na cele ozdobne</t>
    </r>
    <r>
      <rPr>
        <sz val="9"/>
        <color theme="1"/>
        <rFont val="Calibri"/>
        <family val="2"/>
        <scheme val="minor"/>
      </rPr>
      <t xml:space="preserve"> łącznie z uprawą ich rozsad na potrzeby własne gospodarstwa (bez upraw na nasiona/rozsady przeznaczonych na sprzedaż, wykazywanych w arkuszu R6 w wierszu 420).</t>
    </r>
  </si>
  <si>
    <r>
      <rPr>
        <b/>
        <sz val="9"/>
        <color theme="1"/>
        <rFont val="Calibri"/>
        <family val="2"/>
        <scheme val="minor"/>
      </rPr>
      <t>a)</t>
    </r>
    <r>
      <rPr>
        <i/>
        <sz val="9"/>
        <color theme="1"/>
        <rFont val="Calibri"/>
        <family val="2"/>
        <scheme val="minor"/>
      </rPr>
      <t xml:space="preserve"> </t>
    </r>
    <r>
      <rPr>
        <sz val="9"/>
        <color theme="1"/>
        <rFont val="Calibri"/>
        <family val="2"/>
        <scheme val="minor"/>
      </rPr>
      <t xml:space="preserve">Należy podać powierzchnię zajmowaną przez uprawę grzybów jadalnych obejmującą stanowiska zajęte pod uprawę grzybów w ostatnim roku (przy wielokrotnym użytkowaniu tej samej powierzchni wykazać ją tylko raz). Jeżeli uprawa prowadzona jest na wielu poziomach podać łączną powierzchnię wszystkich poziomów (półek).
 </t>
    </r>
    <r>
      <rPr>
        <b/>
        <sz val="9"/>
        <color theme="1"/>
        <rFont val="Calibri"/>
        <family val="2"/>
        <scheme val="minor"/>
      </rPr>
      <t>b)</t>
    </r>
    <r>
      <rPr>
        <sz val="9"/>
        <color theme="1"/>
        <rFont val="Calibri"/>
        <family val="2"/>
        <scheme val="minor"/>
      </rPr>
      <t> Podać szacunkowe plony grzybów dla całego roku uprawy w terminie wynikowego (III) szacunku.</t>
    </r>
  </si>
  <si>
    <r>
      <rPr>
        <b/>
        <sz val="10"/>
        <rFont val="Calibri"/>
        <family val="2"/>
        <scheme val="minor"/>
      </rPr>
      <t xml:space="preserve">3. </t>
    </r>
    <r>
      <rPr>
        <sz val="10"/>
        <rFont val="Calibri"/>
        <family val="2"/>
        <scheme val="minor"/>
      </rPr>
      <t xml:space="preserve">Plonem nazywamy tę ilość owoców w dt, którą zebrano przeciętnie z 1 hektara plantacji w danym roku. Do plonu zalicza się zarówno owoce zebrane bezpośrednio z drzewa, jak i te, które opadły w stanie dojrzałym
 i zostały zebrane. </t>
    </r>
  </si>
  <si>
    <r>
      <rPr>
        <b/>
        <sz val="9"/>
        <rFont val="Calibri"/>
        <family val="2"/>
        <scheme val="minor"/>
      </rPr>
      <t xml:space="preserve">3. </t>
    </r>
    <r>
      <rPr>
        <sz val="9"/>
        <rFont val="Calibri"/>
        <family val="2"/>
        <scheme val="minor"/>
      </rPr>
      <t xml:space="preserve">Powierzchnię podaje się w </t>
    </r>
    <r>
      <rPr>
        <b/>
        <sz val="9"/>
        <rFont val="Calibri"/>
        <family val="2"/>
        <scheme val="minor"/>
      </rPr>
      <t>m</t>
    </r>
    <r>
      <rPr>
        <b/>
        <vertAlign val="superscript"/>
        <sz val="9"/>
        <rFont val="Calibri"/>
        <family val="2"/>
        <scheme val="minor"/>
      </rPr>
      <t>2</t>
    </r>
    <r>
      <rPr>
        <sz val="9"/>
        <rFont val="Calibri"/>
        <family val="2"/>
        <scheme val="minor"/>
      </rPr>
      <t xml:space="preserve"> w liczbach całkowitych, plony w </t>
    </r>
    <r>
      <rPr>
        <b/>
        <sz val="9"/>
        <rFont val="Calibri"/>
        <family val="2"/>
        <scheme val="minor"/>
      </rPr>
      <t>kg z 1 m</t>
    </r>
    <r>
      <rPr>
        <b/>
        <vertAlign val="superscript"/>
        <sz val="9"/>
        <rFont val="Calibri"/>
        <family val="2"/>
        <scheme val="minor"/>
      </rPr>
      <t xml:space="preserve">2 </t>
    </r>
    <r>
      <rPr>
        <sz val="9"/>
        <rFont val="Calibri"/>
        <family val="2"/>
        <scheme val="minor"/>
      </rPr>
      <t>z jednym miejscem po przecinku,</t>
    </r>
    <r>
      <rPr>
        <vertAlign val="superscript"/>
        <sz val="9"/>
        <rFont val="Calibri"/>
        <family val="2"/>
        <scheme val="minor"/>
      </rPr>
      <t xml:space="preserve"> </t>
    </r>
    <r>
      <rPr>
        <sz val="9"/>
        <rFont val="Calibri"/>
        <family val="2"/>
        <scheme val="minor"/>
      </rPr>
      <t xml:space="preserve">natomiast zbiory w </t>
    </r>
    <r>
      <rPr>
        <b/>
        <sz val="9"/>
        <rFont val="Calibri"/>
        <family val="2"/>
        <scheme val="minor"/>
      </rPr>
      <t>dt</t>
    </r>
    <r>
      <rPr>
        <sz val="9"/>
        <rFont val="Calibri"/>
        <family val="2"/>
        <scheme val="minor"/>
      </rPr>
      <t xml:space="preserve"> naliczają się automatycznie.</t>
    </r>
  </si>
  <si>
    <t xml:space="preserve">      III szacunek:</t>
  </si>
  <si>
    <t xml:space="preserve">    17 - 30 listopada</t>
  </si>
  <si>
    <r>
      <rPr>
        <b/>
        <sz val="9"/>
        <color theme="1"/>
        <rFont val="Calibri"/>
        <family val="2"/>
        <scheme val="minor"/>
      </rPr>
      <t>a)</t>
    </r>
    <r>
      <rPr>
        <sz val="9"/>
        <color theme="1"/>
        <rFont val="Calibri"/>
        <family val="2"/>
        <scheme val="minor"/>
      </rPr>
      <t xml:space="preserve"> Należy uwzględnić również powierzchnię uprawy kukurydzy na zbiór ziarna z przeznaczeniem do zakiszenia, ponadto kukurydzę jeżeli, ziarno miało wilgotność przekraczającą 20% i zbierane było z częściami kolb z przeznaczeniem na kiszonkę (tak zwana mieszanka kolb kukurydzianych CCM), </t>
    </r>
    <r>
      <rPr>
        <u val="single"/>
        <sz val="9"/>
        <color theme="1"/>
        <rFont val="Calibri"/>
        <family val="2"/>
        <scheme val="minor"/>
      </rPr>
      <t xml:space="preserve">nie należy uwzględniać </t>
    </r>
    <r>
      <rPr>
        <sz val="9"/>
        <color theme="1"/>
        <rFont val="Calibri"/>
        <family val="2"/>
        <scheme val="minor"/>
      </rPr>
      <t>kukurydzy cukrowej zbieranej w stanie niedojrzałym, zaliczanej do warzyw gruntowych, wykazywanej w arkuszu R8D1  wierszu 131</t>
    </r>
    <r>
      <rPr>
        <u val="single"/>
        <sz val="9"/>
        <color theme="1"/>
        <rFont val="Calibri"/>
        <family val="2"/>
        <scheme val="minor"/>
      </rPr>
      <t>.</t>
    </r>
  </si>
  <si>
    <r>
      <t>b)</t>
    </r>
    <r>
      <rPr>
        <sz val="9"/>
        <color theme="1"/>
        <rFont val="Calibri"/>
        <family val="2"/>
        <scheme val="minor"/>
      </rPr>
      <t xml:space="preserve"> Należy podać powierzchnię uprawy mieszanek zbóż ozimych z roślinami straczkowymi (np. żyta, pszenżyta ozimego, pszenicy ozimej z wyką) oraz zbóż jarych (np. owsa, pszenicy jarej, jęczmienia jarego, pszenżyta jarego z wyką ) uprawianych na ziarno.
 </t>
    </r>
    <r>
      <rPr>
        <u val="single"/>
        <sz val="9"/>
        <color theme="1"/>
        <rFont val="Calibri"/>
        <family val="2"/>
        <scheme val="minor"/>
      </rPr>
      <t xml:space="preserve">Nie należy tu uwzględniać </t>
    </r>
    <r>
      <rPr>
        <sz val="9"/>
        <color theme="1"/>
        <rFont val="Calibri"/>
        <family val="2"/>
        <scheme val="minor"/>
      </rPr>
      <t>powierzchni uprawy mieszanek zbożowo-strączkowych ozimych/jarych na zbiór zielonej masy, którą należy wykazać w arkuszu R6 w wierszu 180.</t>
    </r>
  </si>
  <si>
    <r>
      <t xml:space="preserve">Zasada obowiązująca w badaniach szacunków plonów i zbiorów upraw pastewnych i pozostałych jest następująca: </t>
    </r>
    <r>
      <rPr>
        <b/>
        <sz val="9"/>
        <color theme="1"/>
        <rFont val="Calibri"/>
        <family val="2"/>
        <scheme val="minor"/>
      </rPr>
      <t>powierzchnię</t>
    </r>
    <r>
      <rPr>
        <sz val="9"/>
        <color theme="1"/>
        <rFont val="Calibri"/>
        <family val="2"/>
        <scheme val="minor"/>
      </rPr>
      <t xml:space="preserve"> wprowadzamy w hektarach z dwoma miejscami po przecinku. </t>
    </r>
    <r>
      <rPr>
        <b/>
        <sz val="9"/>
        <color theme="1"/>
        <rFont val="Calibri"/>
        <family val="2"/>
        <scheme val="minor"/>
      </rPr>
      <t>Plony</t>
    </r>
    <r>
      <rPr>
        <sz val="9"/>
        <color theme="1"/>
        <rFont val="Calibri"/>
        <family val="2"/>
        <scheme val="minor"/>
      </rPr>
      <t xml:space="preserve"> upraw na zielonkę należy podawać w pełnych </t>
    </r>
    <r>
      <rPr>
        <b/>
        <sz val="9"/>
        <color theme="1"/>
        <rFont val="Calibri"/>
        <family val="2"/>
        <scheme val="minor"/>
      </rPr>
      <t xml:space="preserve">dt z 1 ha, </t>
    </r>
    <r>
      <rPr>
        <sz val="9"/>
        <color theme="1"/>
        <rFont val="Calibri"/>
        <family val="2"/>
        <scheme val="minor"/>
      </rPr>
      <t>natomiast</t>
    </r>
    <r>
      <rPr>
        <b/>
        <sz val="9"/>
        <color theme="1"/>
        <rFont val="Calibri"/>
        <family val="2"/>
        <scheme val="minor"/>
      </rPr>
      <t xml:space="preserve"> plony</t>
    </r>
    <r>
      <rPr>
        <sz val="9"/>
        <color theme="1"/>
        <rFont val="Calibri"/>
        <family val="2"/>
        <scheme val="minor"/>
      </rPr>
      <t xml:space="preserve"> strączkowych pastewnych i motylkowych pastewnych na nasiona oraz wysadków na nasiona (dla wierszy: 070, 100, 130, 160, 190, 230, 250, 270, 290, 320, 350, 400, 410) w dt z 1 ha z jednym miejscem po przecinku.</t>
    </r>
    <r>
      <rPr>
        <b/>
        <sz val="9"/>
        <color theme="1"/>
        <rFont val="Calibri"/>
        <family val="2"/>
        <scheme val="minor"/>
      </rPr>
      <t xml:space="preserve">
</t>
    </r>
    <r>
      <rPr>
        <sz val="9"/>
        <color theme="1"/>
        <rFont val="Calibri"/>
        <family val="2"/>
        <scheme val="minor"/>
      </rPr>
      <t>Zbiory w pełnych dt naliczają się automatycznie</t>
    </r>
    <r>
      <rPr>
        <b/>
        <sz val="9"/>
        <color theme="1"/>
        <rFont val="Calibri"/>
        <family val="2"/>
        <scheme val="minor"/>
      </rPr>
      <t>.</t>
    </r>
  </si>
  <si>
    <r>
      <rPr>
        <b/>
        <sz val="9"/>
        <color theme="1"/>
        <rFont val="Calibri"/>
        <family val="2"/>
        <scheme val="minor"/>
      </rPr>
      <t xml:space="preserve">1. </t>
    </r>
    <r>
      <rPr>
        <sz val="9"/>
        <color theme="1"/>
        <rFont val="Calibri"/>
        <family val="2"/>
        <scheme val="minor"/>
      </rPr>
      <t xml:space="preserve">Przy wszystkich zbożach należy uwzględnić w szacunkach ziarno tzw. „półsuche”, tj. zawierające od 15,1 do 16,0 % wilgotności, a przy rzepaku i rzepiku - 13,0 % wilgotności. 
</t>
    </r>
    <r>
      <rPr>
        <b/>
        <sz val="9"/>
        <color theme="1"/>
        <rFont val="Calibri"/>
        <family val="2"/>
        <scheme val="minor"/>
      </rPr>
      <t>2.</t>
    </r>
    <r>
      <rPr>
        <sz val="9"/>
        <color theme="1"/>
        <rFont val="Calibri"/>
        <family val="2"/>
        <scheme val="minor"/>
      </rPr>
      <t xml:space="preserve"> We wszystkich szacunkach pod pojęciem „plonu” należy rozumieć ilość zebranych jednostek wagowych – decyton (dt) określonego ziemiopłodu z jednostki powierzchni (hektara). Szacujący powinien mieć na uwadze faktyczne plony uzyskane po zakończeniu sprzętu ziemiopłodów, czyli tzw. plon netto. Do tak rozumianego plonu nie należy wliczać tej części produkcji, która uległa zniszczeniu na skutek strat spowodowanych klęskami żywiołowymi (powódź, gradobicie itp.), chorobami, szkodnikami roślin oraz stratami powstałymi z innych przyczyn (głównie osypywanie się ziarna przed i w czasie sprzętu, zwózki, omłotów itp.).
</t>
    </r>
    <r>
      <rPr>
        <b/>
        <sz val="9"/>
        <color theme="1"/>
        <rFont val="Calibri"/>
        <family val="2"/>
        <scheme val="minor"/>
      </rPr>
      <t>3</t>
    </r>
    <r>
      <rPr>
        <sz val="9"/>
        <color theme="1"/>
        <rFont val="Calibri"/>
        <family val="2"/>
        <scheme val="minor"/>
      </rPr>
      <t xml:space="preserve">. Szacowanie powierzchni uprawy i plonów poszczególnych gatunków zbóż z podziałem na formy ozime i jare powinno dotyczyć </t>
    </r>
    <r>
      <rPr>
        <u val="single"/>
        <sz val="9"/>
        <color theme="1"/>
        <rFont val="Calibri"/>
        <family val="2"/>
        <scheme val="minor"/>
      </rPr>
      <t>tylko zbóż uprawianych z przeznaczeniem na zbiór ziarna</t>
    </r>
    <r>
      <rPr>
        <sz val="9"/>
        <color theme="1"/>
        <rFont val="Calibri"/>
        <family val="2"/>
        <scheme val="minor"/>
      </rPr>
      <t>. Nie należy tu ujmować powierzchni uprawy zbóż na zielonkę, który wykazuje się w arkuszu R6 w wierszu 341.</t>
    </r>
  </si>
  <si>
    <r>
      <rPr>
        <b/>
        <sz val="9"/>
        <rFont val="Calibri"/>
        <family val="2"/>
        <scheme val="minor"/>
      </rPr>
      <t>Dział 1</t>
    </r>
    <r>
      <rPr>
        <b/>
        <vertAlign val="superscript"/>
        <sz val="9"/>
        <rFont val="Calibri"/>
        <family val="2"/>
        <scheme val="minor"/>
      </rPr>
      <t xml:space="preserve"> 
</t>
    </r>
    <r>
      <rPr>
        <b/>
        <sz val="9"/>
        <rFont val="Calibri"/>
        <family val="2"/>
        <scheme val="minor"/>
      </rPr>
      <t>a)</t>
    </r>
    <r>
      <rPr>
        <sz val="9"/>
        <rFont val="Calibri"/>
        <family val="2"/>
        <scheme val="minor"/>
      </rPr>
      <t xml:space="preserve"> Zbiory w wierszu 002 podajemy w przeliczeniu na siano łącznie z sianokiszonką oraz trawą przeznaczoną na susz, w pozostałych wierszach w przeliczeniu na zielonkę (5 dt zielonki = 1 dt siana, 2,5 dt sianokiszonki = 1 dt siana). Zbiory naliczają się automatycznie.
</t>
    </r>
    <r>
      <rPr>
        <b/>
        <sz val="9"/>
        <rFont val="Calibri"/>
        <family val="2"/>
        <scheme val="minor"/>
      </rPr>
      <t>b</t>
    </r>
    <r>
      <rPr>
        <sz val="9"/>
        <rFont val="Calibri"/>
        <family val="2"/>
        <scheme val="minor"/>
      </rPr>
      <t xml:space="preserve">) Zbiór uległ całkowitemu zniszczeniu (np. zgnicie po zalaniu, prace melioracyjne itp.) oraz powierzchnie wyłączone z produkcji ale utrzymane według zasad dobrej kultury rolnej przy zachowaniu wymogów ochrony środowiska i kwalifikujące się do otrzymania płatności bezpośrednich (np. mulczowane itp). 
</t>
    </r>
    <r>
      <rPr>
        <b/>
        <sz val="9"/>
        <rFont val="Calibri"/>
        <family val="2"/>
        <scheme val="minor"/>
      </rPr>
      <t>c)</t>
    </r>
    <r>
      <rPr>
        <sz val="9"/>
        <rFont val="Calibri"/>
        <family val="2"/>
        <scheme val="minor"/>
      </rPr>
      <t xml:space="preserve"> W danym pokosie (nie skoszone i nie użytkowane jako pastwiska). 
</t>
    </r>
    <r>
      <rPr>
        <b/>
        <sz val="9"/>
        <rFont val="Calibri"/>
        <family val="2"/>
        <scheme val="minor"/>
      </rPr>
      <t>Dział 1a
d)</t>
    </r>
    <r>
      <rPr>
        <sz val="9"/>
        <rFont val="Calibri"/>
        <family val="2"/>
        <scheme val="minor"/>
      </rPr>
      <t xml:space="preserve"> Zapasy siana i kiszonki nie mogą przekraczać sumy zbiorów z 3 pokosów. 
</t>
    </r>
    <r>
      <rPr>
        <b/>
        <sz val="9"/>
        <rFont val="Calibri"/>
        <family val="2"/>
        <scheme val="minor"/>
      </rPr>
      <t>e)</t>
    </r>
    <r>
      <rPr>
        <sz val="9"/>
        <rFont val="Calibri"/>
        <family val="2"/>
        <scheme val="minor"/>
      </rPr>
      <t xml:space="preserve"> W wierszu 001 rubr. 2 należy określić ile decyton siana (łącznie z sianokiszonką), a w wierszu 002 rubr. 2 ile kiszonki z łąk trwałych pozostanie jako zapas na zimę.
</t>
    </r>
    <r>
      <rPr>
        <b/>
        <sz val="9"/>
        <rFont val="Calibri"/>
        <family val="2"/>
        <scheme val="minor"/>
      </rPr>
      <t xml:space="preserve">f) </t>
    </r>
    <r>
      <rPr>
        <sz val="9"/>
        <rFont val="Calibri"/>
        <family val="2"/>
        <scheme val="minor"/>
      </rPr>
      <t xml:space="preserve">W rubryce 2 należy określić </t>
    </r>
    <r>
      <rPr>
        <u val="single"/>
        <sz val="9"/>
        <rFont val="Calibri"/>
        <family val="2"/>
        <scheme val="minor"/>
      </rPr>
      <t>średnią jakość ogólnych zbiorów siana</t>
    </r>
    <r>
      <rPr>
        <sz val="9"/>
        <rFont val="Calibri"/>
        <family val="2"/>
        <scheme val="minor"/>
      </rPr>
      <t xml:space="preserve"> i podać w stopniach kwalifikacyjnych </t>
    </r>
    <r>
      <rPr>
        <u val="single"/>
        <sz val="9"/>
        <rFont val="Calibri"/>
        <family val="2"/>
        <scheme val="minor"/>
      </rPr>
      <t>dla trzech pokosów łącznie</t>
    </r>
    <r>
      <rPr>
        <sz val="9"/>
        <rFont val="Calibri"/>
        <family val="2"/>
        <scheme val="minor"/>
      </rPr>
      <t>. Stopień „5” oznacza jakość bardzo dobrą, „4” dobrą, „3” dostateczną, „2” słabą i „1” złą i bardzo złą.</t>
    </r>
  </si>
  <si>
    <r>
      <rPr>
        <b/>
        <sz val="10"/>
        <color theme="1"/>
        <rFont val="Calibri"/>
        <family val="2"/>
        <scheme val="minor"/>
      </rPr>
      <t xml:space="preserve">1. </t>
    </r>
    <r>
      <rPr>
        <sz val="10"/>
        <color theme="1"/>
        <rFont val="Calibri"/>
        <family val="2"/>
        <scheme val="minor"/>
      </rPr>
      <t xml:space="preserve">Zasada obowiązująca w badaniach szacunków plonów i zbiorów upraw owoców jest następująca: </t>
    </r>
    <r>
      <rPr>
        <b/>
        <sz val="10"/>
        <color theme="1"/>
        <rFont val="Calibri"/>
        <family val="2"/>
        <scheme val="minor"/>
      </rPr>
      <t xml:space="preserve">powierzchnię sadów </t>
    </r>
    <r>
      <rPr>
        <sz val="10"/>
        <color theme="1"/>
        <rFont val="Calibri"/>
        <family val="2"/>
        <scheme val="minor"/>
      </rPr>
      <t xml:space="preserve">(bez ogrodów przydomowych) wprowadzamy w  hektarach z dwoma miejscami po przecinku, natomiast wszystkie </t>
    </r>
    <r>
      <rPr>
        <b/>
        <sz val="10"/>
        <color theme="1"/>
        <rFont val="Calibri"/>
        <family val="2"/>
        <scheme val="minor"/>
      </rPr>
      <t>plony</t>
    </r>
    <r>
      <rPr>
        <sz val="10"/>
        <color theme="1"/>
        <rFont val="Calibri"/>
        <family val="2"/>
        <scheme val="minor"/>
      </rPr>
      <t xml:space="preserve"> owoców należy podać w dt z 1 ha z jednym miejscem po przecinku. Zbiory naliczają się automatycznie.</t>
    </r>
  </si>
  <si>
    <r>
      <rPr>
        <b/>
        <sz val="9"/>
        <color theme="1"/>
        <rFont val="Calibri"/>
        <family val="2"/>
        <scheme val="minor"/>
      </rPr>
      <t xml:space="preserve">2. </t>
    </r>
    <r>
      <rPr>
        <sz val="9"/>
        <color theme="1"/>
        <rFont val="Calibri"/>
        <family val="2"/>
        <scheme val="minor"/>
      </rPr>
      <t xml:space="preserve">Zasada obowiązująca w badaniach szacunków plonów i zbiorów upraw warzyw jest następująca: </t>
    </r>
    <r>
      <rPr>
        <b/>
        <sz val="9"/>
        <color theme="1"/>
        <rFont val="Calibri"/>
        <family val="2"/>
        <scheme val="minor"/>
      </rPr>
      <t xml:space="preserve">powierzchnię </t>
    </r>
    <r>
      <rPr>
        <sz val="9"/>
        <color theme="1"/>
        <rFont val="Calibri"/>
        <family val="2"/>
        <scheme val="minor"/>
      </rPr>
      <t xml:space="preserve">(bez ogrodów przydomowych) wprowadzamy w hektarach z dwoma miejscami po przecinku, </t>
    </r>
    <r>
      <rPr>
        <b/>
        <sz val="9"/>
        <color theme="1"/>
        <rFont val="Calibri"/>
        <family val="2"/>
        <scheme val="minor"/>
      </rPr>
      <t>plony</t>
    </r>
    <r>
      <rPr>
        <sz val="9"/>
        <color theme="1"/>
        <rFont val="Calibri"/>
        <family val="2"/>
        <scheme val="minor"/>
      </rPr>
      <t xml:space="preserve"> należy podawać w pełnych </t>
    </r>
    <r>
      <rPr>
        <b/>
        <sz val="9"/>
        <color theme="1"/>
        <rFont val="Calibri"/>
        <family val="2"/>
        <scheme val="minor"/>
      </rPr>
      <t>dt z 1 ha. Zbiory</t>
    </r>
    <r>
      <rPr>
        <sz val="9"/>
        <color theme="1"/>
        <rFont val="Calibri"/>
        <family val="2"/>
        <scheme val="minor"/>
      </rPr>
      <t xml:space="preserve"> naliczają sie automatycznie.</t>
    </r>
  </si>
  <si>
    <r>
      <rPr>
        <b/>
        <sz val="11"/>
        <rFont val="Calibri"/>
        <family val="2"/>
        <scheme val="minor"/>
      </rPr>
      <t>Warzywa gruntowe</t>
    </r>
    <r>
      <rPr>
        <b/>
        <sz val="10"/>
        <rFont val="Calibri"/>
        <family val="2"/>
        <scheme val="minor"/>
      </rPr>
      <t xml:space="preserve">
</t>
    </r>
    <r>
      <rPr>
        <sz val="10"/>
        <rFont val="Calibri"/>
        <family val="2"/>
        <scheme val="minor"/>
      </rPr>
      <t>(suma wierszy od 020 do 100, bez wiersza 071 i 081)</t>
    </r>
  </si>
  <si>
    <r>
      <rPr>
        <b/>
        <sz val="9"/>
        <color theme="1"/>
        <rFont val="Calibri"/>
        <family val="2"/>
        <scheme val="minor"/>
      </rPr>
      <t>f)</t>
    </r>
    <r>
      <rPr>
        <sz val="9"/>
        <color theme="1"/>
        <rFont val="Calibri"/>
        <family val="2"/>
        <scheme val="minor"/>
      </rPr>
      <t xml:space="preserve"> Należy podać powierzchnię uprawy ziół i roślin przyprawowych </t>
    </r>
    <r>
      <rPr>
        <u val="single"/>
        <sz val="9"/>
        <color theme="1"/>
        <rFont val="Calibri"/>
        <family val="2"/>
        <scheme val="minor"/>
      </rPr>
      <t>na konsumpcje oraz uprawianych dla przemysłu kosmetycznego/farmaceutycznego</t>
    </r>
    <r>
      <rPr>
        <sz val="9"/>
        <color theme="1"/>
        <rFont val="Calibri"/>
        <family val="2"/>
        <scheme val="minor"/>
      </rPr>
      <t xml:space="preserve"> łącznie z uprawą rozsad tych roślin na potrzeby własne gospodarstwa (bez upraw na nasiona/rozsady przeznaczonych na sprzedaż, wykazywanych w arkuszu R6 w wierszu 420). W wierszu tym wykazujemy również koperek, szczypiorek/szczypior i pietruszkę naciową.</t>
    </r>
  </si>
  <si>
    <t>Rok poprzedni</t>
  </si>
  <si>
    <t>Szacunek powierzchni, plonów i zbiorów głównych ziemiopłodów w gospodarstwach rolnych w 2023 r. (według położenia gruntów)</t>
  </si>
  <si>
    <t>03 - 12 lipca</t>
  </si>
  <si>
    <t>Szacunek powierzchni, plonów i zbiorów głównych ziemiopłodów w gospodarstwach rolnych w 2023 r.(według położenia gruntów)</t>
  </si>
  <si>
    <t>Szacunek powierzchni, plonów i zbiorów roślin pastewnych i pozostałych wg użytkowania w gospodarstwach rolnych w 2023 r.(według położenia gruntów)</t>
  </si>
  <si>
    <t>Szacunek powierzchni, plonów i zbiorów upraw ogrodniczych w gospodarstwach rolnych w 2023 r.(według położenia gruntów)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</si>
</sst>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7">
    <font>
      <sz val="11"/>
      <color theme="1"/>
      <name val="Calibri"/>
      <family val="2"/>
      <scheme val="minor"/>
    </font>
    <font>
      <sz val="10"/>
      <name val="Arial"/>
      <family val="2"/>
    </font>
    <font>
      <b/>
      <sz val="10"/>
      <name val="Arial CE"/>
      <family val="2"/>
    </font>
    <font>
      <b/>
      <sz val="11"/>
      <color theme="1"/>
      <name val="Calibri"/>
      <family val="2"/>
      <scheme val="minor"/>
    </font>
    <font>
      <sz val="11"/>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1"/>
      <name val="Calibri"/>
      <family val="2"/>
      <scheme val="minor"/>
    </font>
    <font>
      <b/>
      <sz val="12"/>
      <name val="Calibri"/>
      <family val="2"/>
      <scheme val="minor"/>
    </font>
    <font>
      <b/>
      <sz val="12"/>
      <color theme="1"/>
      <name val="Calibri"/>
      <family val="2"/>
      <scheme val="minor"/>
    </font>
    <font>
      <b/>
      <sz val="8"/>
      <color theme="1"/>
      <name val="Calibri"/>
      <family val="2"/>
      <scheme val="minor"/>
    </font>
    <font>
      <b/>
      <sz val="8"/>
      <name val="Calibri"/>
      <family val="2"/>
      <scheme val="minor"/>
    </font>
    <font>
      <sz val="9"/>
      <color theme="1"/>
      <name val="Calibri"/>
      <family val="2"/>
      <scheme val="minor"/>
    </font>
    <font>
      <b/>
      <sz val="10"/>
      <color theme="1"/>
      <name val="Arial CE"/>
      <family val="2"/>
    </font>
    <font>
      <sz val="11"/>
      <color theme="1"/>
      <name val="Czcionka tekstu podstawowego"/>
      <family val="2"/>
    </font>
    <font>
      <sz val="10"/>
      <name val="Calibri"/>
      <family val="2"/>
      <scheme val="minor"/>
    </font>
    <font>
      <vertAlign val="superscript"/>
      <sz val="10"/>
      <name val="Arial CE"/>
      <family val="2"/>
    </font>
    <font>
      <vertAlign val="superscript"/>
      <sz val="10"/>
      <color theme="1"/>
      <name val="Calibri"/>
      <family val="2"/>
      <scheme val="minor"/>
    </font>
    <font>
      <sz val="11"/>
      <color rgb="FFFF0000"/>
      <name val="Calibri"/>
      <family val="2"/>
      <scheme val="minor"/>
    </font>
    <font>
      <sz val="9"/>
      <color theme="1"/>
      <name val="Times New Roman"/>
      <family val="1"/>
    </font>
    <font>
      <b/>
      <vertAlign val="superscript"/>
      <sz val="10"/>
      <name val="Calibri"/>
      <family val="2"/>
      <scheme val="minor"/>
    </font>
    <font>
      <b/>
      <vertAlign val="superscript"/>
      <sz val="10"/>
      <color theme="1"/>
      <name val="Calibri"/>
      <family val="2"/>
      <scheme val="minor"/>
    </font>
    <font>
      <i/>
      <sz val="9"/>
      <color theme="1"/>
      <name val="Calibri"/>
      <family val="2"/>
      <scheme val="minor"/>
    </font>
    <font>
      <b/>
      <sz val="14"/>
      <color theme="1"/>
      <name val="Calibri"/>
      <family val="2"/>
      <scheme val="minor"/>
    </font>
    <font>
      <vertAlign val="superscript"/>
      <sz val="11"/>
      <color theme="1"/>
      <name val="Calibri"/>
      <family val="2"/>
      <scheme val="minor"/>
    </font>
    <font>
      <b/>
      <sz val="9"/>
      <color theme="1"/>
      <name val="Calibri"/>
      <family val="2"/>
      <scheme val="minor"/>
    </font>
    <font>
      <sz val="12"/>
      <name val="Times New Roman"/>
      <family val="1"/>
    </font>
    <font>
      <sz val="11"/>
      <name val="Times New Roman"/>
      <family val="1"/>
    </font>
    <font>
      <sz val="10"/>
      <name val="Times New Roman CE"/>
      <family val="1"/>
    </font>
    <font>
      <b/>
      <vertAlign val="superscript"/>
      <sz val="11"/>
      <name val="Calibri"/>
      <family val="2"/>
      <scheme val="minor"/>
    </font>
    <font>
      <b/>
      <sz val="11"/>
      <name val="Arial CE"/>
      <family val="2"/>
    </font>
    <font>
      <b/>
      <i/>
      <vertAlign val="superscript"/>
      <sz val="11"/>
      <color theme="1"/>
      <name val="Calibri"/>
      <family val="2"/>
      <scheme val="minor"/>
    </font>
    <font>
      <b/>
      <sz val="11"/>
      <color theme="1"/>
      <name val="Arial CE"/>
      <family val="2"/>
    </font>
    <font>
      <b/>
      <sz val="11"/>
      <color theme="1"/>
      <name val="Times New Roman"/>
      <family val="1"/>
    </font>
    <font>
      <sz val="11"/>
      <name val="Arial CE"/>
      <family val="2"/>
    </font>
    <font>
      <b/>
      <sz val="14"/>
      <name val="Calibri"/>
      <family val="2"/>
      <scheme val="minor"/>
    </font>
    <font>
      <sz val="11"/>
      <color theme="1"/>
      <name val="Times New Roman"/>
      <family val="1"/>
    </font>
    <font>
      <i/>
      <vertAlign val="superscript"/>
      <sz val="11"/>
      <color rgb="FFFF0000"/>
      <name val="Calibri"/>
      <family val="2"/>
      <scheme val="minor"/>
    </font>
    <font>
      <i/>
      <vertAlign val="superscript"/>
      <sz val="11"/>
      <color theme="1"/>
      <name val="Times New Roman"/>
      <family val="1"/>
    </font>
    <font>
      <i/>
      <sz val="10"/>
      <color theme="1"/>
      <name val="Calibri"/>
      <family val="2"/>
      <scheme val="minor"/>
    </font>
    <font>
      <i/>
      <sz val="9"/>
      <name val="Calibri"/>
      <family val="2"/>
      <scheme val="minor"/>
    </font>
    <font>
      <sz val="10"/>
      <color rgb="FF000000"/>
      <name val="Calibri"/>
      <family val="2"/>
      <scheme val="minor"/>
    </font>
    <font>
      <b/>
      <i/>
      <sz val="9"/>
      <name val="Calibri"/>
      <family val="2"/>
      <scheme val="minor"/>
    </font>
    <font>
      <b/>
      <strike/>
      <sz val="11"/>
      <name val="Calibri"/>
      <family val="2"/>
      <scheme val="minor"/>
    </font>
    <font>
      <b/>
      <sz val="10"/>
      <color rgb="FF000000"/>
      <name val="Calibri"/>
      <family val="2"/>
      <scheme val="minor"/>
    </font>
    <font>
      <b/>
      <sz val="13"/>
      <color theme="1"/>
      <name val="Calibri"/>
      <family val="2"/>
      <scheme val="minor"/>
    </font>
    <font>
      <u val="single"/>
      <sz val="9"/>
      <color theme="1"/>
      <name val="Calibri"/>
      <family val="2"/>
      <scheme val="minor"/>
    </font>
    <font>
      <sz val="9"/>
      <name val="Times New Roman"/>
      <family val="1"/>
    </font>
    <font>
      <sz val="9"/>
      <name val="Calibri"/>
      <family val="2"/>
      <scheme val="minor"/>
    </font>
    <font>
      <b/>
      <sz val="9"/>
      <name val="Calibri"/>
      <family val="2"/>
      <scheme val="minor"/>
    </font>
    <font>
      <sz val="9"/>
      <color rgb="FF000000"/>
      <name val="Calibri"/>
      <family val="2"/>
      <scheme val="minor"/>
    </font>
    <font>
      <b/>
      <sz val="9"/>
      <color rgb="FF000000"/>
      <name val="Calibri"/>
      <family val="2"/>
      <scheme val="minor"/>
    </font>
    <font>
      <b/>
      <u val="single"/>
      <sz val="9"/>
      <name val="Calibri"/>
      <family val="2"/>
      <scheme val="minor"/>
    </font>
    <font>
      <vertAlign val="superscript"/>
      <sz val="9"/>
      <name val="Calibri"/>
      <family val="2"/>
      <scheme val="minor"/>
    </font>
    <font>
      <u val="single"/>
      <sz val="9"/>
      <name val="Calibri"/>
      <family val="2"/>
      <scheme val="minor"/>
    </font>
    <font>
      <b/>
      <vertAlign val="superscript"/>
      <sz val="9"/>
      <name val="Calibri"/>
      <family val="2"/>
      <scheme val="minor"/>
    </font>
  </fonts>
  <fills count="8">
    <fill>
      <patternFill/>
    </fill>
    <fill>
      <patternFill patternType="gray125"/>
    </fill>
    <fill>
      <patternFill patternType="solid">
        <fgColor theme="0" tint="-0.1499900072813034"/>
        <bgColor indexed="64"/>
      </patternFill>
    </fill>
    <fill>
      <patternFill patternType="solid">
        <fgColor theme="5" tint="0.5999900102615356"/>
        <bgColor indexed="64"/>
      </patternFill>
    </fill>
    <fill>
      <patternFill patternType="solid">
        <fgColor theme="0" tint="-0.04997999966144562"/>
        <bgColor indexed="64"/>
      </patternFill>
    </fill>
    <fill>
      <patternFill patternType="solid">
        <fgColor theme="9" tint="0.5999900102615356"/>
        <bgColor indexed="64"/>
      </patternFill>
    </fill>
    <fill>
      <patternFill patternType="solid">
        <fgColor theme="7" tint="0.39998000860214233"/>
        <bgColor indexed="64"/>
      </patternFill>
    </fill>
    <fill>
      <patternFill patternType="solid">
        <fgColor theme="0" tint="-0.24997000396251678"/>
        <bgColor indexed="64"/>
      </patternFill>
    </fill>
  </fills>
  <borders count="95">
    <border>
      <left/>
      <right/>
      <top/>
      <bottom/>
      <diagonal/>
    </border>
    <border>
      <left style="medium"/>
      <right style="medium"/>
      <top style="medium"/>
      <bottom style="medium"/>
    </border>
    <border>
      <left style="medium"/>
      <right/>
      <top style="medium"/>
      <bottom style="medium"/>
    </border>
    <border>
      <left style="thin"/>
      <right style="thin"/>
      <top style="thin"/>
      <bottom style="thin"/>
    </border>
    <border>
      <left style="medium"/>
      <right style="thin"/>
      <top style="thin"/>
      <bottom style="medium"/>
    </border>
    <border>
      <left style="thin"/>
      <right style="medium"/>
      <top style="thin"/>
      <bottom style="thin"/>
    </border>
    <border>
      <left/>
      <right style="medium"/>
      <top style="medium"/>
      <bottom style="medium"/>
    </border>
    <border>
      <left style="medium"/>
      <right style="thin"/>
      <top style="thin"/>
      <bottom style="thin"/>
    </border>
    <border>
      <left style="thin"/>
      <right/>
      <top/>
      <bottom style="thin"/>
    </border>
    <border>
      <left style="thin"/>
      <right/>
      <top style="thin"/>
      <bottom style="thin"/>
    </border>
    <border>
      <left style="thin"/>
      <right style="thin"/>
      <top style="thin"/>
      <bottom/>
    </border>
    <border>
      <left style="thin"/>
      <right style="thin"/>
      <top style="thin"/>
      <bottom style="medium"/>
    </border>
    <border>
      <left/>
      <right style="medium"/>
      <top/>
      <bottom style="medium"/>
    </border>
    <border>
      <left style="thin"/>
      <right style="medium"/>
      <top style="thin"/>
      <bottom style="medium"/>
    </border>
    <border>
      <left style="medium"/>
      <right/>
      <top/>
      <bottom/>
    </border>
    <border>
      <left style="thin"/>
      <right style="medium"/>
      <top style="thin"/>
      <bottom/>
    </border>
    <border>
      <left style="medium"/>
      <right style="thin"/>
      <top/>
      <bottom/>
    </border>
    <border>
      <left style="thin"/>
      <right style="medium"/>
      <top/>
      <bottom/>
    </border>
    <border>
      <left style="thin"/>
      <right/>
      <top style="thin"/>
      <bottom style="medium"/>
    </border>
    <border>
      <left style="medium"/>
      <right/>
      <top style="medium"/>
      <bottom style="thin"/>
    </border>
    <border>
      <left/>
      <right/>
      <top style="medium"/>
      <bottom style="thin"/>
    </border>
    <border>
      <left/>
      <right style="medium"/>
      <top style="medium"/>
      <bottom style="thin"/>
    </border>
    <border>
      <left style="thin"/>
      <right style="thin"/>
      <top style="medium"/>
      <bottom style="medium"/>
    </border>
    <border>
      <left style="thin"/>
      <right style="medium"/>
      <top style="medium"/>
      <bottom style="medium"/>
    </border>
    <border>
      <left/>
      <right style="thin"/>
      <top style="thin"/>
      <bottom style="thin"/>
    </border>
    <border>
      <left/>
      <right style="medium"/>
      <top/>
      <bottom style="thin"/>
    </border>
    <border>
      <left/>
      <right style="medium"/>
      <top style="thin"/>
      <bottom style="thin"/>
    </border>
    <border>
      <left/>
      <right style="medium"/>
      <top style="thin"/>
      <bottom style="medium"/>
    </border>
    <border>
      <left style="medium"/>
      <right/>
      <top style="thin"/>
      <bottom style="medium"/>
    </border>
    <border>
      <left/>
      <right/>
      <top/>
      <bottom style="medium"/>
    </border>
    <border>
      <left style="medium"/>
      <right style="thin"/>
      <top style="medium"/>
      <bottom style="thin"/>
    </border>
    <border>
      <left style="thin"/>
      <right style="medium"/>
      <top style="medium"/>
      <bottom style="thin"/>
    </border>
    <border>
      <left style="medium"/>
      <right style="thin"/>
      <top style="medium"/>
      <bottom style="medium"/>
    </border>
    <border>
      <left style="medium"/>
      <right style="thin"/>
      <top style="thin"/>
      <bottom/>
    </border>
    <border>
      <left style="thin"/>
      <right style="thin"/>
      <top style="medium"/>
      <bottom style="thin"/>
    </border>
    <border>
      <left style="thin"/>
      <right/>
      <top style="medium"/>
      <bottom style="thin"/>
    </border>
    <border>
      <left style="thin"/>
      <right/>
      <top style="thin"/>
      <bottom/>
    </border>
    <border>
      <left style="thin"/>
      <right/>
      <top style="medium"/>
      <bottom style="medium"/>
    </border>
    <border>
      <left style="thin"/>
      <right style="medium"/>
      <top/>
      <bottom style="thin"/>
    </border>
    <border>
      <left style="thin"/>
      <right style="thin"/>
      <top/>
      <bottom style="thin"/>
    </border>
    <border>
      <left style="medium"/>
      <right style="thin"/>
      <top/>
      <bottom style="double"/>
    </border>
    <border>
      <left style="thin"/>
      <right style="thin"/>
      <top/>
      <bottom style="double"/>
    </border>
    <border>
      <left style="thin"/>
      <right style="medium"/>
      <top/>
      <bottom style="double"/>
    </border>
    <border>
      <left/>
      <right style="medium"/>
      <top/>
      <bottom/>
    </border>
    <border>
      <left style="medium"/>
      <right style="thin"/>
      <top/>
      <bottom style="thin"/>
    </border>
    <border>
      <left style="thin"/>
      <right style="medium"/>
      <top style="thin"/>
      <bottom style="double"/>
    </border>
    <border>
      <left/>
      <right style="thin"/>
      <top/>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top style="medium"/>
      <bottom/>
    </border>
    <border>
      <left style="medium"/>
      <right style="medium"/>
      <top style="medium"/>
      <bottom/>
    </border>
    <border>
      <left/>
      <right style="medium"/>
      <top/>
      <bottom style="double"/>
    </border>
    <border>
      <left/>
      <right style="thin"/>
      <top style="thin"/>
      <bottom style="medium"/>
    </border>
    <border>
      <left style="medium"/>
      <right style="thin"/>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style="thin"/>
      <top/>
      <bottom style="thin"/>
    </border>
    <border>
      <left/>
      <right/>
      <top/>
      <bottom style="thin"/>
    </border>
    <border>
      <left/>
      <right/>
      <top style="thin"/>
      <bottom style="thin"/>
    </border>
    <border>
      <left style="medium"/>
      <right style="medium"/>
      <top style="thin"/>
      <bottom/>
    </border>
    <border>
      <left style="medium"/>
      <right/>
      <top/>
      <bottom style="medium"/>
    </border>
    <border>
      <left style="medium"/>
      <right/>
      <top style="thin"/>
      <bottom style="thin"/>
    </border>
    <border>
      <left style="medium"/>
      <right style="medium"/>
      <top/>
      <bottom style="double"/>
    </border>
    <border>
      <left style="medium"/>
      <right style="medium"/>
      <top/>
      <bottom style="thin"/>
    </border>
    <border>
      <left style="thin"/>
      <right style="thin"/>
      <top/>
      <bottom style="medium"/>
    </border>
    <border>
      <left style="thin"/>
      <right style="medium"/>
      <top/>
      <bottom style="medium"/>
    </border>
    <border>
      <left style="thin"/>
      <right/>
      <top/>
      <bottom style="double"/>
    </border>
    <border>
      <left style="medium"/>
      <right/>
      <top/>
      <bottom style="thin"/>
    </border>
    <border>
      <left style="medium"/>
      <right style="medium"/>
      <top/>
      <bottom style="medium"/>
    </border>
    <border>
      <left/>
      <right style="thin"/>
      <top style="medium"/>
      <bottom style="thin"/>
    </border>
    <border>
      <left/>
      <right style="thin"/>
      <top style="thin"/>
      <bottom/>
    </border>
    <border>
      <left/>
      <right/>
      <top style="medium"/>
      <bottom style="medium"/>
    </border>
    <border>
      <left/>
      <right/>
      <top style="thin"/>
      <bottom style="medium"/>
    </border>
    <border>
      <left style="medium"/>
      <right/>
      <top style="thin"/>
      <bottom style="double"/>
    </border>
    <border>
      <left/>
      <right/>
      <top style="thin"/>
      <bottom style="double"/>
    </border>
    <border>
      <left/>
      <right style="medium"/>
      <top style="thin"/>
      <bottom style="double"/>
    </border>
    <border>
      <left/>
      <right/>
      <top style="medium"/>
      <bottom/>
    </border>
    <border>
      <left/>
      <right style="thin"/>
      <top style="medium"/>
      <bottom style="medium"/>
    </border>
    <border>
      <left style="thin"/>
      <right style="thin"/>
      <top/>
      <bottom/>
    </border>
    <border>
      <left/>
      <right style="thin"/>
      <top style="medium"/>
      <bottom/>
    </border>
    <border>
      <left style="thin"/>
      <right style="thin"/>
      <top style="medium"/>
      <bottom/>
    </border>
    <border>
      <left/>
      <right style="medium"/>
      <top style="medium"/>
      <bottom/>
    </border>
    <border>
      <left style="medium"/>
      <right/>
      <top/>
      <bottom style="double"/>
    </border>
    <border>
      <left/>
      <right/>
      <top/>
      <bottom style="double"/>
    </border>
    <border>
      <left style="medium"/>
      <right style="thin"/>
      <top style="thin"/>
      <bottom style="double"/>
    </border>
    <border>
      <left style="thin"/>
      <right style="thin"/>
      <top style="thin"/>
      <bottom style="double"/>
    </border>
    <border>
      <left style="medium"/>
      <right/>
      <top style="thin"/>
      <bottom/>
    </border>
    <border>
      <left/>
      <right style="thin"/>
      <top/>
      <bottom style="medium"/>
    </border>
    <border>
      <left/>
      <right/>
      <top style="thin"/>
      <bottom/>
    </border>
    <border>
      <left/>
      <right style="medium"/>
      <top style="thin"/>
      <bottom/>
    </border>
    <border>
      <left/>
      <right style="thin"/>
      <top/>
      <bottom/>
    </border>
    <border>
      <left style="medium"/>
      <right style="medium"/>
      <top/>
      <bottom/>
    </border>
    <border>
      <left style="thin"/>
      <right/>
      <top style="thin"/>
      <bottom style="double"/>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5"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cellStyleXfs>
  <cellXfs count="988">
    <xf numFmtId="0" fontId="0" fillId="0" borderId="0" xfId="0"/>
    <xf numFmtId="0" fontId="0" fillId="0" borderId="0" xfId="0" applyFont="1"/>
    <xf numFmtId="0" fontId="0" fillId="0" borderId="0" xfId="0" applyFont="1" applyBorder="1"/>
    <xf numFmtId="0" fontId="0" fillId="0" borderId="0" xfId="0" applyFill="1" applyBorder="1" applyProtection="1">
      <protection/>
    </xf>
    <xf numFmtId="0" fontId="0" fillId="0" borderId="0" xfId="0" applyBorder="1"/>
    <xf numFmtId="0" fontId="0" fillId="0" borderId="0" xfId="0" applyFill="1" applyProtection="1">
      <protection/>
    </xf>
    <xf numFmtId="49" fontId="7" fillId="0" borderId="1" xfId="0" applyNumberFormat="1" applyFont="1" applyFill="1" applyBorder="1" applyAlignment="1" applyProtection="1">
      <alignment horizontal="center" vertical="center" wrapText="1"/>
      <protection/>
    </xf>
    <xf numFmtId="0" fontId="7" fillId="0" borderId="1" xfId="0" applyFont="1" applyFill="1" applyBorder="1" applyAlignment="1" applyProtection="1">
      <alignment horizontal="center" vertical="center" wrapText="1"/>
      <protection/>
    </xf>
    <xf numFmtId="49" fontId="7" fillId="0" borderId="2" xfId="0" applyNumberFormat="1" applyFont="1" applyFill="1" applyBorder="1" applyAlignment="1" applyProtection="1">
      <alignment horizontal="center" vertical="center" wrapText="1"/>
      <protection/>
    </xf>
    <xf numFmtId="164" fontId="0" fillId="0" borderId="0" xfId="0" applyNumberFormat="1" applyFont="1" applyFill="1" applyProtection="1">
      <protection/>
    </xf>
    <xf numFmtId="0" fontId="0" fillId="0" borderId="0" xfId="0" applyFont="1" applyFill="1" applyProtection="1">
      <protection/>
    </xf>
    <xf numFmtId="164" fontId="0" fillId="0" borderId="0" xfId="0" applyNumberFormat="1" applyFont="1" applyFill="1" applyBorder="1" applyProtection="1">
      <protection/>
    </xf>
    <xf numFmtId="0" fontId="0" fillId="0" borderId="0" xfId="0" applyFont="1" applyFill="1" applyBorder="1" applyProtection="1">
      <protection/>
    </xf>
    <xf numFmtId="0" fontId="5" fillId="0" borderId="3" xfId="0" applyFont="1" applyFill="1" applyBorder="1" applyAlignment="1" applyProtection="1">
      <alignment horizontal="left" vertical="center" wrapText="1"/>
      <protection/>
    </xf>
    <xf numFmtId="49" fontId="0"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right"/>
      <protection/>
    </xf>
    <xf numFmtId="0" fontId="0" fillId="0" borderId="0" xfId="0" applyFont="1" applyFill="1" applyBorder="1" applyAlignment="1">
      <alignment horizontal="center" vertical="center"/>
    </xf>
    <xf numFmtId="0" fontId="0" fillId="0" borderId="0" xfId="0" applyFont="1" applyFill="1" applyBorder="1" applyAlignment="1">
      <alignment horizontal="right"/>
    </xf>
    <xf numFmtId="0" fontId="0" fillId="0" borderId="0" xfId="0" applyFont="1" applyFill="1"/>
    <xf numFmtId="49" fontId="7" fillId="0" borderId="4" xfId="0" applyNumberFormat="1" applyFont="1" applyFill="1" applyBorder="1" applyAlignment="1" applyProtection="1">
      <alignment horizontal="center" vertical="center" wrapText="1"/>
      <protection/>
    </xf>
    <xf numFmtId="164" fontId="6" fillId="0" borderId="1" xfId="0" applyNumberFormat="1" applyFont="1" applyFill="1" applyBorder="1" applyAlignment="1" applyProtection="1">
      <alignment horizontal="center" vertical="center" wrapText="1"/>
      <protection/>
    </xf>
    <xf numFmtId="0" fontId="6" fillId="0" borderId="1" xfId="0" applyFont="1" applyFill="1" applyBorder="1" applyAlignment="1" applyProtection="1">
      <alignment horizontal="center" vertical="center" wrapText="1"/>
      <protection/>
    </xf>
    <xf numFmtId="2" fontId="0" fillId="2" borderId="3" xfId="0" applyNumberFormat="1" applyFont="1" applyFill="1" applyBorder="1" applyAlignment="1">
      <alignment horizontal="center" vertical="center"/>
    </xf>
    <xf numFmtId="2" fontId="0" fillId="2" borderId="5" xfId="0" applyNumberFormat="1" applyFont="1" applyFill="1" applyBorder="1" applyAlignment="1">
      <alignment horizontal="center" vertical="center"/>
    </xf>
    <xf numFmtId="0" fontId="3" fillId="0" borderId="1" xfId="0" applyFont="1" applyFill="1" applyBorder="1" applyAlignment="1" applyProtection="1">
      <alignment horizontal="center" vertical="center"/>
      <protection/>
    </xf>
    <xf numFmtId="0" fontId="0" fillId="0" borderId="0" xfId="0" applyFill="1" applyBorder="1" applyAlignment="1" applyProtection="1">
      <alignment/>
      <protection/>
    </xf>
    <xf numFmtId="0" fontId="3" fillId="0" borderId="0" xfId="0" applyFont="1" applyFill="1" applyProtection="1">
      <protection/>
    </xf>
    <xf numFmtId="0" fontId="2" fillId="0" borderId="0" xfId="0" applyFont="1" applyFill="1" applyBorder="1" applyProtection="1">
      <protection/>
    </xf>
    <xf numFmtId="0" fontId="8" fillId="0" borderId="0" xfId="0" applyFont="1" applyFill="1" applyBorder="1" applyAlignment="1" applyProtection="1">
      <alignment/>
      <protection/>
    </xf>
    <xf numFmtId="0" fontId="7" fillId="0" borderId="0" xfId="0" applyFont="1" applyFill="1" applyBorder="1" applyAlignment="1" applyProtection="1">
      <alignment/>
      <protection/>
    </xf>
    <xf numFmtId="0" fontId="7" fillId="0" borderId="0" xfId="0" applyFont="1" applyBorder="1" applyAlignment="1">
      <alignment horizontal="center" vertical="center" wrapText="1"/>
    </xf>
    <xf numFmtId="164" fontId="7" fillId="0" borderId="6" xfId="0" applyNumberFormat="1" applyFont="1" applyFill="1" applyBorder="1" applyAlignment="1" applyProtection="1">
      <alignment horizontal="center" vertical="center" wrapText="1"/>
      <protection/>
    </xf>
    <xf numFmtId="164" fontId="6" fillId="0" borderId="6" xfId="0" applyNumberFormat="1" applyFont="1" applyFill="1" applyBorder="1" applyAlignment="1" applyProtection="1">
      <alignment horizontal="center" vertical="center" wrapText="1"/>
      <protection/>
    </xf>
    <xf numFmtId="2" fontId="0" fillId="0" borderId="7" xfId="0" applyNumberFormat="1" applyFont="1" applyFill="1" applyBorder="1" applyAlignment="1" applyProtection="1">
      <alignment horizontal="right" vertical="center"/>
      <protection/>
    </xf>
    <xf numFmtId="0" fontId="0" fillId="3" borderId="5" xfId="0" applyFont="1" applyFill="1" applyBorder="1" applyAlignment="1">
      <alignment vertical="center"/>
    </xf>
    <xf numFmtId="2" fontId="0" fillId="3" borderId="7" xfId="0" applyNumberFormat="1" applyFont="1" applyFill="1" applyBorder="1" applyAlignment="1" applyProtection="1">
      <alignment horizontal="right" vertical="center"/>
      <protection/>
    </xf>
    <xf numFmtId="2" fontId="0" fillId="0" borderId="7" xfId="0" applyNumberFormat="1" applyFont="1" applyFill="1" applyBorder="1" applyAlignment="1" applyProtection="1">
      <alignment horizontal="right" vertical="center" wrapText="1"/>
      <protection/>
    </xf>
    <xf numFmtId="164" fontId="0" fillId="0" borderId="3" xfId="0" applyNumberFormat="1" applyFont="1" applyBorder="1" applyAlignment="1">
      <alignment vertical="center"/>
    </xf>
    <xf numFmtId="0" fontId="0" fillId="3" borderId="5" xfId="0" applyFont="1" applyFill="1" applyBorder="1" applyAlignment="1">
      <alignment horizontal="right" vertical="center"/>
    </xf>
    <xf numFmtId="1" fontId="0" fillId="3" borderId="5" xfId="0" applyNumberFormat="1" applyFont="1" applyFill="1" applyBorder="1" applyAlignment="1">
      <alignment vertical="center"/>
    </xf>
    <xf numFmtId="2" fontId="0" fillId="0" borderId="4" xfId="0" applyNumberFormat="1" applyFont="1" applyFill="1" applyBorder="1" applyAlignment="1" applyProtection="1">
      <alignment horizontal="right" vertical="center"/>
      <protection/>
    </xf>
    <xf numFmtId="0" fontId="26" fillId="0" borderId="0" xfId="0" applyFont="1" applyFill="1" applyBorder="1" applyAlignment="1" applyProtection="1">
      <alignment horizontal="center"/>
      <protection/>
    </xf>
    <xf numFmtId="0" fontId="20" fillId="0" borderId="0" xfId="0" applyFont="1" applyAlignment="1">
      <alignment horizontal="left" vertical="center" wrapText="1"/>
    </xf>
    <xf numFmtId="0" fontId="27" fillId="0" borderId="0" xfId="0" applyFont="1"/>
    <xf numFmtId="49" fontId="27" fillId="0" borderId="0" xfId="0" applyNumberFormat="1" applyFont="1"/>
    <xf numFmtId="0" fontId="27" fillId="0" borderId="0" xfId="0" applyFont="1" applyAlignment="1">
      <alignment horizontal="center" vertical="center"/>
    </xf>
    <xf numFmtId="49" fontId="16" fillId="0" borderId="8" xfId="0" applyNumberFormat="1" applyFont="1" applyBorder="1" applyAlignment="1">
      <alignment horizontal="center" vertical="center"/>
    </xf>
    <xf numFmtId="0" fontId="28" fillId="0" borderId="0" xfId="0" applyFont="1"/>
    <xf numFmtId="2" fontId="28" fillId="0" borderId="0" xfId="0" applyNumberFormat="1" applyFont="1"/>
    <xf numFmtId="49" fontId="16" fillId="0" borderId="9" xfId="0" applyNumberFormat="1" applyFont="1" applyBorder="1" applyAlignment="1">
      <alignment horizontal="center" vertical="center" wrapText="1"/>
    </xf>
    <xf numFmtId="49" fontId="28" fillId="0" borderId="0" xfId="0" applyNumberFormat="1" applyFont="1"/>
    <xf numFmtId="0" fontId="16" fillId="0" borderId="9" xfId="0" applyFont="1" applyBorder="1" applyAlignment="1">
      <alignment horizontal="left" vertical="center" wrapText="1"/>
    </xf>
    <xf numFmtId="0" fontId="16" fillId="0" borderId="3" xfId="0" applyFont="1" applyFill="1" applyBorder="1" applyAlignment="1">
      <alignment horizontal="left" vertical="center" wrapText="1"/>
    </xf>
    <xf numFmtId="0" fontId="16" fillId="0" borderId="3" xfId="0" applyFont="1" applyFill="1" applyBorder="1" applyAlignment="1">
      <alignment vertical="center" wrapText="1"/>
    </xf>
    <xf numFmtId="0" fontId="28" fillId="0" borderId="0" xfId="0" applyFont="1" applyBorder="1" applyAlignment="1">
      <alignment vertical="top"/>
    </xf>
    <xf numFmtId="0" fontId="16" fillId="0" borderId="3" xfId="0" applyFont="1" applyFill="1" applyBorder="1" applyAlignment="1">
      <alignment horizontal="left" vertical="center"/>
    </xf>
    <xf numFmtId="0" fontId="16" fillId="0" borderId="9" xfId="0" applyFont="1" applyFill="1" applyBorder="1" applyAlignment="1">
      <alignment horizontal="left" vertical="center" wrapText="1"/>
    </xf>
    <xf numFmtId="0" fontId="16" fillId="0" borderId="0" xfId="0" applyFont="1" applyFill="1" applyBorder="1"/>
    <xf numFmtId="0" fontId="16" fillId="0" borderId="3" xfId="0" applyFont="1" applyBorder="1" applyAlignment="1">
      <alignment wrapText="1"/>
    </xf>
    <xf numFmtId="0" fontId="16" fillId="0" borderId="9" xfId="0" applyFont="1" applyBorder="1" applyAlignment="1">
      <alignment horizontal="left" vertical="center"/>
    </xf>
    <xf numFmtId="0" fontId="16" fillId="0" borderId="3" xfId="0" applyFont="1" applyFill="1" applyBorder="1"/>
    <xf numFmtId="0" fontId="16" fillId="0" borderId="10" xfId="0" applyFont="1" applyFill="1" applyBorder="1"/>
    <xf numFmtId="0" fontId="4" fillId="0" borderId="0" xfId="0" applyFont="1"/>
    <xf numFmtId="0" fontId="9" fillId="0" borderId="0" xfId="0" applyFont="1"/>
    <xf numFmtId="0" fontId="29" fillId="0" borderId="0" xfId="0" applyFont="1"/>
    <xf numFmtId="49" fontId="7" fillId="0" borderId="11" xfId="0" applyNumberFormat="1" applyFont="1" applyBorder="1" applyAlignment="1">
      <alignment horizontal="center" vertical="center" wrapText="1"/>
    </xf>
    <xf numFmtId="49" fontId="7" fillId="0" borderId="12" xfId="0" applyNumberFormat="1" applyFont="1" applyBorder="1" applyAlignment="1">
      <alignment horizontal="center" vertical="center"/>
    </xf>
    <xf numFmtId="49" fontId="7" fillId="0" borderId="4"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49" fontId="16" fillId="0" borderId="9" xfId="0" applyNumberFormat="1" applyFont="1" applyBorder="1" applyAlignment="1">
      <alignment horizontal="center" vertical="center"/>
    </xf>
    <xf numFmtId="0" fontId="16" fillId="0" borderId="7" xfId="0" applyFont="1" applyBorder="1" applyAlignment="1">
      <alignment horizontal="left" vertical="center" wrapText="1" indent="2"/>
    </xf>
    <xf numFmtId="0" fontId="16" fillId="0" borderId="7" xfId="0" applyFont="1" applyBorder="1" applyAlignment="1">
      <alignment horizontal="left" vertical="center" indent="2"/>
    </xf>
    <xf numFmtId="0" fontId="7" fillId="0" borderId="14" xfId="0" applyFont="1" applyBorder="1" applyAlignment="1">
      <alignment wrapText="1"/>
    </xf>
    <xf numFmtId="0" fontId="16" fillId="2" borderId="5" xfId="0" applyFont="1" applyFill="1" applyBorder="1" applyAlignment="1">
      <alignment horizontal="center" vertical="center"/>
    </xf>
    <xf numFmtId="0" fontId="16" fillId="2" borderId="15" xfId="0" applyFont="1" applyFill="1" applyBorder="1" applyAlignment="1">
      <alignment horizontal="center" vertical="center"/>
    </xf>
    <xf numFmtId="0" fontId="7" fillId="0" borderId="4" xfId="0" applyFont="1" applyBorder="1" applyAlignment="1">
      <alignment horizontal="left" vertical="center" wrapText="1"/>
    </xf>
    <xf numFmtId="0" fontId="16" fillId="0" borderId="0" xfId="0" applyFont="1"/>
    <xf numFmtId="49" fontId="4" fillId="0" borderId="0" xfId="0" applyNumberFormat="1" applyFont="1" applyAlignment="1">
      <alignment horizontal="center" vertical="center"/>
    </xf>
    <xf numFmtId="0" fontId="2" fillId="0" borderId="0" xfId="0" applyFont="1"/>
    <xf numFmtId="49" fontId="7" fillId="0" borderId="16"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0" fontId="4" fillId="0" borderId="0" xfId="0" applyFont="1" applyAlignment="1">
      <alignment vertical="center"/>
    </xf>
    <xf numFmtId="0" fontId="16" fillId="0" borderId="3" xfId="0" applyFont="1" applyBorder="1"/>
    <xf numFmtId="0" fontId="4" fillId="0" borderId="0" xfId="0" applyFont="1" quotePrefix="1"/>
    <xf numFmtId="49" fontId="16" fillId="0" borderId="18" xfId="0" applyNumberFormat="1" applyFont="1" applyBorder="1" applyAlignment="1">
      <alignment horizontal="center" vertical="center" wrapText="1"/>
    </xf>
    <xf numFmtId="0" fontId="4" fillId="0" borderId="0" xfId="0" applyFont="1" applyAlignment="1">
      <alignment vertical="top"/>
    </xf>
    <xf numFmtId="0" fontId="8" fillId="0" borderId="2" xfId="0" applyFont="1" applyFill="1" applyBorder="1" applyAlignment="1" applyProtection="1">
      <alignment horizontal="center" vertical="center" wrapText="1"/>
      <protection/>
    </xf>
    <xf numFmtId="0" fontId="5" fillId="0" borderId="3" xfId="0" applyFont="1" applyFill="1" applyBorder="1" applyAlignment="1" applyProtection="1">
      <alignment horizontal="left" vertical="center"/>
      <protection/>
    </xf>
    <xf numFmtId="0" fontId="8" fillId="4" borderId="19" xfId="0" applyFont="1" applyFill="1" applyBorder="1" applyAlignment="1">
      <alignment horizontal="left"/>
    </xf>
    <xf numFmtId="0" fontId="8" fillId="4" borderId="20" xfId="0" applyFont="1" applyFill="1" applyBorder="1" applyAlignment="1">
      <alignment horizontal="left"/>
    </xf>
    <xf numFmtId="0" fontId="8" fillId="4" borderId="21" xfId="0" applyFont="1" applyFill="1" applyBorder="1" applyAlignment="1">
      <alignment horizontal="left"/>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8" fillId="0" borderId="0" xfId="0" applyFont="1" applyFill="1" applyProtection="1">
      <protection/>
    </xf>
    <xf numFmtId="49" fontId="0" fillId="0" borderId="0" xfId="0" applyNumberFormat="1" applyFont="1" applyFill="1" applyProtection="1">
      <protection/>
    </xf>
    <xf numFmtId="0" fontId="3" fillId="0" borderId="0" xfId="0" applyFont="1" applyAlignment="1">
      <alignment vertical="center"/>
    </xf>
    <xf numFmtId="0" fontId="31" fillId="0" borderId="0" xfId="0" applyFont="1" applyFill="1" applyProtection="1">
      <protection/>
    </xf>
    <xf numFmtId="49" fontId="31" fillId="0" borderId="0" xfId="0" applyNumberFormat="1" applyFont="1" applyFill="1" applyProtection="1">
      <protection/>
    </xf>
    <xf numFmtId="164" fontId="31" fillId="0" borderId="0" xfId="0" applyNumberFormat="1" applyFont="1" applyFill="1" applyProtection="1">
      <protection/>
    </xf>
    <xf numFmtId="0" fontId="0"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protection/>
    </xf>
    <xf numFmtId="49" fontId="0" fillId="0" borderId="0" xfId="0" applyNumberFormat="1" applyFont="1" applyFill="1" applyBorder="1" applyProtection="1">
      <protection/>
    </xf>
    <xf numFmtId="0" fontId="19" fillId="0" borderId="0" xfId="0" applyFont="1" applyBorder="1" applyAlignment="1">
      <alignment horizontal="left" vertical="center" wrapText="1"/>
    </xf>
    <xf numFmtId="0" fontId="0" fillId="0" borderId="0" xfId="0" applyFont="1" applyFill="1" applyBorder="1"/>
    <xf numFmtId="0" fontId="3" fillId="0" borderId="0" xfId="0" applyFont="1" applyFill="1" applyBorder="1" applyAlignment="1">
      <alignment horizontal="left" vertical="center"/>
    </xf>
    <xf numFmtId="0" fontId="3" fillId="0" borderId="0" xfId="0" applyFont="1" applyFill="1" applyBorder="1" applyAlignment="1">
      <alignment horizontal="left"/>
    </xf>
    <xf numFmtId="0" fontId="31" fillId="0" borderId="0" xfId="0" applyFont="1" applyFill="1" applyBorder="1" applyAlignment="1" applyProtection="1">
      <alignment/>
      <protection/>
    </xf>
    <xf numFmtId="0" fontId="0" fillId="0" borderId="0" xfId="0" applyFont="1" applyFill="1" applyBorder="1" applyAlignment="1" applyProtection="1">
      <alignment/>
      <protection/>
    </xf>
    <xf numFmtId="0" fontId="33" fillId="0" borderId="0" xfId="0" applyFont="1" applyFill="1" applyBorder="1" applyAlignment="1">
      <alignment vertical="center"/>
    </xf>
    <xf numFmtId="0" fontId="4" fillId="0" borderId="0" xfId="0" applyFont="1" applyBorder="1"/>
    <xf numFmtId="0" fontId="5" fillId="0" borderId="0" xfId="0" applyFont="1"/>
    <xf numFmtId="49" fontId="0" fillId="5" borderId="0" xfId="0" applyNumberFormat="1" applyFont="1" applyFill="1" applyProtection="1">
      <protection/>
    </xf>
    <xf numFmtId="0" fontId="0" fillId="2" borderId="3" xfId="0" applyFont="1" applyFill="1" applyBorder="1" applyAlignment="1">
      <alignment horizontal="center" vertical="center"/>
    </xf>
    <xf numFmtId="0" fontId="7" fillId="0" borderId="5" xfId="0" applyFont="1" applyFill="1" applyBorder="1" applyAlignment="1" applyProtection="1">
      <alignment horizontal="center" vertical="center" wrapText="1"/>
      <protection/>
    </xf>
    <xf numFmtId="0" fontId="0" fillId="2" borderId="5"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3" xfId="0" applyFont="1" applyFill="1" applyBorder="1" applyAlignment="1">
      <alignment horizontal="center" vertical="center"/>
    </xf>
    <xf numFmtId="0" fontId="36" fillId="0" borderId="0" xfId="0" applyFont="1" applyFill="1" applyProtection="1">
      <protection/>
    </xf>
    <xf numFmtId="0" fontId="24" fillId="0" borderId="0" xfId="0" applyFont="1" applyAlignment="1">
      <alignment horizontal="left" vertical="top"/>
    </xf>
    <xf numFmtId="0" fontId="23" fillId="0" borderId="0" xfId="0" applyFont="1"/>
    <xf numFmtId="0" fontId="23" fillId="0" borderId="0" xfId="0" applyFont="1" applyBorder="1"/>
    <xf numFmtId="0" fontId="23" fillId="0" borderId="0" xfId="0" applyFont="1" applyFill="1" applyProtection="1">
      <protection/>
    </xf>
    <xf numFmtId="0" fontId="3" fillId="0" borderId="0" xfId="0" applyFont="1"/>
    <xf numFmtId="0" fontId="38" fillId="0" borderId="0" xfId="0" applyFont="1" applyBorder="1" applyAlignment="1">
      <alignment wrapText="1"/>
    </xf>
    <xf numFmtId="0" fontId="8" fillId="0" borderId="6" xfId="0" applyFont="1" applyFill="1" applyBorder="1" applyAlignment="1" applyProtection="1">
      <alignment horizontal="center" vertical="center"/>
      <protection/>
    </xf>
    <xf numFmtId="1" fontId="0" fillId="0" borderId="0" xfId="0" applyNumberFormat="1" applyFont="1"/>
    <xf numFmtId="2" fontId="0" fillId="0" borderId="0" xfId="0" applyNumberFormat="1" applyFont="1"/>
    <xf numFmtId="0" fontId="37" fillId="0" borderId="0" xfId="0" applyFont="1" applyAlignment="1">
      <alignment horizontal="justify" vertical="center"/>
    </xf>
    <xf numFmtId="0" fontId="0" fillId="4" borderId="7" xfId="0" applyFont="1" applyFill="1" applyBorder="1" applyAlignment="1" applyProtection="1">
      <alignment horizontal="center" vertical="center" wrapText="1"/>
      <protection/>
    </xf>
    <xf numFmtId="0" fontId="0" fillId="4" borderId="3" xfId="0" applyFont="1" applyFill="1" applyBorder="1" applyAlignment="1" applyProtection="1">
      <alignment horizontal="center" vertical="center" wrapText="1"/>
      <protection/>
    </xf>
    <xf numFmtId="0" fontId="0" fillId="4" borderId="5" xfId="0" applyFont="1" applyFill="1" applyBorder="1" applyAlignment="1" applyProtection="1">
      <alignment horizontal="center" vertical="center" wrapText="1"/>
      <protection/>
    </xf>
    <xf numFmtId="2" fontId="0" fillId="2" borderId="24" xfId="0" applyNumberFormat="1" applyFont="1" applyFill="1" applyBorder="1" applyAlignment="1">
      <alignment horizontal="center" vertical="center"/>
    </xf>
    <xf numFmtId="49" fontId="5" fillId="0" borderId="25" xfId="0" applyNumberFormat="1" applyFont="1" applyFill="1" applyBorder="1" applyAlignment="1" applyProtection="1">
      <alignment horizontal="center" vertical="center"/>
      <protection/>
    </xf>
    <xf numFmtId="49" fontId="5" fillId="0" borderId="26" xfId="0" applyNumberFormat="1" applyFont="1" applyFill="1" applyBorder="1" applyAlignment="1" applyProtection="1">
      <alignment horizontal="center" vertical="center"/>
      <protection/>
    </xf>
    <xf numFmtId="49" fontId="5" fillId="0" borderId="26" xfId="0" applyNumberFormat="1" applyFont="1" applyFill="1" applyBorder="1" applyAlignment="1" applyProtection="1">
      <alignment horizontal="center" vertical="center" wrapText="1"/>
      <protection/>
    </xf>
    <xf numFmtId="49" fontId="5" fillId="0" borderId="27" xfId="0" applyNumberFormat="1" applyFont="1" applyFill="1" applyBorder="1" applyAlignment="1" applyProtection="1">
      <alignment horizontal="center" vertical="center"/>
      <protection/>
    </xf>
    <xf numFmtId="49" fontId="5" fillId="0" borderId="5" xfId="0" applyNumberFormat="1" applyFont="1" applyFill="1" applyBorder="1" applyAlignment="1" applyProtection="1">
      <alignment horizontal="center" vertical="center"/>
      <protection/>
    </xf>
    <xf numFmtId="2" fontId="3" fillId="3" borderId="7" xfId="0" applyNumberFormat="1" applyFont="1" applyFill="1" applyBorder="1" applyAlignment="1" applyProtection="1">
      <alignment horizontal="right" vertical="center"/>
      <protection/>
    </xf>
    <xf numFmtId="1" fontId="3" fillId="3" borderId="5" xfId="0" applyNumberFormat="1" applyFont="1" applyFill="1" applyBorder="1" applyAlignment="1" applyProtection="1">
      <alignment horizontal="right" vertical="center"/>
      <protection/>
    </xf>
    <xf numFmtId="1" fontId="0" fillId="3" borderId="5" xfId="0" applyNumberFormat="1" applyFont="1" applyFill="1" applyBorder="1" applyAlignment="1">
      <alignment horizontal="right" vertical="center"/>
    </xf>
    <xf numFmtId="0" fontId="7" fillId="0" borderId="7" xfId="0" applyFont="1" applyFill="1" applyBorder="1" applyAlignment="1" applyProtection="1">
      <alignment horizontal="center" vertical="center" wrapText="1"/>
      <protection/>
    </xf>
    <xf numFmtId="164" fontId="7" fillId="0" borderId="3" xfId="0" applyNumberFormat="1" applyFont="1" applyFill="1" applyBorder="1" applyAlignment="1" applyProtection="1">
      <alignment horizontal="center" vertical="center" wrapText="1"/>
      <protection/>
    </xf>
    <xf numFmtId="0" fontId="7" fillId="0" borderId="24" xfId="0" applyFont="1" applyFill="1" applyBorder="1" applyAlignment="1" applyProtection="1">
      <alignment horizontal="center" vertical="center" wrapText="1"/>
      <protection/>
    </xf>
    <xf numFmtId="49" fontId="6" fillId="0" borderId="13" xfId="0" applyNumberFormat="1" applyFont="1" applyFill="1" applyBorder="1" applyAlignment="1" applyProtection="1">
      <alignment horizontal="center" vertical="center"/>
      <protection/>
    </xf>
    <xf numFmtId="49" fontId="7" fillId="0" borderId="13" xfId="0" applyNumberFormat="1" applyFont="1" applyFill="1" applyBorder="1" applyAlignment="1" applyProtection="1">
      <alignment horizontal="center" vertical="center" wrapText="1"/>
      <protection/>
    </xf>
    <xf numFmtId="49" fontId="7" fillId="0" borderId="4" xfId="0" applyNumberFormat="1" applyFont="1" applyFill="1" applyBorder="1" applyAlignment="1" applyProtection="1">
      <alignment horizontal="center" vertical="center"/>
      <protection/>
    </xf>
    <xf numFmtId="49" fontId="7" fillId="0" borderId="13" xfId="0" applyNumberFormat="1" applyFont="1" applyFill="1" applyBorder="1" applyAlignment="1" applyProtection="1">
      <alignment horizontal="center" vertical="center"/>
      <protection/>
    </xf>
    <xf numFmtId="164" fontId="7" fillId="0" borderId="24" xfId="0" applyNumberFormat="1" applyFont="1" applyFill="1" applyBorder="1" applyAlignment="1" applyProtection="1">
      <alignment horizontal="center" vertical="center" wrapText="1"/>
      <protection/>
    </xf>
    <xf numFmtId="0" fontId="0" fillId="0" borderId="0" xfId="0" applyFont="1" applyAlignment="1">
      <alignment vertical="top"/>
    </xf>
    <xf numFmtId="0" fontId="0" fillId="0" borderId="0" xfId="0" applyFont="1" applyFill="1" applyAlignment="1" applyProtection="1">
      <alignment vertical="center"/>
      <protection/>
    </xf>
    <xf numFmtId="0" fontId="31" fillId="0" borderId="0" xfId="0" applyFont="1" applyFill="1" applyAlignment="1" applyProtection="1">
      <alignment vertical="center"/>
      <protection/>
    </xf>
    <xf numFmtId="49" fontId="5" fillId="0" borderId="13" xfId="0" applyNumberFormat="1" applyFont="1" applyFill="1" applyBorder="1" applyAlignment="1" applyProtection="1">
      <alignment horizontal="center" vertical="center"/>
      <protection/>
    </xf>
    <xf numFmtId="49" fontId="3" fillId="0" borderId="0" xfId="0" applyNumberFormat="1" applyFont="1" applyBorder="1" applyAlignment="1">
      <alignment/>
    </xf>
    <xf numFmtId="0" fontId="39" fillId="0" borderId="0" xfId="0" applyFont="1" applyAlignment="1">
      <alignment horizontal="left" vertical="top"/>
    </xf>
    <xf numFmtId="0" fontId="8" fillId="0" borderId="0" xfId="0" applyFont="1" applyFill="1" applyAlignment="1" applyProtection="1">
      <alignment/>
      <protection/>
    </xf>
    <xf numFmtId="0" fontId="0" fillId="0" borderId="13" xfId="0" applyFont="1" applyFill="1" applyBorder="1" applyAlignment="1" applyProtection="1">
      <alignment vertical="center" wrapText="1"/>
      <protection/>
    </xf>
    <xf numFmtId="0" fontId="0" fillId="0" borderId="0" xfId="0" applyFont="1" applyAlignment="1">
      <alignment vertical="center"/>
    </xf>
    <xf numFmtId="49" fontId="0" fillId="0" borderId="11" xfId="0" applyNumberFormat="1" applyFont="1" applyBorder="1" applyAlignment="1">
      <alignment horizontal="center" vertical="center"/>
    </xf>
    <xf numFmtId="1" fontId="0" fillId="0" borderId="28" xfId="0" applyNumberFormat="1" applyFont="1" applyFill="1" applyBorder="1" applyAlignment="1" applyProtection="1">
      <alignment horizontal="right" vertical="center"/>
      <protection/>
    </xf>
    <xf numFmtId="1" fontId="0" fillId="3" borderId="27" xfId="0" applyNumberFormat="1" applyFont="1" applyFill="1" applyBorder="1" applyAlignment="1" applyProtection="1">
      <alignment horizontal="right" vertical="center"/>
      <protection/>
    </xf>
    <xf numFmtId="2" fontId="0" fillId="5" borderId="3" xfId="0" applyNumberFormat="1" applyFont="1" applyFill="1" applyBorder="1" applyAlignment="1" applyProtection="1">
      <alignment horizontal="right" vertical="center"/>
      <protection/>
    </xf>
    <xf numFmtId="1" fontId="0" fillId="3" borderId="5" xfId="0" applyNumberFormat="1" applyFont="1" applyFill="1" applyBorder="1" applyAlignment="1" applyProtection="1">
      <alignment horizontal="right" vertical="center"/>
      <protection/>
    </xf>
    <xf numFmtId="2" fontId="0" fillId="5" borderId="24" xfId="0" applyNumberFormat="1" applyFont="1" applyFill="1" applyBorder="1" applyAlignment="1" applyProtection="1">
      <alignment horizontal="right" vertical="center"/>
      <protection/>
    </xf>
    <xf numFmtId="2" fontId="0" fillId="5" borderId="9" xfId="0" applyNumberFormat="1" applyFont="1" applyFill="1" applyBorder="1" applyAlignment="1" applyProtection="1">
      <alignment horizontal="right" vertical="center"/>
      <protection/>
    </xf>
    <xf numFmtId="2" fontId="3" fillId="3" borderId="24" xfId="0" applyNumberFormat="1" applyFont="1" applyFill="1" applyBorder="1" applyAlignment="1" applyProtection="1">
      <alignment horizontal="right" vertical="center"/>
      <protection/>
    </xf>
    <xf numFmtId="2" fontId="3" fillId="3" borderId="3" xfId="0" applyNumberFormat="1" applyFont="1" applyFill="1" applyBorder="1" applyAlignment="1" applyProtection="1">
      <alignment horizontal="right" vertical="center"/>
      <protection/>
    </xf>
    <xf numFmtId="2" fontId="3" fillId="3" borderId="9" xfId="0" applyNumberFormat="1" applyFont="1" applyFill="1" applyBorder="1" applyAlignment="1" applyProtection="1">
      <alignment horizontal="right" vertical="center"/>
      <protection/>
    </xf>
    <xf numFmtId="0" fontId="5" fillId="0" borderId="7" xfId="0" applyFont="1" applyBorder="1" applyAlignment="1">
      <alignment vertical="center"/>
    </xf>
    <xf numFmtId="0" fontId="4" fillId="3" borderId="0" xfId="0" applyFont="1" applyFill="1" applyProtection="1">
      <protection/>
    </xf>
    <xf numFmtId="0" fontId="0" fillId="6" borderId="0" xfId="0" applyFont="1" applyFill="1" applyProtection="1">
      <protection/>
    </xf>
    <xf numFmtId="0" fontId="26" fillId="0" borderId="0" xfId="0" applyFont="1" applyFill="1" applyBorder="1" applyAlignment="1" applyProtection="1">
      <alignment/>
      <protection/>
    </xf>
    <xf numFmtId="0" fontId="20" fillId="0" borderId="0" xfId="0" applyFont="1" applyAlignment="1">
      <alignment vertical="center" wrapText="1"/>
    </xf>
    <xf numFmtId="0" fontId="27" fillId="0" borderId="0" xfId="0" applyFont="1" applyFill="1"/>
    <xf numFmtId="0" fontId="27" fillId="0" borderId="0" xfId="0" applyFont="1" applyBorder="1"/>
    <xf numFmtId="49" fontId="27" fillId="0" borderId="0" xfId="0" applyNumberFormat="1" applyFont="1" applyBorder="1"/>
    <xf numFmtId="0" fontId="34" fillId="0" borderId="0" xfId="0" applyFont="1" applyFill="1"/>
    <xf numFmtId="0" fontId="35" fillId="0" borderId="0" xfId="0" applyFont="1" applyFill="1" applyProtection="1">
      <protection/>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9" fillId="0" borderId="29" xfId="0" applyFont="1" applyBorder="1" applyAlignment="1">
      <alignment vertical="center"/>
    </xf>
    <xf numFmtId="0" fontId="2" fillId="4" borderId="30" xfId="0" applyFont="1" applyFill="1" applyBorder="1" applyAlignment="1" applyProtection="1">
      <alignment/>
      <protection/>
    </xf>
    <xf numFmtId="0" fontId="2" fillId="4" borderId="31" xfId="0" applyFont="1" applyFill="1" applyBorder="1" applyAlignment="1" applyProtection="1">
      <alignment/>
      <protection/>
    </xf>
    <xf numFmtId="0" fontId="0" fillId="4" borderId="15" xfId="0" applyFont="1" applyFill="1" applyBorder="1" applyAlignment="1" applyProtection="1">
      <alignment/>
      <protection/>
    </xf>
    <xf numFmtId="0" fontId="14" fillId="4" borderId="23" xfId="0" applyFont="1" applyFill="1" applyBorder="1" applyAlignment="1">
      <alignment vertical="center" wrapText="1"/>
    </xf>
    <xf numFmtId="0" fontId="14" fillId="4" borderId="32" xfId="0" applyFont="1" applyFill="1" applyBorder="1" applyAlignment="1">
      <alignment horizontal="left" vertical="center"/>
    </xf>
    <xf numFmtId="0" fontId="0" fillId="4" borderId="33" xfId="0" applyFont="1" applyFill="1" applyBorder="1" applyAlignment="1" applyProtection="1">
      <alignment horizontal="left"/>
      <protection/>
    </xf>
    <xf numFmtId="0" fontId="9" fillId="0" borderId="29" xfId="0" applyFont="1" applyBorder="1" applyAlignment="1">
      <alignment vertical="top"/>
    </xf>
    <xf numFmtId="1" fontId="0" fillId="5" borderId="25" xfId="0" applyNumberFormat="1" applyFont="1" applyFill="1" applyBorder="1" applyAlignment="1" applyProtection="1">
      <alignment horizontal="right" vertical="center"/>
      <protection/>
    </xf>
    <xf numFmtId="1" fontId="0" fillId="5" borderId="4" xfId="0" applyNumberFormat="1" applyFont="1" applyFill="1" applyBorder="1" applyAlignment="1" applyProtection="1">
      <alignment horizontal="right" vertical="center"/>
      <protection/>
    </xf>
    <xf numFmtId="1" fontId="0" fillId="5" borderId="27" xfId="0" applyNumberFormat="1" applyFont="1" applyFill="1" applyBorder="1" applyAlignment="1" applyProtection="1">
      <alignment horizontal="right" vertical="center"/>
      <protection/>
    </xf>
    <xf numFmtId="49" fontId="4" fillId="7" borderId="3" xfId="0" applyNumberFormat="1" applyFont="1" applyFill="1" applyBorder="1" applyAlignment="1">
      <alignment horizontal="center" vertical="center"/>
    </xf>
    <xf numFmtId="0" fontId="4" fillId="0" borderId="0" xfId="0" applyFont="1" applyFill="1" applyBorder="1"/>
    <xf numFmtId="0" fontId="41" fillId="0" borderId="0" xfId="0" applyFont="1" applyAlignment="1">
      <alignment horizontal="center"/>
    </xf>
    <xf numFmtId="0" fontId="7" fillId="0" borderId="32" xfId="0" applyFont="1" applyBorder="1" applyAlignment="1">
      <alignment horizontal="center" vertical="center" wrapText="1"/>
    </xf>
    <xf numFmtId="0" fontId="16" fillId="0" borderId="3" xfId="0" applyFont="1" applyBorder="1" applyAlignment="1">
      <alignment vertical="center" wrapText="1"/>
    </xf>
    <xf numFmtId="0" fontId="7" fillId="0" borderId="7" xfId="0" applyFont="1" applyBorder="1" applyAlignment="1">
      <alignment horizontal="left" vertical="center" wrapText="1"/>
    </xf>
    <xf numFmtId="0" fontId="0" fillId="0" borderId="0" xfId="0" applyFont="1" applyFill="1" applyBorder="1" applyAlignment="1" applyProtection="1">
      <alignment horizontal="center" vertical="center"/>
      <protection/>
    </xf>
    <xf numFmtId="0" fontId="46" fillId="0" borderId="0" xfId="0" applyFont="1" applyFill="1" applyProtection="1">
      <protection/>
    </xf>
    <xf numFmtId="0" fontId="16" fillId="2" borderId="34" xfId="0" applyFont="1" applyFill="1" applyBorder="1" applyAlignment="1">
      <alignment horizontal="center" vertical="center"/>
    </xf>
    <xf numFmtId="1" fontId="0" fillId="5" borderId="3" xfId="0" applyNumberFormat="1" applyFill="1" applyBorder="1" applyAlignment="1">
      <alignment horizontal="right" vertical="center"/>
    </xf>
    <xf numFmtId="1" fontId="0" fillId="3" borderId="5" xfId="0" applyNumberFormat="1" applyFill="1" applyBorder="1" applyAlignment="1">
      <alignment horizontal="right" vertical="center"/>
    </xf>
    <xf numFmtId="49" fontId="4" fillId="7" borderId="5" xfId="0" applyNumberFormat="1" applyFont="1" applyFill="1" applyBorder="1" applyAlignment="1">
      <alignment horizontal="center" vertical="center"/>
    </xf>
    <xf numFmtId="49" fontId="4" fillId="7" borderId="11" xfId="0" applyNumberFormat="1" applyFont="1" applyFill="1" applyBorder="1" applyAlignment="1">
      <alignment horizontal="center" vertical="center"/>
    </xf>
    <xf numFmtId="49" fontId="4" fillId="7" borderId="13" xfId="0" applyNumberFormat="1" applyFont="1" applyFill="1" applyBorder="1" applyAlignment="1">
      <alignment horizontal="center" vertical="center"/>
    </xf>
    <xf numFmtId="1" fontId="0" fillId="0" borderId="7" xfId="0" applyNumberFormat="1" applyBorder="1" applyAlignment="1">
      <alignment horizontal="right" vertical="center"/>
    </xf>
    <xf numFmtId="1" fontId="0" fillId="0" borderId="4" xfId="0" applyNumberFormat="1" applyBorder="1" applyAlignment="1">
      <alignment horizontal="right" vertical="center"/>
    </xf>
    <xf numFmtId="1" fontId="0" fillId="5" borderId="7" xfId="0" applyNumberFormat="1" applyFill="1" applyBorder="1" applyAlignment="1">
      <alignment horizontal="right" vertical="center"/>
    </xf>
    <xf numFmtId="1" fontId="0" fillId="5" borderId="5" xfId="0" applyNumberFormat="1" applyFill="1" applyBorder="1" applyAlignment="1">
      <alignment horizontal="right" vertical="center"/>
    </xf>
    <xf numFmtId="1" fontId="0" fillId="5" borderId="4" xfId="0" applyNumberFormat="1" applyFill="1" applyBorder="1" applyAlignment="1">
      <alignment horizontal="right" vertical="center"/>
    </xf>
    <xf numFmtId="2" fontId="6" fillId="3" borderId="3" xfId="0" applyNumberFormat="1" applyFont="1" applyFill="1" applyBorder="1" applyAlignment="1">
      <alignment horizontal="right" vertical="center"/>
    </xf>
    <xf numFmtId="2" fontId="5" fillId="5" borderId="3" xfId="0" applyNumberFormat="1" applyFont="1" applyFill="1" applyBorder="1" applyAlignment="1">
      <alignment horizontal="right" vertical="center"/>
    </xf>
    <xf numFmtId="2" fontId="6" fillId="3" borderId="30" xfId="0" applyNumberFormat="1" applyFont="1" applyFill="1" applyBorder="1" applyAlignment="1">
      <alignment horizontal="right" vertical="center"/>
    </xf>
    <xf numFmtId="2" fontId="6" fillId="5" borderId="34" xfId="0" applyNumberFormat="1" applyFont="1" applyFill="1" applyBorder="1" applyAlignment="1">
      <alignment horizontal="center" vertical="center"/>
    </xf>
    <xf numFmtId="2" fontId="6" fillId="3" borderId="34" xfId="0" applyNumberFormat="1" applyFont="1" applyFill="1" applyBorder="1" applyAlignment="1">
      <alignment horizontal="right" vertical="center"/>
    </xf>
    <xf numFmtId="2" fontId="5" fillId="5" borderId="7" xfId="0" applyNumberFormat="1" applyFont="1" applyFill="1" applyBorder="1" applyAlignment="1">
      <alignment horizontal="right" vertical="center"/>
    </xf>
    <xf numFmtId="2" fontId="6" fillId="3" borderId="35" xfId="0" applyNumberFormat="1" applyFont="1" applyFill="1" applyBorder="1" applyAlignment="1">
      <alignment horizontal="right" vertical="center"/>
    </xf>
    <xf numFmtId="2" fontId="5" fillId="5" borderId="9" xfId="0" applyNumberFormat="1" applyFont="1" applyFill="1" applyBorder="1" applyAlignment="1">
      <alignment horizontal="right" vertical="center"/>
    </xf>
    <xf numFmtId="1" fontId="6" fillId="3" borderId="3" xfId="0" applyNumberFormat="1" applyFont="1" applyFill="1" applyBorder="1" applyAlignment="1">
      <alignment horizontal="right" vertical="center"/>
    </xf>
    <xf numFmtId="1" fontId="5" fillId="3" borderId="3" xfId="0" applyNumberFormat="1" applyFont="1" applyFill="1" applyBorder="1" applyAlignment="1">
      <alignment horizontal="right" vertical="center"/>
    </xf>
    <xf numFmtId="2" fontId="5" fillId="0" borderId="7" xfId="0" applyNumberFormat="1" applyFont="1" applyBorder="1" applyAlignment="1">
      <alignment horizontal="right" vertical="center"/>
    </xf>
    <xf numFmtId="1" fontId="6" fillId="3" borderId="35" xfId="0" applyNumberFormat="1" applyFont="1" applyFill="1" applyBorder="1" applyAlignment="1">
      <alignment horizontal="right" vertical="center"/>
    </xf>
    <xf numFmtId="0" fontId="5" fillId="3" borderId="9" xfId="0" applyFont="1" applyFill="1" applyBorder="1" applyAlignment="1">
      <alignment horizontal="right" vertical="center"/>
    </xf>
    <xf numFmtId="1" fontId="5" fillId="3" borderId="9" xfId="0" applyNumberFormat="1" applyFont="1" applyFill="1" applyBorder="1" applyAlignment="1">
      <alignment horizontal="right" vertical="center"/>
    </xf>
    <xf numFmtId="2" fontId="16" fillId="2" borderId="34" xfId="0" applyNumberFormat="1" applyFont="1" applyFill="1" applyBorder="1" applyAlignment="1">
      <alignment horizontal="center" vertical="center"/>
    </xf>
    <xf numFmtId="1" fontId="6" fillId="3" borderId="34" xfId="0" applyNumberFormat="1" applyFont="1" applyFill="1" applyBorder="1" applyAlignment="1">
      <alignment horizontal="right" vertical="center"/>
    </xf>
    <xf numFmtId="0" fontId="16" fillId="2" borderId="31" xfId="0" applyFont="1" applyFill="1" applyBorder="1" applyAlignment="1">
      <alignment horizontal="center" vertical="center"/>
    </xf>
    <xf numFmtId="2" fontId="6" fillId="5" borderId="34" xfId="0" applyNumberFormat="1" applyFont="1" applyFill="1" applyBorder="1" applyAlignment="1">
      <alignment horizontal="right" vertical="center"/>
    </xf>
    <xf numFmtId="2" fontId="6" fillId="3" borderId="7" xfId="0" applyNumberFormat="1" applyFont="1" applyFill="1" applyBorder="1" applyAlignment="1">
      <alignment horizontal="right" vertical="center"/>
    </xf>
    <xf numFmtId="2" fontId="6" fillId="3" borderId="9" xfId="0" applyNumberFormat="1" applyFont="1" applyFill="1" applyBorder="1" applyAlignment="1">
      <alignment horizontal="right" vertical="center"/>
    </xf>
    <xf numFmtId="49" fontId="16" fillId="0" borderId="18" xfId="0" applyNumberFormat="1" applyFont="1" applyBorder="1" applyAlignment="1">
      <alignment horizontal="center" vertical="center"/>
    </xf>
    <xf numFmtId="2" fontId="5" fillId="5" borderId="33" xfId="0" applyNumberFormat="1" applyFont="1" applyFill="1" applyBorder="1" applyAlignment="1">
      <alignment horizontal="right" vertical="center"/>
    </xf>
    <xf numFmtId="2" fontId="5" fillId="5" borderId="10" xfId="0" applyNumberFormat="1" applyFont="1" applyFill="1" applyBorder="1" applyAlignment="1">
      <alignment horizontal="right" vertical="center"/>
    </xf>
    <xf numFmtId="2" fontId="5" fillId="5" borderId="36" xfId="0" applyNumberFormat="1" applyFont="1" applyFill="1" applyBorder="1" applyAlignment="1">
      <alignment horizontal="right" vertical="center"/>
    </xf>
    <xf numFmtId="2" fontId="5" fillId="5" borderId="32" xfId="0" applyNumberFormat="1" applyFont="1" applyFill="1" applyBorder="1" applyAlignment="1">
      <alignment horizontal="center" vertical="center"/>
    </xf>
    <xf numFmtId="2" fontId="5" fillId="5" borderId="22" xfId="0" applyNumberFormat="1" applyFont="1" applyFill="1" applyBorder="1" applyAlignment="1">
      <alignment horizontal="center" vertical="center"/>
    </xf>
    <xf numFmtId="2" fontId="5" fillId="5" borderId="37" xfId="0" applyNumberFormat="1" applyFont="1" applyFill="1" applyBorder="1" applyAlignment="1">
      <alignment horizontal="center" vertical="center"/>
    </xf>
    <xf numFmtId="2" fontId="5" fillId="0" borderId="33" xfId="0" applyNumberFormat="1" applyFont="1" applyBorder="1" applyAlignment="1">
      <alignment horizontal="right" vertical="center"/>
    </xf>
    <xf numFmtId="1" fontId="5" fillId="3" borderId="10" xfId="0" applyNumberFormat="1" applyFont="1" applyFill="1" applyBorder="1" applyAlignment="1">
      <alignment horizontal="right" vertical="center"/>
    </xf>
    <xf numFmtId="2" fontId="5" fillId="0" borderId="32" xfId="0" applyNumberFormat="1" applyFont="1" applyBorder="1" applyAlignment="1">
      <alignment horizontal="center" vertical="center"/>
    </xf>
    <xf numFmtId="1" fontId="5" fillId="3" borderId="22" xfId="0" applyNumberFormat="1" applyFont="1" applyFill="1" applyBorder="1" applyAlignment="1">
      <alignment horizontal="right" vertical="center"/>
    </xf>
    <xf numFmtId="0" fontId="16" fillId="2" borderId="35" xfId="0" applyFont="1" applyFill="1" applyBorder="1" applyAlignment="1">
      <alignment horizontal="center" vertical="center"/>
    </xf>
    <xf numFmtId="1" fontId="6" fillId="3" borderId="9" xfId="0" applyNumberFormat="1" applyFont="1" applyFill="1" applyBorder="1" applyAlignment="1">
      <alignment horizontal="right" vertical="center"/>
    </xf>
    <xf numFmtId="1" fontId="5" fillId="3" borderId="36" xfId="0" applyNumberFormat="1" applyFont="1" applyFill="1" applyBorder="1" applyAlignment="1">
      <alignment horizontal="right" vertical="center"/>
    </xf>
    <xf numFmtId="1" fontId="5" fillId="3" borderId="37" xfId="0" applyNumberFormat="1" applyFont="1" applyFill="1" applyBorder="1" applyAlignment="1">
      <alignment horizontal="right" vertical="center"/>
    </xf>
    <xf numFmtId="2" fontId="5" fillId="0" borderId="32" xfId="0" applyNumberFormat="1" applyFont="1" applyBorder="1" applyAlignment="1">
      <alignment horizontal="right" vertical="center"/>
    </xf>
    <xf numFmtId="2" fontId="5" fillId="3" borderId="3" xfId="0" applyNumberFormat="1" applyFont="1" applyFill="1" applyBorder="1" applyAlignment="1" applyProtection="1">
      <alignment horizontal="right" vertical="center"/>
      <protection/>
    </xf>
    <xf numFmtId="2" fontId="5" fillId="5" borderId="3" xfId="0" applyNumberFormat="1" applyFont="1" applyFill="1" applyBorder="1" applyAlignment="1" applyProtection="1">
      <alignment horizontal="right" vertical="center"/>
      <protection/>
    </xf>
    <xf numFmtId="2" fontId="5" fillId="5" borderId="7" xfId="0" applyNumberFormat="1" applyFont="1" applyFill="1" applyBorder="1" applyAlignment="1" applyProtection="1">
      <alignment horizontal="right" vertical="center"/>
      <protection/>
    </xf>
    <xf numFmtId="2" fontId="5" fillId="3" borderId="7" xfId="0" applyNumberFormat="1" applyFont="1" applyFill="1" applyBorder="1" applyAlignment="1" applyProtection="1">
      <alignment horizontal="right" vertical="center"/>
      <protection/>
    </xf>
    <xf numFmtId="2" fontId="5" fillId="5" borderId="4" xfId="0" applyNumberFormat="1" applyFont="1" applyFill="1" applyBorder="1" applyAlignment="1" applyProtection="1">
      <alignment horizontal="right" vertical="center"/>
      <protection/>
    </xf>
    <xf numFmtId="2" fontId="5" fillId="5" borderId="11" xfId="0" applyNumberFormat="1" applyFont="1" applyFill="1" applyBorder="1" applyAlignment="1" applyProtection="1">
      <alignment horizontal="right" vertical="center"/>
      <protection/>
    </xf>
    <xf numFmtId="2" fontId="5" fillId="5" borderId="9" xfId="0" applyNumberFormat="1" applyFont="1" applyFill="1" applyBorder="1" applyAlignment="1" applyProtection="1">
      <alignment horizontal="right" vertical="center"/>
      <protection/>
    </xf>
    <xf numFmtId="2" fontId="5" fillId="3" borderId="9" xfId="0" applyNumberFormat="1" applyFont="1" applyFill="1" applyBorder="1" applyAlignment="1" applyProtection="1">
      <alignment horizontal="right" vertical="center"/>
      <protection/>
    </xf>
    <xf numFmtId="2" fontId="5" fillId="5" borderId="18" xfId="0" applyNumberFormat="1" applyFont="1" applyFill="1" applyBorder="1" applyAlignment="1" applyProtection="1">
      <alignment horizontal="right" vertical="center"/>
      <protection/>
    </xf>
    <xf numFmtId="1" fontId="5" fillId="0" borderId="3" xfId="0" applyNumberFormat="1" applyFont="1" applyFill="1" applyBorder="1" applyAlignment="1" applyProtection="1">
      <alignment horizontal="right" vertical="center"/>
      <protection/>
    </xf>
    <xf numFmtId="1" fontId="5" fillId="3" borderId="3" xfId="0" applyNumberFormat="1" applyFont="1" applyFill="1" applyBorder="1" applyAlignment="1" applyProtection="1">
      <alignment horizontal="right" vertical="center"/>
      <protection/>
    </xf>
    <xf numFmtId="0" fontId="5" fillId="0" borderId="3" xfId="0" applyFont="1" applyFill="1" applyBorder="1" applyAlignment="1" applyProtection="1">
      <alignment horizontal="right" vertical="center"/>
      <protection/>
    </xf>
    <xf numFmtId="2" fontId="5" fillId="0" borderId="7" xfId="0" applyNumberFormat="1" applyFont="1" applyFill="1" applyBorder="1" applyAlignment="1" applyProtection="1">
      <alignment horizontal="right" vertical="center"/>
      <protection/>
    </xf>
    <xf numFmtId="164" fontId="5" fillId="3" borderId="5" xfId="0" applyNumberFormat="1" applyFont="1" applyFill="1" applyBorder="1" applyAlignment="1" applyProtection="1">
      <alignment horizontal="right" vertical="center"/>
      <protection/>
    </xf>
    <xf numFmtId="2" fontId="5" fillId="0" borderId="4" xfId="0" applyNumberFormat="1" applyFont="1" applyFill="1" applyBorder="1" applyAlignment="1" applyProtection="1">
      <alignment horizontal="right" vertical="center"/>
      <protection/>
    </xf>
    <xf numFmtId="0" fontId="5" fillId="0" borderId="11" xfId="0" applyFont="1" applyFill="1" applyBorder="1" applyAlignment="1" applyProtection="1">
      <alignment horizontal="right" vertical="center"/>
      <protection/>
    </xf>
    <xf numFmtId="164" fontId="5" fillId="3" borderId="13" xfId="0" applyNumberFormat="1" applyFont="1" applyFill="1" applyBorder="1" applyAlignment="1" applyProtection="1">
      <alignment horizontal="right" vertical="center"/>
      <protection/>
    </xf>
    <xf numFmtId="164" fontId="5" fillId="3" borderId="9" xfId="0" applyNumberFormat="1" applyFont="1" applyFill="1" applyBorder="1" applyAlignment="1" applyProtection="1">
      <alignment horizontal="right" vertical="center"/>
      <protection/>
    </xf>
    <xf numFmtId="164" fontId="5" fillId="3" borderId="18" xfId="0" applyNumberFormat="1" applyFont="1" applyFill="1" applyBorder="1" applyAlignment="1" applyProtection="1">
      <alignment horizontal="right" vertical="center"/>
      <protection/>
    </xf>
    <xf numFmtId="0" fontId="3" fillId="0" borderId="0" xfId="0" applyFont="1" applyAlignment="1">
      <alignment horizontal="center" vertical="center"/>
    </xf>
    <xf numFmtId="0" fontId="5" fillId="0" borderId="3" xfId="0" applyFont="1" applyFill="1" applyBorder="1" applyAlignment="1" applyProtection="1">
      <alignment horizontal="left" wrapText="1"/>
      <protection/>
    </xf>
    <xf numFmtId="49" fontId="5" fillId="0" borderId="5"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5" fillId="0" borderId="38" xfId="0" applyNumberFormat="1" applyFont="1" applyBorder="1" applyAlignment="1">
      <alignment horizontal="center" vertical="center" wrapText="1"/>
    </xf>
    <xf numFmtId="0" fontId="0" fillId="2" borderId="39" xfId="0" applyFont="1" applyFill="1" applyBorder="1" applyAlignment="1">
      <alignment horizontal="center" vertical="center"/>
    </xf>
    <xf numFmtId="0" fontId="0" fillId="2" borderId="38" xfId="0" applyFont="1" applyFill="1" applyBorder="1" applyAlignment="1">
      <alignment horizontal="center" vertical="center"/>
    </xf>
    <xf numFmtId="0" fontId="23" fillId="0" borderId="40" xfId="0" applyFont="1" applyFill="1" applyBorder="1" applyAlignment="1" applyProtection="1">
      <alignment horizontal="center"/>
      <protection/>
    </xf>
    <xf numFmtId="0" fontId="23" fillId="0" borderId="41" xfId="0" applyFont="1" applyFill="1" applyBorder="1" applyAlignment="1" applyProtection="1">
      <alignment horizontal="center"/>
      <protection/>
    </xf>
    <xf numFmtId="0" fontId="23" fillId="0" borderId="42" xfId="0" applyFont="1" applyFill="1" applyBorder="1" applyAlignment="1" applyProtection="1">
      <alignment horizontal="center"/>
      <protection/>
    </xf>
    <xf numFmtId="0" fontId="6" fillId="0" borderId="43" xfId="0" applyFont="1" applyFill="1" applyBorder="1" applyAlignment="1" applyProtection="1">
      <alignment horizontal="center" vertical="center" wrapText="1"/>
      <protection/>
    </xf>
    <xf numFmtId="49" fontId="0" fillId="0" borderId="39" xfId="0" applyNumberFormat="1" applyFont="1" applyBorder="1" applyAlignment="1">
      <alignment horizontal="center" vertical="center"/>
    </xf>
    <xf numFmtId="0" fontId="0" fillId="0" borderId="38" xfId="0" applyFont="1" applyFill="1" applyBorder="1" applyAlignment="1" applyProtection="1">
      <alignment horizontal="left" vertical="center"/>
      <protection/>
    </xf>
    <xf numFmtId="1" fontId="0" fillId="0" borderId="44" xfId="0" applyNumberFormat="1" applyFont="1" applyFill="1" applyBorder="1" applyAlignment="1" applyProtection="1">
      <alignment horizontal="right" vertical="center"/>
      <protection/>
    </xf>
    <xf numFmtId="1" fontId="0" fillId="3" borderId="25" xfId="0" applyNumberFormat="1" applyFont="1" applyFill="1" applyBorder="1" applyAlignment="1" applyProtection="1">
      <alignment horizontal="right" vertical="center"/>
      <protection/>
    </xf>
    <xf numFmtId="0" fontId="23" fillId="0" borderId="45" xfId="0" applyFont="1" applyBorder="1" applyAlignment="1">
      <alignment horizontal="center"/>
    </xf>
    <xf numFmtId="2" fontId="0" fillId="3" borderId="44" xfId="0" applyNumberFormat="1" applyFont="1" applyFill="1" applyBorder="1" applyAlignment="1" applyProtection="1">
      <alignment horizontal="right" vertical="center"/>
      <protection/>
    </xf>
    <xf numFmtId="0" fontId="16" fillId="2" borderId="39" xfId="0" applyFont="1" applyFill="1" applyBorder="1" applyAlignment="1">
      <alignment horizontal="center" vertical="center"/>
    </xf>
    <xf numFmtId="164" fontId="5" fillId="3" borderId="38" xfId="0" applyNumberFormat="1" applyFont="1" applyFill="1" applyBorder="1" applyAlignment="1" applyProtection="1">
      <alignment horizontal="right" vertical="center"/>
      <protection/>
    </xf>
    <xf numFmtId="49" fontId="16" fillId="0" borderId="8" xfId="0" applyNumberFormat="1" applyFont="1" applyBorder="1" applyAlignment="1">
      <alignment horizontal="center" vertical="center" wrapText="1"/>
    </xf>
    <xf numFmtId="1" fontId="3" fillId="3" borderId="44" xfId="0" applyNumberFormat="1" applyFont="1" applyFill="1" applyBorder="1" applyAlignment="1">
      <alignment horizontal="right" vertical="center"/>
    </xf>
    <xf numFmtId="49" fontId="4" fillId="7" borderId="39" xfId="0" applyNumberFormat="1" applyFont="1" applyFill="1" applyBorder="1" applyAlignment="1">
      <alignment horizontal="center" vertical="center"/>
    </xf>
    <xf numFmtId="49" fontId="4" fillId="7" borderId="38" xfId="0" applyNumberFormat="1" applyFont="1" applyFill="1" applyBorder="1" applyAlignment="1">
      <alignment horizontal="center" vertical="center"/>
    </xf>
    <xf numFmtId="0" fontId="41" fillId="0" borderId="41" xfId="0" applyFont="1" applyBorder="1" applyAlignment="1">
      <alignment horizontal="center"/>
    </xf>
    <xf numFmtId="0" fontId="41" fillId="0" borderId="46" xfId="0" applyFont="1" applyBorder="1" applyAlignment="1">
      <alignment horizontal="center"/>
    </xf>
    <xf numFmtId="0" fontId="41" fillId="0" borderId="47" xfId="0" applyFont="1" applyBorder="1" applyAlignment="1">
      <alignment horizontal="center" vertical="center" wrapText="1"/>
    </xf>
    <xf numFmtId="0" fontId="41" fillId="0" borderId="48" xfId="0" applyFont="1" applyBorder="1" applyAlignment="1">
      <alignment horizontal="center" vertical="center" wrapText="1"/>
    </xf>
    <xf numFmtId="0" fontId="41" fillId="0" borderId="49" xfId="0" applyFont="1" applyBorder="1" applyAlignment="1">
      <alignment horizontal="center" vertical="center"/>
    </xf>
    <xf numFmtId="0" fontId="41" fillId="0" borderId="47" xfId="0" applyFont="1" applyBorder="1" applyAlignment="1">
      <alignment horizontal="center"/>
    </xf>
    <xf numFmtId="0" fontId="41" fillId="0" borderId="48" xfId="0" applyFont="1" applyBorder="1" applyAlignment="1">
      <alignment horizontal="center"/>
    </xf>
    <xf numFmtId="0" fontId="41" fillId="0" borderId="49" xfId="0" applyFont="1" applyBorder="1" applyAlignment="1">
      <alignment horizontal="center"/>
    </xf>
    <xf numFmtId="49" fontId="4" fillId="7" borderId="4" xfId="0" applyNumberFormat="1" applyFont="1" applyFill="1" applyBorder="1" applyAlignment="1">
      <alignment horizontal="center" vertical="center"/>
    </xf>
    <xf numFmtId="0" fontId="41" fillId="0" borderId="42" xfId="0" applyFont="1" applyBorder="1" applyAlignment="1">
      <alignment horizontal="center"/>
    </xf>
    <xf numFmtId="0" fontId="41" fillId="0" borderId="40" xfId="0" applyFont="1" applyBorder="1" applyAlignment="1">
      <alignment horizontal="center"/>
    </xf>
    <xf numFmtId="0" fontId="41" fillId="0" borderId="42" xfId="0" applyFont="1" applyBorder="1" applyAlignment="1">
      <alignment horizontal="center" vertical="center"/>
    </xf>
    <xf numFmtId="49" fontId="7" fillId="0" borderId="50" xfId="0" applyNumberFormat="1" applyFont="1" applyFill="1" applyBorder="1" applyAlignment="1" applyProtection="1">
      <alignment horizontal="center" vertical="center" wrapText="1"/>
      <protection/>
    </xf>
    <xf numFmtId="49" fontId="7" fillId="0" borderId="51" xfId="0" applyNumberFormat="1" applyFont="1" applyFill="1" applyBorder="1" applyAlignment="1" applyProtection="1">
      <alignment horizontal="center" vertical="center" wrapText="1"/>
      <protection/>
    </xf>
    <xf numFmtId="164" fontId="6" fillId="0" borderId="22" xfId="0" applyNumberFormat="1" applyFont="1" applyFill="1" applyBorder="1" applyAlignment="1" applyProtection="1">
      <alignment horizontal="center" vertical="center" wrapText="1"/>
      <protection/>
    </xf>
    <xf numFmtId="0" fontId="23" fillId="0" borderId="52" xfId="0" applyFont="1" applyFill="1" applyBorder="1" applyAlignment="1" applyProtection="1">
      <alignment horizontal="center"/>
      <protection/>
    </xf>
    <xf numFmtId="0" fontId="23" fillId="0" borderId="46" xfId="0" applyFont="1" applyFill="1" applyBorder="1" applyAlignment="1" applyProtection="1">
      <alignment horizontal="center"/>
      <protection/>
    </xf>
    <xf numFmtId="1" fontId="23" fillId="0" borderId="40" xfId="0" applyNumberFormat="1" applyFont="1" applyFill="1" applyBorder="1" applyAlignment="1" applyProtection="1">
      <alignment horizontal="center"/>
      <protection/>
    </xf>
    <xf numFmtId="0" fontId="6" fillId="0" borderId="32"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164" fontId="7" fillId="0" borderId="1" xfId="0" applyNumberFormat="1" applyFont="1" applyFill="1" applyBorder="1" applyAlignment="1" applyProtection="1">
      <alignment horizontal="center" vertical="center" wrapText="1"/>
      <protection/>
    </xf>
    <xf numFmtId="1" fontId="4" fillId="3" borderId="5" xfId="0" applyNumberFormat="1" applyFont="1" applyFill="1" applyBorder="1" applyAlignment="1" applyProtection="1">
      <alignment horizontal="right" vertical="center"/>
      <protection/>
    </xf>
    <xf numFmtId="2" fontId="4" fillId="0" borderId="7" xfId="0" applyNumberFormat="1" applyFont="1" applyFill="1" applyBorder="1" applyAlignment="1" applyProtection="1">
      <alignment horizontal="right" vertical="center"/>
      <protection/>
    </xf>
    <xf numFmtId="164" fontId="4" fillId="0" borderId="24" xfId="0" applyNumberFormat="1" applyFont="1" applyFill="1" applyBorder="1" applyAlignment="1" applyProtection="1">
      <alignment horizontal="right" vertical="center"/>
      <protection/>
    </xf>
    <xf numFmtId="164" fontId="4" fillId="0" borderId="3" xfId="0" applyNumberFormat="1" applyFont="1" applyFill="1" applyBorder="1" applyAlignment="1" applyProtection="1">
      <alignment horizontal="right" vertical="center"/>
      <protection/>
    </xf>
    <xf numFmtId="2" fontId="0" fillId="5" borderId="53" xfId="0" applyNumberFormat="1" applyFont="1" applyFill="1" applyBorder="1" applyAlignment="1" applyProtection="1">
      <alignment horizontal="right" vertical="center" wrapText="1"/>
      <protection/>
    </xf>
    <xf numFmtId="2" fontId="0" fillId="5" borderId="11" xfId="0" applyNumberFormat="1" applyFont="1" applyFill="1" applyBorder="1" applyAlignment="1" applyProtection="1">
      <alignment horizontal="right" vertical="center" wrapText="1"/>
      <protection/>
    </xf>
    <xf numFmtId="2" fontId="0" fillId="5" borderId="18" xfId="0" applyNumberFormat="1" applyFont="1" applyFill="1" applyBorder="1" applyAlignment="1" applyProtection="1">
      <alignment horizontal="right" vertical="center" wrapText="1"/>
      <protection/>
    </xf>
    <xf numFmtId="2" fontId="0" fillId="0" borderId="54" xfId="0" applyNumberFormat="1" applyFont="1" applyFill="1" applyBorder="1" applyAlignment="1" applyProtection="1">
      <alignment horizontal="right" vertical="center" wrapText="1"/>
      <protection/>
    </xf>
    <xf numFmtId="2" fontId="0" fillId="0" borderId="4" xfId="0" applyNumberFormat="1" applyFont="1" applyFill="1" applyBorder="1" applyAlignment="1" applyProtection="1">
      <alignment horizontal="right" vertical="center" wrapText="1"/>
      <protection/>
    </xf>
    <xf numFmtId="164" fontId="0" fillId="0" borderId="3" xfId="0" applyNumberFormat="1" applyFont="1" applyFill="1" applyBorder="1" applyAlignment="1" applyProtection="1">
      <alignment horizontal="right" vertical="center"/>
      <protection/>
    </xf>
    <xf numFmtId="164" fontId="0" fillId="0" borderId="24" xfId="0" applyNumberFormat="1" applyFont="1" applyFill="1" applyBorder="1" applyAlignment="1" applyProtection="1">
      <alignment horizontal="right" vertical="center"/>
      <protection/>
    </xf>
    <xf numFmtId="164" fontId="3" fillId="3" borderId="3" xfId="0" applyNumberFormat="1" applyFont="1" applyFill="1" applyBorder="1" applyAlignment="1" applyProtection="1">
      <alignment horizontal="right" vertical="center"/>
      <protection/>
    </xf>
    <xf numFmtId="2" fontId="0" fillId="0" borderId="24" xfId="0" applyNumberFormat="1" applyFont="1" applyFill="1" applyBorder="1" applyAlignment="1" applyProtection="1">
      <alignment horizontal="right" vertical="center"/>
      <protection/>
    </xf>
    <xf numFmtId="164" fontId="3" fillId="3" borderId="24" xfId="0" applyNumberFormat="1" applyFont="1" applyFill="1" applyBorder="1" applyAlignment="1" applyProtection="1">
      <alignment horizontal="right" vertical="center"/>
      <protection/>
    </xf>
    <xf numFmtId="1" fontId="0" fillId="0" borderId="24" xfId="0" applyNumberFormat="1" applyFont="1" applyFill="1" applyBorder="1" applyAlignment="1" applyProtection="1">
      <alignment horizontal="right" vertical="center"/>
      <protection/>
    </xf>
    <xf numFmtId="1" fontId="0" fillId="0" borderId="3" xfId="0" applyNumberFormat="1" applyFont="1" applyFill="1" applyBorder="1" applyAlignment="1" applyProtection="1">
      <alignment horizontal="right" vertical="center"/>
      <protection/>
    </xf>
    <xf numFmtId="2" fontId="3" fillId="5" borderId="44" xfId="0" applyNumberFormat="1" applyFont="1" applyFill="1" applyBorder="1" applyAlignment="1" applyProtection="1">
      <alignment vertical="center"/>
      <protection/>
    </xf>
    <xf numFmtId="2" fontId="3" fillId="5" borderId="39" xfId="0" applyNumberFormat="1" applyFont="1" applyFill="1" applyBorder="1" applyAlignment="1" applyProtection="1">
      <alignment vertical="center"/>
      <protection/>
    </xf>
    <xf numFmtId="2" fontId="3" fillId="5" borderId="38" xfId="0" applyNumberFormat="1" applyFont="1" applyFill="1" applyBorder="1" applyAlignment="1" applyProtection="1">
      <alignment vertical="center"/>
      <protection/>
    </xf>
    <xf numFmtId="2" fontId="4" fillId="3" borderId="44" xfId="0" applyNumberFormat="1" applyFont="1" applyFill="1" applyBorder="1" applyAlignment="1" applyProtection="1">
      <alignment horizontal="right" vertical="center"/>
      <protection/>
    </xf>
    <xf numFmtId="2" fontId="0" fillId="3" borderId="44" xfId="0" applyNumberFormat="1" applyFont="1" applyFill="1" applyBorder="1" applyAlignment="1">
      <alignment horizontal="right" vertical="center"/>
    </xf>
    <xf numFmtId="164" fontId="0" fillId="0" borderId="3" xfId="0" applyNumberFormat="1" applyFont="1" applyBorder="1" applyAlignment="1">
      <alignment horizontal="right" vertical="center"/>
    </xf>
    <xf numFmtId="2" fontId="0" fillId="0" borderId="7" xfId="0" applyNumberFormat="1" applyFont="1" applyBorder="1" applyAlignment="1">
      <alignment horizontal="right" vertical="center"/>
    </xf>
    <xf numFmtId="2" fontId="0" fillId="0" borderId="4" xfId="0" applyNumberFormat="1" applyFont="1" applyBorder="1" applyAlignment="1">
      <alignment horizontal="right" vertical="center"/>
    </xf>
    <xf numFmtId="0" fontId="9" fillId="0" borderId="0" xfId="0" applyFont="1" applyBorder="1" applyAlignment="1">
      <alignment vertical="center"/>
    </xf>
    <xf numFmtId="49" fontId="8" fillId="4" borderId="55" xfId="0" applyNumberFormat="1" applyFont="1" applyFill="1" applyBorder="1" applyAlignment="1" applyProtection="1">
      <alignment horizontal="right"/>
      <protection/>
    </xf>
    <xf numFmtId="49" fontId="8" fillId="4" borderId="56" xfId="0" applyNumberFormat="1" applyFont="1" applyFill="1" applyBorder="1" applyAlignment="1" applyProtection="1">
      <alignment horizontal="right"/>
      <protection/>
    </xf>
    <xf numFmtId="49" fontId="3" fillId="4" borderId="57" xfId="0" applyNumberFormat="1" applyFont="1" applyFill="1" applyBorder="1" applyAlignment="1" applyProtection="1">
      <alignment horizontal="right"/>
      <protection/>
    </xf>
    <xf numFmtId="0" fontId="13" fillId="0" borderId="0" xfId="0" applyFont="1" applyFill="1" applyBorder="1" applyAlignment="1" applyProtection="1">
      <alignment horizontal="left" wrapText="1"/>
      <protection/>
    </xf>
    <xf numFmtId="0" fontId="0" fillId="0" borderId="0" xfId="0" applyFont="1" applyFill="1" applyBorder="1" applyAlignment="1" applyProtection="1">
      <alignment vertical="center" wrapText="1"/>
      <protection/>
    </xf>
    <xf numFmtId="1" fontId="0" fillId="0" borderId="0" xfId="0" applyNumberFormat="1" applyFont="1" applyFill="1" applyBorder="1" applyAlignment="1" applyProtection="1">
      <alignment horizontal="right" vertical="center"/>
      <protection/>
    </xf>
    <xf numFmtId="164" fontId="0" fillId="0" borderId="0" xfId="0" applyNumberFormat="1" applyFont="1" applyFill="1" applyBorder="1" applyAlignment="1" applyProtection="1">
      <alignment horizontal="center" vertical="center"/>
      <protection/>
    </xf>
    <xf numFmtId="49" fontId="0" fillId="0" borderId="0" xfId="0" applyNumberFormat="1" applyFont="1" applyFill="1" applyBorder="1" applyAlignment="1">
      <alignment horizontal="center" vertical="center"/>
    </xf>
    <xf numFmtId="0" fontId="5" fillId="0" borderId="5" xfId="0" applyFont="1" applyFill="1" applyBorder="1" applyAlignment="1" applyProtection="1">
      <alignment horizontal="center" vertical="center" wrapText="1"/>
      <protection/>
    </xf>
    <xf numFmtId="0" fontId="13" fillId="0" borderId="0" xfId="0" applyFont="1"/>
    <xf numFmtId="0" fontId="13" fillId="0" borderId="0" xfId="0" applyFont="1" applyFill="1" applyBorder="1" applyAlignment="1" applyProtection="1">
      <alignment horizontal="left" vertical="center" wrapText="1"/>
      <protection/>
    </xf>
    <xf numFmtId="2" fontId="5" fillId="0" borderId="0" xfId="0" applyNumberFormat="1" applyFont="1" applyFill="1" applyBorder="1" applyAlignment="1" applyProtection="1">
      <alignment horizontal="right" vertical="center"/>
      <protection/>
    </xf>
    <xf numFmtId="0" fontId="5" fillId="0" borderId="0" xfId="0" applyFont="1" applyFill="1" applyBorder="1" applyAlignment="1" applyProtection="1">
      <alignment horizontal="right" vertical="center"/>
      <protection/>
    </xf>
    <xf numFmtId="0" fontId="48" fillId="0" borderId="0" xfId="0" applyFont="1"/>
    <xf numFmtId="0" fontId="16" fillId="0" borderId="0" xfId="0" applyFont="1" applyFill="1" applyBorder="1" applyAlignment="1">
      <alignment horizontal="center" vertical="center" textRotation="90" wrapText="1"/>
    </xf>
    <xf numFmtId="0" fontId="16" fillId="0" borderId="0" xfId="0" applyFont="1" applyFill="1" applyBorder="1" applyAlignment="1">
      <alignment wrapText="1"/>
    </xf>
    <xf numFmtId="49" fontId="16" fillId="0" borderId="0" xfId="0" applyNumberFormat="1" applyFont="1" applyFill="1" applyBorder="1" applyAlignment="1">
      <alignment horizontal="center" vertical="center" wrapText="1"/>
    </xf>
    <xf numFmtId="164" fontId="5" fillId="0" borderId="0" xfId="0" applyNumberFormat="1" applyFont="1" applyFill="1" applyBorder="1" applyAlignment="1" applyProtection="1">
      <alignment horizontal="right" vertical="center"/>
      <protection/>
    </xf>
    <xf numFmtId="2" fontId="0" fillId="3" borderId="39" xfId="0" applyNumberFormat="1" applyFont="1" applyFill="1" applyBorder="1" applyAlignment="1" applyProtection="1">
      <alignment horizontal="right" vertical="center"/>
      <protection/>
    </xf>
    <xf numFmtId="2" fontId="0" fillId="3" borderId="8" xfId="0" applyNumberFormat="1" applyFont="1" applyFill="1" applyBorder="1" applyAlignment="1" applyProtection="1">
      <alignment horizontal="right" vertical="center"/>
      <protection/>
    </xf>
    <xf numFmtId="2" fontId="0" fillId="5" borderId="7" xfId="0" applyNumberFormat="1" applyFont="1" applyFill="1" applyBorder="1" applyAlignment="1" applyProtection="1">
      <alignment horizontal="right" vertical="center"/>
      <protection/>
    </xf>
    <xf numFmtId="1" fontId="0" fillId="0" borderId="3" xfId="0" applyNumberFormat="1" applyFont="1" applyBorder="1" applyAlignment="1">
      <alignment vertical="center"/>
    </xf>
    <xf numFmtId="2" fontId="4" fillId="5" borderId="3" xfId="0" applyNumberFormat="1" applyFont="1" applyFill="1" applyBorder="1" applyAlignment="1" applyProtection="1">
      <alignment horizontal="right" vertical="center"/>
      <protection/>
    </xf>
    <xf numFmtId="2" fontId="4" fillId="5" borderId="9" xfId="0" applyNumberFormat="1" applyFont="1" applyFill="1" applyBorder="1" applyAlignment="1" applyProtection="1">
      <alignment horizontal="right" vertical="center"/>
      <protection/>
    </xf>
    <xf numFmtId="0" fontId="16" fillId="0" borderId="3" xfId="0" applyFont="1" applyBorder="1" applyAlignment="1">
      <alignment vertical="center" wrapText="1"/>
    </xf>
    <xf numFmtId="0" fontId="34" fillId="0" borderId="0" xfId="0" applyFont="1" applyFill="1" applyBorder="1" applyAlignment="1" applyProtection="1">
      <alignment horizontal="center" vertical="center" wrapText="1"/>
      <protection/>
    </xf>
    <xf numFmtId="0" fontId="3" fillId="0" borderId="0" xfId="0" applyFont="1" applyFill="1" applyAlignment="1">
      <alignment horizontal="center"/>
    </xf>
    <xf numFmtId="49" fontId="5" fillId="0" borderId="38" xfId="0" applyNumberFormat="1" applyFont="1" applyFill="1" applyBorder="1" applyAlignment="1" applyProtection="1">
      <alignment horizontal="center" vertical="center"/>
      <protection/>
    </xf>
    <xf numFmtId="0" fontId="3" fillId="0" borderId="0" xfId="0" applyFont="1" applyFill="1" applyBorder="1" applyAlignment="1">
      <alignment horizontal="center" vertical="center"/>
    </xf>
    <xf numFmtId="0" fontId="6" fillId="0" borderId="0" xfId="0" applyFont="1" applyFill="1" applyBorder="1" applyAlignment="1" applyProtection="1">
      <alignment horizontal="center" vertical="center" wrapText="1"/>
      <protection/>
    </xf>
    <xf numFmtId="2" fontId="3"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center" vertical="center"/>
      <protection/>
    </xf>
    <xf numFmtId="0" fontId="3" fillId="0" borderId="0" xfId="0" applyFont="1" applyFill="1" applyAlignment="1">
      <alignment horizontal="center" vertical="center"/>
    </xf>
    <xf numFmtId="2" fontId="0" fillId="5" borderId="44" xfId="0" applyNumberFormat="1" applyFont="1" applyFill="1" applyBorder="1" applyAlignment="1" applyProtection="1">
      <alignment horizontal="right" vertical="center"/>
      <protection/>
    </xf>
    <xf numFmtId="2" fontId="0" fillId="5" borderId="39" xfId="0" applyNumberFormat="1" applyFont="1" applyFill="1" applyBorder="1" applyAlignment="1" applyProtection="1">
      <alignment horizontal="right" vertical="center"/>
      <protection/>
    </xf>
    <xf numFmtId="2" fontId="0" fillId="5" borderId="8" xfId="0" applyNumberFormat="1" applyFont="1" applyFill="1" applyBorder="1" applyAlignment="1" applyProtection="1">
      <alignment horizontal="right" vertical="center"/>
      <protection/>
    </xf>
    <xf numFmtId="2" fontId="0" fillId="0" borderId="44" xfId="0" applyNumberFormat="1" applyFont="1" applyFill="1" applyBorder="1" applyAlignment="1">
      <alignment horizontal="right" vertical="center"/>
    </xf>
    <xf numFmtId="1" fontId="0" fillId="0" borderId="39" xfId="0" applyNumberFormat="1" applyFont="1" applyFill="1" applyBorder="1" applyAlignment="1">
      <alignment horizontal="right" vertical="center"/>
    </xf>
    <xf numFmtId="1" fontId="0" fillId="3" borderId="38" xfId="0" applyNumberFormat="1" applyFont="1" applyFill="1" applyBorder="1" applyAlignment="1">
      <alignment horizontal="right" vertical="center"/>
    </xf>
    <xf numFmtId="1" fontId="0" fillId="0" borderId="58" xfId="0" applyNumberFormat="1" applyFont="1" applyFill="1" applyBorder="1" applyAlignment="1" applyProtection="1">
      <alignment horizontal="right" vertical="center"/>
      <protection/>
    </xf>
    <xf numFmtId="1" fontId="0" fillId="3" borderId="38" xfId="0" applyNumberFormat="1" applyFont="1" applyFill="1" applyBorder="1" applyAlignment="1" applyProtection="1">
      <alignment horizontal="right" vertical="center"/>
      <protection/>
    </xf>
    <xf numFmtId="2" fontId="0" fillId="0" borderId="44" xfId="0" applyNumberFormat="1" applyFont="1" applyFill="1" applyBorder="1" applyAlignment="1" applyProtection="1">
      <alignment horizontal="right" vertical="center"/>
      <protection/>
    </xf>
    <xf numFmtId="1" fontId="0" fillId="0" borderId="39" xfId="0" applyNumberFormat="1" applyFont="1" applyFill="1" applyBorder="1" applyAlignment="1" applyProtection="1">
      <alignment horizontal="right" vertical="center"/>
      <protection/>
    </xf>
    <xf numFmtId="164" fontId="6" fillId="0" borderId="11" xfId="0" applyNumberFormat="1" applyFont="1" applyFill="1" applyBorder="1" applyAlignment="1" applyProtection="1">
      <alignment horizontal="center" vertical="center"/>
      <protection/>
    </xf>
    <xf numFmtId="164" fontId="6" fillId="0" borderId="13" xfId="0" applyNumberFormat="1" applyFont="1" applyFill="1" applyBorder="1" applyAlignment="1" applyProtection="1">
      <alignment horizontal="center" vertical="center"/>
      <protection/>
    </xf>
    <xf numFmtId="164" fontId="3" fillId="0" borderId="0" xfId="0" applyNumberFormat="1" applyFont="1" applyFill="1" applyBorder="1" applyAlignment="1" applyProtection="1">
      <alignment horizontal="center" vertical="center"/>
      <protection/>
    </xf>
    <xf numFmtId="1" fontId="3" fillId="0" borderId="0"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left" vertical="center" wrapText="1"/>
      <protection/>
    </xf>
    <xf numFmtId="2" fontId="0" fillId="5" borderId="10" xfId="0" applyNumberFormat="1" applyFont="1" applyFill="1" applyBorder="1" applyAlignment="1" applyProtection="1">
      <alignment horizontal="right" vertical="center"/>
      <protection/>
    </xf>
    <xf numFmtId="2" fontId="0" fillId="0" borderId="33" xfId="0" applyNumberFormat="1" applyFont="1" applyFill="1" applyBorder="1" applyAlignment="1" applyProtection="1">
      <alignment horizontal="right" vertical="center"/>
      <protection/>
    </xf>
    <xf numFmtId="164" fontId="0" fillId="0" borderId="10" xfId="0" applyNumberFormat="1" applyFont="1" applyBorder="1" applyAlignment="1">
      <alignment vertical="center"/>
    </xf>
    <xf numFmtId="0" fontId="0" fillId="3" borderId="15" xfId="0" applyFont="1" applyFill="1" applyBorder="1" applyAlignment="1">
      <alignment horizontal="right" vertical="center"/>
    </xf>
    <xf numFmtId="2" fontId="3" fillId="0" borderId="0" xfId="0" applyNumberFormat="1" applyFont="1" applyFill="1" applyBorder="1" applyAlignment="1" applyProtection="1">
      <alignment horizontal="right" vertical="center"/>
      <protection/>
    </xf>
    <xf numFmtId="164" fontId="6" fillId="0" borderId="11" xfId="0" applyNumberFormat="1" applyFont="1" applyFill="1" applyBorder="1" applyAlignment="1" applyProtection="1">
      <alignment horizontal="center" vertical="center" wrapText="1"/>
      <protection/>
    </xf>
    <xf numFmtId="164" fontId="6" fillId="0" borderId="13" xfId="0" applyNumberFormat="1" applyFont="1" applyFill="1" applyBorder="1" applyAlignment="1" applyProtection="1">
      <alignment horizontal="center" vertical="center" wrapText="1"/>
      <protection/>
    </xf>
    <xf numFmtId="0" fontId="6" fillId="0" borderId="4" xfId="0" applyFont="1" applyFill="1" applyBorder="1" applyAlignment="1" applyProtection="1">
      <alignment horizontal="center" vertical="center" wrapText="1"/>
      <protection/>
    </xf>
    <xf numFmtId="0" fontId="6" fillId="0" borderId="4"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164" fontId="6" fillId="0" borderId="4" xfId="0" applyNumberFormat="1" applyFont="1" applyFill="1" applyBorder="1" applyAlignment="1" applyProtection="1">
      <alignment horizontal="center" vertical="center"/>
      <protection/>
    </xf>
    <xf numFmtId="0" fontId="16" fillId="0" borderId="8" xfId="0" applyFont="1" applyBorder="1" applyAlignment="1">
      <alignment horizontal="left" vertical="center" wrapText="1"/>
    </xf>
    <xf numFmtId="2" fontId="5" fillId="5" borderId="44" xfId="0" applyNumberFormat="1" applyFont="1" applyFill="1" applyBorder="1" applyAlignment="1" applyProtection="1">
      <alignment horizontal="right" vertical="center"/>
      <protection/>
    </xf>
    <xf numFmtId="2" fontId="5" fillId="5" borderId="39" xfId="0" applyNumberFormat="1" applyFont="1" applyFill="1" applyBorder="1" applyAlignment="1" applyProtection="1">
      <alignment horizontal="right" vertical="center"/>
      <protection/>
    </xf>
    <xf numFmtId="2" fontId="5" fillId="5" borderId="8" xfId="0" applyNumberFormat="1" applyFont="1" applyFill="1" applyBorder="1" applyAlignment="1" applyProtection="1">
      <alignment horizontal="right" vertical="center"/>
      <protection/>
    </xf>
    <xf numFmtId="2" fontId="5" fillId="0" borderId="44" xfId="0" applyNumberFormat="1" applyFont="1" applyFill="1" applyBorder="1" applyAlignment="1" applyProtection="1">
      <alignment horizontal="right" vertical="center"/>
      <protection/>
    </xf>
    <xf numFmtId="0" fontId="5" fillId="0" borderId="39" xfId="0" applyFont="1" applyFill="1" applyBorder="1" applyAlignment="1" applyProtection="1">
      <alignment horizontal="right" vertical="center"/>
      <protection/>
    </xf>
    <xf numFmtId="164" fontId="5" fillId="3" borderId="8" xfId="0" applyNumberFormat="1" applyFont="1" applyFill="1" applyBorder="1" applyAlignment="1" applyProtection="1">
      <alignment horizontal="right" vertical="center"/>
      <protection/>
    </xf>
    <xf numFmtId="0" fontId="7" fillId="0" borderId="0" xfId="0" applyFont="1" applyFill="1" applyBorder="1" applyAlignment="1">
      <alignment vertical="center" wrapText="1"/>
    </xf>
    <xf numFmtId="0" fontId="7" fillId="0" borderId="4" xfId="0" applyFont="1" applyBorder="1" applyAlignment="1">
      <alignment horizontal="center" vertical="center"/>
    </xf>
    <xf numFmtId="2" fontId="5" fillId="0" borderId="0" xfId="0" applyNumberFormat="1" applyFont="1" applyFill="1" applyBorder="1" applyAlignment="1">
      <alignment horizontal="right" vertical="center"/>
    </xf>
    <xf numFmtId="49"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1" fontId="5" fillId="0" borderId="0" xfId="0" applyNumberFormat="1" applyFont="1" applyFill="1" applyBorder="1" applyAlignment="1">
      <alignment horizontal="right" vertical="center"/>
    </xf>
    <xf numFmtId="0" fontId="16" fillId="0" borderId="0" xfId="0" applyFont="1" applyFill="1" applyBorder="1" applyAlignment="1">
      <alignment horizontal="center" vertical="center"/>
    </xf>
    <xf numFmtId="0" fontId="8" fillId="0" borderId="0" xfId="0" applyFont="1"/>
    <xf numFmtId="0" fontId="7" fillId="0" borderId="14" xfId="0" applyFont="1" applyBorder="1" applyAlignment="1">
      <alignment horizontal="center" vertical="center" wrapText="1"/>
    </xf>
    <xf numFmtId="2" fontId="3" fillId="0" borderId="51" xfId="0" applyNumberFormat="1" applyFont="1" applyFill="1" applyBorder="1" applyAlignment="1" applyProtection="1">
      <alignment horizontal="center" vertical="center" wrapText="1"/>
      <protection/>
    </xf>
    <xf numFmtId="0" fontId="6" fillId="0" borderId="4" xfId="0" applyFont="1" applyFill="1" applyBorder="1" applyAlignment="1" applyProtection="1">
      <alignment horizontal="center" vertical="center" wrapText="1"/>
      <protection/>
    </xf>
    <xf numFmtId="49" fontId="3" fillId="0" borderId="55" xfId="0" applyNumberFormat="1" applyFont="1" applyFill="1" applyBorder="1" applyAlignment="1" applyProtection="1">
      <alignment horizontal="center" vertical="center" wrapText="1"/>
      <protection/>
    </xf>
    <xf numFmtId="2" fontId="6" fillId="0" borderId="28" xfId="0" applyNumberFormat="1" applyFont="1" applyFill="1" applyBorder="1" applyAlignment="1" applyProtection="1">
      <alignment horizontal="center" vertical="center"/>
      <protection/>
    </xf>
    <xf numFmtId="0" fontId="7" fillId="0" borderId="4" xfId="0" applyFont="1" applyBorder="1" applyAlignment="1">
      <alignment horizontal="center" vertical="center" wrapText="1"/>
    </xf>
    <xf numFmtId="0" fontId="0" fillId="0" borderId="0" xfId="0" applyFill="1" applyAlignment="1" applyProtection="1">
      <alignment horizontal="center" vertical="center"/>
      <protection/>
    </xf>
    <xf numFmtId="0" fontId="2" fillId="0" borderId="0" xfId="0" applyFont="1" applyFill="1" applyBorder="1" applyAlignment="1" applyProtection="1">
      <alignment horizontal="center" vertical="center"/>
      <protection/>
    </xf>
    <xf numFmtId="49" fontId="5" fillId="0" borderId="59" xfId="0" applyNumberFormat="1" applyFont="1" applyFill="1" applyBorder="1" applyAlignment="1" applyProtection="1">
      <alignment horizontal="center" vertical="center"/>
      <protection/>
    </xf>
    <xf numFmtId="49" fontId="5" fillId="0" borderId="60" xfId="0" applyNumberFormat="1" applyFont="1" applyFill="1" applyBorder="1" applyAlignment="1" applyProtection="1">
      <alignment horizontal="center" vertical="center"/>
      <protection/>
    </xf>
    <xf numFmtId="49" fontId="16" fillId="0" borderId="60" xfId="0" applyNumberFormat="1" applyFont="1" applyFill="1" applyBorder="1" applyAlignment="1" applyProtection="1">
      <alignment horizontal="center" vertical="center"/>
      <protection/>
    </xf>
    <xf numFmtId="49" fontId="5" fillId="0" borderId="28" xfId="0" applyNumberFormat="1" applyFont="1" applyFill="1" applyBorder="1" applyAlignment="1" applyProtection="1">
      <alignment horizontal="center" vertical="center"/>
      <protection/>
    </xf>
    <xf numFmtId="164" fontId="5" fillId="0" borderId="3" xfId="0" applyNumberFormat="1" applyFont="1" applyBorder="1" applyAlignment="1">
      <alignment horizontal="right" vertical="center"/>
    </xf>
    <xf numFmtId="164" fontId="6" fillId="3" borderId="3" xfId="0" applyNumberFormat="1" applyFont="1" applyFill="1" applyBorder="1" applyAlignment="1">
      <alignment horizontal="right" vertical="center"/>
    </xf>
    <xf numFmtId="164" fontId="5" fillId="0" borderId="10" xfId="0" applyNumberFormat="1" applyFont="1" applyBorder="1" applyAlignment="1">
      <alignment horizontal="right" vertical="center"/>
    </xf>
    <xf numFmtId="164" fontId="5" fillId="0" borderId="22" xfId="0" applyNumberFormat="1" applyFont="1" applyBorder="1" applyAlignment="1">
      <alignment horizontal="right" vertical="center"/>
    </xf>
    <xf numFmtId="164" fontId="0" fillId="0" borderId="3" xfId="0" applyNumberFormat="1" applyBorder="1" applyAlignment="1">
      <alignment horizontal="right" vertical="center"/>
    </xf>
    <xf numFmtId="49" fontId="5" fillId="0" borderId="56" xfId="0" applyNumberFormat="1" applyFont="1" applyFill="1" applyBorder="1" applyAlignment="1" applyProtection="1">
      <alignment horizontal="center" vertical="center"/>
      <protection/>
    </xf>
    <xf numFmtId="49" fontId="5" fillId="0" borderId="61" xfId="0" applyNumberFormat="1" applyFont="1" applyFill="1" applyBorder="1" applyAlignment="1" applyProtection="1">
      <alignment horizontal="center" vertical="center"/>
      <protection/>
    </xf>
    <xf numFmtId="2" fontId="0" fillId="5" borderId="5" xfId="0" applyNumberFormat="1" applyFont="1" applyFill="1" applyBorder="1" applyAlignment="1" applyProtection="1">
      <alignment horizontal="right" vertical="center"/>
      <protection/>
    </xf>
    <xf numFmtId="2" fontId="0" fillId="5" borderId="15" xfId="0" applyNumberFormat="1" applyFont="1" applyFill="1" applyBorder="1" applyAlignment="1" applyProtection="1">
      <alignment horizontal="right" vertical="center"/>
      <protection/>
    </xf>
    <xf numFmtId="49" fontId="3" fillId="0" borderId="30" xfId="0" applyNumberFormat="1" applyFont="1" applyFill="1" applyBorder="1" applyAlignment="1" applyProtection="1">
      <alignment/>
      <protection/>
    </xf>
    <xf numFmtId="49" fontId="3" fillId="0" borderId="31" xfId="0" applyNumberFormat="1" applyFont="1" applyFill="1" applyBorder="1" applyAlignment="1" applyProtection="1">
      <alignment/>
      <protection/>
    </xf>
    <xf numFmtId="2" fontId="3" fillId="0" borderId="0" xfId="0" applyNumberFormat="1" applyFont="1" applyFill="1" applyBorder="1" applyAlignment="1" applyProtection="1">
      <alignment vertical="center"/>
      <protection/>
    </xf>
    <xf numFmtId="49" fontId="7" fillId="0" borderId="0" xfId="0" applyNumberFormat="1" applyFont="1" applyFill="1" applyBorder="1" applyAlignment="1">
      <alignment vertical="center"/>
    </xf>
    <xf numFmtId="0" fontId="8" fillId="0" borderId="62" xfId="0" applyFont="1" applyBorder="1" applyAlignment="1">
      <alignment vertical="center"/>
    </xf>
    <xf numFmtId="0" fontId="8" fillId="0" borderId="29" xfId="0" applyFont="1" applyBorder="1" applyAlignment="1">
      <alignment vertical="center"/>
    </xf>
    <xf numFmtId="0" fontId="8" fillId="0" borderId="0" xfId="0" applyFont="1" applyBorder="1" applyAlignment="1">
      <alignment vertical="center"/>
    </xf>
    <xf numFmtId="0" fontId="8" fillId="0" borderId="43" xfId="0" applyFont="1" applyBorder="1" applyAlignment="1">
      <alignment vertical="center"/>
    </xf>
    <xf numFmtId="0" fontId="3" fillId="4" borderId="19" xfId="0" applyFont="1" applyFill="1" applyBorder="1" applyAlignment="1">
      <alignment/>
    </xf>
    <xf numFmtId="0" fontId="3" fillId="4" borderId="20" xfId="0" applyFont="1" applyFill="1" applyBorder="1" applyAlignment="1">
      <alignment/>
    </xf>
    <xf numFmtId="0" fontId="3" fillId="4" borderId="21" xfId="0" applyFont="1" applyFill="1" applyBorder="1" applyAlignment="1">
      <alignment/>
    </xf>
    <xf numFmtId="0" fontId="8" fillId="4" borderId="19" xfId="0" applyFont="1" applyFill="1" applyBorder="1" applyAlignment="1" applyProtection="1">
      <alignment/>
      <protection/>
    </xf>
    <xf numFmtId="0" fontId="8" fillId="4" borderId="21" xfId="0" applyFont="1" applyFill="1" applyBorder="1" applyAlignment="1" applyProtection="1">
      <alignment/>
      <protection/>
    </xf>
    <xf numFmtId="0" fontId="8" fillId="4" borderId="63" xfId="0" applyFont="1" applyFill="1" applyBorder="1" applyAlignment="1" applyProtection="1">
      <alignment/>
      <protection/>
    </xf>
    <xf numFmtId="0" fontId="8" fillId="4" borderId="26" xfId="0" applyFont="1" applyFill="1" applyBorder="1" applyAlignment="1" applyProtection="1">
      <alignment/>
      <protection/>
    </xf>
    <xf numFmtId="0" fontId="8" fillId="4" borderId="28" xfId="0" applyFont="1" applyFill="1" applyBorder="1" applyAlignment="1" applyProtection="1">
      <alignment/>
      <protection/>
    </xf>
    <xf numFmtId="0" fontId="8" fillId="4" borderId="27" xfId="0" applyFont="1" applyFill="1" applyBorder="1" applyAlignment="1" applyProtection="1">
      <alignment/>
      <protection/>
    </xf>
    <xf numFmtId="0" fontId="8" fillId="4" borderId="21" xfId="0" applyFont="1" applyFill="1" applyBorder="1" applyAlignment="1" applyProtection="1">
      <alignment horizontal="left" vertical="top"/>
      <protection/>
    </xf>
    <xf numFmtId="0" fontId="8" fillId="4" borderId="26" xfId="0" applyFont="1" applyFill="1" applyBorder="1" applyAlignment="1" applyProtection="1">
      <alignment horizontal="center" vertical="top"/>
      <protection/>
    </xf>
    <xf numFmtId="164" fontId="3" fillId="0" borderId="0" xfId="0" applyNumberFormat="1" applyFont="1" applyFill="1" applyBorder="1" applyAlignment="1" applyProtection="1">
      <alignment/>
      <protection/>
    </xf>
    <xf numFmtId="0" fontId="23" fillId="0" borderId="0" xfId="0" applyFont="1" applyBorder="1" applyAlignment="1">
      <alignment vertical="center" wrapText="1"/>
    </xf>
    <xf numFmtId="1" fontId="0" fillId="0" borderId="0" xfId="0" applyNumberFormat="1" applyFont="1" applyBorder="1" applyAlignment="1">
      <alignment vertical="center" wrapText="1"/>
    </xf>
    <xf numFmtId="164" fontId="0" fillId="0" borderId="0" xfId="0" applyNumberFormat="1" applyFont="1" applyBorder="1" applyAlignment="1">
      <alignment vertical="center" wrapText="1"/>
    </xf>
    <xf numFmtId="164" fontId="3" fillId="0" borderId="1" xfId="0" applyNumberFormat="1" applyFont="1" applyFill="1" applyBorder="1" applyAlignment="1" applyProtection="1">
      <alignment horizontal="center" vertical="center" wrapText="1"/>
      <protection/>
    </xf>
    <xf numFmtId="0" fontId="23" fillId="0" borderId="64" xfId="0" applyFont="1" applyBorder="1" applyAlignment="1">
      <alignment horizontal="center" vertical="center" wrapText="1"/>
    </xf>
    <xf numFmtId="1" fontId="0" fillId="0" borderId="65" xfId="0" applyNumberFormat="1" applyFont="1" applyBorder="1" applyAlignment="1">
      <alignment vertical="center" wrapText="1"/>
    </xf>
    <xf numFmtId="1" fontId="0" fillId="0" borderId="56" xfId="0" applyNumberFormat="1" applyFont="1" applyBorder="1" applyAlignment="1">
      <alignment vertical="center" wrapText="1"/>
    </xf>
    <xf numFmtId="164" fontId="0" fillId="0" borderId="57" xfId="0" applyNumberFormat="1" applyFont="1" applyBorder="1" applyAlignment="1">
      <alignment vertical="center" wrapText="1"/>
    </xf>
    <xf numFmtId="2" fontId="3" fillId="0" borderId="30" xfId="0" applyNumberFormat="1" applyFont="1" applyFill="1" applyBorder="1" applyAlignment="1" applyProtection="1">
      <alignment/>
      <protection/>
    </xf>
    <xf numFmtId="2" fontId="3" fillId="0" borderId="34" xfId="0" applyNumberFormat="1" applyFont="1" applyFill="1" applyBorder="1" applyAlignment="1" applyProtection="1">
      <alignment/>
      <protection/>
    </xf>
    <xf numFmtId="2" fontId="3" fillId="0" borderId="31" xfId="0" applyNumberFormat="1" applyFont="1" applyFill="1" applyBorder="1" applyAlignment="1" applyProtection="1">
      <alignment/>
      <protection/>
    </xf>
    <xf numFmtId="164" fontId="3" fillId="0" borderId="30" xfId="0" applyNumberFormat="1" applyFont="1" applyFill="1" applyBorder="1" applyAlignment="1" applyProtection="1">
      <alignment/>
      <protection/>
    </xf>
    <xf numFmtId="164" fontId="3" fillId="0" borderId="31" xfId="0" applyNumberFormat="1" applyFont="1" applyFill="1" applyBorder="1" applyAlignment="1" applyProtection="1">
      <alignment/>
      <protection/>
    </xf>
    <xf numFmtId="164" fontId="3" fillId="0" borderId="34" xfId="0" applyNumberFormat="1" applyFont="1" applyFill="1" applyBorder="1" applyAlignment="1" applyProtection="1">
      <alignment/>
      <protection/>
    </xf>
    <xf numFmtId="164" fontId="4" fillId="2" borderId="66" xfId="0" applyNumberFormat="1" applyFont="1" applyFill="1" applyBorder="1" applyAlignment="1" applyProtection="1">
      <alignment horizontal="center" vertical="center" wrapText="1"/>
      <protection/>
    </xf>
    <xf numFmtId="1" fontId="4" fillId="2" borderId="67" xfId="0" applyNumberFormat="1" applyFont="1" applyFill="1" applyBorder="1" applyAlignment="1" applyProtection="1">
      <alignment horizontal="center" vertical="center" wrapText="1"/>
      <protection/>
    </xf>
    <xf numFmtId="164" fontId="4" fillId="2" borderId="53" xfId="0" applyNumberFormat="1" applyFont="1" applyFill="1" applyBorder="1" applyAlignment="1" applyProtection="1">
      <alignment horizontal="center" vertical="center" wrapText="1"/>
      <protection/>
    </xf>
    <xf numFmtId="1" fontId="4" fillId="2" borderId="13" xfId="0" applyNumberFormat="1" applyFont="1" applyFill="1" applyBorder="1" applyAlignment="1" applyProtection="1">
      <alignment horizontal="center" vertical="center" wrapText="1"/>
      <protection/>
    </xf>
    <xf numFmtId="164" fontId="4" fillId="2" borderId="11" xfId="0" applyNumberFormat="1" applyFont="1" applyFill="1" applyBorder="1" applyAlignment="1" applyProtection="1">
      <alignment horizontal="center" vertical="center" wrapText="1"/>
      <protection/>
    </xf>
    <xf numFmtId="49" fontId="5" fillId="0" borderId="65" xfId="0" applyNumberFormat="1" applyFont="1" applyFill="1" applyBorder="1" applyAlignment="1" applyProtection="1">
      <alignment horizontal="center" vertical="center"/>
      <protection/>
    </xf>
    <xf numFmtId="2" fontId="0" fillId="3" borderId="38" xfId="0" applyNumberFormat="1" applyFont="1" applyFill="1" applyBorder="1" applyAlignment="1" applyProtection="1">
      <alignment horizontal="right" vertical="center"/>
      <protection/>
    </xf>
    <xf numFmtId="0" fontId="0" fillId="3" borderId="38" xfId="0" applyFont="1" applyFill="1" applyBorder="1" applyAlignment="1">
      <alignment vertical="center"/>
    </xf>
    <xf numFmtId="49" fontId="23" fillId="0" borderId="41" xfId="0" applyNumberFormat="1" applyFont="1" applyFill="1" applyBorder="1" applyAlignment="1" applyProtection="1">
      <alignment horizontal="center" vertical="center"/>
      <protection/>
    </xf>
    <xf numFmtId="2" fontId="0" fillId="5" borderId="58" xfId="0" applyNumberFormat="1" applyFont="1" applyFill="1" applyBorder="1" applyAlignment="1" applyProtection="1">
      <alignment horizontal="right" vertical="center"/>
      <protection/>
    </xf>
    <xf numFmtId="164" fontId="0" fillId="0" borderId="39" xfId="0" applyNumberFormat="1" applyFont="1" applyFill="1" applyBorder="1" applyAlignment="1" applyProtection="1">
      <alignment horizontal="right" vertical="center"/>
      <protection/>
    </xf>
    <xf numFmtId="164" fontId="0" fillId="0" borderId="58" xfId="0" applyNumberFormat="1" applyFont="1" applyFill="1" applyBorder="1" applyAlignment="1" applyProtection="1">
      <alignment horizontal="right" vertical="center"/>
      <protection/>
    </xf>
    <xf numFmtId="49" fontId="23" fillId="0" borderId="46" xfId="0" applyNumberFormat="1" applyFont="1" applyFill="1" applyBorder="1" applyAlignment="1" applyProtection="1">
      <alignment horizontal="center" vertical="center"/>
      <protection/>
    </xf>
    <xf numFmtId="0" fontId="23" fillId="0" borderId="68" xfId="0" applyFont="1" applyFill="1" applyBorder="1" applyAlignment="1" applyProtection="1">
      <alignment horizontal="center"/>
      <protection/>
    </xf>
    <xf numFmtId="0" fontId="6" fillId="0" borderId="53"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164" fontId="6" fillId="0" borderId="53" xfId="0" applyNumberFormat="1" applyFont="1" applyFill="1" applyBorder="1" applyAlignment="1" applyProtection="1">
      <alignment horizontal="center" vertical="center" wrapText="1"/>
      <protection/>
    </xf>
    <xf numFmtId="2" fontId="6" fillId="0" borderId="0" xfId="0" applyNumberFormat="1" applyFont="1" applyFill="1" applyBorder="1" applyAlignment="1" applyProtection="1">
      <alignment horizontal="left" vertical="center"/>
      <protection/>
    </xf>
    <xf numFmtId="49" fontId="3" fillId="0" borderId="30" xfId="0" applyNumberFormat="1" applyFont="1" applyFill="1" applyBorder="1" applyAlignment="1" applyProtection="1">
      <alignment vertical="center"/>
      <protection/>
    </xf>
    <xf numFmtId="49" fontId="3" fillId="0" borderId="31" xfId="0" applyNumberFormat="1" applyFont="1" applyFill="1" applyBorder="1" applyAlignment="1" applyProtection="1">
      <alignment vertical="center"/>
      <protection/>
    </xf>
    <xf numFmtId="2" fontId="3" fillId="0" borderId="30" xfId="0" applyNumberFormat="1" applyFont="1" applyFill="1" applyBorder="1" applyAlignment="1" applyProtection="1">
      <alignment vertical="center"/>
      <protection/>
    </xf>
    <xf numFmtId="2" fontId="3" fillId="0" borderId="34" xfId="0" applyNumberFormat="1" applyFont="1" applyFill="1" applyBorder="1" applyAlignment="1" applyProtection="1">
      <alignment vertical="center"/>
      <protection/>
    </xf>
    <xf numFmtId="2" fontId="3" fillId="0" borderId="31" xfId="0" applyNumberFormat="1" applyFont="1" applyFill="1" applyBorder="1" applyAlignment="1" applyProtection="1">
      <alignment vertical="center"/>
      <protection/>
    </xf>
    <xf numFmtId="0" fontId="7" fillId="0" borderId="54" xfId="0" applyFont="1" applyBorder="1" applyAlignment="1">
      <alignment horizontal="center" vertical="center"/>
    </xf>
    <xf numFmtId="0" fontId="7" fillId="0" borderId="66"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67" xfId="0" applyFont="1" applyBorder="1" applyAlignment="1">
      <alignment horizontal="center" vertical="center"/>
    </xf>
    <xf numFmtId="49" fontId="7" fillId="0" borderId="18" xfId="0" applyNumberFormat="1" applyFont="1" applyBorder="1" applyAlignment="1">
      <alignment horizontal="center" vertical="center" wrapText="1"/>
    </xf>
    <xf numFmtId="49" fontId="7" fillId="0" borderId="18" xfId="0" applyNumberFormat="1" applyFont="1" applyFill="1" applyBorder="1" applyAlignment="1" applyProtection="1">
      <alignment horizontal="center" vertical="center" wrapText="1"/>
      <protection/>
    </xf>
    <xf numFmtId="2" fontId="6" fillId="0" borderId="28" xfId="0" applyNumberFormat="1" applyFont="1" applyFill="1" applyBorder="1" applyAlignment="1">
      <alignment horizontal="center" vertical="center" wrapText="1"/>
    </xf>
    <xf numFmtId="49" fontId="7" fillId="0" borderId="53" xfId="0" applyNumberFormat="1" applyFont="1" applyBorder="1" applyAlignment="1">
      <alignment horizontal="center" vertical="center" wrapText="1"/>
    </xf>
    <xf numFmtId="49" fontId="7" fillId="0" borderId="13" xfId="0" applyNumberFormat="1" applyFont="1" applyBorder="1" applyAlignment="1">
      <alignment horizontal="center" vertical="center"/>
    </xf>
    <xf numFmtId="0" fontId="3" fillId="0" borderId="0" xfId="0" applyFont="1" applyFill="1" applyBorder="1" applyAlignment="1" applyProtection="1">
      <alignment horizontal="center" vertical="center" wrapText="1"/>
      <protection/>
    </xf>
    <xf numFmtId="2" fontId="3" fillId="0" borderId="0" xfId="0" applyNumberFormat="1" applyFont="1" applyFill="1" applyBorder="1" applyAlignment="1" applyProtection="1">
      <alignment vertical="center" wrapText="1"/>
      <protection/>
    </xf>
    <xf numFmtId="164" fontId="0" fillId="0" borderId="11" xfId="0" applyNumberFormat="1" applyFont="1" applyFill="1" applyBorder="1" applyAlignment="1" applyProtection="1">
      <alignment horizontal="right" vertical="center"/>
      <protection/>
    </xf>
    <xf numFmtId="2" fontId="6" fillId="3" borderId="44" xfId="0" applyNumberFormat="1" applyFont="1" applyFill="1" applyBorder="1" applyAlignment="1" applyProtection="1">
      <alignment horizontal="right" vertical="center"/>
      <protection/>
    </xf>
    <xf numFmtId="2" fontId="6" fillId="3" borderId="39" xfId="0" applyNumberFormat="1" applyFont="1" applyFill="1" applyBorder="1" applyAlignment="1" applyProtection="1">
      <alignment horizontal="right" vertical="center"/>
      <protection/>
    </xf>
    <xf numFmtId="2" fontId="6" fillId="3" borderId="8" xfId="0" applyNumberFormat="1" applyFont="1" applyFill="1" applyBorder="1" applyAlignment="1" applyProtection="1">
      <alignment horizontal="right" vertical="center"/>
      <protection/>
    </xf>
    <xf numFmtId="164" fontId="6" fillId="3" borderId="8" xfId="0" applyNumberFormat="1" applyFont="1" applyFill="1" applyBorder="1" applyAlignment="1" applyProtection="1">
      <alignment horizontal="right" vertical="center"/>
      <protection/>
    </xf>
    <xf numFmtId="164" fontId="6" fillId="3" borderId="38" xfId="0" applyNumberFormat="1" applyFont="1" applyFill="1" applyBorder="1" applyAlignment="1" applyProtection="1">
      <alignment horizontal="right" vertical="center"/>
      <protection/>
    </xf>
    <xf numFmtId="1" fontId="3" fillId="3" borderId="7" xfId="0" applyNumberFormat="1" applyFont="1" applyFill="1" applyBorder="1" applyAlignment="1">
      <alignment horizontal="right" vertical="center"/>
    </xf>
    <xf numFmtId="1" fontId="3" fillId="3" borderId="3" xfId="0" applyNumberFormat="1" applyFont="1" applyFill="1" applyBorder="1" applyAlignment="1">
      <alignment horizontal="right" vertical="center"/>
    </xf>
    <xf numFmtId="1" fontId="3" fillId="3" borderId="5" xfId="0" applyNumberFormat="1" applyFont="1" applyFill="1" applyBorder="1" applyAlignment="1">
      <alignment horizontal="right" vertical="center"/>
    </xf>
    <xf numFmtId="164" fontId="3" fillId="0" borderId="0" xfId="0" applyNumberFormat="1" applyFont="1" applyFill="1" applyBorder="1" applyAlignment="1" applyProtection="1">
      <alignment horizontal="right"/>
      <protection/>
    </xf>
    <xf numFmtId="2" fontId="3" fillId="0" borderId="0" xfId="0" applyNumberFormat="1" applyFont="1" applyFill="1" applyBorder="1" applyAlignment="1" applyProtection="1">
      <alignment horizontal="left" vertical="center"/>
      <protection/>
    </xf>
    <xf numFmtId="2" fontId="7" fillId="0" borderId="0" xfId="0" applyNumberFormat="1" applyFont="1" applyFill="1" applyBorder="1" applyAlignment="1">
      <alignment horizontal="left" vertical="center"/>
    </xf>
    <xf numFmtId="0" fontId="8" fillId="4" borderId="69" xfId="0" applyFont="1" applyFill="1" applyBorder="1" applyAlignment="1" applyProtection="1">
      <alignment/>
      <protection/>
    </xf>
    <xf numFmtId="0" fontId="8" fillId="4" borderId="25" xfId="0" applyFont="1" applyFill="1" applyBorder="1" applyAlignment="1" applyProtection="1">
      <alignment horizontal="center" vertical="top"/>
      <protection/>
    </xf>
    <xf numFmtId="0" fontId="3" fillId="4" borderId="12" xfId="0" applyFont="1" applyFill="1" applyBorder="1" applyAlignment="1" applyProtection="1">
      <alignment vertical="center"/>
      <protection/>
    </xf>
    <xf numFmtId="164" fontId="3" fillId="0" borderId="0" xfId="0" applyNumberFormat="1" applyFont="1" applyFill="1" applyProtection="1">
      <protection/>
    </xf>
    <xf numFmtId="0" fontId="8" fillId="4" borderId="62" xfId="0" applyFont="1" applyFill="1" applyBorder="1" applyAlignment="1" applyProtection="1">
      <alignment/>
      <protection/>
    </xf>
    <xf numFmtId="0" fontId="0" fillId="4" borderId="12" xfId="0" applyFill="1" applyBorder="1" applyProtection="1">
      <protection/>
    </xf>
    <xf numFmtId="0" fontId="9" fillId="4" borderId="12" xfId="0" applyFont="1" applyFill="1" applyBorder="1" applyAlignment="1" applyProtection="1">
      <alignment/>
      <protection/>
    </xf>
    <xf numFmtId="0" fontId="8" fillId="4" borderId="12" xfId="0" applyFont="1" applyFill="1" applyBorder="1" applyAlignment="1" applyProtection="1">
      <alignment/>
      <protection/>
    </xf>
    <xf numFmtId="164" fontId="5" fillId="0" borderId="23" xfId="0" applyNumberFormat="1" applyFont="1" applyBorder="1" applyAlignment="1">
      <alignment horizontal="right" vertical="center"/>
    </xf>
    <xf numFmtId="1" fontId="0" fillId="6" borderId="7" xfId="0" applyNumberFormat="1" applyFont="1" applyFill="1" applyBorder="1" applyAlignment="1" applyProtection="1">
      <alignment horizontal="right" vertical="center"/>
      <protection/>
    </xf>
    <xf numFmtId="1" fontId="0" fillId="6" borderId="3" xfId="0" applyNumberFormat="1" applyFont="1" applyFill="1" applyBorder="1" applyAlignment="1" applyProtection="1">
      <alignment horizontal="right" vertical="center"/>
      <protection/>
    </xf>
    <xf numFmtId="1" fontId="0" fillId="6" borderId="5" xfId="0" applyNumberFormat="1" applyFont="1" applyFill="1" applyBorder="1" applyAlignment="1" applyProtection="1">
      <alignment horizontal="right" vertical="center"/>
      <protection/>
    </xf>
    <xf numFmtId="1" fontId="0" fillId="6" borderId="4" xfId="0" applyNumberFormat="1" applyFont="1" applyFill="1" applyBorder="1" applyAlignment="1" applyProtection="1">
      <alignment horizontal="right" vertical="center"/>
      <protection/>
    </xf>
    <xf numFmtId="1" fontId="0" fillId="6" borderId="11" xfId="0" applyNumberFormat="1" applyFont="1" applyFill="1" applyBorder="1" applyAlignment="1" applyProtection="1">
      <alignment horizontal="right" vertical="center"/>
      <protection/>
    </xf>
    <xf numFmtId="1" fontId="0" fillId="6" borderId="13" xfId="0" applyNumberFormat="1" applyFont="1" applyFill="1" applyBorder="1" applyAlignment="1" applyProtection="1">
      <alignment horizontal="right" vertical="center"/>
      <protection/>
    </xf>
    <xf numFmtId="1" fontId="0" fillId="6" borderId="9" xfId="0" applyNumberFormat="1" applyFont="1" applyFill="1" applyBorder="1" applyAlignment="1" applyProtection="1">
      <alignment horizontal="right" vertical="center"/>
      <protection/>
    </xf>
    <xf numFmtId="1" fontId="0" fillId="6" borderId="18" xfId="0" applyNumberFormat="1" applyFont="1" applyFill="1" applyBorder="1" applyAlignment="1" applyProtection="1">
      <alignment horizontal="right" vertical="center"/>
      <protection/>
    </xf>
    <xf numFmtId="1" fontId="5" fillId="6" borderId="7" xfId="0" applyNumberFormat="1" applyFont="1" applyFill="1" applyBorder="1" applyAlignment="1" applyProtection="1">
      <alignment horizontal="right" vertical="center"/>
      <protection/>
    </xf>
    <xf numFmtId="1" fontId="5" fillId="6" borderId="3" xfId="0" applyNumberFormat="1" applyFont="1" applyFill="1" applyBorder="1" applyAlignment="1" applyProtection="1">
      <alignment horizontal="right" vertical="center"/>
      <protection/>
    </xf>
    <xf numFmtId="1" fontId="5" fillId="6" borderId="9" xfId="0" applyNumberFormat="1" applyFont="1" applyFill="1" applyBorder="1" applyAlignment="1" applyProtection="1">
      <alignment horizontal="right" vertical="center"/>
      <protection/>
    </xf>
    <xf numFmtId="1" fontId="5" fillId="6" borderId="3" xfId="0" applyNumberFormat="1" applyFont="1" applyFill="1" applyBorder="1" applyAlignment="1">
      <alignment horizontal="right" vertical="center"/>
    </xf>
    <xf numFmtId="1" fontId="5" fillId="6" borderId="10" xfId="0" applyNumberFormat="1" applyFont="1" applyFill="1" applyBorder="1" applyAlignment="1">
      <alignment horizontal="right" vertical="center"/>
    </xf>
    <xf numFmtId="164" fontId="5" fillId="0" borderId="5" xfId="0" applyNumberFormat="1" applyFont="1" applyBorder="1" applyAlignment="1">
      <alignment horizontal="right" vertical="center"/>
    </xf>
    <xf numFmtId="1" fontId="4" fillId="6" borderId="3" xfId="0" applyNumberFormat="1" applyFont="1" applyFill="1" applyBorder="1" applyAlignment="1">
      <alignment horizontal="right" vertical="center"/>
    </xf>
    <xf numFmtId="1" fontId="4" fillId="6" borderId="5" xfId="0" applyNumberFormat="1" applyFont="1" applyFill="1" applyBorder="1" applyAlignment="1">
      <alignment horizontal="right" vertical="center"/>
    </xf>
    <xf numFmtId="1" fontId="4" fillId="6" borderId="11" xfId="0" applyNumberFormat="1" applyFont="1" applyFill="1" applyBorder="1" applyAlignment="1">
      <alignment horizontal="right" vertical="center"/>
    </xf>
    <xf numFmtId="1" fontId="4" fillId="6" borderId="13" xfId="0" applyNumberFormat="1" applyFont="1" applyFill="1" applyBorder="1" applyAlignment="1">
      <alignment horizontal="right" vertical="center"/>
    </xf>
    <xf numFmtId="1" fontId="0" fillId="6" borderId="39" xfId="0" applyNumberFormat="1" applyFill="1" applyBorder="1" applyAlignment="1">
      <alignment horizontal="right" vertical="center"/>
    </xf>
    <xf numFmtId="1" fontId="0" fillId="6" borderId="38" xfId="0" applyNumberFormat="1" applyFill="1" applyBorder="1" applyAlignment="1">
      <alignment horizontal="right" vertical="center"/>
    </xf>
    <xf numFmtId="164" fontId="5" fillId="0" borderId="5" xfId="0" applyNumberFormat="1" applyFont="1" applyBorder="1" applyAlignment="1">
      <alignment vertical="center"/>
    </xf>
    <xf numFmtId="1" fontId="0" fillId="6" borderId="44" xfId="0" applyNumberFormat="1" applyFont="1" applyFill="1" applyBorder="1" applyAlignment="1" applyProtection="1">
      <alignment horizontal="right" vertical="center"/>
      <protection/>
    </xf>
    <xf numFmtId="1" fontId="0" fillId="6" borderId="25" xfId="0" applyNumberFormat="1" applyFont="1" applyFill="1" applyBorder="1" applyAlignment="1" applyProtection="1">
      <alignment horizontal="right" vertical="center"/>
      <protection/>
    </xf>
    <xf numFmtId="1" fontId="0" fillId="6" borderId="27" xfId="0" applyNumberFormat="1" applyFont="1" applyFill="1" applyBorder="1" applyAlignment="1" applyProtection="1">
      <alignment horizontal="right" vertical="center"/>
      <protection/>
    </xf>
    <xf numFmtId="0" fontId="7"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1" fontId="0" fillId="3" borderId="39" xfId="0" applyNumberFormat="1" applyFont="1" applyFill="1" applyBorder="1" applyAlignment="1">
      <alignment vertical="center"/>
    </xf>
    <xf numFmtId="1" fontId="0" fillId="0" borderId="3" xfId="0" applyNumberFormat="1" applyFont="1" applyFill="1" applyBorder="1" applyAlignment="1">
      <alignment vertical="center"/>
    </xf>
    <xf numFmtId="1" fontId="0" fillId="0" borderId="3" xfId="0" applyNumberFormat="1" applyFont="1" applyBorder="1" applyAlignment="1">
      <alignment horizontal="right" vertical="center"/>
    </xf>
    <xf numFmtId="2" fontId="6" fillId="0" borderId="70" xfId="0" applyNumberFormat="1" applyFont="1" applyFill="1" applyBorder="1" applyAlignment="1" applyProtection="1">
      <alignment horizontal="center" vertical="center"/>
      <protection/>
    </xf>
    <xf numFmtId="49" fontId="6" fillId="0" borderId="4" xfId="0" applyNumberFormat="1" applyFont="1" applyFill="1" applyBorder="1" applyAlignment="1" applyProtection="1">
      <alignment horizontal="center" vertical="center"/>
      <protection/>
    </xf>
    <xf numFmtId="0" fontId="6" fillId="0" borderId="13" xfId="0" applyFont="1" applyFill="1" applyBorder="1" applyAlignment="1">
      <alignment horizontal="center" vertical="center"/>
    </xf>
    <xf numFmtId="2" fontId="6" fillId="0" borderId="13" xfId="0" applyNumberFormat="1" applyFont="1" applyFill="1" applyBorder="1" applyAlignment="1" applyProtection="1">
      <alignment horizontal="center" vertical="center"/>
      <protection/>
    </xf>
    <xf numFmtId="49" fontId="6" fillId="0" borderId="57" xfId="0" applyNumberFormat="1" applyFont="1" applyFill="1" applyBorder="1" applyAlignment="1" applyProtection="1">
      <alignment horizontal="center" vertical="center"/>
      <protection/>
    </xf>
    <xf numFmtId="2" fontId="3" fillId="0" borderId="19" xfId="0" applyNumberFormat="1" applyFont="1" applyFill="1" applyBorder="1" applyAlignment="1" applyProtection="1">
      <alignment horizontal="center" vertical="center" wrapText="1"/>
      <protection/>
    </xf>
    <xf numFmtId="2" fontId="3" fillId="0" borderId="35" xfId="0" applyNumberFormat="1" applyFont="1" applyFill="1" applyBorder="1" applyAlignment="1" applyProtection="1">
      <alignment vertical="center"/>
      <protection/>
    </xf>
    <xf numFmtId="2" fontId="3" fillId="0" borderId="19" xfId="0" applyNumberFormat="1" applyFont="1" applyFill="1" applyBorder="1" applyAlignment="1" applyProtection="1">
      <alignment vertical="center"/>
      <protection/>
    </xf>
    <xf numFmtId="2" fontId="3" fillId="0" borderId="20" xfId="0" applyNumberFormat="1" applyFont="1" applyFill="1" applyBorder="1" applyAlignment="1" applyProtection="1">
      <alignment vertical="center"/>
      <protection/>
    </xf>
    <xf numFmtId="2" fontId="3" fillId="0" borderId="21" xfId="0" applyNumberFormat="1" applyFont="1" applyFill="1" applyBorder="1" applyAlignment="1" applyProtection="1">
      <alignment vertical="center"/>
      <protection/>
    </xf>
    <xf numFmtId="2" fontId="3" fillId="0" borderId="19" xfId="0" applyNumberFormat="1" applyFont="1" applyFill="1" applyBorder="1" applyAlignment="1">
      <alignment horizontal="center" vertical="center" wrapText="1"/>
    </xf>
    <xf numFmtId="49" fontId="3" fillId="0" borderId="19" xfId="0" applyNumberFormat="1" applyFont="1" applyFill="1" applyBorder="1" applyAlignment="1">
      <alignment vertical="center"/>
    </xf>
    <xf numFmtId="49" fontId="3" fillId="0" borderId="21" xfId="0" applyNumberFormat="1" applyFont="1" applyFill="1" applyBorder="1" applyAlignment="1">
      <alignment vertical="center"/>
    </xf>
    <xf numFmtId="2" fontId="3" fillId="0" borderId="71" xfId="0" applyNumberFormat="1" applyFont="1" applyFill="1" applyBorder="1" applyAlignment="1">
      <alignment vertical="center"/>
    </xf>
    <xf numFmtId="2" fontId="3" fillId="0" borderId="35" xfId="0" applyNumberFormat="1" applyFont="1" applyFill="1" applyBorder="1" applyAlignment="1">
      <alignment vertical="center"/>
    </xf>
    <xf numFmtId="2" fontId="3" fillId="0" borderId="19" xfId="0" applyNumberFormat="1" applyFont="1" applyFill="1" applyBorder="1" applyAlignment="1">
      <alignment vertical="center"/>
    </xf>
    <xf numFmtId="2" fontId="3" fillId="0" borderId="20" xfId="0" applyNumberFormat="1" applyFont="1" applyFill="1" applyBorder="1" applyAlignment="1">
      <alignment vertical="center"/>
    </xf>
    <xf numFmtId="2" fontId="3" fillId="0" borderId="21" xfId="0" applyNumberFormat="1" applyFont="1" applyFill="1" applyBorder="1" applyAlignment="1">
      <alignment vertical="center"/>
    </xf>
    <xf numFmtId="0" fontId="4" fillId="0" borderId="0" xfId="0" applyFont="1" applyAlignment="1">
      <alignment horizontal="left" vertical="center"/>
    </xf>
    <xf numFmtId="0" fontId="3" fillId="4" borderId="62" xfId="0" applyNumberFormat="1" applyFont="1" applyFill="1" applyBorder="1" applyAlignment="1" applyProtection="1">
      <alignment horizontal="left"/>
      <protection/>
    </xf>
    <xf numFmtId="0" fontId="16" fillId="0" borderId="11" xfId="0" applyFont="1" applyBorder="1" applyAlignment="1">
      <alignment horizontal="left" vertical="center" wrapText="1"/>
    </xf>
    <xf numFmtId="0" fontId="4" fillId="4" borderId="7" xfId="0" applyFont="1" applyFill="1" applyBorder="1" applyAlignment="1" applyProtection="1">
      <alignment horizontal="center" vertical="center"/>
      <protection/>
    </xf>
    <xf numFmtId="0" fontId="4" fillId="4" borderId="7" xfId="0" applyFont="1" applyFill="1" applyBorder="1" applyAlignment="1" applyProtection="1">
      <alignment vertical="center"/>
      <protection/>
    </xf>
    <xf numFmtId="2" fontId="0" fillId="3" borderId="24" xfId="0" applyNumberFormat="1" applyFont="1" applyFill="1" applyBorder="1" applyAlignment="1" applyProtection="1">
      <alignment horizontal="right" vertical="center"/>
      <protection/>
    </xf>
    <xf numFmtId="2" fontId="0" fillId="3" borderId="3" xfId="0" applyNumberFormat="1" applyFont="1" applyFill="1" applyBorder="1" applyAlignment="1" applyProtection="1">
      <alignment horizontal="right" vertical="center"/>
      <protection/>
    </xf>
    <xf numFmtId="2" fontId="0" fillId="3" borderId="58" xfId="0" applyNumberFormat="1" applyFont="1" applyFill="1" applyBorder="1" applyAlignment="1" applyProtection="1">
      <alignment horizontal="right" vertical="center"/>
      <protection/>
    </xf>
    <xf numFmtId="2" fontId="0" fillId="3" borderId="60" xfId="0" applyNumberFormat="1" applyFont="1" applyFill="1" applyBorder="1" applyAlignment="1" applyProtection="1">
      <alignment horizontal="right" vertical="center"/>
      <protection/>
    </xf>
    <xf numFmtId="1" fontId="0" fillId="6" borderId="24" xfId="0" applyNumberFormat="1" applyFont="1" applyFill="1" applyBorder="1" applyAlignment="1" applyProtection="1">
      <alignment horizontal="right" vertical="center"/>
      <protection/>
    </xf>
    <xf numFmtId="2" fontId="0" fillId="5" borderId="72" xfId="0" applyNumberFormat="1" applyFont="1" applyFill="1" applyBorder="1" applyAlignment="1" applyProtection="1">
      <alignment horizontal="right" vertical="center"/>
      <protection/>
    </xf>
    <xf numFmtId="1" fontId="0" fillId="6" borderId="53" xfId="0" applyNumberFormat="1" applyFont="1" applyFill="1" applyBorder="1" applyAlignment="1" applyProtection="1">
      <alignment horizontal="right" vertical="center"/>
      <protection/>
    </xf>
    <xf numFmtId="49" fontId="5" fillId="0" borderId="55" xfId="0" applyNumberFormat="1" applyFont="1" applyFill="1" applyBorder="1" applyAlignment="1" applyProtection="1">
      <alignment horizontal="center" vertical="center"/>
      <protection/>
    </xf>
    <xf numFmtId="49" fontId="23" fillId="0" borderId="48" xfId="0" applyNumberFormat="1" applyFont="1" applyFill="1" applyBorder="1" applyAlignment="1" applyProtection="1">
      <alignment horizontal="center" vertical="center"/>
      <protection/>
    </xf>
    <xf numFmtId="2" fontId="0" fillId="3" borderId="63" xfId="0" applyNumberFormat="1" applyFont="1" applyFill="1" applyBorder="1" applyAlignment="1" applyProtection="1">
      <alignment horizontal="right" vertical="center"/>
      <protection/>
    </xf>
    <xf numFmtId="0" fontId="23" fillId="0" borderId="48" xfId="0" applyFont="1" applyFill="1" applyBorder="1" applyAlignment="1" applyProtection="1">
      <alignment horizontal="center" vertical="center"/>
      <protection/>
    </xf>
    <xf numFmtId="0" fontId="23" fillId="0" borderId="49" xfId="0" applyFont="1" applyFill="1" applyBorder="1" applyAlignment="1" applyProtection="1">
      <alignment horizontal="center" vertical="center"/>
      <protection/>
    </xf>
    <xf numFmtId="0" fontId="0" fillId="0" borderId="2"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6" xfId="0" applyFont="1" applyBorder="1" applyAlignment="1">
      <alignment horizontal="center" vertical="center" wrapText="1"/>
    </xf>
    <xf numFmtId="0" fontId="3" fillId="4" borderId="28" xfId="0" applyFont="1" applyFill="1" applyBorder="1" applyAlignment="1" applyProtection="1">
      <alignment horizontal="left"/>
      <protection/>
    </xf>
    <xf numFmtId="0" fontId="3" fillId="4" borderId="27" xfId="0" applyFont="1" applyFill="1" applyBorder="1" applyAlignment="1" applyProtection="1">
      <alignment horizontal="left"/>
      <protection/>
    </xf>
    <xf numFmtId="0" fontId="3" fillId="0" borderId="28" xfId="0" applyFont="1" applyBorder="1" applyAlignment="1">
      <alignment horizontal="left" vertical="center"/>
    </xf>
    <xf numFmtId="0" fontId="3" fillId="0" borderId="74" xfId="0" applyFont="1" applyBorder="1" applyAlignment="1">
      <alignment horizontal="left" vertical="center"/>
    </xf>
    <xf numFmtId="0" fontId="3" fillId="0" borderId="27" xfId="0" applyFont="1" applyBorder="1" applyAlignment="1">
      <alignment horizontal="left" vertical="center"/>
    </xf>
    <xf numFmtId="0" fontId="8" fillId="4" borderId="30" xfId="0" applyFont="1" applyFill="1" applyBorder="1" applyAlignment="1" applyProtection="1">
      <alignment horizontal="left"/>
      <protection/>
    </xf>
    <xf numFmtId="0" fontId="8" fillId="4" borderId="34" xfId="0" applyFont="1" applyFill="1" applyBorder="1" applyAlignment="1" applyProtection="1">
      <alignment horizontal="left"/>
      <protection/>
    </xf>
    <xf numFmtId="0" fontId="8" fillId="4" borderId="31" xfId="0" applyFont="1" applyFill="1" applyBorder="1" applyAlignment="1" applyProtection="1">
      <alignment horizontal="left"/>
      <protection/>
    </xf>
    <xf numFmtId="0" fontId="6" fillId="0" borderId="32"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8" fillId="0" borderId="30" xfId="0" applyFont="1" applyFill="1" applyBorder="1" applyAlignment="1" applyProtection="1">
      <alignment horizontal="center" vertical="center" wrapText="1"/>
      <protection/>
    </xf>
    <xf numFmtId="0" fontId="8" fillId="0" borderId="34" xfId="0" applyFont="1" applyFill="1" applyBorder="1" applyAlignment="1" applyProtection="1">
      <alignment horizontal="center" vertical="center" wrapText="1"/>
      <protection/>
    </xf>
    <xf numFmtId="0" fontId="8" fillId="0" borderId="31" xfId="0" applyFont="1" applyFill="1" applyBorder="1" applyAlignment="1" applyProtection="1">
      <alignment horizontal="center" vertical="center" wrapText="1"/>
      <protection/>
    </xf>
    <xf numFmtId="0" fontId="8" fillId="0" borderId="33"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8" fillId="0" borderId="15" xfId="0" applyFont="1" applyFill="1" applyBorder="1" applyAlignment="1" applyProtection="1">
      <alignment horizontal="center" vertical="center" wrapText="1"/>
      <protection/>
    </xf>
    <xf numFmtId="0" fontId="8" fillId="0" borderId="3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7" fillId="0" borderId="55" xfId="0" applyFont="1" applyFill="1" applyBorder="1" applyAlignment="1" applyProtection="1">
      <alignment horizontal="center" vertical="center" wrapText="1"/>
      <protection/>
    </xf>
    <xf numFmtId="0" fontId="7" fillId="0" borderId="57" xfId="0" applyFont="1" applyFill="1" applyBorder="1" applyAlignment="1" applyProtection="1">
      <alignment horizontal="center" vertical="center" wrapText="1"/>
      <protection/>
    </xf>
    <xf numFmtId="49" fontId="3" fillId="0" borderId="0" xfId="0" applyNumberFormat="1" applyFont="1" applyBorder="1" applyAlignment="1">
      <alignment horizontal="left"/>
    </xf>
    <xf numFmtId="0" fontId="8" fillId="0" borderId="0" xfId="0" applyFont="1" applyFill="1" applyBorder="1" applyAlignment="1" applyProtection="1">
      <alignment horizontal="left"/>
      <protection/>
    </xf>
    <xf numFmtId="0" fontId="23" fillId="0" borderId="75" xfId="0" applyFont="1" applyFill="1" applyBorder="1" applyAlignment="1" applyProtection="1">
      <alignment horizontal="center"/>
      <protection/>
    </xf>
    <xf numFmtId="0" fontId="23" fillId="0" borderId="76" xfId="0" applyFont="1" applyFill="1" applyBorder="1" applyAlignment="1" applyProtection="1">
      <alignment horizontal="center"/>
      <protection/>
    </xf>
    <xf numFmtId="0" fontId="23" fillId="0" borderId="77" xfId="0" applyFont="1" applyFill="1" applyBorder="1" applyAlignment="1" applyProtection="1">
      <alignment horizontal="center"/>
      <protection/>
    </xf>
    <xf numFmtId="0" fontId="3" fillId="0" borderId="69" xfId="0" applyFont="1" applyFill="1" applyBorder="1" applyAlignment="1" applyProtection="1">
      <alignment horizontal="center" vertical="center"/>
      <protection/>
    </xf>
    <xf numFmtId="0" fontId="3" fillId="0" borderId="59" xfId="0" applyFont="1" applyFill="1" applyBorder="1" applyAlignment="1" applyProtection="1">
      <alignment horizontal="center" vertical="center"/>
      <protection/>
    </xf>
    <xf numFmtId="0" fontId="3" fillId="0" borderId="58" xfId="0" applyFont="1" applyFill="1" applyBorder="1" applyAlignment="1" applyProtection="1">
      <alignment horizontal="center" vertical="center"/>
      <protection/>
    </xf>
    <xf numFmtId="0" fontId="5" fillId="0" borderId="33" xfId="0" applyFont="1" applyFill="1" applyBorder="1" applyAlignment="1" applyProtection="1">
      <alignment horizontal="left" vertical="center" wrapText="1"/>
      <protection/>
    </xf>
    <xf numFmtId="0" fontId="5" fillId="0" borderId="16" xfId="0" applyFont="1" applyFill="1" applyBorder="1" applyAlignment="1" applyProtection="1">
      <alignment horizontal="left" vertical="center" wrapText="1"/>
      <protection/>
    </xf>
    <xf numFmtId="0" fontId="5" fillId="0" borderId="54" xfId="0" applyFont="1" applyFill="1" applyBorder="1" applyAlignment="1" applyProtection="1">
      <alignment horizontal="left" vertical="center" wrapText="1"/>
      <protection/>
    </xf>
    <xf numFmtId="0" fontId="16" fillId="0" borderId="3" xfId="0" applyFont="1" applyFill="1" applyBorder="1" applyAlignment="1" applyProtection="1">
      <alignment horizontal="left" vertical="center" wrapText="1"/>
      <protection/>
    </xf>
    <xf numFmtId="0" fontId="5" fillId="0" borderId="3"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0" fontId="49" fillId="0" borderId="0" xfId="0" applyFont="1" applyBorder="1" applyAlignment="1">
      <alignment horizontal="left" vertical="top" wrapText="1"/>
    </xf>
    <xf numFmtId="0" fontId="5" fillId="0" borderId="44"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3"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42" xfId="0" applyFont="1" applyBorder="1" applyAlignment="1">
      <alignment horizontal="center" vertical="center" wrapText="1"/>
    </xf>
    <xf numFmtId="0" fontId="0" fillId="0" borderId="0" xfId="0" applyFont="1" applyBorder="1" applyAlignment="1">
      <alignment horizontal="center" vertical="center" wrapText="1"/>
    </xf>
    <xf numFmtId="0" fontId="5" fillId="0" borderId="7"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vertical="center" wrapText="1"/>
    </xf>
    <xf numFmtId="0" fontId="5" fillId="0" borderId="11" xfId="0" applyFont="1" applyBorder="1" applyAlignment="1">
      <alignment vertical="center" wrapText="1"/>
    </xf>
    <xf numFmtId="0" fontId="5" fillId="0" borderId="44" xfId="0" applyFont="1" applyBorder="1" applyAlignment="1">
      <alignment horizontal="left" vertical="center" wrapText="1"/>
    </xf>
    <xf numFmtId="0" fontId="5" fillId="0" borderId="39" xfId="0" applyFont="1" applyBorder="1" applyAlignment="1">
      <alignment horizontal="left" vertical="center" wrapText="1"/>
    </xf>
    <xf numFmtId="49" fontId="23" fillId="0" borderId="40" xfId="0" applyNumberFormat="1" applyFont="1" applyBorder="1" applyAlignment="1">
      <alignment horizontal="center" vertical="center" wrapText="1"/>
    </xf>
    <xf numFmtId="49" fontId="23" fillId="0" borderId="42" xfId="0" applyNumberFormat="1" applyFont="1" applyBorder="1" applyAlignment="1">
      <alignment horizontal="center" vertical="center" wrapText="1"/>
    </xf>
    <xf numFmtId="0" fontId="0" fillId="0" borderId="50" xfId="0" applyFont="1" applyFill="1" applyBorder="1" applyAlignment="1" applyProtection="1">
      <alignment horizontal="center" vertical="center"/>
      <protection/>
    </xf>
    <xf numFmtId="0" fontId="0" fillId="0" borderId="78"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164" fontId="10" fillId="0" borderId="32" xfId="0" applyNumberFormat="1" applyFont="1" applyFill="1" applyBorder="1" applyAlignment="1" applyProtection="1">
      <alignment horizontal="center"/>
      <protection/>
    </xf>
    <xf numFmtId="164" fontId="10" fillId="0" borderId="22" xfId="0" applyNumberFormat="1" applyFont="1" applyFill="1" applyBorder="1" applyAlignment="1" applyProtection="1">
      <alignment horizontal="center"/>
      <protection/>
    </xf>
    <xf numFmtId="164" fontId="10" fillId="0" borderId="23" xfId="0" applyNumberFormat="1" applyFont="1" applyFill="1" applyBorder="1" applyAlignment="1" applyProtection="1">
      <alignment horizontal="center"/>
      <protection/>
    </xf>
    <xf numFmtId="0" fontId="9" fillId="0" borderId="79" xfId="0" applyFont="1" applyFill="1" applyBorder="1" applyAlignment="1" applyProtection="1">
      <alignment horizontal="center"/>
      <protection/>
    </xf>
    <xf numFmtId="0" fontId="9" fillId="0" borderId="22" xfId="0" applyFont="1" applyFill="1" applyBorder="1" applyAlignment="1" applyProtection="1">
      <alignment horizontal="center"/>
      <protection/>
    </xf>
    <xf numFmtId="0" fontId="9" fillId="0" borderId="23" xfId="0" applyFont="1" applyFill="1" applyBorder="1" applyAlignment="1" applyProtection="1">
      <alignment horizontal="center"/>
      <protection/>
    </xf>
    <xf numFmtId="0" fontId="8" fillId="0" borderId="80" xfId="0" applyFont="1" applyFill="1" applyBorder="1" applyAlignment="1" applyProtection="1">
      <alignment horizontal="center" vertical="center" wrapText="1"/>
      <protection/>
    </xf>
    <xf numFmtId="0" fontId="8" fillId="0" borderId="71" xfId="0" applyFont="1" applyFill="1" applyBorder="1" applyAlignment="1" applyProtection="1">
      <alignment horizontal="center" vertical="center" wrapText="1"/>
      <protection/>
    </xf>
    <xf numFmtId="0" fontId="8" fillId="0" borderId="72" xfId="0" applyFont="1" applyFill="1" applyBorder="1" applyAlignment="1" applyProtection="1">
      <alignment horizontal="center" vertical="center" wrapText="1"/>
      <protection/>
    </xf>
    <xf numFmtId="0" fontId="9" fillId="0" borderId="81" xfId="0" applyFont="1" applyFill="1" applyBorder="1" applyAlignment="1" applyProtection="1">
      <alignment horizontal="center"/>
      <protection/>
    </xf>
    <xf numFmtId="0" fontId="9" fillId="0" borderId="82" xfId="0" applyFont="1" applyFill="1" applyBorder="1" applyAlignment="1" applyProtection="1">
      <alignment horizontal="center"/>
      <protection/>
    </xf>
    <xf numFmtId="0" fontId="8" fillId="0" borderId="32" xfId="0" applyFont="1" applyFill="1" applyBorder="1" applyAlignment="1" applyProtection="1">
      <alignment horizontal="center" vertical="center" wrapText="1"/>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8" fillId="0" borderId="3" xfId="0" applyFont="1" applyFill="1" applyBorder="1" applyAlignment="1" applyProtection="1">
      <alignment horizontal="center" vertical="center" wrapText="1"/>
      <protection/>
    </xf>
    <xf numFmtId="0" fontId="8" fillId="0" borderId="5" xfId="0" applyFont="1" applyFill="1" applyBorder="1" applyAlignment="1" applyProtection="1">
      <alignment horizontal="center" vertical="center" wrapText="1"/>
      <protection/>
    </xf>
    <xf numFmtId="0" fontId="3" fillId="4" borderId="19" xfId="0" applyFont="1" applyFill="1" applyBorder="1" applyAlignment="1">
      <alignment horizontal="left"/>
    </xf>
    <xf numFmtId="0" fontId="3" fillId="4" borderId="20" xfId="0" applyFont="1" applyFill="1" applyBorder="1" applyAlignment="1">
      <alignment horizontal="left"/>
    </xf>
    <xf numFmtId="0" fontId="3" fillId="4" borderId="21" xfId="0" applyFont="1" applyFill="1" applyBorder="1" applyAlignment="1">
      <alignment horizontal="left"/>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49" fontId="3" fillId="0" borderId="43" xfId="0" applyNumberFormat="1" applyFont="1" applyBorder="1" applyAlignment="1">
      <alignment horizontal="left"/>
    </xf>
    <xf numFmtId="49" fontId="3" fillId="0" borderId="0" xfId="0" applyNumberFormat="1" applyFont="1" applyFill="1" applyAlignment="1" applyProtection="1">
      <alignment horizontal="left"/>
      <protection/>
    </xf>
    <xf numFmtId="0" fontId="13" fillId="0" borderId="0" xfId="0" applyFont="1" applyFill="1" applyBorder="1" applyAlignment="1" applyProtection="1">
      <alignment horizontal="left" vertical="center" wrapText="1"/>
      <protection/>
    </xf>
    <xf numFmtId="0" fontId="5" fillId="0" borderId="7" xfId="0" applyFont="1" applyFill="1" applyBorder="1" applyAlignment="1" applyProtection="1">
      <alignment horizontal="left"/>
      <protection/>
    </xf>
    <xf numFmtId="0" fontId="5" fillId="0" borderId="3" xfId="0" applyFont="1" applyFill="1" applyBorder="1" applyAlignment="1" applyProtection="1">
      <alignment horizontal="left"/>
      <protection/>
    </xf>
    <xf numFmtId="0" fontId="13" fillId="0" borderId="0" xfId="0" applyFont="1" applyFill="1" applyBorder="1" applyAlignment="1" applyProtection="1">
      <alignment horizontal="left" wrapText="1"/>
      <protection/>
    </xf>
    <xf numFmtId="0" fontId="26" fillId="0" borderId="0" xfId="0" applyFont="1" applyFill="1" applyBorder="1" applyAlignment="1" applyProtection="1">
      <alignment horizontal="left" wrapText="1"/>
      <protection/>
    </xf>
    <xf numFmtId="0" fontId="26" fillId="0" borderId="0" xfId="0" applyFont="1" applyFill="1" applyBorder="1" applyAlignment="1" applyProtection="1">
      <alignment horizontal="left" vertical="center" wrapText="1"/>
      <protection/>
    </xf>
    <xf numFmtId="0" fontId="5" fillId="0" borderId="7" xfId="0" applyFont="1" applyFill="1" applyBorder="1" applyAlignment="1" applyProtection="1">
      <alignment horizontal="left" vertical="top" wrapText="1"/>
      <protection/>
    </xf>
    <xf numFmtId="0" fontId="5" fillId="0" borderId="3" xfId="0" applyFont="1" applyFill="1" applyBorder="1" applyAlignment="1" applyProtection="1">
      <alignment horizontal="left" vertical="top" wrapText="1"/>
      <protection/>
    </xf>
    <xf numFmtId="0" fontId="5" fillId="0" borderId="4" xfId="0" applyFont="1" applyFill="1" applyBorder="1" applyAlignment="1" applyProtection="1">
      <alignment horizontal="left" vertical="top" wrapText="1"/>
      <protection/>
    </xf>
    <xf numFmtId="0" fontId="5" fillId="0" borderId="11" xfId="0" applyFont="1" applyFill="1" applyBorder="1" applyAlignment="1" applyProtection="1">
      <alignment horizontal="left" vertical="top" wrapText="1"/>
      <protection/>
    </xf>
    <xf numFmtId="0" fontId="9" fillId="0" borderId="78" xfId="0" applyFont="1" applyFill="1" applyBorder="1" applyAlignment="1" applyProtection="1">
      <alignment horizontal="center"/>
      <protection/>
    </xf>
    <xf numFmtId="0" fontId="9" fillId="0" borderId="83" xfId="0" applyFont="1" applyFill="1" applyBorder="1" applyAlignment="1" applyProtection="1">
      <alignment horizontal="center"/>
      <protection/>
    </xf>
    <xf numFmtId="0" fontId="9" fillId="0" borderId="2" xfId="0" applyFont="1" applyBorder="1" applyAlignment="1">
      <alignment horizontal="center" vertical="center"/>
    </xf>
    <xf numFmtId="0" fontId="9" fillId="0" borderId="73" xfId="0" applyFont="1" applyBorder="1" applyAlignment="1">
      <alignment horizontal="center" vertical="center"/>
    </xf>
    <xf numFmtId="0" fontId="9" fillId="0" borderId="6" xfId="0" applyFont="1" applyBorder="1" applyAlignment="1">
      <alignment horizontal="center" vertical="center"/>
    </xf>
    <xf numFmtId="0" fontId="8" fillId="0" borderId="73" xfId="0" applyFont="1" applyFill="1" applyBorder="1" applyAlignment="1" applyProtection="1">
      <alignment horizontal="center" vertical="center" wrapText="1"/>
      <protection/>
    </xf>
    <xf numFmtId="0" fontId="8" fillId="0" borderId="6" xfId="0" applyFont="1" applyFill="1" applyBorder="1" applyAlignment="1" applyProtection="1">
      <alignment horizontal="center" vertical="center" wrapText="1"/>
      <protection/>
    </xf>
    <xf numFmtId="0" fontId="7" fillId="0" borderId="50" xfId="0" applyFont="1" applyBorder="1" applyAlignment="1">
      <alignment horizontal="center" vertical="center" wrapText="1"/>
    </xf>
    <xf numFmtId="0" fontId="7" fillId="0" borderId="78" xfId="0" applyFont="1" applyBorder="1" applyAlignment="1">
      <alignment horizontal="center" vertical="center" wrapText="1"/>
    </xf>
    <xf numFmtId="0" fontId="7" fillId="0" borderId="8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3" xfId="0" applyFont="1" applyBorder="1" applyAlignment="1">
      <alignment horizontal="center" vertical="center" wrapText="1"/>
    </xf>
    <xf numFmtId="0" fontId="8" fillId="0" borderId="83"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xf>
    <xf numFmtId="0" fontId="8" fillId="0" borderId="50" xfId="0" applyFont="1" applyFill="1" applyBorder="1" applyAlignment="1" applyProtection="1">
      <alignment horizontal="center" vertical="center" wrapText="1"/>
      <protection/>
    </xf>
    <xf numFmtId="0" fontId="3" fillId="0" borderId="50"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29" xfId="0" applyFont="1" applyFill="1" applyBorder="1" applyAlignment="1">
      <alignment horizontal="center" vertical="center"/>
    </xf>
    <xf numFmtId="0" fontId="5" fillId="0" borderId="7" xfId="0" applyFont="1" applyFill="1" applyBorder="1" applyAlignment="1" applyProtection="1">
      <alignment horizontal="left" wrapText="1"/>
      <protection/>
    </xf>
    <xf numFmtId="0" fontId="5" fillId="0" borderId="3" xfId="0" applyFont="1" applyFill="1" applyBorder="1" applyAlignment="1" applyProtection="1">
      <alignment horizontal="left" wrapText="1"/>
      <protection/>
    </xf>
    <xf numFmtId="0" fontId="6" fillId="3" borderId="7" xfId="0" applyFont="1" applyFill="1" applyBorder="1" applyAlignment="1" applyProtection="1">
      <alignment horizontal="left" wrapText="1"/>
      <protection/>
    </xf>
    <xf numFmtId="0" fontId="6" fillId="3" borderId="3" xfId="0" applyFont="1" applyFill="1" applyBorder="1" applyAlignment="1" applyProtection="1">
      <alignment horizontal="left" wrapText="1"/>
      <protection/>
    </xf>
    <xf numFmtId="0" fontId="0" fillId="0" borderId="7" xfId="0" applyFont="1" applyBorder="1" applyAlignment="1">
      <alignment horizontal="center" vertical="center" textRotation="90"/>
    </xf>
    <xf numFmtId="0" fontId="6" fillId="3" borderId="7" xfId="0" applyFont="1" applyFill="1" applyBorder="1" applyAlignment="1" applyProtection="1">
      <alignment horizontal="left" vertical="center" wrapText="1"/>
      <protection/>
    </xf>
    <xf numFmtId="0" fontId="6" fillId="3" borderId="3" xfId="0" applyFont="1" applyFill="1" applyBorder="1" applyAlignment="1" applyProtection="1">
      <alignment horizontal="left" vertical="center" wrapText="1"/>
      <protection/>
    </xf>
    <xf numFmtId="0" fontId="5" fillId="0" borderId="44" xfId="0" applyFont="1" applyFill="1" applyBorder="1" applyAlignment="1" applyProtection="1">
      <alignment horizontal="left" vertical="top"/>
      <protection/>
    </xf>
    <xf numFmtId="0" fontId="5" fillId="0" borderId="39" xfId="0" applyFont="1" applyFill="1" applyBorder="1" applyAlignment="1" applyProtection="1">
      <alignment horizontal="left" vertical="top"/>
      <protection/>
    </xf>
    <xf numFmtId="0" fontId="23" fillId="0" borderId="84" xfId="0" applyFont="1" applyFill="1" applyBorder="1" applyAlignment="1" applyProtection="1">
      <alignment horizontal="center"/>
      <protection/>
    </xf>
    <xf numFmtId="0" fontId="23" fillId="0" borderId="85" xfId="0" applyFont="1" applyFill="1" applyBorder="1" applyAlignment="1" applyProtection="1">
      <alignment horizontal="center"/>
      <protection/>
    </xf>
    <xf numFmtId="0" fontId="23" fillId="0" borderId="52" xfId="0" applyFont="1" applyFill="1" applyBorder="1" applyAlignment="1" applyProtection="1">
      <alignment horizontal="center"/>
      <protection/>
    </xf>
    <xf numFmtId="0" fontId="6" fillId="0" borderId="50" xfId="0" applyFont="1" applyFill="1" applyBorder="1" applyAlignment="1" applyProtection="1">
      <alignment horizontal="center" vertical="center"/>
      <protection/>
    </xf>
    <xf numFmtId="0" fontId="6" fillId="0" borderId="78"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62" xfId="0" applyFont="1" applyFill="1" applyBorder="1" applyAlignment="1" applyProtection="1">
      <alignment horizontal="center" vertical="center"/>
      <protection/>
    </xf>
    <xf numFmtId="0" fontId="6" fillId="0" borderId="29" xfId="0" applyFont="1" applyFill="1" applyBorder="1" applyAlignment="1" applyProtection="1">
      <alignment horizontal="center" vertical="center"/>
      <protection/>
    </xf>
    <xf numFmtId="0" fontId="6" fillId="0" borderId="54" xfId="0" applyFont="1" applyFill="1" applyBorder="1" applyAlignment="1" applyProtection="1">
      <alignment horizontal="center" vertical="center" wrapText="1"/>
      <protection/>
    </xf>
    <xf numFmtId="0" fontId="6" fillId="0" borderId="66" xfId="0" applyFont="1" applyFill="1" applyBorder="1" applyAlignment="1" applyProtection="1">
      <alignment horizontal="center" vertical="center" wrapText="1"/>
      <protection/>
    </xf>
    <xf numFmtId="0" fontId="6" fillId="0" borderId="67" xfId="0" applyFont="1" applyFill="1" applyBorder="1" applyAlignment="1" applyProtection="1">
      <alignment horizontal="center" vertical="center" wrapText="1"/>
      <protection/>
    </xf>
    <xf numFmtId="0" fontId="5" fillId="0" borderId="44" xfId="0" applyFont="1" applyFill="1" applyBorder="1" applyAlignment="1" applyProtection="1">
      <alignment horizontal="left" vertical="top" wrapText="1"/>
      <protection/>
    </xf>
    <xf numFmtId="0" fontId="5" fillId="0" borderId="39" xfId="0" applyFont="1" applyFill="1" applyBorder="1" applyAlignment="1" applyProtection="1">
      <alignment horizontal="left" vertical="top" wrapText="1"/>
      <protection/>
    </xf>
    <xf numFmtId="0" fontId="0" fillId="0" borderId="44" xfId="0" applyFont="1" applyFill="1" applyBorder="1" applyAlignment="1" applyProtection="1">
      <alignment horizontal="left" vertical="center" wrapText="1"/>
      <protection/>
    </xf>
    <xf numFmtId="0" fontId="0" fillId="0" borderId="39" xfId="0" applyFont="1" applyFill="1" applyBorder="1" applyAlignment="1" applyProtection="1">
      <alignment horizontal="left" vertical="center"/>
      <protection/>
    </xf>
    <xf numFmtId="0" fontId="0" fillId="0" borderId="4" xfId="0" applyFont="1" applyFill="1" applyBorder="1" applyAlignment="1" applyProtection="1">
      <alignment horizontal="left" vertical="center"/>
      <protection/>
    </xf>
    <xf numFmtId="0" fontId="0" fillId="0" borderId="11" xfId="0" applyFont="1" applyFill="1" applyBorder="1" applyAlignment="1" applyProtection="1">
      <alignment horizontal="left" vertical="center"/>
      <protection/>
    </xf>
    <xf numFmtId="0" fontId="23" fillId="0" borderId="0" xfId="0" applyFont="1" applyBorder="1" applyAlignment="1">
      <alignment horizontal="left" vertical="top" wrapText="1"/>
    </xf>
    <xf numFmtId="0" fontId="5" fillId="0" borderId="78" xfId="0" applyFont="1" applyFill="1" applyBorder="1" applyAlignment="1" applyProtection="1">
      <alignment horizontal="left" wrapText="1"/>
      <protection/>
    </xf>
    <xf numFmtId="0" fontId="23" fillId="0" borderId="86" xfId="0" applyFont="1" applyFill="1" applyBorder="1" applyAlignment="1" applyProtection="1">
      <alignment horizontal="center"/>
      <protection/>
    </xf>
    <xf numFmtId="0" fontId="23" fillId="0" borderId="87" xfId="0" applyFont="1" applyFill="1" applyBorder="1" applyAlignment="1" applyProtection="1">
      <alignment horizontal="center"/>
      <protection/>
    </xf>
    <xf numFmtId="0" fontId="23" fillId="0" borderId="45" xfId="0" applyFont="1" applyFill="1" applyBorder="1" applyAlignment="1" applyProtection="1">
      <alignment horizontal="center"/>
      <protection/>
    </xf>
    <xf numFmtId="0" fontId="6" fillId="0" borderId="2" xfId="0" applyFont="1" applyFill="1" applyBorder="1" applyAlignment="1" applyProtection="1">
      <alignment horizontal="center" vertical="center" wrapText="1"/>
      <protection/>
    </xf>
    <xf numFmtId="0" fontId="6" fillId="0" borderId="73" xfId="0" applyFont="1" applyFill="1" applyBorder="1" applyAlignment="1" applyProtection="1">
      <alignment horizontal="center" vertical="center" wrapText="1"/>
      <protection/>
    </xf>
    <xf numFmtId="0" fontId="6" fillId="0" borderId="6" xfId="0" applyFont="1" applyFill="1" applyBorder="1" applyAlignment="1" applyProtection="1">
      <alignment horizontal="center" vertical="center" wrapText="1"/>
      <protection/>
    </xf>
    <xf numFmtId="0" fontId="26" fillId="0" borderId="0" xfId="0" applyFont="1" applyFill="1" applyBorder="1" applyAlignment="1" applyProtection="1">
      <alignment horizontal="center" wrapText="1"/>
      <protection/>
    </xf>
    <xf numFmtId="0" fontId="13" fillId="0" borderId="0" xfId="0" applyFont="1" applyFill="1" applyBorder="1" applyAlignment="1" applyProtection="1">
      <alignment horizontal="left" vertical="top" wrapText="1"/>
      <protection/>
    </xf>
    <xf numFmtId="0" fontId="0" fillId="0" borderId="30"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7" xfId="0" applyFont="1" applyFill="1" applyBorder="1" applyAlignment="1" applyProtection="1">
      <alignment horizontal="center" vertical="center"/>
      <protection/>
    </xf>
    <xf numFmtId="0" fontId="0" fillId="0" borderId="3" xfId="0" applyFont="1" applyFill="1" applyBorder="1" applyAlignment="1" applyProtection="1">
      <alignment horizontal="center" vertical="center"/>
      <protection/>
    </xf>
    <xf numFmtId="0" fontId="0" fillId="0" borderId="5"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5" fillId="0" borderId="88" xfId="0" applyFont="1" applyBorder="1" applyAlignment="1">
      <alignment horizontal="left" vertical="center" wrapText="1"/>
    </xf>
    <xf numFmtId="0" fontId="5" fillId="0" borderId="72" xfId="0" applyFont="1" applyBorder="1" applyAlignment="1">
      <alignment horizontal="left" vertical="center" wrapText="1"/>
    </xf>
    <xf numFmtId="0" fontId="5" fillId="0" borderId="69" xfId="0" applyFont="1" applyBorder="1" applyAlignment="1">
      <alignment horizontal="left" vertical="center" wrapText="1"/>
    </xf>
    <xf numFmtId="0" fontId="5" fillId="0" borderId="58" xfId="0" applyFont="1" applyBorder="1" applyAlignment="1">
      <alignment horizontal="left" vertical="center" wrapText="1"/>
    </xf>
    <xf numFmtId="0" fontId="5" fillId="0" borderId="9" xfId="0" applyFont="1" applyFill="1" applyBorder="1" applyAlignment="1" applyProtection="1">
      <alignment horizontal="center" vertical="center" wrapText="1"/>
      <protection/>
    </xf>
    <xf numFmtId="0" fontId="5" fillId="0" borderId="26" xfId="0" applyFont="1" applyFill="1" applyBorder="1" applyAlignment="1" applyProtection="1">
      <alignment horizontal="center" vertical="center" wrapText="1"/>
      <protection/>
    </xf>
    <xf numFmtId="0" fontId="5" fillId="0" borderId="9" xfId="0" applyFont="1" applyFill="1" applyBorder="1" applyAlignment="1" applyProtection="1">
      <alignment horizontal="left" vertical="center" wrapText="1"/>
      <protection/>
    </xf>
    <xf numFmtId="0" fontId="5" fillId="0" borderId="26" xfId="0" applyFont="1" applyFill="1" applyBorder="1" applyAlignment="1" applyProtection="1">
      <alignment horizontal="left" vertical="center" wrapText="1"/>
      <protection/>
    </xf>
    <xf numFmtId="0" fontId="5" fillId="0" borderId="63" xfId="0" applyFont="1" applyFill="1" applyBorder="1" applyAlignment="1" applyProtection="1">
      <alignment horizontal="left" vertical="center" wrapText="1"/>
      <protection/>
    </xf>
    <xf numFmtId="0" fontId="5" fillId="0" borderId="60" xfId="0" applyFont="1" applyFill="1" applyBorder="1" applyAlignment="1" applyProtection="1">
      <alignment horizontal="left" vertical="center" wrapText="1"/>
      <protection/>
    </xf>
    <xf numFmtId="0" fontId="5" fillId="0" borderId="28" xfId="0" applyFont="1" applyFill="1" applyBorder="1" applyAlignment="1" applyProtection="1">
      <alignment horizontal="left" vertical="center" wrapText="1"/>
      <protection/>
    </xf>
    <xf numFmtId="0" fontId="5" fillId="0" borderId="74" xfId="0" applyFont="1" applyFill="1" applyBorder="1" applyAlignment="1" applyProtection="1">
      <alignment horizontal="left" vertical="center" wrapText="1"/>
      <protection/>
    </xf>
    <xf numFmtId="0" fontId="5" fillId="0" borderId="27" xfId="0" applyFont="1" applyFill="1" applyBorder="1" applyAlignment="1" applyProtection="1">
      <alignment horizontal="left" vertical="center" wrapText="1"/>
      <protection/>
    </xf>
    <xf numFmtId="0" fontId="5" fillId="0" borderId="7" xfId="0" applyFont="1" applyFill="1" applyBorder="1" applyAlignment="1" applyProtection="1">
      <alignment horizontal="left" vertical="center" wrapText="1"/>
      <protection/>
    </xf>
    <xf numFmtId="0" fontId="5" fillId="0" borderId="24" xfId="0" applyFont="1" applyFill="1" applyBorder="1" applyAlignment="1" applyProtection="1">
      <alignment horizontal="left" vertical="center" wrapText="1"/>
      <protection/>
    </xf>
    <xf numFmtId="0" fontId="5" fillId="0" borderId="5" xfId="0" applyFont="1" applyFill="1" applyBorder="1" applyAlignment="1" applyProtection="1">
      <alignment horizontal="left" vertical="center" wrapText="1"/>
      <protection/>
    </xf>
    <xf numFmtId="0" fontId="5" fillId="0" borderId="4" xfId="0" applyFont="1" applyFill="1" applyBorder="1" applyAlignment="1" applyProtection="1">
      <alignment horizontal="left" vertical="center" wrapText="1"/>
      <protection/>
    </xf>
    <xf numFmtId="0" fontId="5" fillId="0" borderId="53" xfId="0" applyFont="1" applyFill="1" applyBorder="1" applyAlignment="1" applyProtection="1">
      <alignment horizontal="left" vertical="center" wrapText="1"/>
      <protection/>
    </xf>
    <xf numFmtId="0" fontId="5" fillId="0" borderId="13" xfId="0" applyFont="1" applyFill="1" applyBorder="1" applyAlignment="1" applyProtection="1">
      <alignment horizontal="left" vertical="center" wrapText="1"/>
      <protection/>
    </xf>
    <xf numFmtId="0" fontId="16" fillId="0" borderId="7" xfId="0" applyFont="1" applyFill="1" applyBorder="1" applyAlignment="1" applyProtection="1">
      <alignment horizontal="left" vertical="center" wrapText="1"/>
      <protection/>
    </xf>
    <xf numFmtId="0" fontId="16" fillId="0" borderId="24" xfId="0" applyFont="1" applyFill="1" applyBorder="1" applyAlignment="1" applyProtection="1">
      <alignment horizontal="left" vertical="center" wrapText="1"/>
      <protection/>
    </xf>
    <xf numFmtId="0" fontId="16" fillId="0" borderId="5" xfId="0" applyFont="1" applyFill="1" applyBorder="1" applyAlignment="1" applyProtection="1">
      <alignment horizontal="left" vertical="center" wrapText="1"/>
      <protection/>
    </xf>
    <xf numFmtId="0" fontId="5" fillId="0" borderId="30" xfId="0" applyFont="1" applyFill="1" applyBorder="1" applyAlignment="1" applyProtection="1">
      <alignment horizontal="left" vertical="center" wrapText="1"/>
      <protection/>
    </xf>
    <xf numFmtId="0" fontId="5" fillId="0" borderId="71" xfId="0" applyFont="1" applyFill="1" applyBorder="1" applyAlignment="1" applyProtection="1">
      <alignment horizontal="left" vertical="center" wrapText="1"/>
      <protection/>
    </xf>
    <xf numFmtId="0" fontId="5" fillId="0" borderId="31" xfId="0" applyFont="1" applyFill="1" applyBorder="1" applyAlignment="1" applyProtection="1">
      <alignment horizontal="left" vertical="center" wrapText="1"/>
      <protection/>
    </xf>
    <xf numFmtId="0" fontId="16" fillId="0" borderId="30" xfId="0" applyFont="1" applyFill="1" applyBorder="1" applyAlignment="1" applyProtection="1">
      <alignment horizontal="left" vertical="center" wrapText="1"/>
      <protection/>
    </xf>
    <xf numFmtId="0" fontId="16" fillId="0" borderId="71" xfId="0" applyFont="1" applyFill="1" applyBorder="1" applyAlignment="1" applyProtection="1">
      <alignment horizontal="left" vertical="center" wrapText="1"/>
      <protection/>
    </xf>
    <xf numFmtId="0" fontId="16" fillId="0" borderId="31" xfId="0" applyFont="1" applyFill="1" applyBorder="1" applyAlignment="1" applyProtection="1">
      <alignment horizontal="left" vertical="center" wrapText="1"/>
      <protection/>
    </xf>
    <xf numFmtId="0" fontId="5" fillId="0" borderId="89" xfId="0" applyFont="1" applyFill="1" applyBorder="1" applyAlignment="1" applyProtection="1">
      <alignment horizontal="left" vertical="center" wrapText="1"/>
      <protection/>
    </xf>
    <xf numFmtId="0" fontId="5" fillId="0" borderId="67" xfId="0" applyFont="1" applyFill="1" applyBorder="1" applyAlignment="1" applyProtection="1">
      <alignment horizontal="left" vertical="center" wrapText="1"/>
      <protection/>
    </xf>
    <xf numFmtId="0" fontId="5" fillId="0" borderId="71" xfId="0" applyFont="1" applyFill="1" applyBorder="1" applyAlignment="1" applyProtection="1">
      <alignment horizontal="left" vertical="center"/>
      <protection/>
    </xf>
    <xf numFmtId="0" fontId="5" fillId="0" borderId="31" xfId="0" applyFont="1" applyFill="1" applyBorder="1" applyAlignment="1" applyProtection="1">
      <alignment horizontal="left" vertical="center"/>
      <protection/>
    </xf>
    <xf numFmtId="0" fontId="8" fillId="0" borderId="2" xfId="0" applyFont="1" applyFill="1" applyBorder="1" applyAlignment="1" applyProtection="1">
      <alignment horizontal="center" vertical="center" wrapText="1"/>
      <protection/>
    </xf>
    <xf numFmtId="0" fontId="5" fillId="0" borderId="3" xfId="0" applyFont="1" applyFill="1" applyBorder="1" applyAlignment="1" applyProtection="1">
      <alignment horizontal="left" vertical="center" wrapText="1"/>
      <protection/>
    </xf>
    <xf numFmtId="0" fontId="5" fillId="0" borderId="11" xfId="0" applyFont="1" applyFill="1" applyBorder="1" applyAlignment="1" applyProtection="1">
      <alignment horizontal="left" vertical="center" wrapText="1"/>
      <protection/>
    </xf>
    <xf numFmtId="0" fontId="9" fillId="0" borderId="2" xfId="0" applyFont="1" applyFill="1" applyBorder="1" applyAlignment="1" applyProtection="1">
      <alignment horizontal="center"/>
      <protection/>
    </xf>
    <xf numFmtId="0" fontId="9" fillId="0" borderId="73" xfId="0" applyFont="1" applyFill="1" applyBorder="1" applyAlignment="1" applyProtection="1">
      <alignment horizontal="center"/>
      <protection/>
    </xf>
    <xf numFmtId="0" fontId="9" fillId="0" borderId="6" xfId="0" applyFont="1" applyFill="1" applyBorder="1" applyAlignment="1" applyProtection="1">
      <alignment horizontal="center"/>
      <protection/>
    </xf>
    <xf numFmtId="0" fontId="3" fillId="0" borderId="73" xfId="0" applyFont="1" applyFill="1" applyBorder="1" applyAlignment="1" applyProtection="1">
      <alignment horizontal="center" vertical="center"/>
      <protection/>
    </xf>
    <xf numFmtId="0" fontId="3" fillId="0" borderId="6" xfId="0" applyFont="1" applyFill="1" applyBorder="1" applyAlignment="1" applyProtection="1">
      <alignment horizontal="center" vertical="center"/>
      <protection/>
    </xf>
    <xf numFmtId="0" fontId="3" fillId="4" borderId="30" xfId="0" applyFont="1" applyFill="1" applyBorder="1" applyAlignment="1" applyProtection="1">
      <alignment horizontal="left"/>
      <protection/>
    </xf>
    <xf numFmtId="0" fontId="3" fillId="4" borderId="34" xfId="0" applyFont="1" applyFill="1" applyBorder="1" applyAlignment="1" applyProtection="1">
      <alignment horizontal="left"/>
      <protection/>
    </xf>
    <xf numFmtId="0" fontId="3" fillId="4" borderId="31" xfId="0" applyFont="1" applyFill="1" applyBorder="1" applyAlignment="1" applyProtection="1">
      <alignment horizontal="left"/>
      <protection/>
    </xf>
    <xf numFmtId="0" fontId="3" fillId="0" borderId="4"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8" fillId="0" borderId="50"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83"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2" xfId="0" applyFont="1" applyBorder="1" applyAlignment="1">
      <alignment horizontal="center" vertical="center" wrapText="1"/>
    </xf>
    <xf numFmtId="164" fontId="10" fillId="0" borderId="73" xfId="0" applyNumberFormat="1" applyFont="1" applyFill="1" applyBorder="1" applyAlignment="1" applyProtection="1">
      <alignment horizontal="center"/>
      <protection/>
    </xf>
    <xf numFmtId="164" fontId="10" fillId="0" borderId="6" xfId="0" applyNumberFormat="1" applyFont="1" applyFill="1" applyBorder="1" applyAlignment="1" applyProtection="1">
      <alignment horizontal="center"/>
      <protection/>
    </xf>
    <xf numFmtId="0" fontId="5" fillId="0" borderId="44" xfId="0" applyFont="1" applyFill="1" applyBorder="1" applyAlignment="1" applyProtection="1">
      <alignment horizontal="left" vertical="center"/>
      <protection/>
    </xf>
    <xf numFmtId="0" fontId="5" fillId="0" borderId="58" xfId="0" applyFont="1" applyFill="1" applyBorder="1" applyAlignment="1" applyProtection="1">
      <alignment horizontal="left" vertical="center"/>
      <protection/>
    </xf>
    <xf numFmtId="0" fontId="5" fillId="0" borderId="38" xfId="0" applyFont="1" applyFill="1" applyBorder="1" applyAlignment="1" applyProtection="1">
      <alignment horizontal="left" vertical="center"/>
      <protection/>
    </xf>
    <xf numFmtId="0" fontId="0" fillId="0" borderId="30" xfId="0" applyFill="1" applyBorder="1" applyAlignment="1" applyProtection="1">
      <alignment horizontal="center" vertical="center"/>
      <protection/>
    </xf>
    <xf numFmtId="0" fontId="0" fillId="0" borderId="71" xfId="0"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0" fontId="0" fillId="0" borderId="31" xfId="0" applyFill="1" applyBorder="1" applyAlignment="1" applyProtection="1">
      <alignment horizontal="center" vertical="center"/>
      <protection/>
    </xf>
    <xf numFmtId="0" fontId="0" fillId="0" borderId="7"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3" xfId="0" applyFill="1" applyBorder="1" applyAlignment="1" applyProtection="1">
      <alignment horizontal="center" vertical="center"/>
      <protection/>
    </xf>
    <xf numFmtId="0" fontId="0" fillId="0" borderId="5" xfId="0" applyFill="1" applyBorder="1" applyAlignment="1" applyProtection="1">
      <alignment horizontal="center" vertical="center"/>
      <protection/>
    </xf>
    <xf numFmtId="0" fontId="0" fillId="0" borderId="4" xfId="0" applyFill="1" applyBorder="1" applyAlignment="1" applyProtection="1">
      <alignment horizontal="center" vertical="center"/>
      <protection/>
    </xf>
    <xf numFmtId="0" fontId="0" fillId="0" borderId="53" xfId="0"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23" fillId="0" borderId="47" xfId="0" applyFont="1" applyFill="1" applyBorder="1" applyAlignment="1" applyProtection="1">
      <alignment horizontal="center" vertical="center"/>
      <protection/>
    </xf>
    <xf numFmtId="0" fontId="23" fillId="0" borderId="48" xfId="0" applyFont="1" applyFill="1" applyBorder="1" applyAlignment="1" applyProtection="1">
      <alignment horizontal="center" vertical="center"/>
      <protection/>
    </xf>
    <xf numFmtId="0" fontId="5" fillId="0" borderId="44" xfId="0" applyFont="1" applyFill="1" applyBorder="1" applyAlignment="1" applyProtection="1">
      <alignment horizontal="left" vertical="center" wrapText="1"/>
      <protection/>
    </xf>
    <xf numFmtId="0" fontId="5" fillId="0" borderId="58" xfId="0" applyFont="1" applyFill="1" applyBorder="1" applyAlignment="1" applyProtection="1">
      <alignment horizontal="left" vertical="center" wrapText="1"/>
      <protection/>
    </xf>
    <xf numFmtId="0" fontId="5" fillId="0" borderId="38" xfId="0" applyFont="1" applyFill="1" applyBorder="1" applyAlignment="1" applyProtection="1">
      <alignment horizontal="left" vertical="center" wrapText="1"/>
      <protection/>
    </xf>
    <xf numFmtId="0" fontId="5" fillId="0" borderId="88" xfId="0" applyFont="1" applyBorder="1" applyAlignment="1">
      <alignment horizontal="center" vertical="center"/>
    </xf>
    <xf numFmtId="0" fontId="5" fillId="0" borderId="62" xfId="0" applyFont="1" applyBorder="1" applyAlignment="1">
      <alignment horizontal="center" vertical="center"/>
    </xf>
    <xf numFmtId="0" fontId="5" fillId="0" borderId="88" xfId="0" applyFont="1" applyFill="1" applyBorder="1" applyAlignment="1" applyProtection="1">
      <alignment horizontal="left" vertical="center" wrapText="1"/>
      <protection/>
    </xf>
    <xf numFmtId="0" fontId="5" fillId="0" borderId="90" xfId="0" applyFont="1" applyFill="1" applyBorder="1" applyAlignment="1" applyProtection="1">
      <alignment horizontal="left" vertical="center" wrapText="1"/>
      <protection/>
    </xf>
    <xf numFmtId="0" fontId="5" fillId="0" borderId="91" xfId="0" applyFont="1" applyFill="1" applyBorder="1" applyAlignment="1" applyProtection="1">
      <alignment horizontal="left" vertical="center" wrapText="1"/>
      <protection/>
    </xf>
    <xf numFmtId="0" fontId="6" fillId="0" borderId="30" xfId="0" applyFont="1" applyFill="1" applyBorder="1" applyAlignment="1" applyProtection="1">
      <alignment horizontal="center" vertical="center" wrapText="1"/>
      <protection/>
    </xf>
    <xf numFmtId="0" fontId="6" fillId="0" borderId="34" xfId="0" applyFont="1" applyFill="1" applyBorder="1" applyAlignment="1" applyProtection="1">
      <alignment horizontal="center" vertical="center" wrapText="1"/>
      <protection/>
    </xf>
    <xf numFmtId="0" fontId="6" fillId="0" borderId="35" xfId="0" applyFont="1" applyFill="1" applyBorder="1" applyAlignment="1" applyProtection="1">
      <alignment horizontal="center" vertical="center" wrapText="1"/>
      <protection/>
    </xf>
    <xf numFmtId="0" fontId="6" fillId="0" borderId="4"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18" xfId="0" applyFont="1" applyFill="1" applyBorder="1" applyAlignment="1" applyProtection="1">
      <alignment horizontal="center" vertical="center" wrapText="1"/>
      <protection/>
    </xf>
    <xf numFmtId="0" fontId="5" fillId="0" borderId="88" xfId="0" applyFont="1" applyBorder="1" applyAlignment="1">
      <alignment horizontal="left" vertical="center"/>
    </xf>
    <xf numFmtId="0" fontId="5" fillId="0" borderId="72" xfId="0" applyFont="1" applyBorder="1" applyAlignment="1">
      <alignment horizontal="left" vertical="center"/>
    </xf>
    <xf numFmtId="0" fontId="5" fillId="0" borderId="14" xfId="0" applyFont="1" applyBorder="1" applyAlignment="1">
      <alignment horizontal="left" vertical="center"/>
    </xf>
    <xf numFmtId="0" fontId="5" fillId="0" borderId="92" xfId="0" applyFont="1" applyBorder="1" applyAlignment="1">
      <alignment horizontal="left" vertical="center"/>
    </xf>
    <xf numFmtId="0" fontId="5" fillId="0" borderId="69" xfId="0" applyFont="1" applyBorder="1" applyAlignment="1">
      <alignment horizontal="left" vertical="center"/>
    </xf>
    <xf numFmtId="0" fontId="5" fillId="0" borderId="58" xfId="0" applyFont="1" applyBorder="1" applyAlignment="1">
      <alignment horizontal="left" vertical="center"/>
    </xf>
    <xf numFmtId="0" fontId="5" fillId="0" borderId="14" xfId="0" applyFont="1" applyBorder="1" applyAlignment="1">
      <alignment horizontal="left" vertical="center" wrapText="1"/>
    </xf>
    <xf numFmtId="0" fontId="5" fillId="0" borderId="92" xfId="0" applyFont="1" applyBorder="1" applyAlignment="1">
      <alignment horizontal="left" vertical="center" wrapText="1"/>
    </xf>
    <xf numFmtId="0" fontId="26" fillId="0" borderId="0" xfId="0" applyFont="1" applyFill="1" applyBorder="1" applyAlignment="1" applyProtection="1">
      <alignment horizontal="center"/>
      <protection/>
    </xf>
    <xf numFmtId="0" fontId="13" fillId="0" borderId="0" xfId="0" applyFont="1" applyAlignment="1">
      <alignment horizontal="left" vertical="center" wrapText="1"/>
    </xf>
    <xf numFmtId="0" fontId="5" fillId="0" borderId="0" xfId="0" applyFont="1" applyFill="1" applyBorder="1" applyAlignment="1" applyProtection="1">
      <alignment horizontal="left" wrapText="1"/>
      <protection/>
    </xf>
    <xf numFmtId="0" fontId="16" fillId="0" borderId="32" xfId="0" applyFont="1" applyFill="1" applyBorder="1" applyAlignment="1" applyProtection="1">
      <alignment horizontal="left" vertical="center" wrapText="1"/>
      <protection/>
    </xf>
    <xf numFmtId="0" fontId="16" fillId="0" borderId="79" xfId="0" applyFont="1" applyFill="1" applyBorder="1" applyAlignment="1" applyProtection="1">
      <alignment horizontal="left" vertical="center" wrapText="1"/>
      <protection/>
    </xf>
    <xf numFmtId="0" fontId="16" fillId="0" borderId="23" xfId="0" applyFont="1" applyFill="1" applyBorder="1" applyAlignment="1" applyProtection="1">
      <alignment horizontal="left" vertical="center" wrapText="1"/>
      <protection/>
    </xf>
    <xf numFmtId="0" fontId="5" fillId="0" borderId="32" xfId="0" applyFont="1" applyFill="1" applyBorder="1" applyAlignment="1" applyProtection="1">
      <alignment horizontal="left" vertical="center" wrapText="1"/>
      <protection/>
    </xf>
    <xf numFmtId="0" fontId="5" fillId="0" borderId="79" xfId="0" applyFont="1" applyFill="1" applyBorder="1" applyAlignment="1" applyProtection="1">
      <alignment horizontal="left" vertical="center" wrapText="1"/>
      <protection/>
    </xf>
    <xf numFmtId="0" fontId="5" fillId="0" borderId="23" xfId="0" applyFont="1" applyFill="1" applyBorder="1" applyAlignment="1" applyProtection="1">
      <alignment horizontal="left" vertical="center" wrapText="1"/>
      <protection/>
    </xf>
    <xf numFmtId="0" fontId="5" fillId="0" borderId="30" xfId="0" applyFont="1" applyFill="1" applyBorder="1" applyAlignment="1" applyProtection="1">
      <alignment horizontal="left" vertical="center"/>
      <protection/>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Fill="1" applyBorder="1" applyAlignment="1" applyProtection="1">
      <alignment horizontal="left" vertical="center" wrapText="1"/>
      <protection/>
    </xf>
    <xf numFmtId="0" fontId="16" fillId="0" borderId="7" xfId="0" applyFont="1" applyBorder="1" applyAlignment="1">
      <alignment vertical="center" wrapText="1"/>
    </xf>
    <xf numFmtId="0" fontId="16" fillId="0" borderId="3" xfId="0" applyFont="1" applyBorder="1" applyAlignment="1">
      <alignment vertical="center" wrapText="1"/>
    </xf>
    <xf numFmtId="0" fontId="7" fillId="0" borderId="44" xfId="0" applyFont="1" applyBorder="1" applyAlignment="1">
      <alignment horizontal="left" vertical="center" wrapText="1"/>
    </xf>
    <xf numFmtId="0" fontId="7" fillId="0" borderId="39" xfId="0" applyFont="1" applyBorder="1" applyAlignment="1">
      <alignment horizontal="left" vertical="center" wrapText="1"/>
    </xf>
    <xf numFmtId="0" fontId="8" fillId="0" borderId="0" xfId="0" applyFont="1" applyBorder="1" applyAlignment="1">
      <alignment horizontal="center" vertical="center" wrapText="1"/>
    </xf>
    <xf numFmtId="0" fontId="8" fillId="0" borderId="4" xfId="0" applyFont="1" applyFill="1" applyBorder="1" applyAlignment="1" applyProtection="1">
      <alignment horizontal="left" vertical="center"/>
      <protection/>
    </xf>
    <xf numFmtId="0" fontId="8" fillId="0" borderId="11" xfId="0" applyFont="1" applyFill="1" applyBorder="1" applyAlignment="1" applyProtection="1">
      <alignment horizontal="left" vertical="center"/>
      <protection/>
    </xf>
    <xf numFmtId="0" fontId="8" fillId="0" borderId="13" xfId="0" applyFont="1" applyFill="1" applyBorder="1" applyAlignment="1" applyProtection="1">
      <alignment horizontal="left" vertical="center"/>
      <protection/>
    </xf>
    <xf numFmtId="0" fontId="8" fillId="0" borderId="14" xfId="0" applyFont="1" applyBorder="1" applyAlignment="1">
      <alignment horizontal="center" vertical="center" wrapText="1"/>
    </xf>
    <xf numFmtId="0" fontId="8" fillId="0" borderId="51" xfId="0" applyFont="1" applyFill="1" applyBorder="1" applyAlignment="1">
      <alignment horizontal="center" vertical="center"/>
    </xf>
    <xf numFmtId="0" fontId="8" fillId="0" borderId="93" xfId="0" applyFont="1" applyFill="1" applyBorder="1" applyAlignment="1">
      <alignment horizontal="center" vertical="center"/>
    </xf>
    <xf numFmtId="0" fontId="13" fillId="0" borderId="0" xfId="0" applyFont="1" applyFill="1" applyBorder="1" applyAlignment="1" applyProtection="1">
      <alignment vertical="center" wrapText="1"/>
      <protection/>
    </xf>
    <xf numFmtId="0" fontId="9" fillId="0" borderId="2" xfId="0" applyFont="1" applyBorder="1" applyAlignment="1">
      <alignment horizontal="center"/>
    </xf>
    <xf numFmtId="0" fontId="9" fillId="0" borderId="73" xfId="0" applyFont="1" applyBorder="1" applyAlignment="1">
      <alignment horizontal="center"/>
    </xf>
    <xf numFmtId="0" fontId="9" fillId="0" borderId="6" xfId="0" applyFont="1" applyBorder="1" applyAlignment="1">
      <alignment horizontal="center"/>
    </xf>
    <xf numFmtId="0" fontId="9" fillId="0" borderId="29" xfId="0" applyFont="1" applyBorder="1" applyAlignment="1">
      <alignment horizontal="center"/>
    </xf>
    <xf numFmtId="0" fontId="9" fillId="0" borderId="12" xfId="0" applyFont="1" applyBorder="1" applyAlignment="1">
      <alignment horizontal="center"/>
    </xf>
    <xf numFmtId="0" fontId="7" fillId="0" borderId="3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32"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49" fillId="0" borderId="0" xfId="0" applyFont="1" applyAlignment="1">
      <alignment horizontal="left" vertical="top" wrapText="1"/>
    </xf>
    <xf numFmtId="0" fontId="51" fillId="0" borderId="0" xfId="0" applyFont="1" applyAlignment="1">
      <alignment horizontal="left" vertical="top" wrapText="1"/>
    </xf>
    <xf numFmtId="0" fontId="4" fillId="4" borderId="3" xfId="0" applyFont="1" applyFill="1" applyBorder="1" applyAlignment="1" applyProtection="1">
      <alignment horizontal="center"/>
      <protection/>
    </xf>
    <xf numFmtId="0" fontId="4" fillId="4" borderId="5" xfId="0" applyFont="1" applyFill="1" applyBorder="1" applyAlignment="1" applyProtection="1">
      <alignment horizontal="center"/>
      <protection/>
    </xf>
    <xf numFmtId="0" fontId="4" fillId="0" borderId="7" xfId="0" applyFont="1" applyBorder="1" applyAlignment="1">
      <alignment horizontal="center" vertical="center" textRotation="90" wrapText="1"/>
    </xf>
    <xf numFmtId="0" fontId="4" fillId="0" borderId="63" xfId="0" applyFont="1" applyBorder="1" applyAlignment="1">
      <alignment horizontal="center" vertical="center" textRotation="90" wrapText="1"/>
    </xf>
    <xf numFmtId="0" fontId="4" fillId="0" borderId="28" xfId="0" applyFont="1" applyBorder="1" applyAlignment="1">
      <alignment horizontal="center" vertical="center" textRotation="90" wrapText="1"/>
    </xf>
    <xf numFmtId="0" fontId="16" fillId="0" borderId="7" xfId="0" applyFont="1" applyBorder="1" applyAlignment="1">
      <alignment vertical="center"/>
    </xf>
    <xf numFmtId="0" fontId="16" fillId="0" borderId="3" xfId="0" applyFont="1" applyBorder="1" applyAlignment="1">
      <alignment vertical="center"/>
    </xf>
    <xf numFmtId="0" fontId="16" fillId="0" borderId="7" xfId="0" applyFont="1" applyBorder="1" applyAlignment="1">
      <alignment horizontal="left" vertical="center" wrapText="1"/>
    </xf>
    <xf numFmtId="0" fontId="16" fillId="0" borderId="3" xfId="0" applyFont="1" applyBorder="1" applyAlignment="1">
      <alignment horizontal="left" vertical="center" wrapText="1"/>
    </xf>
    <xf numFmtId="0" fontId="41" fillId="0" borderId="87" xfId="0" applyFont="1" applyBorder="1" applyAlignment="1">
      <alignment horizontal="center"/>
    </xf>
    <xf numFmtId="0" fontId="8" fillId="0" borderId="32" xfId="0" applyFont="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xf>
    <xf numFmtId="0" fontId="16" fillId="0" borderId="88" xfId="0" applyFont="1" applyBorder="1" applyAlignment="1">
      <alignment horizontal="center" vertical="center"/>
    </xf>
    <xf numFmtId="0" fontId="16" fillId="0" borderId="90" xfId="0" applyFont="1" applyBorder="1" applyAlignment="1">
      <alignment horizontal="center" vertical="center"/>
    </xf>
    <xf numFmtId="0" fontId="16" fillId="0" borderId="14" xfId="0" applyFont="1" applyBorder="1" applyAlignment="1">
      <alignment horizontal="center" vertical="center"/>
    </xf>
    <xf numFmtId="0" fontId="16" fillId="0" borderId="0" xfId="0" applyFont="1" applyBorder="1" applyAlignment="1">
      <alignment horizontal="center" vertical="center"/>
    </xf>
    <xf numFmtId="0" fontId="8" fillId="0" borderId="2"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6"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3" xfId="0" applyFont="1" applyBorder="1" applyAlignment="1">
      <alignment horizontal="center" vertical="center" wrapText="1"/>
    </xf>
    <xf numFmtId="0" fontId="8" fillId="0" borderId="51" xfId="0" applyFont="1" applyBorder="1" applyAlignment="1">
      <alignment horizontal="center" vertical="center"/>
    </xf>
    <xf numFmtId="0" fontId="8" fillId="0" borderId="70" xfId="0" applyFont="1" applyBorder="1" applyAlignment="1">
      <alignment horizontal="center" vertical="center"/>
    </xf>
    <xf numFmtId="0" fontId="7" fillId="0" borderId="12" xfId="0" applyFont="1" applyBorder="1" applyAlignment="1">
      <alignment horizontal="center" vertical="center" wrapText="1"/>
    </xf>
    <xf numFmtId="0" fontId="8" fillId="0" borderId="2" xfId="0" applyFont="1" applyBorder="1" applyAlignment="1">
      <alignment horizontal="center" vertical="center"/>
    </xf>
    <xf numFmtId="0" fontId="8" fillId="0" borderId="73" xfId="0" applyFont="1" applyBorder="1" applyAlignment="1">
      <alignment horizontal="center" vertical="center"/>
    </xf>
    <xf numFmtId="0" fontId="8" fillId="0" borderId="6" xfId="0" applyFont="1" applyBorder="1" applyAlignment="1">
      <alignment horizontal="center" vertical="center"/>
    </xf>
    <xf numFmtId="0" fontId="8" fillId="4" borderId="19" xfId="0" applyFont="1" applyFill="1" applyBorder="1" applyAlignment="1">
      <alignment horizontal="left"/>
    </xf>
    <xf numFmtId="0" fontId="8" fillId="4" borderId="20" xfId="0" applyFont="1" applyFill="1" applyBorder="1" applyAlignment="1">
      <alignment horizontal="left"/>
    </xf>
    <xf numFmtId="0" fontId="8" fillId="4" borderId="21" xfId="0" applyFont="1" applyFill="1" applyBorder="1" applyAlignment="1">
      <alignment horizontal="left"/>
    </xf>
    <xf numFmtId="0" fontId="8" fillId="0" borderId="28" xfId="0" applyFont="1" applyBorder="1" applyAlignment="1">
      <alignment horizontal="left" vertical="center"/>
    </xf>
    <xf numFmtId="0" fontId="8" fillId="0" borderId="74" xfId="0" applyFont="1" applyBorder="1" applyAlignment="1">
      <alignment horizontal="left" vertical="center"/>
    </xf>
    <xf numFmtId="0" fontId="8" fillId="0" borderId="27" xfId="0" applyFont="1" applyBorder="1" applyAlignment="1">
      <alignment horizontal="left" vertical="center"/>
    </xf>
    <xf numFmtId="0" fontId="42" fillId="0" borderId="0" xfId="0" applyFont="1" applyAlignment="1">
      <alignment horizontal="left" vertical="center"/>
    </xf>
    <xf numFmtId="0" fontId="16" fillId="0" borderId="0" xfId="0" applyFont="1" applyAlignment="1">
      <alignment horizontal="left" vertical="center" wrapText="1"/>
    </xf>
    <xf numFmtId="0" fontId="5" fillId="0" borderId="0" xfId="0" applyFont="1" applyAlignment="1">
      <alignment horizontal="left" vertical="center" wrapText="1"/>
    </xf>
    <xf numFmtId="0" fontId="8" fillId="0" borderId="51"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2" xfId="0" applyFont="1" applyBorder="1" applyAlignment="1">
      <alignment horizontal="center" vertical="center"/>
    </xf>
    <xf numFmtId="0" fontId="7" fillId="0" borderId="73" xfId="0" applyFont="1" applyBorder="1" applyAlignment="1">
      <alignment horizontal="center" vertical="center"/>
    </xf>
    <xf numFmtId="0" fontId="7" fillId="0" borderId="6" xfId="0" applyFont="1" applyBorder="1" applyAlignment="1">
      <alignment horizontal="center" vertical="center"/>
    </xf>
    <xf numFmtId="0" fontId="41" fillId="0" borderId="86" xfId="0" applyFont="1" applyBorder="1" applyAlignment="1">
      <alignment horizontal="center"/>
    </xf>
    <xf numFmtId="0" fontId="41" fillId="0" borderId="94" xfId="0" applyFont="1" applyBorder="1" applyAlignment="1">
      <alignment horizontal="center"/>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8" fillId="0" borderId="43" xfId="0" applyFont="1" applyBorder="1" applyAlignment="1">
      <alignment horizontal="center" vertical="center"/>
    </xf>
    <xf numFmtId="0" fontId="26" fillId="0" borderId="0" xfId="0" applyFont="1" applyAlignment="1">
      <alignment horizontal="center"/>
    </xf>
    <xf numFmtId="0" fontId="16" fillId="0" borderId="50" xfId="0" applyFont="1" applyBorder="1" applyAlignment="1">
      <alignment horizontal="center" vertical="center"/>
    </xf>
    <xf numFmtId="0" fontId="16" fillId="0" borderId="83" xfId="0" applyFont="1" applyBorder="1" applyAlignment="1">
      <alignment horizontal="center" vertical="center"/>
    </xf>
    <xf numFmtId="0" fontId="16" fillId="0" borderId="43" xfId="0" applyFont="1" applyBorder="1" applyAlignment="1">
      <alignment horizontal="center" vertical="center"/>
    </xf>
    <xf numFmtId="0" fontId="9" fillId="0" borderId="50" xfId="0" applyFont="1" applyBorder="1" applyAlignment="1">
      <alignment horizontal="center" vertical="center"/>
    </xf>
    <xf numFmtId="0" fontId="9" fillId="0" borderId="78" xfId="0" applyFont="1" applyBorder="1" applyAlignment="1">
      <alignment horizontal="center" vertical="center"/>
    </xf>
    <xf numFmtId="0" fontId="9" fillId="0" borderId="83" xfId="0" applyFont="1" applyBorder="1" applyAlignment="1">
      <alignment horizontal="center" vertical="center"/>
    </xf>
    <xf numFmtId="0" fontId="7" fillId="0" borderId="0" xfId="0" applyFont="1" applyAlignment="1">
      <alignment horizontal="center" vertical="center" wrapText="1"/>
    </xf>
    <xf numFmtId="0" fontId="7" fillId="0" borderId="29" xfId="0" applyFont="1" applyBorder="1" applyAlignment="1">
      <alignment horizontal="center" vertical="center" wrapText="1"/>
    </xf>
    <xf numFmtId="0" fontId="8" fillId="0" borderId="28" xfId="0" applyFont="1" applyBorder="1" applyAlignment="1">
      <alignment horizontal="left" vertical="center" wrapText="1"/>
    </xf>
    <xf numFmtId="0" fontId="8" fillId="0" borderId="74" xfId="0" applyFont="1" applyBorder="1" applyAlignment="1">
      <alignment horizontal="left" vertical="center" wrapText="1"/>
    </xf>
    <xf numFmtId="0" fontId="8" fillId="0" borderId="27" xfId="0" applyFont="1" applyBorder="1" applyAlignment="1">
      <alignment horizontal="left" vertical="center" wrapText="1"/>
    </xf>
    <xf numFmtId="0" fontId="51" fillId="0" borderId="0" xfId="0" applyFont="1" applyAlignment="1">
      <alignment horizontal="left" vertical="center" wrapText="1"/>
    </xf>
    <xf numFmtId="0" fontId="7" fillId="0" borderId="7" xfId="0" applyFont="1" applyBorder="1" applyAlignment="1">
      <alignment horizontal="left" vertical="center" wrapText="1"/>
    </xf>
    <xf numFmtId="0" fontId="7" fillId="0" borderId="3" xfId="0" applyFont="1" applyBorder="1" applyAlignment="1">
      <alignment horizontal="left" vertical="center" wrapText="1"/>
    </xf>
    <xf numFmtId="0" fontId="8" fillId="0" borderId="32" xfId="0" applyFont="1" applyBorder="1" applyAlignment="1">
      <alignment horizontal="center" vertical="center" wrapText="1"/>
    </xf>
    <xf numFmtId="0" fontId="44" fillId="0" borderId="22" xfId="0" applyFont="1" applyBorder="1" applyAlignment="1">
      <alignment horizontal="center" vertical="center"/>
    </xf>
    <xf numFmtId="0" fontId="44" fillId="0" borderId="23" xfId="0" applyFont="1" applyBorder="1" applyAlignment="1">
      <alignment horizontal="center" vertical="center"/>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93"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Alignment="1">
      <alignment horizontal="center" vertical="center"/>
    </xf>
    <xf numFmtId="0" fontId="9" fillId="0" borderId="43" xfId="0" applyFont="1" applyBorder="1" applyAlignment="1">
      <alignment horizontal="center" vertical="center"/>
    </xf>
    <xf numFmtId="0" fontId="9" fillId="0" borderId="0"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49" fillId="0" borderId="0" xfId="0" applyFont="1" applyAlignment="1">
      <alignment horizontal="left" vertical="center" wrapText="1"/>
    </xf>
    <xf numFmtId="0" fontId="16" fillId="0" borderId="7" xfId="0" applyFont="1" applyBorder="1" applyAlignment="1">
      <alignment horizontal="center" vertical="center" wrapText="1"/>
    </xf>
    <xf numFmtId="0" fontId="43" fillId="0" borderId="94" xfId="0" applyFont="1" applyBorder="1" applyAlignment="1">
      <alignment horizontal="center"/>
    </xf>
    <xf numFmtId="0" fontId="43" fillId="0" borderId="76" xfId="0" applyFont="1" applyBorder="1" applyAlignment="1">
      <alignment horizontal="center"/>
    </xf>
    <xf numFmtId="0" fontId="16" fillId="0" borderId="4" xfId="0" applyFont="1" applyBorder="1" applyAlignment="1">
      <alignment horizontal="left" vertical="top" wrapText="1"/>
    </xf>
    <xf numFmtId="0" fontId="16" fillId="0" borderId="11" xfId="0" applyFont="1" applyBorder="1" applyAlignment="1">
      <alignment horizontal="left" vertical="top" wrapText="1"/>
    </xf>
    <xf numFmtId="0" fontId="50" fillId="0" borderId="0" xfId="0" applyFont="1" applyAlignment="1">
      <alignment horizontal="center" vertical="top" wrapText="1"/>
    </xf>
    <xf numFmtId="0" fontId="7" fillId="0" borderId="2"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6" xfId="0" applyFont="1" applyBorder="1" applyAlignment="1">
      <alignment horizontal="center" vertical="center" wrapText="1"/>
    </xf>
    <xf numFmtId="0" fontId="8" fillId="4" borderId="19" xfId="0" applyFont="1" applyFill="1" applyBorder="1" applyAlignment="1" applyProtection="1">
      <alignment horizontal="left"/>
      <protection/>
    </xf>
    <xf numFmtId="0" fontId="8" fillId="4" borderId="20" xfId="0" applyFont="1" applyFill="1" applyBorder="1" applyAlignment="1" applyProtection="1">
      <alignment horizontal="left"/>
      <protection/>
    </xf>
    <xf numFmtId="0" fontId="8" fillId="4" borderId="21" xfId="0" applyFont="1" applyFill="1" applyBorder="1" applyAlignment="1" applyProtection="1">
      <alignment horizontal="left"/>
      <protection/>
    </xf>
    <xf numFmtId="0" fontId="4" fillId="4" borderId="9" xfId="0" applyFont="1" applyFill="1" applyBorder="1" applyAlignment="1" applyProtection="1">
      <alignment horizontal="center"/>
      <protection/>
    </xf>
    <xf numFmtId="0" fontId="4" fillId="4" borderId="26" xfId="0" applyFont="1" applyFill="1" applyBorder="1" applyAlignment="1" applyProtection="1">
      <alignment horizontal="center"/>
      <protection/>
    </xf>
    <xf numFmtId="0" fontId="3" fillId="4" borderId="88" xfId="0" applyNumberFormat="1" applyFont="1" applyFill="1" applyBorder="1" applyAlignment="1">
      <alignment horizontal="center" vertical="center"/>
    </xf>
    <xf numFmtId="0" fontId="3" fillId="4" borderId="10" xfId="0" applyNumberFormat="1" applyFont="1" applyFill="1" applyBorder="1" applyAlignment="1">
      <alignment horizontal="center" vertical="center"/>
    </xf>
    <xf numFmtId="0" fontId="3" fillId="4" borderId="91" xfId="0" applyNumberFormat="1" applyFont="1" applyFill="1" applyBorder="1" applyAlignment="1">
      <alignment horizontal="center" vertical="center"/>
    </xf>
    <xf numFmtId="0" fontId="8" fillId="4" borderId="4" xfId="0" applyNumberFormat="1" applyFont="1" applyFill="1" applyBorder="1" applyAlignment="1">
      <alignment horizontal="center" vertical="center" wrapText="1"/>
    </xf>
    <xf numFmtId="0" fontId="8" fillId="4" borderId="11" xfId="0" applyNumberFormat="1" applyFont="1" applyFill="1" applyBorder="1" applyAlignment="1">
      <alignment horizontal="center" vertical="center"/>
    </xf>
    <xf numFmtId="0" fontId="8" fillId="4" borderId="13" xfId="0" applyNumberFormat="1" applyFont="1" applyFill="1" applyBorder="1" applyAlignment="1">
      <alignment horizontal="center" vertical="center"/>
    </xf>
    <xf numFmtId="0" fontId="8" fillId="4" borderId="4" xfId="0" applyNumberFormat="1" applyFont="1" applyFill="1" applyBorder="1" applyAlignment="1">
      <alignment vertical="center"/>
    </xf>
    <xf numFmtId="0" fontId="8" fillId="4" borderId="4" xfId="0" applyNumberFormat="1" applyFont="1" applyFill="1" applyBorder="1" applyAlignment="1">
      <alignment horizontal="center" vertical="center"/>
    </xf>
    <xf numFmtId="0" fontId="8" fillId="4" borderId="18" xfId="0" applyNumberFormat="1" applyFont="1" applyFill="1" applyBorder="1" applyAlignment="1">
      <alignment horizontal="center" vertical="center"/>
    </xf>
    <xf numFmtId="0" fontId="8" fillId="4" borderId="27" xfId="0" applyNumberFormat="1" applyFont="1" applyFill="1" applyBorder="1" applyAlignment="1">
      <alignment horizontal="center" vertical="center"/>
    </xf>
  </cellXfs>
  <cellStyles count="12">
    <cellStyle name="Normal" xfId="0"/>
    <cellStyle name="Percent" xfId="15"/>
    <cellStyle name="Currency" xfId="16"/>
    <cellStyle name="Currency [0]" xfId="17"/>
    <cellStyle name="Comma" xfId="18"/>
    <cellStyle name="Comma [0]" xfId="19"/>
    <cellStyle name="Normalny 2" xfId="20"/>
    <cellStyle name="Normalny 3" xfId="21"/>
    <cellStyle name="Normalny 2 2 2" xfId="22"/>
    <cellStyle name="Normalny 5" xfId="23"/>
    <cellStyle name="Normalny 4" xfId="24"/>
    <cellStyle name="Normalny 5 2"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9"/>
  <sheetViews>
    <sheetView workbookViewId="0" topLeftCell="A1">
      <selection activeCell="N6" sqref="N6"/>
    </sheetView>
  </sheetViews>
  <sheetFormatPr defaultColWidth="9.140625" defaultRowHeight="15"/>
  <cols>
    <col min="1" max="1" width="9.421875" style="10" customWidth="1"/>
    <col min="2" max="2" width="9.8515625" style="10" customWidth="1"/>
    <col min="3" max="3" width="12.7109375" style="96" customWidth="1"/>
    <col min="4" max="4" width="10.7109375" style="10" bestFit="1" customWidth="1"/>
    <col min="5" max="5" width="6.00390625" style="9" customWidth="1"/>
    <col min="6" max="6" width="10.57421875" style="9" customWidth="1"/>
    <col min="7" max="7" width="12.421875" style="9" customWidth="1"/>
    <col min="8" max="8" width="12.28125" style="9" customWidth="1"/>
    <col min="9" max="9" width="11.140625" style="10" customWidth="1"/>
    <col min="10" max="10" width="11.28125" style="10" customWidth="1"/>
    <col min="11" max="11" width="13.140625" style="1" customWidth="1"/>
    <col min="12" max="12" width="11.140625" style="1" bestFit="1" customWidth="1"/>
    <col min="13" max="13" width="13.7109375" style="1" customWidth="1"/>
    <col min="14" max="14" width="12.8515625" style="1" bestFit="1" customWidth="1"/>
    <col min="15" max="15" width="11.140625" style="1" bestFit="1" customWidth="1"/>
    <col min="16" max="16" width="14.7109375" style="1" bestFit="1" customWidth="1"/>
    <col min="17" max="17" width="12.8515625" style="1" bestFit="1" customWidth="1"/>
    <col min="18" max="18" width="14.421875" style="1" customWidth="1"/>
    <col min="19" max="19" width="15.8515625" style="1" customWidth="1"/>
    <col min="20" max="20" width="12.8515625" style="1" customWidth="1"/>
    <col min="21" max="21" width="22.00390625" style="1" customWidth="1"/>
    <col min="22" max="16384" width="9.140625" style="1" customWidth="1"/>
  </cols>
  <sheetData>
    <row r="1" spans="1:19" ht="23.25" customHeight="1" thickBot="1">
      <c r="A1" s="119" t="s">
        <v>419</v>
      </c>
      <c r="K1" s="105"/>
      <c r="L1" s="105"/>
      <c r="M1" s="105"/>
      <c r="N1" s="105"/>
      <c r="O1" s="105"/>
      <c r="P1" s="105"/>
      <c r="Q1" s="106"/>
      <c r="R1" s="107"/>
      <c r="S1" s="107"/>
    </row>
    <row r="2" spans="1:19" ht="15.75" thickBot="1">
      <c r="A2" s="95"/>
      <c r="F2" s="1"/>
      <c r="K2" s="105"/>
      <c r="L2" s="105"/>
      <c r="M2" s="105"/>
      <c r="N2" s="105"/>
      <c r="O2" s="105"/>
      <c r="P2" s="105"/>
      <c r="Q2" s="439" t="s">
        <v>23</v>
      </c>
      <c r="R2" s="440"/>
      <c r="S2" s="441"/>
    </row>
    <row r="3" spans="1:19" ht="15.75" thickBot="1">
      <c r="A3" s="442" t="s">
        <v>20</v>
      </c>
      <c r="B3" s="448"/>
      <c r="C3" s="616" t="s">
        <v>377</v>
      </c>
      <c r="D3" s="616"/>
      <c r="E3" s="616"/>
      <c r="F3" s="336" t="s">
        <v>364</v>
      </c>
      <c r="H3" s="170" t="s">
        <v>257</v>
      </c>
      <c r="K3" s="105"/>
      <c r="L3" s="105"/>
      <c r="M3" s="105"/>
      <c r="N3" s="105"/>
      <c r="O3" s="105"/>
      <c r="P3" s="105"/>
      <c r="Q3" s="591"/>
      <c r="R3" s="592"/>
      <c r="S3" s="593"/>
    </row>
    <row r="4" spans="1:19" ht="15.75" thickBot="1">
      <c r="A4" s="512" t="s">
        <v>21</v>
      </c>
      <c r="B4" s="513"/>
      <c r="C4" s="616" t="s">
        <v>378</v>
      </c>
      <c r="D4" s="616"/>
      <c r="E4" s="616"/>
      <c r="F4" s="337" t="s">
        <v>365</v>
      </c>
      <c r="H4" s="113" t="s">
        <v>258</v>
      </c>
      <c r="K4" s="105"/>
      <c r="L4" s="105"/>
      <c r="M4" s="105"/>
      <c r="N4" s="105"/>
      <c r="O4" s="105"/>
      <c r="P4" s="105"/>
      <c r="Q4"/>
      <c r="R4"/>
      <c r="S4"/>
    </row>
    <row r="5" spans="1:19" ht="15.75" thickBot="1">
      <c r="A5" s="444" t="s">
        <v>22</v>
      </c>
      <c r="B5" s="449"/>
      <c r="C5" s="616" t="s">
        <v>379</v>
      </c>
      <c r="D5" s="616"/>
      <c r="E5" s="616"/>
      <c r="F5" s="338" t="s">
        <v>366</v>
      </c>
      <c r="H5" s="171" t="s">
        <v>298</v>
      </c>
      <c r="K5" s="108"/>
      <c r="L5" s="108"/>
      <c r="M5" s="108"/>
      <c r="N5" s="105"/>
      <c r="O5" s="105"/>
      <c r="P5" s="105"/>
      <c r="Q5" s="594" t="s">
        <v>4</v>
      </c>
      <c r="R5" s="595"/>
      <c r="S5" s="596"/>
    </row>
    <row r="6" spans="1:19" ht="15.75" thickBot="1">
      <c r="A6" s="589" t="s">
        <v>380</v>
      </c>
      <c r="B6" s="590"/>
      <c r="C6" s="617" t="s">
        <v>376</v>
      </c>
      <c r="D6" s="617"/>
      <c r="E6" s="617"/>
      <c r="F6" s="509"/>
      <c r="K6" s="109"/>
      <c r="L6" s="109"/>
      <c r="M6" s="109"/>
      <c r="N6" s="109"/>
      <c r="O6" s="109"/>
      <c r="P6" s="109"/>
      <c r="Q6" s="130" t="s">
        <v>45</v>
      </c>
      <c r="R6" s="131" t="s">
        <v>46</v>
      </c>
      <c r="S6" s="132" t="s">
        <v>47</v>
      </c>
    </row>
    <row r="7" spans="1:19" ht="18" thickBot="1">
      <c r="A7" s="97" t="s">
        <v>255</v>
      </c>
      <c r="B7" s="98"/>
      <c r="C7" s="99"/>
      <c r="D7" s="98"/>
      <c r="E7" s="100"/>
      <c r="F7" s="100"/>
      <c r="G7" s="100"/>
      <c r="H7" s="98"/>
      <c r="I7" s="98"/>
      <c r="J7" s="98"/>
      <c r="K7" s="110"/>
      <c r="L7" s="110"/>
      <c r="M7" s="110"/>
      <c r="N7" s="110"/>
      <c r="O7" s="110"/>
      <c r="P7" s="110"/>
      <c r="Q7" s="978" t="s">
        <v>420</v>
      </c>
      <c r="R7" s="979" t="s">
        <v>262</v>
      </c>
      <c r="S7" s="980" t="s">
        <v>263</v>
      </c>
    </row>
    <row r="8" spans="1:19" ht="16.5" thickBot="1">
      <c r="A8" s="649" t="s">
        <v>1</v>
      </c>
      <c r="B8" s="650"/>
      <c r="C8" s="650"/>
      <c r="D8" s="650"/>
      <c r="E8" s="650"/>
      <c r="F8" s="654" t="s">
        <v>0</v>
      </c>
      <c r="G8" s="655"/>
      <c r="H8" s="655"/>
      <c r="I8" s="655"/>
      <c r="J8" s="656"/>
      <c r="K8" s="657" t="s">
        <v>13</v>
      </c>
      <c r="L8" s="658"/>
      <c r="M8" s="658"/>
      <c r="N8" s="658"/>
      <c r="O8" s="658"/>
      <c r="P8" s="658"/>
      <c r="Q8" s="658"/>
      <c r="R8" s="658"/>
      <c r="S8" s="659"/>
    </row>
    <row r="9" spans="1:19" ht="12.75" customHeight="1" thickBot="1">
      <c r="A9" s="651"/>
      <c r="B9" s="652"/>
      <c r="C9" s="652"/>
      <c r="D9" s="652"/>
      <c r="E9" s="652"/>
      <c r="F9" s="660" t="s">
        <v>14</v>
      </c>
      <c r="G9" s="660"/>
      <c r="H9" s="660"/>
      <c r="I9" s="660"/>
      <c r="J9" s="660"/>
      <c r="K9" s="661" t="s">
        <v>16</v>
      </c>
      <c r="L9" s="603"/>
      <c r="M9" s="604"/>
      <c r="N9" s="602" t="s">
        <v>17</v>
      </c>
      <c r="O9" s="603"/>
      <c r="P9" s="604"/>
      <c r="Q9" s="608" t="s">
        <v>18</v>
      </c>
      <c r="R9" s="609"/>
      <c r="S9" s="610"/>
    </row>
    <row r="10" spans="1:19" ht="47.25" customHeight="1" thickBot="1">
      <c r="A10" s="651"/>
      <c r="B10" s="652"/>
      <c r="C10" s="652"/>
      <c r="D10" s="652"/>
      <c r="E10" s="652"/>
      <c r="F10" s="614" t="s">
        <v>418</v>
      </c>
      <c r="G10" s="602" t="s">
        <v>219</v>
      </c>
      <c r="H10" s="604"/>
      <c r="I10" s="602" t="s">
        <v>15</v>
      </c>
      <c r="J10" s="604"/>
      <c r="K10" s="662"/>
      <c r="L10" s="606"/>
      <c r="M10" s="607"/>
      <c r="N10" s="605"/>
      <c r="O10" s="606"/>
      <c r="P10" s="607"/>
      <c r="Q10" s="611"/>
      <c r="R10" s="612"/>
      <c r="S10" s="613"/>
    </row>
    <row r="11" spans="1:19" ht="24.75" thickBot="1">
      <c r="A11" s="651"/>
      <c r="B11" s="652"/>
      <c r="C11" s="652"/>
      <c r="D11" s="652"/>
      <c r="E11" s="652"/>
      <c r="F11" s="615"/>
      <c r="G11" s="19" t="s">
        <v>24</v>
      </c>
      <c r="H11" s="145" t="s">
        <v>25</v>
      </c>
      <c r="I11" s="19" t="s">
        <v>26</v>
      </c>
      <c r="J11" s="146" t="s">
        <v>25</v>
      </c>
      <c r="K11" s="7" t="s">
        <v>2</v>
      </c>
      <c r="L11" s="310" t="s">
        <v>5</v>
      </c>
      <c r="M11" s="7" t="s">
        <v>267</v>
      </c>
      <c r="N11" s="7" t="s">
        <v>2</v>
      </c>
      <c r="O11" s="310" t="s">
        <v>5</v>
      </c>
      <c r="P11" s="7" t="s">
        <v>27</v>
      </c>
      <c r="Q11" s="7" t="s">
        <v>2</v>
      </c>
      <c r="R11" s="310" t="s">
        <v>5</v>
      </c>
      <c r="S11" s="7" t="s">
        <v>28</v>
      </c>
    </row>
    <row r="12" spans="1:19" s="112" customFormat="1" ht="13.5" thickBot="1">
      <c r="A12" s="651"/>
      <c r="B12" s="652"/>
      <c r="C12" s="652"/>
      <c r="D12" s="652"/>
      <c r="E12" s="653"/>
      <c r="F12" s="597" t="s">
        <v>144</v>
      </c>
      <c r="G12" s="598"/>
      <c r="H12" s="598"/>
      <c r="I12" s="598"/>
      <c r="J12" s="599"/>
      <c r="K12" s="308" t="s">
        <v>144</v>
      </c>
      <c r="L12" s="304" t="s">
        <v>259</v>
      </c>
      <c r="M12" s="309" t="s">
        <v>260</v>
      </c>
      <c r="N12" s="308" t="s">
        <v>144</v>
      </c>
      <c r="O12" s="304" t="s">
        <v>259</v>
      </c>
      <c r="P12" s="309" t="s">
        <v>260</v>
      </c>
      <c r="Q12" s="308" t="s">
        <v>144</v>
      </c>
      <c r="R12" s="304" t="s">
        <v>261</v>
      </c>
      <c r="S12" s="309" t="s">
        <v>260</v>
      </c>
    </row>
    <row r="13" spans="1:19" s="121" customFormat="1" ht="12.75" thickBot="1">
      <c r="A13" s="618">
        <v>0</v>
      </c>
      <c r="B13" s="619"/>
      <c r="C13" s="619"/>
      <c r="D13" s="619"/>
      <c r="E13" s="620"/>
      <c r="F13" s="274">
        <v>1</v>
      </c>
      <c r="G13" s="275">
        <v>2</v>
      </c>
      <c r="H13" s="275">
        <v>3</v>
      </c>
      <c r="I13" s="275">
        <v>4</v>
      </c>
      <c r="J13" s="276">
        <v>5</v>
      </c>
      <c r="K13" s="274">
        <v>6</v>
      </c>
      <c r="L13" s="275">
        <v>7</v>
      </c>
      <c r="M13" s="276">
        <v>8</v>
      </c>
      <c r="N13" s="274">
        <v>9</v>
      </c>
      <c r="O13" s="275">
        <v>10</v>
      </c>
      <c r="P13" s="276">
        <v>11</v>
      </c>
      <c r="Q13" s="274">
        <v>12</v>
      </c>
      <c r="R13" s="275">
        <v>13</v>
      </c>
      <c r="S13" s="276">
        <v>14</v>
      </c>
    </row>
    <row r="14" spans="1:19" ht="21" customHeight="1" thickTop="1">
      <c r="A14" s="621" t="s">
        <v>6</v>
      </c>
      <c r="B14" s="622"/>
      <c r="C14" s="622"/>
      <c r="D14" s="623"/>
      <c r="E14" s="134" t="s">
        <v>30</v>
      </c>
      <c r="F14" s="327"/>
      <c r="G14" s="328"/>
      <c r="H14" s="328"/>
      <c r="I14" s="328"/>
      <c r="J14" s="329"/>
      <c r="K14" s="330">
        <f>SUM(K15:K20)</f>
        <v>0</v>
      </c>
      <c r="L14" s="272" t="s">
        <v>3</v>
      </c>
      <c r="M14" s="273" t="s">
        <v>3</v>
      </c>
      <c r="N14" s="283">
        <f>SUM(N15:N20)</f>
        <v>0</v>
      </c>
      <c r="O14" s="272" t="s">
        <v>3</v>
      </c>
      <c r="P14" s="273" t="s">
        <v>3</v>
      </c>
      <c r="Q14" s="331">
        <f>SUM(Q15:Q20)</f>
        <v>0</v>
      </c>
      <c r="R14" s="272" t="s">
        <v>3</v>
      </c>
      <c r="S14" s="273" t="s">
        <v>3</v>
      </c>
    </row>
    <row r="15" spans="1:19" ht="18.75" customHeight="1">
      <c r="A15" s="624" t="s">
        <v>19</v>
      </c>
      <c r="B15" s="627" t="s">
        <v>7</v>
      </c>
      <c r="C15" s="628" t="s">
        <v>266</v>
      </c>
      <c r="D15" s="628"/>
      <c r="E15" s="135" t="s">
        <v>31</v>
      </c>
      <c r="F15" s="521" t="s">
        <v>43</v>
      </c>
      <c r="G15" s="522" t="s">
        <v>43</v>
      </c>
      <c r="H15" s="522" t="s">
        <v>43</v>
      </c>
      <c r="I15" s="522" t="s">
        <v>43</v>
      </c>
      <c r="J15" s="523" t="s">
        <v>43</v>
      </c>
      <c r="K15" s="33"/>
      <c r="L15" s="320"/>
      <c r="M15" s="163">
        <f>K15*L15</f>
        <v>0</v>
      </c>
      <c r="N15" s="33"/>
      <c r="O15" s="332"/>
      <c r="P15" s="141">
        <f>N15*O15</f>
        <v>0</v>
      </c>
      <c r="Q15" s="33"/>
      <c r="R15" s="332"/>
      <c r="S15" s="141">
        <f>Q15*R15</f>
        <v>0</v>
      </c>
    </row>
    <row r="16" spans="1:19" ht="18" customHeight="1">
      <c r="A16" s="625"/>
      <c r="B16" s="627"/>
      <c r="C16" s="627" t="s">
        <v>256</v>
      </c>
      <c r="D16" s="89" t="s">
        <v>8</v>
      </c>
      <c r="E16" s="135" t="s">
        <v>32</v>
      </c>
      <c r="F16" s="521" t="s">
        <v>43</v>
      </c>
      <c r="G16" s="522" t="s">
        <v>43</v>
      </c>
      <c r="H16" s="522" t="s">
        <v>43</v>
      </c>
      <c r="I16" s="522" t="s">
        <v>43</v>
      </c>
      <c r="J16" s="523" t="s">
        <v>43</v>
      </c>
      <c r="K16" s="33"/>
      <c r="L16" s="320"/>
      <c r="M16" s="163">
        <f>K16*L16</f>
        <v>0</v>
      </c>
      <c r="N16" s="33"/>
      <c r="O16" s="332"/>
      <c r="P16" s="141">
        <f aca="true" t="shared" si="0" ref="P16:P18">N16*O16</f>
        <v>0</v>
      </c>
      <c r="Q16" s="33"/>
      <c r="R16" s="332"/>
      <c r="S16" s="141">
        <f aca="true" t="shared" si="1" ref="S16:S18">Q16*R16</f>
        <v>0</v>
      </c>
    </row>
    <row r="17" spans="1:19" ht="28.5" customHeight="1">
      <c r="A17" s="625"/>
      <c r="B17" s="627"/>
      <c r="C17" s="627"/>
      <c r="D17" s="13" t="s">
        <v>9</v>
      </c>
      <c r="E17" s="136" t="s">
        <v>33</v>
      </c>
      <c r="F17" s="521" t="s">
        <v>43</v>
      </c>
      <c r="G17" s="522" t="s">
        <v>43</v>
      </c>
      <c r="H17" s="522" t="s">
        <v>43</v>
      </c>
      <c r="I17" s="522" t="s">
        <v>43</v>
      </c>
      <c r="J17" s="523" t="s">
        <v>43</v>
      </c>
      <c r="K17" s="33"/>
      <c r="L17" s="320"/>
      <c r="M17" s="163">
        <f>K17*L17</f>
        <v>0</v>
      </c>
      <c r="N17" s="33"/>
      <c r="O17" s="332"/>
      <c r="P17" s="141">
        <f t="shared" si="0"/>
        <v>0</v>
      </c>
      <c r="Q17" s="33"/>
      <c r="R17" s="332"/>
      <c r="S17" s="141">
        <f t="shared" si="1"/>
        <v>0</v>
      </c>
    </row>
    <row r="18" spans="1:19" ht="18.75" customHeight="1">
      <c r="A18" s="625"/>
      <c r="B18" s="628" t="s">
        <v>10</v>
      </c>
      <c r="C18" s="628"/>
      <c r="D18" s="628"/>
      <c r="E18" s="135" t="s">
        <v>34</v>
      </c>
      <c r="F18" s="521" t="s">
        <v>43</v>
      </c>
      <c r="G18" s="522" t="s">
        <v>43</v>
      </c>
      <c r="H18" s="522" t="s">
        <v>43</v>
      </c>
      <c r="I18" s="522" t="s">
        <v>43</v>
      </c>
      <c r="J18" s="523" t="s">
        <v>43</v>
      </c>
      <c r="K18" s="33"/>
      <c r="L18" s="320"/>
      <c r="M18" s="163">
        <f>K18*L18</f>
        <v>0</v>
      </c>
      <c r="N18" s="33"/>
      <c r="O18" s="332"/>
      <c r="P18" s="141">
        <f t="shared" si="0"/>
        <v>0</v>
      </c>
      <c r="Q18" s="33"/>
      <c r="R18" s="332"/>
      <c r="S18" s="141">
        <f t="shared" si="1"/>
        <v>0</v>
      </c>
    </row>
    <row r="19" spans="1:19" ht="18.75" customHeight="1">
      <c r="A19" s="625"/>
      <c r="B19" s="628" t="s">
        <v>37</v>
      </c>
      <c r="C19" s="628"/>
      <c r="D19" s="628"/>
      <c r="E19" s="135" t="s">
        <v>35</v>
      </c>
      <c r="F19" s="521" t="s">
        <v>43</v>
      </c>
      <c r="G19" s="522" t="s">
        <v>43</v>
      </c>
      <c r="H19" s="522" t="s">
        <v>43</v>
      </c>
      <c r="I19" s="522" t="s">
        <v>43</v>
      </c>
      <c r="J19" s="523" t="s">
        <v>43</v>
      </c>
      <c r="K19" s="33"/>
      <c r="L19" s="114" t="s">
        <v>3</v>
      </c>
      <c r="M19" s="116" t="s">
        <v>3</v>
      </c>
      <c r="N19" s="33"/>
      <c r="O19" s="114" t="s">
        <v>3</v>
      </c>
      <c r="P19" s="116" t="s">
        <v>3</v>
      </c>
      <c r="Q19" s="333"/>
      <c r="R19" s="114" t="s">
        <v>3</v>
      </c>
      <c r="S19" s="116" t="s">
        <v>3</v>
      </c>
    </row>
    <row r="20" spans="1:19" ht="18.75" customHeight="1" thickBot="1">
      <c r="A20" s="626"/>
      <c r="B20" s="629" t="s">
        <v>38</v>
      </c>
      <c r="C20" s="629"/>
      <c r="D20" s="629"/>
      <c r="E20" s="137" t="s">
        <v>36</v>
      </c>
      <c r="F20" s="524" t="s">
        <v>43</v>
      </c>
      <c r="G20" s="525" t="s">
        <v>43</v>
      </c>
      <c r="H20" s="525" t="s">
        <v>43</v>
      </c>
      <c r="I20" s="525" t="s">
        <v>43</v>
      </c>
      <c r="J20" s="526" t="s">
        <v>43</v>
      </c>
      <c r="K20" s="40"/>
      <c r="L20" s="117" t="s">
        <v>3</v>
      </c>
      <c r="M20" s="118" t="s">
        <v>3</v>
      </c>
      <c r="N20" s="40"/>
      <c r="O20" s="117" t="s">
        <v>3</v>
      </c>
      <c r="P20" s="118" t="s">
        <v>3</v>
      </c>
      <c r="Q20" s="334"/>
      <c r="R20" s="117" t="s">
        <v>3</v>
      </c>
      <c r="S20" s="118" t="s">
        <v>3</v>
      </c>
    </row>
    <row r="21" spans="1:20" ht="15">
      <c r="A21" s="101"/>
      <c r="B21" s="102"/>
      <c r="C21" s="102"/>
      <c r="D21" s="102"/>
      <c r="E21" s="14"/>
      <c r="F21" s="15"/>
      <c r="G21" s="15"/>
      <c r="H21" s="15"/>
      <c r="I21" s="15"/>
      <c r="J21" s="15"/>
      <c r="K21" s="15"/>
      <c r="L21" s="16"/>
      <c r="M21" s="16"/>
      <c r="N21" s="15"/>
      <c r="O21" s="16"/>
      <c r="P21" s="16"/>
      <c r="Q21" s="17"/>
      <c r="R21" s="16"/>
      <c r="S21" s="16"/>
      <c r="T21" s="18"/>
    </row>
    <row r="22" spans="1:17" ht="16.5" customHeight="1" thickBot="1">
      <c r="A22" s="97" t="s">
        <v>278</v>
      </c>
      <c r="B22" s="12"/>
      <c r="C22" s="103"/>
      <c r="D22" s="12"/>
      <c r="E22" s="11"/>
      <c r="F22" s="11"/>
      <c r="G22" s="11"/>
      <c r="H22" s="11"/>
      <c r="I22" s="11"/>
      <c r="J22" s="11"/>
      <c r="K22" s="12"/>
      <c r="Q22" s="2"/>
    </row>
    <row r="23" spans="1:11" ht="45" customHeight="1" thickBot="1">
      <c r="A23" s="586" t="s">
        <v>1</v>
      </c>
      <c r="B23" s="587"/>
      <c r="C23" s="587"/>
      <c r="D23" s="587"/>
      <c r="E23" s="588"/>
      <c r="F23" s="600" t="s">
        <v>11</v>
      </c>
      <c r="G23" s="601"/>
      <c r="H23" s="454" t="s">
        <v>363</v>
      </c>
      <c r="I23" s="450"/>
      <c r="J23" s="450"/>
      <c r="K23" s="450"/>
    </row>
    <row r="24" spans="1:17" s="121" customFormat="1" ht="15" customHeight="1" thickBot="1">
      <c r="A24" s="637">
        <v>0</v>
      </c>
      <c r="B24" s="638"/>
      <c r="C24" s="638"/>
      <c r="D24" s="638"/>
      <c r="E24" s="639"/>
      <c r="F24" s="647" t="s">
        <v>54</v>
      </c>
      <c r="G24" s="648"/>
      <c r="H24" s="455">
        <v>2</v>
      </c>
      <c r="I24" s="451"/>
      <c r="J24" s="451"/>
      <c r="K24" s="451"/>
      <c r="Q24" s="122"/>
    </row>
    <row r="25" spans="1:17" ht="15.75" thickTop="1">
      <c r="A25" s="645" t="s">
        <v>39</v>
      </c>
      <c r="B25" s="646"/>
      <c r="C25" s="646"/>
      <c r="D25" s="646"/>
      <c r="E25" s="271" t="s">
        <v>30</v>
      </c>
      <c r="F25" s="631" t="s">
        <v>12</v>
      </c>
      <c r="G25" s="632"/>
      <c r="H25" s="456"/>
      <c r="I25" s="452"/>
      <c r="J25" s="452"/>
      <c r="K25" s="452"/>
      <c r="Q25" s="2"/>
    </row>
    <row r="26" spans="1:17" ht="15">
      <c r="A26" s="641" t="s">
        <v>40</v>
      </c>
      <c r="B26" s="642"/>
      <c r="C26" s="642"/>
      <c r="D26" s="642"/>
      <c r="E26" s="269" t="s">
        <v>31</v>
      </c>
      <c r="F26" s="633" t="s">
        <v>12</v>
      </c>
      <c r="G26" s="634"/>
      <c r="H26" s="457"/>
      <c r="I26" s="452"/>
      <c r="J26" s="452"/>
      <c r="K26" s="452"/>
      <c r="Q26" s="2"/>
    </row>
    <row r="27" spans="1:17" ht="33" customHeight="1" thickBot="1">
      <c r="A27" s="643" t="s">
        <v>41</v>
      </c>
      <c r="B27" s="644"/>
      <c r="C27" s="644"/>
      <c r="D27" s="644"/>
      <c r="E27" s="270" t="s">
        <v>32</v>
      </c>
      <c r="F27" s="635" t="s">
        <v>264</v>
      </c>
      <c r="G27" s="636"/>
      <c r="H27" s="458"/>
      <c r="I27" s="453"/>
      <c r="J27" s="453"/>
      <c r="K27" s="453"/>
      <c r="Q27" s="2"/>
    </row>
    <row r="28" spans="1:20" ht="15">
      <c r="A28" s="640" t="s">
        <v>303</v>
      </c>
      <c r="B28" s="640"/>
      <c r="C28" s="640"/>
      <c r="D28" s="640"/>
      <c r="E28" s="640"/>
      <c r="F28" s="640"/>
      <c r="G28" s="640"/>
      <c r="H28" s="640"/>
      <c r="I28" s="640"/>
      <c r="J28" s="640"/>
      <c r="K28" s="640"/>
      <c r="L28" s="640"/>
      <c r="M28" s="640"/>
      <c r="N28" s="640"/>
      <c r="O28" s="640"/>
      <c r="P28" s="640"/>
      <c r="Q28" s="640"/>
      <c r="R28" s="640"/>
      <c r="S28" s="640"/>
      <c r="T28" s="640"/>
    </row>
    <row r="29" spans="1:20" ht="114.75" customHeight="1">
      <c r="A29" s="630" t="s">
        <v>413</v>
      </c>
      <c r="B29" s="630"/>
      <c r="C29" s="630"/>
      <c r="D29" s="630"/>
      <c r="E29" s="630"/>
      <c r="F29" s="630"/>
      <c r="G29" s="630"/>
      <c r="H29" s="630"/>
      <c r="I29" s="630"/>
      <c r="J29" s="630"/>
      <c r="K29" s="630"/>
      <c r="L29" s="630"/>
      <c r="M29" s="630"/>
      <c r="N29" s="630"/>
      <c r="O29" s="630"/>
      <c r="P29" s="630"/>
      <c r="Q29" s="630"/>
      <c r="R29" s="630"/>
      <c r="S29" s="630"/>
      <c r="T29" s="104"/>
    </row>
  </sheetData>
  <mergeCells count="39">
    <mergeCell ref="A8:E12"/>
    <mergeCell ref="F8:J8"/>
    <mergeCell ref="K8:S8"/>
    <mergeCell ref="F9:J9"/>
    <mergeCell ref="K9:M10"/>
    <mergeCell ref="A29:S29"/>
    <mergeCell ref="F25:G25"/>
    <mergeCell ref="F26:G26"/>
    <mergeCell ref="F27:G27"/>
    <mergeCell ref="A24:E24"/>
    <mergeCell ref="A28:T28"/>
    <mergeCell ref="A26:D26"/>
    <mergeCell ref="A27:D27"/>
    <mergeCell ref="A25:D25"/>
    <mergeCell ref="F24:G24"/>
    <mergeCell ref="A14:D14"/>
    <mergeCell ref="A15:A20"/>
    <mergeCell ref="B15:B17"/>
    <mergeCell ref="C15:D15"/>
    <mergeCell ref="C16:C17"/>
    <mergeCell ref="B18:D18"/>
    <mergeCell ref="B19:D19"/>
    <mergeCell ref="B20:D20"/>
    <mergeCell ref="A23:E23"/>
    <mergeCell ref="A6:B6"/>
    <mergeCell ref="Q3:S3"/>
    <mergeCell ref="Q5:S5"/>
    <mergeCell ref="F12:J12"/>
    <mergeCell ref="F23:G23"/>
    <mergeCell ref="N9:P10"/>
    <mergeCell ref="Q9:S10"/>
    <mergeCell ref="F10:F11"/>
    <mergeCell ref="G10:H10"/>
    <mergeCell ref="I10:J10"/>
    <mergeCell ref="C3:E3"/>
    <mergeCell ref="C4:E4"/>
    <mergeCell ref="C5:E5"/>
    <mergeCell ref="C6:E6"/>
    <mergeCell ref="A13:E13"/>
  </mergeCells>
  <printOptions/>
  <pageMargins left="0.25" right="0.25" top="0.75" bottom="0.75" header="0.3" footer="0.3"/>
  <pageSetup horizontalDpi="600" verticalDpi="600" orientation="landscape" paperSize="9" scale="62" r:id="rId1"/>
  <ignoredErrors>
    <ignoredError sqref="F15 G15:J20 F16:F20 E14:E20 F24 E25:E2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82"/>
  <sheetViews>
    <sheetView workbookViewId="0" topLeftCell="A1">
      <selection activeCell="A2" sqref="A2"/>
    </sheetView>
  </sheetViews>
  <sheetFormatPr defaultColWidth="9.140625" defaultRowHeight="15"/>
  <cols>
    <col min="1" max="1" width="7.421875" style="1" customWidth="1"/>
    <col min="2" max="2" width="33.8515625" style="10" customWidth="1"/>
    <col min="3" max="3" width="5.421875" style="151" customWidth="1"/>
    <col min="4" max="4" width="9.57421875" style="96" customWidth="1"/>
    <col min="5" max="5" width="10.57421875" style="10" bestFit="1" customWidth="1"/>
    <col min="6" max="6" width="11.140625" style="9" bestFit="1" customWidth="1"/>
    <col min="7" max="7" width="11.421875" style="9" bestFit="1" customWidth="1"/>
    <col min="8" max="8" width="13.421875" style="9" customWidth="1"/>
    <col min="9" max="9" width="11.421875" style="9" customWidth="1"/>
    <col min="10" max="10" width="9.421875" style="10" customWidth="1"/>
    <col min="11" max="11" width="12.140625" style="10" bestFit="1" customWidth="1"/>
    <col min="12" max="12" width="9.7109375" style="1" customWidth="1"/>
    <col min="13" max="13" width="12.140625" style="1" bestFit="1" customWidth="1"/>
    <col min="14" max="14" width="12.140625" style="1" customWidth="1"/>
    <col min="15" max="16" width="14.8515625" style="1" customWidth="1"/>
    <col min="17" max="17" width="13.7109375" style="1" customWidth="1"/>
    <col min="18" max="18" width="14.140625" style="1" customWidth="1"/>
    <col min="19" max="19" width="14.421875" style="1" customWidth="1"/>
    <col min="20" max="20" width="15.00390625" style="1" customWidth="1"/>
    <col min="21" max="21" width="12.8515625" style="1" customWidth="1"/>
    <col min="22" max="22" width="22.00390625" style="1" customWidth="1"/>
    <col min="23" max="16384" width="9.140625" style="1" customWidth="1"/>
  </cols>
  <sheetData>
    <row r="1" spans="1:2" ht="19.5" thickBot="1">
      <c r="A1" s="119" t="s">
        <v>421</v>
      </c>
      <c r="B1" s="1"/>
    </row>
    <row r="2" spans="2:16" ht="15.75" thickBot="1">
      <c r="B2" s="95"/>
      <c r="N2" s="671" t="s">
        <v>23</v>
      </c>
      <c r="O2" s="672"/>
      <c r="P2" s="673"/>
    </row>
    <row r="3" spans="1:16" ht="15.75" thickBot="1">
      <c r="A3" s="442" t="s">
        <v>20</v>
      </c>
      <c r="B3" s="443"/>
      <c r="C3" s="616" t="s">
        <v>377</v>
      </c>
      <c r="D3" s="616"/>
      <c r="E3" s="677"/>
      <c r="F3" s="336" t="s">
        <v>364</v>
      </c>
      <c r="G3" s="154"/>
      <c r="H3" s="170" t="s">
        <v>257</v>
      </c>
      <c r="N3" s="591"/>
      <c r="O3" s="592"/>
      <c r="P3" s="593"/>
    </row>
    <row r="4" spans="1:8" ht="15.75" thickBot="1">
      <c r="A4" s="444" t="s">
        <v>21</v>
      </c>
      <c r="B4" s="445"/>
      <c r="C4" s="616" t="s">
        <v>378</v>
      </c>
      <c r="D4" s="616"/>
      <c r="E4" s="677"/>
      <c r="F4" s="337" t="s">
        <v>365</v>
      </c>
      <c r="G4" s="154"/>
      <c r="H4" s="113" t="s">
        <v>258</v>
      </c>
    </row>
    <row r="5" spans="1:16" ht="15.75" thickBot="1">
      <c r="A5" s="444" t="s">
        <v>22</v>
      </c>
      <c r="B5" s="445"/>
      <c r="C5" s="616" t="s">
        <v>379</v>
      </c>
      <c r="D5" s="616"/>
      <c r="E5" s="677"/>
      <c r="F5" s="338" t="s">
        <v>366</v>
      </c>
      <c r="G5" s="154"/>
      <c r="H5" s="171" t="s">
        <v>298</v>
      </c>
      <c r="N5" s="594" t="s">
        <v>4</v>
      </c>
      <c r="O5" s="595"/>
      <c r="P5" s="596"/>
    </row>
    <row r="6" spans="1:16" ht="15.75" thickBot="1">
      <c r="A6" s="570" t="s">
        <v>380</v>
      </c>
      <c r="B6" s="514"/>
      <c r="C6" s="678" t="s">
        <v>376</v>
      </c>
      <c r="D6" s="678"/>
      <c r="E6" s="678"/>
      <c r="F6" s="515"/>
      <c r="G6" s="11"/>
      <c r="N6" s="130" t="s">
        <v>45</v>
      </c>
      <c r="O6" s="131" t="s">
        <v>46</v>
      </c>
      <c r="P6" s="132" t="s">
        <v>47</v>
      </c>
    </row>
    <row r="7" spans="1:16" ht="15.75" thickBot="1">
      <c r="A7" s="124" t="s">
        <v>48</v>
      </c>
      <c r="B7" s="97"/>
      <c r="C7" s="152"/>
      <c r="D7" s="99"/>
      <c r="E7" s="98"/>
      <c r="F7" s="100"/>
      <c r="G7" s="100"/>
      <c r="H7" s="100"/>
      <c r="I7" s="98"/>
      <c r="J7" s="98"/>
      <c r="K7" s="98"/>
      <c r="L7" s="98"/>
      <c r="N7" s="978" t="s">
        <v>420</v>
      </c>
      <c r="O7" s="979" t="s">
        <v>262</v>
      </c>
      <c r="P7" s="980" t="s">
        <v>263</v>
      </c>
    </row>
    <row r="8" spans="1:16" ht="16.5" thickBot="1">
      <c r="A8" s="721" t="s">
        <v>1</v>
      </c>
      <c r="B8" s="722"/>
      <c r="C8" s="722"/>
      <c r="D8" s="654" t="s">
        <v>0</v>
      </c>
      <c r="E8" s="655"/>
      <c r="F8" s="655"/>
      <c r="G8" s="655"/>
      <c r="H8" s="656"/>
      <c r="I8" s="663" t="s">
        <v>13</v>
      </c>
      <c r="J8" s="664"/>
      <c r="K8" s="664"/>
      <c r="L8" s="658"/>
      <c r="M8" s="658"/>
      <c r="N8" s="658"/>
      <c r="O8" s="658"/>
      <c r="P8" s="659"/>
    </row>
    <row r="9" spans="1:16" ht="19.5" customHeight="1" thickBot="1">
      <c r="A9" s="723"/>
      <c r="B9" s="724"/>
      <c r="C9" s="724"/>
      <c r="D9" s="665" t="s">
        <v>14</v>
      </c>
      <c r="E9" s="666"/>
      <c r="F9" s="666"/>
      <c r="G9" s="666"/>
      <c r="H9" s="667"/>
      <c r="I9" s="661" t="s">
        <v>49</v>
      </c>
      <c r="J9" s="603"/>
      <c r="K9" s="604"/>
      <c r="L9" s="661" t="s">
        <v>50</v>
      </c>
      <c r="M9" s="604"/>
      <c r="N9" s="608" t="s">
        <v>51</v>
      </c>
      <c r="O9" s="609"/>
      <c r="P9" s="610"/>
    </row>
    <row r="10" spans="1:16" ht="51" customHeight="1">
      <c r="A10" s="723"/>
      <c r="B10" s="724"/>
      <c r="C10" s="724"/>
      <c r="D10" s="614" t="s">
        <v>418</v>
      </c>
      <c r="E10" s="602" t="s">
        <v>219</v>
      </c>
      <c r="F10" s="604"/>
      <c r="G10" s="602" t="s">
        <v>15</v>
      </c>
      <c r="H10" s="604"/>
      <c r="I10" s="668"/>
      <c r="J10" s="669"/>
      <c r="K10" s="670"/>
      <c r="L10" s="668"/>
      <c r="M10" s="670"/>
      <c r="N10" s="674"/>
      <c r="O10" s="675"/>
      <c r="P10" s="676"/>
    </row>
    <row r="11" spans="1:16" ht="24.75" thickBot="1">
      <c r="A11" s="723"/>
      <c r="B11" s="724"/>
      <c r="C11" s="724"/>
      <c r="D11" s="615"/>
      <c r="E11" s="147" t="s">
        <v>24</v>
      </c>
      <c r="F11" s="145" t="s">
        <v>25</v>
      </c>
      <c r="G11" s="147" t="s">
        <v>26</v>
      </c>
      <c r="H11" s="148" t="s">
        <v>25</v>
      </c>
      <c r="I11" s="144" t="s">
        <v>2</v>
      </c>
      <c r="J11" s="143" t="s">
        <v>5</v>
      </c>
      <c r="K11" s="115" t="s">
        <v>52</v>
      </c>
      <c r="L11" s="149" t="s">
        <v>5</v>
      </c>
      <c r="M11" s="115" t="s">
        <v>268</v>
      </c>
      <c r="N11" s="142" t="s">
        <v>2</v>
      </c>
      <c r="O11" s="143" t="s">
        <v>5</v>
      </c>
      <c r="P11" s="115" t="s">
        <v>53</v>
      </c>
    </row>
    <row r="12" spans="1:16" s="112" customFormat="1" ht="18.6" customHeight="1" thickBot="1">
      <c r="A12" s="725"/>
      <c r="B12" s="726"/>
      <c r="C12" s="726"/>
      <c r="D12" s="727" t="s">
        <v>144</v>
      </c>
      <c r="E12" s="728"/>
      <c r="F12" s="728"/>
      <c r="G12" s="728"/>
      <c r="H12" s="729"/>
      <c r="I12" s="479" t="s">
        <v>144</v>
      </c>
      <c r="J12" s="389" t="s">
        <v>259</v>
      </c>
      <c r="K12" s="480" t="s">
        <v>260</v>
      </c>
      <c r="L12" s="481" t="s">
        <v>259</v>
      </c>
      <c r="M12" s="480" t="s">
        <v>260</v>
      </c>
      <c r="N12" s="412" t="s">
        <v>144</v>
      </c>
      <c r="O12" s="379" t="s">
        <v>259</v>
      </c>
      <c r="P12" s="390" t="s">
        <v>260</v>
      </c>
    </row>
    <row r="13" spans="1:16" s="121" customFormat="1" ht="12.75" thickBot="1">
      <c r="A13" s="718">
        <v>0</v>
      </c>
      <c r="B13" s="719"/>
      <c r="C13" s="720"/>
      <c r="D13" s="477" t="s">
        <v>54</v>
      </c>
      <c r="E13" s="473" t="s">
        <v>42</v>
      </c>
      <c r="F13" s="473" t="s">
        <v>44</v>
      </c>
      <c r="G13" s="473" t="s">
        <v>55</v>
      </c>
      <c r="H13" s="478">
        <v>5</v>
      </c>
      <c r="I13" s="274">
        <v>6</v>
      </c>
      <c r="J13" s="275">
        <v>7</v>
      </c>
      <c r="K13" s="276">
        <v>8</v>
      </c>
      <c r="L13" s="306">
        <v>9</v>
      </c>
      <c r="M13" s="276">
        <v>10</v>
      </c>
      <c r="N13" s="274">
        <v>11</v>
      </c>
      <c r="O13" s="275">
        <v>12</v>
      </c>
      <c r="P13" s="276">
        <v>13</v>
      </c>
    </row>
    <row r="14" spans="1:16" ht="27" customHeight="1" thickTop="1">
      <c r="A14" s="730" t="s">
        <v>281</v>
      </c>
      <c r="B14" s="731"/>
      <c r="C14" s="363" t="s">
        <v>56</v>
      </c>
      <c r="D14" s="474"/>
      <c r="E14" s="370"/>
      <c r="F14" s="370"/>
      <c r="G14" s="370"/>
      <c r="H14" s="371"/>
      <c r="I14" s="377"/>
      <c r="J14" s="475"/>
      <c r="K14" s="376">
        <f>I14*J14</f>
        <v>0</v>
      </c>
      <c r="L14" s="476"/>
      <c r="M14" s="376">
        <f>I14*L14</f>
        <v>0</v>
      </c>
      <c r="N14" s="377"/>
      <c r="O14" s="475"/>
      <c r="P14" s="376">
        <f>N14*O14</f>
        <v>0</v>
      </c>
    </row>
    <row r="15" spans="1:16" ht="27.75" customHeight="1">
      <c r="A15" s="685" t="s">
        <v>282</v>
      </c>
      <c r="B15" s="686"/>
      <c r="C15" s="138" t="s">
        <v>57</v>
      </c>
      <c r="D15" s="164"/>
      <c r="E15" s="162"/>
      <c r="F15" s="162"/>
      <c r="G15" s="162"/>
      <c r="H15" s="165"/>
      <c r="I15" s="33"/>
      <c r="J15" s="320"/>
      <c r="K15" s="163">
        <f aca="true" t="shared" si="0" ref="K15:K23">I15*J15</f>
        <v>0</v>
      </c>
      <c r="L15" s="321"/>
      <c r="M15" s="163">
        <f aca="true" t="shared" si="1" ref="M15:M23">I15*L15</f>
        <v>0</v>
      </c>
      <c r="N15" s="33"/>
      <c r="O15" s="320"/>
      <c r="P15" s="163">
        <f aca="true" t="shared" si="2" ref="P15:P23">N15*O15</f>
        <v>0</v>
      </c>
    </row>
    <row r="16" spans="1:16" ht="15" customHeight="1">
      <c r="A16" s="709" t="s">
        <v>280</v>
      </c>
      <c r="B16" s="710"/>
      <c r="C16" s="138" t="s">
        <v>58</v>
      </c>
      <c r="D16" s="164"/>
      <c r="E16" s="162"/>
      <c r="F16" s="162"/>
      <c r="G16" s="162"/>
      <c r="H16" s="165"/>
      <c r="I16" s="33"/>
      <c r="J16" s="320"/>
      <c r="K16" s="163">
        <f t="shared" si="0"/>
        <v>0</v>
      </c>
      <c r="L16" s="321"/>
      <c r="M16" s="163">
        <f t="shared" si="1"/>
        <v>0</v>
      </c>
      <c r="N16" s="33"/>
      <c r="O16" s="320"/>
      <c r="P16" s="163">
        <f t="shared" si="2"/>
        <v>0</v>
      </c>
    </row>
    <row r="17" spans="1:16" ht="15" customHeight="1">
      <c r="A17" s="709" t="s">
        <v>59</v>
      </c>
      <c r="B17" s="710"/>
      <c r="C17" s="138" t="s">
        <v>60</v>
      </c>
      <c r="D17" s="164"/>
      <c r="E17" s="162"/>
      <c r="F17" s="162"/>
      <c r="G17" s="162"/>
      <c r="H17" s="165"/>
      <c r="I17" s="33"/>
      <c r="J17" s="320"/>
      <c r="K17" s="163">
        <f t="shared" si="0"/>
        <v>0</v>
      </c>
      <c r="L17" s="321"/>
      <c r="M17" s="163">
        <f t="shared" si="1"/>
        <v>0</v>
      </c>
      <c r="N17" s="33"/>
      <c r="O17" s="320"/>
      <c r="P17" s="163">
        <f t="shared" si="2"/>
        <v>0</v>
      </c>
    </row>
    <row r="18" spans="1:16" ht="15" customHeight="1">
      <c r="A18" s="709" t="s">
        <v>61</v>
      </c>
      <c r="B18" s="710"/>
      <c r="C18" s="138" t="s">
        <v>62</v>
      </c>
      <c r="D18" s="164"/>
      <c r="E18" s="162"/>
      <c r="F18" s="162"/>
      <c r="G18" s="162"/>
      <c r="H18" s="165"/>
      <c r="I18" s="33"/>
      <c r="J18" s="320"/>
      <c r="K18" s="163">
        <f t="shared" si="0"/>
        <v>0</v>
      </c>
      <c r="L18" s="321"/>
      <c r="M18" s="163">
        <f t="shared" si="1"/>
        <v>0</v>
      </c>
      <c r="N18" s="33"/>
      <c r="O18" s="320"/>
      <c r="P18" s="163">
        <f t="shared" si="2"/>
        <v>0</v>
      </c>
    </row>
    <row r="19" spans="1:16" ht="15" customHeight="1">
      <c r="A19" s="709" t="s">
        <v>63</v>
      </c>
      <c r="B19" s="710"/>
      <c r="C19" s="138" t="s">
        <v>64</v>
      </c>
      <c r="D19" s="164"/>
      <c r="E19" s="162"/>
      <c r="F19" s="162"/>
      <c r="G19" s="162"/>
      <c r="H19" s="165"/>
      <c r="I19" s="33"/>
      <c r="J19" s="320"/>
      <c r="K19" s="163">
        <f t="shared" si="0"/>
        <v>0</v>
      </c>
      <c r="L19" s="321"/>
      <c r="M19" s="163">
        <f t="shared" si="1"/>
        <v>0</v>
      </c>
      <c r="N19" s="33"/>
      <c r="O19" s="320"/>
      <c r="P19" s="163">
        <f t="shared" si="2"/>
        <v>0</v>
      </c>
    </row>
    <row r="20" spans="1:16" ht="15" customHeight="1">
      <c r="A20" s="709" t="s">
        <v>65</v>
      </c>
      <c r="B20" s="710"/>
      <c r="C20" s="138" t="s">
        <v>66</v>
      </c>
      <c r="D20" s="164"/>
      <c r="E20" s="162"/>
      <c r="F20" s="162"/>
      <c r="G20" s="162"/>
      <c r="H20" s="165"/>
      <c r="I20" s="33"/>
      <c r="J20" s="320"/>
      <c r="K20" s="163">
        <f t="shared" si="0"/>
        <v>0</v>
      </c>
      <c r="L20" s="321"/>
      <c r="M20" s="163">
        <f t="shared" si="1"/>
        <v>0</v>
      </c>
      <c r="N20" s="33"/>
      <c r="O20" s="320"/>
      <c r="P20" s="163">
        <f t="shared" si="2"/>
        <v>0</v>
      </c>
    </row>
    <row r="21" spans="1:16" ht="15" customHeight="1">
      <c r="A21" s="709" t="s">
        <v>67</v>
      </c>
      <c r="B21" s="710"/>
      <c r="C21" s="138" t="s">
        <v>68</v>
      </c>
      <c r="D21" s="164"/>
      <c r="E21" s="162"/>
      <c r="F21" s="162"/>
      <c r="G21" s="162"/>
      <c r="H21" s="165"/>
      <c r="I21" s="33"/>
      <c r="J21" s="320"/>
      <c r="K21" s="163">
        <f t="shared" si="0"/>
        <v>0</v>
      </c>
      <c r="L21" s="321"/>
      <c r="M21" s="163">
        <f t="shared" si="1"/>
        <v>0</v>
      </c>
      <c r="N21" s="33"/>
      <c r="O21" s="320"/>
      <c r="P21" s="163">
        <f t="shared" si="2"/>
        <v>0</v>
      </c>
    </row>
    <row r="22" spans="1:16" ht="15.75" customHeight="1">
      <c r="A22" s="709" t="s">
        <v>350</v>
      </c>
      <c r="B22" s="710"/>
      <c r="C22" s="138" t="s">
        <v>69</v>
      </c>
      <c r="D22" s="164"/>
      <c r="E22" s="162"/>
      <c r="F22" s="162"/>
      <c r="G22" s="162"/>
      <c r="H22" s="165"/>
      <c r="I22" s="33"/>
      <c r="J22" s="320"/>
      <c r="K22" s="163">
        <f t="shared" si="0"/>
        <v>0</v>
      </c>
      <c r="L22" s="321"/>
      <c r="M22" s="163">
        <f t="shared" si="1"/>
        <v>0</v>
      </c>
      <c r="N22" s="33"/>
      <c r="O22" s="320"/>
      <c r="P22" s="163">
        <f t="shared" si="2"/>
        <v>0</v>
      </c>
    </row>
    <row r="23" spans="1:16" ht="15.75" customHeight="1">
      <c r="A23" s="709" t="s">
        <v>351</v>
      </c>
      <c r="B23" s="710"/>
      <c r="C23" s="138" t="s">
        <v>70</v>
      </c>
      <c r="D23" s="164"/>
      <c r="E23" s="162"/>
      <c r="F23" s="162"/>
      <c r="G23" s="162"/>
      <c r="H23" s="165"/>
      <c r="I23" s="33"/>
      <c r="J23" s="320"/>
      <c r="K23" s="163">
        <f t="shared" si="0"/>
        <v>0</v>
      </c>
      <c r="L23" s="321"/>
      <c r="M23" s="163">
        <f t="shared" si="1"/>
        <v>0</v>
      </c>
      <c r="N23" s="33"/>
      <c r="O23" s="320"/>
      <c r="P23" s="163">
        <f t="shared" si="2"/>
        <v>0</v>
      </c>
    </row>
    <row r="24" spans="1:16" ht="15">
      <c r="A24" s="711" t="s">
        <v>71</v>
      </c>
      <c r="B24" s="712"/>
      <c r="C24" s="138" t="s">
        <v>72</v>
      </c>
      <c r="D24" s="166">
        <f aca="true" t="shared" si="3" ref="D24:H24">SUM(D14:D23)</f>
        <v>0</v>
      </c>
      <c r="E24" s="166">
        <f>SUM(E14:E23)</f>
        <v>0</v>
      </c>
      <c r="F24" s="166">
        <f t="shared" si="3"/>
        <v>0</v>
      </c>
      <c r="G24" s="166">
        <f t="shared" si="3"/>
        <v>0</v>
      </c>
      <c r="H24" s="166">
        <f t="shared" si="3"/>
        <v>0</v>
      </c>
      <c r="I24" s="139">
        <f>SUM(I14:I23)</f>
        <v>0</v>
      </c>
      <c r="J24" s="322">
        <f>IF(K24=0,0,K24/I24)</f>
        <v>0</v>
      </c>
      <c r="K24" s="140">
        <f>SUM(K14:K23)</f>
        <v>0</v>
      </c>
      <c r="L24" s="324">
        <f>IF(M24=0,0,M24/I24)</f>
        <v>0</v>
      </c>
      <c r="M24" s="140">
        <f>SUM(M14:M23)</f>
        <v>0</v>
      </c>
      <c r="N24" s="139">
        <f>SUM(N14:N23)</f>
        <v>0</v>
      </c>
      <c r="O24" s="322">
        <f>IF(P24=0,0,P24/N24)</f>
        <v>0</v>
      </c>
      <c r="P24" s="140">
        <f>SUM(P14:P23)</f>
        <v>0</v>
      </c>
    </row>
    <row r="25" spans="1:16" ht="27.75" customHeight="1">
      <c r="A25" s="685" t="s">
        <v>352</v>
      </c>
      <c r="B25" s="686"/>
      <c r="C25" s="138" t="s">
        <v>73</v>
      </c>
      <c r="D25" s="164"/>
      <c r="E25" s="162"/>
      <c r="F25" s="162"/>
      <c r="G25" s="162"/>
      <c r="H25" s="165"/>
      <c r="I25" s="33"/>
      <c r="J25" s="320"/>
      <c r="K25" s="163">
        <f>I25*J25</f>
        <v>0</v>
      </c>
      <c r="L25" s="323"/>
      <c r="M25" s="163">
        <f>I25*L25</f>
        <v>0</v>
      </c>
      <c r="N25" s="33"/>
      <c r="O25" s="320"/>
      <c r="P25" s="163">
        <f>N25*O25</f>
        <v>0</v>
      </c>
    </row>
    <row r="26" spans="1:16" ht="15" customHeight="1">
      <c r="A26" s="709" t="s">
        <v>74</v>
      </c>
      <c r="B26" s="710"/>
      <c r="C26" s="138" t="s">
        <v>75</v>
      </c>
      <c r="D26" s="164"/>
      <c r="E26" s="162"/>
      <c r="F26" s="162"/>
      <c r="G26" s="162"/>
      <c r="H26" s="165"/>
      <c r="I26" s="33"/>
      <c r="J26" s="320"/>
      <c r="K26" s="163">
        <f aca="true" t="shared" si="4" ref="K26:K28">I26*J26</f>
        <v>0</v>
      </c>
      <c r="L26" s="323"/>
      <c r="M26" s="163">
        <f aca="true" t="shared" si="5" ref="M26:M28">I26*L26</f>
        <v>0</v>
      </c>
      <c r="N26" s="33"/>
      <c r="O26" s="320"/>
      <c r="P26" s="163">
        <f aca="true" t="shared" si="6" ref="P26:P28">N26*O26</f>
        <v>0</v>
      </c>
    </row>
    <row r="27" spans="1:16" ht="15" customHeight="1">
      <c r="A27" s="709" t="s">
        <v>76</v>
      </c>
      <c r="B27" s="710"/>
      <c r="C27" s="138" t="s">
        <v>77</v>
      </c>
      <c r="D27" s="164"/>
      <c r="E27" s="162"/>
      <c r="F27" s="162"/>
      <c r="G27" s="162"/>
      <c r="H27" s="165"/>
      <c r="I27" s="33"/>
      <c r="J27" s="320"/>
      <c r="K27" s="163">
        <f t="shared" si="4"/>
        <v>0</v>
      </c>
      <c r="L27" s="321"/>
      <c r="M27" s="163">
        <f t="shared" si="5"/>
        <v>0</v>
      </c>
      <c r="N27" s="33"/>
      <c r="O27" s="320"/>
      <c r="P27" s="163">
        <f t="shared" si="6"/>
        <v>0</v>
      </c>
    </row>
    <row r="28" spans="1:16" ht="28.5" customHeight="1">
      <c r="A28" s="685" t="s">
        <v>283</v>
      </c>
      <c r="B28" s="686"/>
      <c r="C28" s="138" t="s">
        <v>78</v>
      </c>
      <c r="D28" s="164"/>
      <c r="E28" s="522">
        <v>0</v>
      </c>
      <c r="F28" s="522" t="s">
        <v>43</v>
      </c>
      <c r="G28" s="162"/>
      <c r="H28" s="165"/>
      <c r="I28" s="33"/>
      <c r="J28" s="320"/>
      <c r="K28" s="163">
        <f t="shared" si="4"/>
        <v>0</v>
      </c>
      <c r="L28" s="321"/>
      <c r="M28" s="163">
        <f t="shared" si="5"/>
        <v>0</v>
      </c>
      <c r="N28" s="33"/>
      <c r="O28" s="320"/>
      <c r="P28" s="163">
        <f t="shared" si="6"/>
        <v>0</v>
      </c>
    </row>
    <row r="29" spans="1:16" ht="15">
      <c r="A29" s="711" t="s">
        <v>79</v>
      </c>
      <c r="B29" s="712"/>
      <c r="C29" s="138" t="s">
        <v>80</v>
      </c>
      <c r="D29" s="166">
        <f>D24+D25+D26+D27+D28</f>
        <v>0</v>
      </c>
      <c r="E29" s="166">
        <f aca="true" t="shared" si="7" ref="E29:F29">E24+E25+E26+E27+E28</f>
        <v>0</v>
      </c>
      <c r="F29" s="166">
        <f t="shared" si="7"/>
        <v>0</v>
      </c>
      <c r="G29" s="167">
        <f aca="true" t="shared" si="8" ref="G29:H29">G24+G25+G26+G27+G28</f>
        <v>0</v>
      </c>
      <c r="H29" s="168">
        <f t="shared" si="8"/>
        <v>0</v>
      </c>
      <c r="I29" s="139">
        <f>I24+I25+I26+I27+I28</f>
        <v>0</v>
      </c>
      <c r="J29" s="322">
        <f>IF(K29=0,0,K29/I29)</f>
        <v>0</v>
      </c>
      <c r="K29" s="140">
        <f>K24+K25+K26+K27+K28</f>
        <v>0</v>
      </c>
      <c r="L29" s="324">
        <f>IF(M29=0,0,M29/I29)</f>
        <v>0</v>
      </c>
      <c r="M29" s="140">
        <f>M24+M25+M26+M27+M28</f>
        <v>0</v>
      </c>
      <c r="N29" s="139">
        <f>N24+N25+N26+N27+N28</f>
        <v>0</v>
      </c>
      <c r="O29" s="322">
        <f>IF(P29=0,0,P29/N29)</f>
        <v>0</v>
      </c>
      <c r="P29" s="140">
        <f>P24+P25+P26+P27+P28</f>
        <v>0</v>
      </c>
    </row>
    <row r="30" spans="1:16" ht="15">
      <c r="A30" s="709" t="s">
        <v>353</v>
      </c>
      <c r="B30" s="710"/>
      <c r="C30" s="138" t="s">
        <v>81</v>
      </c>
      <c r="D30" s="164"/>
      <c r="E30" s="522" t="s">
        <v>43</v>
      </c>
      <c r="F30" s="522" t="s">
        <v>43</v>
      </c>
      <c r="G30" s="162"/>
      <c r="H30" s="165"/>
      <c r="I30" s="33"/>
      <c r="J30" s="320"/>
      <c r="K30" s="163">
        <f>I30*J30</f>
        <v>0</v>
      </c>
      <c r="L30" s="321"/>
      <c r="M30" s="163">
        <f>I30*L30</f>
        <v>0</v>
      </c>
      <c r="N30" s="33"/>
      <c r="O30" s="320"/>
      <c r="P30" s="163">
        <f>N30*O30</f>
        <v>0</v>
      </c>
    </row>
    <row r="31" spans="1:16" ht="15">
      <c r="A31" s="709" t="s">
        <v>354</v>
      </c>
      <c r="B31" s="710"/>
      <c r="C31" s="138" t="s">
        <v>82</v>
      </c>
      <c r="D31" s="164"/>
      <c r="E31" s="522" t="s">
        <v>43</v>
      </c>
      <c r="F31" s="522" t="s">
        <v>43</v>
      </c>
      <c r="G31" s="162"/>
      <c r="H31" s="165"/>
      <c r="I31" s="33"/>
      <c r="J31" s="320"/>
      <c r="K31" s="163">
        <f>I31*J31</f>
        <v>0</v>
      </c>
      <c r="L31" s="321"/>
      <c r="M31" s="163">
        <f>I31*L31</f>
        <v>0</v>
      </c>
      <c r="N31" s="33"/>
      <c r="O31" s="320"/>
      <c r="P31" s="163">
        <f>N31*O31</f>
        <v>0</v>
      </c>
    </row>
    <row r="32" spans="1:16" ht="30.75" customHeight="1">
      <c r="A32" s="714" t="s">
        <v>305</v>
      </c>
      <c r="B32" s="715"/>
      <c r="C32" s="138" t="s">
        <v>83</v>
      </c>
      <c r="D32" s="166">
        <f>SUM(D33:D36)</f>
        <v>0</v>
      </c>
      <c r="E32" s="166">
        <f>SUM(E33:E36)</f>
        <v>0</v>
      </c>
      <c r="F32" s="166">
        <f>SUM(F33:F36)</f>
        <v>0</v>
      </c>
      <c r="G32" s="166">
        <f aca="true" t="shared" si="9" ref="G32:H32">SUM(G33:G36)</f>
        <v>0</v>
      </c>
      <c r="H32" s="166">
        <f t="shared" si="9"/>
        <v>0</v>
      </c>
      <c r="I32" s="139">
        <f>SUM(I33:I36)</f>
        <v>0</v>
      </c>
      <c r="J32" s="322">
        <f>IF(K32=0,0,K32/I32)</f>
        <v>0</v>
      </c>
      <c r="K32" s="140">
        <f>SUM(K33:K36)</f>
        <v>0</v>
      </c>
      <c r="L32" s="324">
        <f>IF(M32=0,0,M32/I32)</f>
        <v>0</v>
      </c>
      <c r="M32" s="140">
        <f>SUM(M33:M36)</f>
        <v>0</v>
      </c>
      <c r="N32" s="139">
        <f>SUM(N33:N36)</f>
        <v>0</v>
      </c>
      <c r="O32" s="322">
        <f>IF(P32=0,0,P32/N32)</f>
        <v>0</v>
      </c>
      <c r="P32" s="140">
        <f>SUM(P33:P36)</f>
        <v>0</v>
      </c>
    </row>
    <row r="33" spans="1:16" ht="15" customHeight="1">
      <c r="A33" s="713" t="s">
        <v>269</v>
      </c>
      <c r="B33" s="268" t="s">
        <v>270</v>
      </c>
      <c r="C33" s="138" t="s">
        <v>84</v>
      </c>
      <c r="D33" s="164"/>
      <c r="E33" s="522" t="s">
        <v>43</v>
      </c>
      <c r="F33" s="522" t="s">
        <v>43</v>
      </c>
      <c r="G33" s="162"/>
      <c r="H33" s="165"/>
      <c r="I33" s="33"/>
      <c r="J33" s="320"/>
      <c r="K33" s="163">
        <f aca="true" t="shared" si="10" ref="K33:K47">I33*J33</f>
        <v>0</v>
      </c>
      <c r="L33" s="321"/>
      <c r="M33" s="163">
        <f aca="true" t="shared" si="11" ref="M33:M53">I33*L33</f>
        <v>0</v>
      </c>
      <c r="N33" s="33"/>
      <c r="O33" s="320"/>
      <c r="P33" s="163">
        <f aca="true" t="shared" si="12" ref="P33:P54">N33*O33</f>
        <v>0</v>
      </c>
    </row>
    <row r="34" spans="1:16" ht="15" customHeight="1">
      <c r="A34" s="713"/>
      <c r="B34" s="268" t="s">
        <v>272</v>
      </c>
      <c r="C34" s="138" t="s">
        <v>85</v>
      </c>
      <c r="D34" s="164"/>
      <c r="E34" s="522" t="s">
        <v>43</v>
      </c>
      <c r="F34" s="522" t="s">
        <v>43</v>
      </c>
      <c r="G34" s="162"/>
      <c r="H34" s="165"/>
      <c r="I34" s="33"/>
      <c r="J34" s="320"/>
      <c r="K34" s="163">
        <f t="shared" si="10"/>
        <v>0</v>
      </c>
      <c r="L34" s="321"/>
      <c r="M34" s="163">
        <f t="shared" si="11"/>
        <v>0</v>
      </c>
      <c r="N34" s="33"/>
      <c r="O34" s="320"/>
      <c r="P34" s="163">
        <f t="shared" si="12"/>
        <v>0</v>
      </c>
    </row>
    <row r="35" spans="1:16" ht="15" customHeight="1">
      <c r="A35" s="713"/>
      <c r="B35" s="268" t="s">
        <v>271</v>
      </c>
      <c r="C35" s="138" t="s">
        <v>86</v>
      </c>
      <c r="D35" s="164"/>
      <c r="E35" s="522" t="s">
        <v>43</v>
      </c>
      <c r="F35" s="522" t="s">
        <v>43</v>
      </c>
      <c r="G35" s="162"/>
      <c r="H35" s="165"/>
      <c r="I35" s="33"/>
      <c r="J35" s="320"/>
      <c r="K35" s="163">
        <f t="shared" si="10"/>
        <v>0</v>
      </c>
      <c r="L35" s="321"/>
      <c r="M35" s="163">
        <f t="shared" si="11"/>
        <v>0</v>
      </c>
      <c r="N35" s="33"/>
      <c r="O35" s="320"/>
      <c r="P35" s="163">
        <f t="shared" si="12"/>
        <v>0</v>
      </c>
    </row>
    <row r="36" spans="1:16" ht="26.25">
      <c r="A36" s="713"/>
      <c r="B36" s="268" t="s">
        <v>284</v>
      </c>
      <c r="C36" s="138" t="s">
        <v>87</v>
      </c>
      <c r="D36" s="164"/>
      <c r="E36" s="522" t="s">
        <v>43</v>
      </c>
      <c r="F36" s="522" t="s">
        <v>43</v>
      </c>
      <c r="G36" s="162"/>
      <c r="H36" s="165"/>
      <c r="I36" s="33"/>
      <c r="J36" s="320"/>
      <c r="K36" s="163">
        <f t="shared" si="10"/>
        <v>0</v>
      </c>
      <c r="L36" s="321"/>
      <c r="M36" s="163">
        <f t="shared" si="11"/>
        <v>0</v>
      </c>
      <c r="N36" s="33"/>
      <c r="O36" s="320"/>
      <c r="P36" s="163">
        <f t="shared" si="12"/>
        <v>0</v>
      </c>
    </row>
    <row r="37" spans="1:16" s="368" customFormat="1" ht="15.75" thickBot="1">
      <c r="A37" s="364" t="s">
        <v>343</v>
      </c>
      <c r="B37" s="365" t="s">
        <v>342</v>
      </c>
      <c r="C37" s="510" t="str">
        <f>CONCATENATE(F3,F4,F5)</f>
        <v>WOJ.POWGMI</v>
      </c>
      <c r="D37" s="433"/>
      <c r="E37" s="367"/>
      <c r="F37" s="364"/>
      <c r="G37" s="367"/>
      <c r="H37" s="366"/>
      <c r="I37" s="366"/>
      <c r="J37" s="381"/>
      <c r="K37" s="382"/>
      <c r="L37" s="381"/>
      <c r="M37" s="382"/>
      <c r="N37" s="366"/>
      <c r="O37" s="381"/>
      <c r="P37" s="382"/>
    </row>
    <row r="38" spans="1:16" s="362" customFormat="1" ht="15" customHeight="1">
      <c r="A38" s="705" t="s">
        <v>344</v>
      </c>
      <c r="B38" s="706"/>
      <c r="C38" s="706"/>
      <c r="D38" s="411" t="s">
        <v>29</v>
      </c>
      <c r="E38" s="431" t="s">
        <v>389</v>
      </c>
      <c r="F38" s="432"/>
      <c r="G38" s="431" t="s">
        <v>390</v>
      </c>
      <c r="H38" s="432"/>
      <c r="I38" s="459" t="s">
        <v>368</v>
      </c>
      <c r="J38" s="460"/>
      <c r="K38" s="461"/>
      <c r="L38" s="462" t="s">
        <v>394</v>
      </c>
      <c r="M38" s="463"/>
      <c r="N38" s="462" t="s">
        <v>395</v>
      </c>
      <c r="O38" s="464"/>
      <c r="P38" s="463"/>
    </row>
    <row r="39" spans="1:16" s="368" customFormat="1" ht="15.75" thickBot="1">
      <c r="A39" s="707"/>
      <c r="B39" s="708"/>
      <c r="C39" s="708"/>
      <c r="D39" s="551" t="s">
        <v>367</v>
      </c>
      <c r="E39" s="552" t="s">
        <v>24</v>
      </c>
      <c r="F39" s="553" t="s">
        <v>25</v>
      </c>
      <c r="G39" s="552" t="s">
        <v>26</v>
      </c>
      <c r="H39" s="554" t="s">
        <v>25</v>
      </c>
      <c r="I39" s="392" t="s">
        <v>144</v>
      </c>
      <c r="J39" s="379" t="s">
        <v>259</v>
      </c>
      <c r="K39" s="393" t="s">
        <v>260</v>
      </c>
      <c r="L39" s="394" t="s">
        <v>259</v>
      </c>
      <c r="M39" s="393" t="s">
        <v>260</v>
      </c>
      <c r="N39" s="392" t="s">
        <v>144</v>
      </c>
      <c r="O39" s="379" t="s">
        <v>259</v>
      </c>
      <c r="P39" s="380" t="s">
        <v>260</v>
      </c>
    </row>
    <row r="40" spans="1:16" ht="15" customHeight="1">
      <c r="A40" s="716" t="s">
        <v>306</v>
      </c>
      <c r="B40" s="717"/>
      <c r="C40" s="363" t="s">
        <v>88</v>
      </c>
      <c r="D40" s="369"/>
      <c r="E40" s="370"/>
      <c r="F40" s="370"/>
      <c r="G40" s="370"/>
      <c r="H40" s="371"/>
      <c r="I40" s="372"/>
      <c r="J40" s="373"/>
      <c r="K40" s="374">
        <f t="shared" si="10"/>
        <v>0</v>
      </c>
      <c r="L40" s="375"/>
      <c r="M40" s="376">
        <f t="shared" si="11"/>
        <v>0</v>
      </c>
      <c r="N40" s="377"/>
      <c r="O40" s="378"/>
      <c r="P40" s="376">
        <f t="shared" si="12"/>
        <v>0</v>
      </c>
    </row>
    <row r="41" spans="1:16" ht="15.75" customHeight="1">
      <c r="A41" s="680" t="s">
        <v>307</v>
      </c>
      <c r="B41" s="681"/>
      <c r="C41" s="138" t="s">
        <v>89</v>
      </c>
      <c r="D41" s="164"/>
      <c r="E41" s="162"/>
      <c r="F41" s="162"/>
      <c r="G41" s="162"/>
      <c r="H41" s="165"/>
      <c r="I41" s="33"/>
      <c r="J41" s="326"/>
      <c r="K41" s="163">
        <f t="shared" si="10"/>
        <v>0</v>
      </c>
      <c r="L41" s="325"/>
      <c r="M41" s="163">
        <f t="shared" si="11"/>
        <v>0</v>
      </c>
      <c r="N41" s="33"/>
      <c r="O41" s="326"/>
      <c r="P41" s="163">
        <f t="shared" si="12"/>
        <v>0</v>
      </c>
    </row>
    <row r="42" spans="1:16" ht="15" customHeight="1">
      <c r="A42" s="680" t="s">
        <v>90</v>
      </c>
      <c r="B42" s="681"/>
      <c r="C42" s="138" t="s">
        <v>91</v>
      </c>
      <c r="D42" s="164"/>
      <c r="E42" s="162"/>
      <c r="F42" s="162"/>
      <c r="G42" s="162"/>
      <c r="H42" s="165"/>
      <c r="I42" s="33"/>
      <c r="J42" s="320"/>
      <c r="K42" s="163">
        <f t="shared" si="10"/>
        <v>0</v>
      </c>
      <c r="L42" s="321"/>
      <c r="M42" s="163">
        <f t="shared" si="11"/>
        <v>0</v>
      </c>
      <c r="N42" s="33"/>
      <c r="O42" s="320"/>
      <c r="P42" s="163">
        <f t="shared" si="12"/>
        <v>0</v>
      </c>
    </row>
    <row r="43" spans="1:16" ht="15" customHeight="1">
      <c r="A43" s="680" t="s">
        <v>92</v>
      </c>
      <c r="B43" s="681"/>
      <c r="C43" s="138" t="s">
        <v>93</v>
      </c>
      <c r="D43" s="164"/>
      <c r="E43" s="162"/>
      <c r="F43" s="162"/>
      <c r="G43" s="162"/>
      <c r="H43" s="165"/>
      <c r="I43" s="33"/>
      <c r="J43" s="320"/>
      <c r="K43" s="163">
        <f t="shared" si="10"/>
        <v>0</v>
      </c>
      <c r="L43" s="321"/>
      <c r="M43" s="163">
        <f t="shared" si="11"/>
        <v>0</v>
      </c>
      <c r="N43" s="33"/>
      <c r="O43" s="320"/>
      <c r="P43" s="163">
        <f t="shared" si="12"/>
        <v>0</v>
      </c>
    </row>
    <row r="44" spans="1:16" ht="15" customHeight="1">
      <c r="A44" s="680" t="s">
        <v>94</v>
      </c>
      <c r="B44" s="681"/>
      <c r="C44" s="138" t="s">
        <v>95</v>
      </c>
      <c r="D44" s="164"/>
      <c r="E44" s="522" t="s">
        <v>43</v>
      </c>
      <c r="F44" s="522" t="s">
        <v>43</v>
      </c>
      <c r="G44" s="162"/>
      <c r="H44" s="165"/>
      <c r="I44" s="33"/>
      <c r="J44" s="320"/>
      <c r="K44" s="163">
        <f t="shared" si="10"/>
        <v>0</v>
      </c>
      <c r="L44" s="321"/>
      <c r="M44" s="163">
        <f t="shared" si="11"/>
        <v>0</v>
      </c>
      <c r="N44" s="33"/>
      <c r="O44" s="320"/>
      <c r="P44" s="163">
        <f t="shared" si="12"/>
        <v>0</v>
      </c>
    </row>
    <row r="45" spans="1:16" ht="15" customHeight="1">
      <c r="A45" s="680" t="s">
        <v>96</v>
      </c>
      <c r="B45" s="681"/>
      <c r="C45" s="138" t="s">
        <v>97</v>
      </c>
      <c r="D45" s="164"/>
      <c r="E45" s="522" t="s">
        <v>43</v>
      </c>
      <c r="F45" s="522" t="s">
        <v>43</v>
      </c>
      <c r="G45" s="162"/>
      <c r="H45" s="165"/>
      <c r="I45" s="33"/>
      <c r="J45" s="320"/>
      <c r="K45" s="163">
        <f t="shared" si="10"/>
        <v>0</v>
      </c>
      <c r="L45" s="321"/>
      <c r="M45" s="163">
        <f t="shared" si="11"/>
        <v>0</v>
      </c>
      <c r="N45" s="33"/>
      <c r="O45" s="320"/>
      <c r="P45" s="163">
        <f t="shared" si="12"/>
        <v>0</v>
      </c>
    </row>
    <row r="46" spans="1:16" ht="15" customHeight="1">
      <c r="A46" s="680" t="s">
        <v>98</v>
      </c>
      <c r="B46" s="681"/>
      <c r="C46" s="138" t="s">
        <v>99</v>
      </c>
      <c r="D46" s="164"/>
      <c r="E46" s="522" t="s">
        <v>43</v>
      </c>
      <c r="F46" s="522" t="s">
        <v>43</v>
      </c>
      <c r="G46" s="162"/>
      <c r="H46" s="165"/>
      <c r="I46" s="33"/>
      <c r="J46" s="320"/>
      <c r="K46" s="163">
        <f t="shared" si="10"/>
        <v>0</v>
      </c>
      <c r="L46" s="321"/>
      <c r="M46" s="163">
        <f t="shared" si="11"/>
        <v>0</v>
      </c>
      <c r="N46" s="33"/>
      <c r="O46" s="320"/>
      <c r="P46" s="163">
        <f t="shared" si="12"/>
        <v>0</v>
      </c>
    </row>
    <row r="47" spans="1:16" ht="53.25" customHeight="1">
      <c r="A47" s="685" t="s">
        <v>285</v>
      </c>
      <c r="B47" s="686"/>
      <c r="C47" s="138" t="s">
        <v>100</v>
      </c>
      <c r="D47" s="164"/>
      <c r="E47" s="162"/>
      <c r="F47" s="162"/>
      <c r="G47" s="162"/>
      <c r="H47" s="165"/>
      <c r="I47" s="33"/>
      <c r="J47" s="320"/>
      <c r="K47" s="163">
        <f t="shared" si="10"/>
        <v>0</v>
      </c>
      <c r="L47" s="321"/>
      <c r="M47" s="163">
        <f t="shared" si="11"/>
        <v>0</v>
      </c>
      <c r="N47" s="33"/>
      <c r="O47" s="320"/>
      <c r="P47" s="163">
        <f t="shared" si="12"/>
        <v>0</v>
      </c>
    </row>
    <row r="48" spans="1:21" ht="15" customHeight="1">
      <c r="A48" s="680" t="s">
        <v>101</v>
      </c>
      <c r="B48" s="681"/>
      <c r="C48" s="138" t="s">
        <v>102</v>
      </c>
      <c r="D48" s="164"/>
      <c r="E48" s="522" t="s">
        <v>43</v>
      </c>
      <c r="F48" s="522" t="s">
        <v>43</v>
      </c>
      <c r="G48" s="162"/>
      <c r="H48" s="165"/>
      <c r="I48" s="33"/>
      <c r="J48" s="22" t="s">
        <v>3</v>
      </c>
      <c r="K48" s="23" t="s">
        <v>3</v>
      </c>
      <c r="L48" s="313"/>
      <c r="M48" s="311">
        <f t="shared" si="11"/>
        <v>0</v>
      </c>
      <c r="N48" s="312"/>
      <c r="O48" s="314"/>
      <c r="P48" s="311">
        <f t="shared" si="12"/>
        <v>0</v>
      </c>
      <c r="U48" s="12"/>
    </row>
    <row r="49" spans="1:21" ht="15" customHeight="1">
      <c r="A49" s="680" t="s">
        <v>288</v>
      </c>
      <c r="B49" s="681"/>
      <c r="C49" s="138" t="s">
        <v>103</v>
      </c>
      <c r="D49" s="164"/>
      <c r="E49" s="522" t="s">
        <v>43</v>
      </c>
      <c r="F49" s="522" t="s">
        <v>43</v>
      </c>
      <c r="G49" s="162"/>
      <c r="H49" s="165"/>
      <c r="I49" s="33"/>
      <c r="J49" s="22" t="s">
        <v>3</v>
      </c>
      <c r="K49" s="23" t="s">
        <v>3</v>
      </c>
      <c r="L49" s="313"/>
      <c r="M49" s="311">
        <f t="shared" si="11"/>
        <v>0</v>
      </c>
      <c r="N49" s="312"/>
      <c r="O49" s="314"/>
      <c r="P49" s="311">
        <f t="shared" si="12"/>
        <v>0</v>
      </c>
      <c r="U49" s="2"/>
    </row>
    <row r="50" spans="1:21" ht="15" customHeight="1">
      <c r="A50" s="680" t="s">
        <v>104</v>
      </c>
      <c r="B50" s="681"/>
      <c r="C50" s="138" t="s">
        <v>105</v>
      </c>
      <c r="D50" s="164"/>
      <c r="E50" s="162"/>
      <c r="F50" s="162"/>
      <c r="G50" s="162"/>
      <c r="H50" s="165"/>
      <c r="I50" s="33"/>
      <c r="J50" s="22" t="s">
        <v>3</v>
      </c>
      <c r="K50" s="23" t="s">
        <v>3</v>
      </c>
      <c r="L50" s="313"/>
      <c r="M50" s="311">
        <f t="shared" si="11"/>
        <v>0</v>
      </c>
      <c r="N50" s="312"/>
      <c r="O50" s="314"/>
      <c r="P50" s="311">
        <f t="shared" si="12"/>
        <v>0</v>
      </c>
      <c r="U50" s="11"/>
    </row>
    <row r="51" spans="1:21" ht="15" customHeight="1">
      <c r="A51" s="680" t="s">
        <v>106</v>
      </c>
      <c r="B51" s="681"/>
      <c r="C51" s="138" t="s">
        <v>107</v>
      </c>
      <c r="D51" s="164"/>
      <c r="E51" s="522" t="s">
        <v>43</v>
      </c>
      <c r="F51" s="522" t="s">
        <v>43</v>
      </c>
      <c r="G51" s="162"/>
      <c r="H51" s="165"/>
      <c r="I51" s="33"/>
      <c r="J51" s="22" t="s">
        <v>3</v>
      </c>
      <c r="K51" s="23" t="s">
        <v>3</v>
      </c>
      <c r="L51" s="313"/>
      <c r="M51" s="311">
        <f t="shared" si="11"/>
        <v>0</v>
      </c>
      <c r="N51" s="312"/>
      <c r="O51" s="314"/>
      <c r="P51" s="311">
        <f t="shared" si="12"/>
        <v>0</v>
      </c>
      <c r="U51" s="2"/>
    </row>
    <row r="52" spans="1:21" ht="28.9" customHeight="1">
      <c r="A52" s="685" t="s">
        <v>308</v>
      </c>
      <c r="B52" s="686"/>
      <c r="C52" s="138" t="s">
        <v>108</v>
      </c>
      <c r="D52" s="164"/>
      <c r="E52" s="162"/>
      <c r="F52" s="162"/>
      <c r="G52" s="162"/>
      <c r="H52" s="165"/>
      <c r="I52" s="33"/>
      <c r="J52" s="22" t="s">
        <v>3</v>
      </c>
      <c r="K52" s="23" t="s">
        <v>3</v>
      </c>
      <c r="L52" s="313"/>
      <c r="M52" s="311">
        <f t="shared" si="11"/>
        <v>0</v>
      </c>
      <c r="N52" s="312"/>
      <c r="O52" s="314"/>
      <c r="P52" s="311">
        <f t="shared" si="12"/>
        <v>0</v>
      </c>
      <c r="U52" s="2"/>
    </row>
    <row r="53" spans="1:21" ht="15" customHeight="1">
      <c r="A53" s="680" t="s">
        <v>309</v>
      </c>
      <c r="B53" s="681"/>
      <c r="C53" s="138" t="s">
        <v>109</v>
      </c>
      <c r="D53" s="164"/>
      <c r="E53" s="522" t="s">
        <v>43</v>
      </c>
      <c r="F53" s="522" t="s">
        <v>43</v>
      </c>
      <c r="G53" s="162"/>
      <c r="H53" s="165"/>
      <c r="I53" s="33"/>
      <c r="J53" s="22" t="s">
        <v>3</v>
      </c>
      <c r="K53" s="23" t="s">
        <v>3</v>
      </c>
      <c r="L53" s="313"/>
      <c r="M53" s="311">
        <f t="shared" si="11"/>
        <v>0</v>
      </c>
      <c r="N53" s="312"/>
      <c r="O53" s="314"/>
      <c r="P53" s="311">
        <f t="shared" si="12"/>
        <v>0</v>
      </c>
      <c r="U53" s="11"/>
    </row>
    <row r="54" spans="1:21" ht="15" customHeight="1">
      <c r="A54" s="680" t="s">
        <v>110</v>
      </c>
      <c r="B54" s="681"/>
      <c r="C54" s="138" t="s">
        <v>111</v>
      </c>
      <c r="D54" s="164"/>
      <c r="E54" s="522" t="s">
        <v>43</v>
      </c>
      <c r="F54" s="522" t="s">
        <v>43</v>
      </c>
      <c r="G54" s="162"/>
      <c r="H54" s="165"/>
      <c r="I54" s="33"/>
      <c r="J54" s="22" t="s">
        <v>3</v>
      </c>
      <c r="K54" s="23" t="s">
        <v>3</v>
      </c>
      <c r="L54" s="133" t="s">
        <v>3</v>
      </c>
      <c r="M54" s="23" t="s">
        <v>3</v>
      </c>
      <c r="N54" s="33"/>
      <c r="O54" s="320"/>
      <c r="P54" s="163">
        <f t="shared" si="12"/>
        <v>0</v>
      </c>
      <c r="U54" s="2"/>
    </row>
    <row r="55" spans="1:21" ht="28.5" customHeight="1" thickBot="1">
      <c r="A55" s="687" t="s">
        <v>310</v>
      </c>
      <c r="B55" s="688"/>
      <c r="C55" s="153" t="s">
        <v>112</v>
      </c>
      <c r="D55" s="315"/>
      <c r="E55" s="522" t="s">
        <v>43</v>
      </c>
      <c r="F55" s="522" t="s">
        <v>43</v>
      </c>
      <c r="G55" s="316"/>
      <c r="H55" s="317"/>
      <c r="I55" s="318"/>
      <c r="J55" s="465" t="s">
        <v>3</v>
      </c>
      <c r="K55" s="466" t="s">
        <v>3</v>
      </c>
      <c r="L55" s="467" t="s">
        <v>3</v>
      </c>
      <c r="M55" s="468" t="s">
        <v>3</v>
      </c>
      <c r="N55" s="319"/>
      <c r="O55" s="469" t="s">
        <v>3</v>
      </c>
      <c r="P55" s="468" t="s">
        <v>3</v>
      </c>
      <c r="U55" s="11"/>
    </row>
    <row r="56" spans="1:16" ht="15">
      <c r="A56" s="737"/>
      <c r="B56" s="737"/>
      <c r="C56" s="737"/>
      <c r="D56" s="737"/>
      <c r="E56" s="737"/>
      <c r="F56" s="737"/>
      <c r="G56" s="737"/>
      <c r="H56" s="737"/>
      <c r="I56" s="737"/>
      <c r="J56" s="737"/>
      <c r="K56" s="737"/>
      <c r="L56" s="737"/>
      <c r="M56" s="737"/>
      <c r="N56" s="737"/>
      <c r="O56" s="737"/>
      <c r="P56" s="737"/>
    </row>
    <row r="57" spans="1:16" ht="26.25" customHeight="1">
      <c r="A57" s="682" t="s">
        <v>409</v>
      </c>
      <c r="B57" s="683"/>
      <c r="C57" s="683"/>
      <c r="D57" s="683"/>
      <c r="E57" s="683"/>
      <c r="F57" s="683"/>
      <c r="G57" s="683"/>
      <c r="H57" s="683"/>
      <c r="I57" s="683"/>
      <c r="J57" s="683"/>
      <c r="K57" s="683"/>
      <c r="L57" s="683"/>
      <c r="M57" s="683"/>
      <c r="N57" s="683"/>
      <c r="O57" s="683"/>
      <c r="P57" s="683"/>
    </row>
    <row r="58" spans="1:16" ht="30" customHeight="1">
      <c r="A58" s="684" t="s">
        <v>410</v>
      </c>
      <c r="B58" s="684"/>
      <c r="C58" s="684"/>
      <c r="D58" s="684"/>
      <c r="E58" s="684"/>
      <c r="F58" s="684"/>
      <c r="G58" s="684"/>
      <c r="H58" s="684"/>
      <c r="I58" s="684"/>
      <c r="J58" s="684"/>
      <c r="K58" s="684"/>
      <c r="L58" s="684"/>
      <c r="M58" s="684"/>
      <c r="N58" s="684"/>
      <c r="O58" s="684"/>
      <c r="P58" s="684"/>
    </row>
    <row r="59" spans="1:16" ht="40.5" customHeight="1">
      <c r="A59" s="679" t="s">
        <v>398</v>
      </c>
      <c r="B59" s="679"/>
      <c r="C59" s="679"/>
      <c r="D59" s="679"/>
      <c r="E59" s="679"/>
      <c r="F59" s="679"/>
      <c r="G59" s="679"/>
      <c r="H59" s="679"/>
      <c r="I59" s="679"/>
      <c r="J59" s="679"/>
      <c r="K59" s="679"/>
      <c r="L59" s="679"/>
      <c r="M59" s="679"/>
      <c r="N59" s="679"/>
      <c r="O59" s="679"/>
      <c r="P59" s="679"/>
    </row>
    <row r="60" spans="1:16" s="98" customFormat="1" ht="16.5" customHeight="1">
      <c r="A60" s="679" t="s">
        <v>400</v>
      </c>
      <c r="B60" s="679"/>
      <c r="C60" s="679"/>
      <c r="D60" s="679"/>
      <c r="E60" s="679"/>
      <c r="F60" s="679"/>
      <c r="G60" s="679"/>
      <c r="H60" s="679"/>
      <c r="I60" s="679"/>
      <c r="J60" s="679"/>
      <c r="K60" s="679"/>
      <c r="L60" s="679"/>
      <c r="M60" s="679"/>
      <c r="N60" s="679"/>
      <c r="O60" s="679"/>
      <c r="P60" s="679"/>
    </row>
    <row r="61" spans="1:16" s="98" customFormat="1" ht="18" customHeight="1">
      <c r="A61" s="679" t="s">
        <v>399</v>
      </c>
      <c r="B61" s="679"/>
      <c r="C61" s="679"/>
      <c r="D61" s="679"/>
      <c r="E61" s="679"/>
      <c r="F61" s="679"/>
      <c r="G61" s="679"/>
      <c r="H61" s="679"/>
      <c r="I61" s="679"/>
      <c r="J61" s="679"/>
      <c r="K61" s="679"/>
      <c r="L61" s="679"/>
      <c r="M61" s="679"/>
      <c r="N61" s="679"/>
      <c r="O61" s="679"/>
      <c r="P61" s="679"/>
    </row>
    <row r="62" spans="1:16" s="98" customFormat="1" ht="29.25" customHeight="1">
      <c r="A62" s="679" t="s">
        <v>417</v>
      </c>
      <c r="B62" s="679"/>
      <c r="C62" s="679"/>
      <c r="D62" s="679"/>
      <c r="E62" s="679"/>
      <c r="F62" s="679"/>
      <c r="G62" s="679"/>
      <c r="H62" s="679"/>
      <c r="I62" s="679"/>
      <c r="J62" s="679"/>
      <c r="K62" s="679"/>
      <c r="L62" s="679"/>
      <c r="M62" s="679"/>
      <c r="N62" s="679"/>
      <c r="O62" s="679"/>
      <c r="P62" s="679"/>
    </row>
    <row r="63" spans="1:16" ht="17.25" customHeight="1">
      <c r="A63" s="679" t="s">
        <v>401</v>
      </c>
      <c r="B63" s="679"/>
      <c r="C63" s="679"/>
      <c r="D63" s="679"/>
      <c r="E63" s="679"/>
      <c r="F63" s="679"/>
      <c r="G63" s="679"/>
      <c r="H63" s="679"/>
      <c r="I63" s="679"/>
      <c r="J63" s="679"/>
      <c r="K63" s="679"/>
      <c r="L63" s="679"/>
      <c r="M63" s="679"/>
      <c r="N63" s="679"/>
      <c r="O63" s="679"/>
      <c r="P63" s="679"/>
    </row>
    <row r="64" spans="1:16" ht="27.75" customHeight="1">
      <c r="A64" s="679" t="s">
        <v>403</v>
      </c>
      <c r="B64" s="679"/>
      <c r="C64" s="679"/>
      <c r="D64" s="679"/>
      <c r="E64" s="679"/>
      <c r="F64" s="679"/>
      <c r="G64" s="679"/>
      <c r="H64" s="679"/>
      <c r="I64" s="679"/>
      <c r="J64" s="679"/>
      <c r="K64" s="679"/>
      <c r="L64" s="679"/>
      <c r="M64" s="679"/>
      <c r="N64" s="679"/>
      <c r="O64" s="679"/>
      <c r="P64" s="679"/>
    </row>
    <row r="65" spans="1:16" ht="12.75" customHeight="1">
      <c r="A65" s="345"/>
      <c r="B65" s="339"/>
      <c r="C65" s="346"/>
      <c r="D65" s="339"/>
      <c r="E65" s="339"/>
      <c r="F65" s="339"/>
      <c r="G65" s="339"/>
      <c r="H65" s="339"/>
      <c r="I65" s="339"/>
      <c r="J65" s="339"/>
      <c r="K65" s="339"/>
      <c r="L65" s="339"/>
      <c r="M65" s="339"/>
      <c r="N65" s="339"/>
      <c r="O65" s="339"/>
      <c r="P65" s="339"/>
    </row>
    <row r="66" spans="1:16" ht="15" customHeight="1">
      <c r="A66" s="744" t="s">
        <v>113</v>
      </c>
      <c r="B66" s="744"/>
      <c r="C66" s="744"/>
      <c r="D66" s="744"/>
      <c r="E66" s="744"/>
      <c r="F66" s="744"/>
      <c r="G66" s="744"/>
      <c r="H66" s="744"/>
      <c r="I66" s="744"/>
      <c r="J66" s="744"/>
      <c r="K66" s="744"/>
      <c r="L66" s="744"/>
      <c r="M66" s="744"/>
      <c r="N66" s="744"/>
      <c r="O66" s="744"/>
      <c r="P66" s="744"/>
    </row>
    <row r="67" spans="1:16" s="150" customFormat="1" ht="75.75" customHeight="1">
      <c r="A67" s="745" t="s">
        <v>412</v>
      </c>
      <c r="B67" s="745"/>
      <c r="C67" s="745"/>
      <c r="D67" s="745"/>
      <c r="E67" s="745"/>
      <c r="F67" s="745"/>
      <c r="G67" s="745"/>
      <c r="H67" s="745"/>
      <c r="I67" s="745"/>
      <c r="J67" s="745"/>
      <c r="K67" s="745"/>
      <c r="L67" s="745"/>
      <c r="M67" s="745"/>
      <c r="N67" s="745"/>
      <c r="O67" s="745"/>
      <c r="P67" s="745"/>
    </row>
    <row r="68" spans="1:16" s="267" customFormat="1" ht="15" customHeight="1">
      <c r="A68" s="267" t="s">
        <v>343</v>
      </c>
      <c r="B68" s="498" t="s">
        <v>342</v>
      </c>
      <c r="C68" s="433" t="str">
        <f>CONCATENATE(F3,F4,F5)</f>
        <v>WOJ.POWGMI</v>
      </c>
      <c r="D68" s="499"/>
      <c r="E68" s="499"/>
      <c r="F68" s="361"/>
      <c r="G68" s="361"/>
      <c r="H68" s="361"/>
      <c r="I68" s="361"/>
      <c r="J68" s="361"/>
      <c r="K68" s="361"/>
      <c r="L68" s="361"/>
      <c r="M68" s="361"/>
      <c r="N68" s="361"/>
      <c r="O68" s="361"/>
      <c r="P68" s="361"/>
    </row>
    <row r="69" spans="1:16" ht="15.75" thickBot="1">
      <c r="A69" s="156" t="s">
        <v>279</v>
      </c>
      <c r="B69" s="156"/>
      <c r="C69" s="156"/>
      <c r="D69" s="156"/>
      <c r="E69" s="156"/>
      <c r="F69" s="156"/>
      <c r="G69" s="156"/>
      <c r="H69" s="156"/>
      <c r="I69" s="156"/>
      <c r="J69" s="156"/>
      <c r="K69" s="156"/>
      <c r="L69" s="156"/>
      <c r="M69" s="156"/>
      <c r="N69" s="156"/>
      <c r="O69" s="156"/>
      <c r="P69" s="156"/>
    </row>
    <row r="70" spans="1:11" ht="15.75" customHeight="1" thickBot="1">
      <c r="A70" s="746" t="s">
        <v>1</v>
      </c>
      <c r="B70" s="747"/>
      <c r="C70" s="747"/>
      <c r="D70" s="748"/>
      <c r="E70" s="689" t="s">
        <v>0</v>
      </c>
      <c r="F70" s="689"/>
      <c r="G70" s="690"/>
      <c r="H70" s="691" t="s">
        <v>13</v>
      </c>
      <c r="I70" s="692"/>
      <c r="J70" s="693"/>
      <c r="K70" s="1"/>
    </row>
    <row r="71" spans="1:11" ht="15.75" customHeight="1" thickBot="1">
      <c r="A71" s="749"/>
      <c r="B71" s="750"/>
      <c r="C71" s="750"/>
      <c r="D71" s="751"/>
      <c r="E71" s="694" t="s">
        <v>14</v>
      </c>
      <c r="F71" s="694"/>
      <c r="G71" s="695"/>
      <c r="H71" s="696" t="s">
        <v>51</v>
      </c>
      <c r="I71" s="697"/>
      <c r="J71" s="698"/>
      <c r="K71" s="2"/>
    </row>
    <row r="72" spans="1:11" ht="42" customHeight="1" thickBot="1">
      <c r="A72" s="749"/>
      <c r="B72" s="750"/>
      <c r="C72" s="750"/>
      <c r="D72" s="751"/>
      <c r="E72" s="702" t="s">
        <v>29</v>
      </c>
      <c r="F72" s="704" t="s">
        <v>15</v>
      </c>
      <c r="G72" s="702"/>
      <c r="H72" s="699"/>
      <c r="I72" s="700"/>
      <c r="J72" s="701"/>
      <c r="K72" s="125"/>
    </row>
    <row r="73" spans="1:11" ht="33" thickBot="1">
      <c r="A73" s="749"/>
      <c r="B73" s="750"/>
      <c r="C73" s="750"/>
      <c r="D73" s="751"/>
      <c r="E73" s="703"/>
      <c r="F73" s="8" t="s">
        <v>26</v>
      </c>
      <c r="G73" s="6" t="s">
        <v>25</v>
      </c>
      <c r="H73" s="88" t="s">
        <v>265</v>
      </c>
      <c r="I73" s="24" t="s">
        <v>5</v>
      </c>
      <c r="J73" s="126" t="s">
        <v>273</v>
      </c>
      <c r="K73" s="1"/>
    </row>
    <row r="74" spans="1:11" s="158" customFormat="1" ht="15.75" thickBot="1">
      <c r="A74" s="752"/>
      <c r="B74" s="753"/>
      <c r="C74" s="753"/>
      <c r="D74" s="754"/>
      <c r="E74" s="741" t="s">
        <v>276</v>
      </c>
      <c r="F74" s="742"/>
      <c r="G74" s="743"/>
      <c r="H74" s="21" t="s">
        <v>275</v>
      </c>
      <c r="I74" s="21" t="s">
        <v>277</v>
      </c>
      <c r="J74" s="277" t="s">
        <v>260</v>
      </c>
      <c r="K74" s="151"/>
    </row>
    <row r="75" spans="1:11" s="121" customFormat="1" ht="12.75" thickBot="1">
      <c r="A75" s="738">
        <v>0</v>
      </c>
      <c r="B75" s="739"/>
      <c r="C75" s="739"/>
      <c r="D75" s="740"/>
      <c r="E75" s="305">
        <v>1</v>
      </c>
      <c r="F75" s="306">
        <v>2</v>
      </c>
      <c r="G75" s="276">
        <v>3</v>
      </c>
      <c r="H75" s="307">
        <v>4</v>
      </c>
      <c r="I75" s="275">
        <v>5</v>
      </c>
      <c r="J75" s="282">
        <v>6</v>
      </c>
      <c r="K75" s="123"/>
    </row>
    <row r="76" spans="1:14" ht="15" customHeight="1" thickTop="1">
      <c r="A76" s="732" t="s">
        <v>274</v>
      </c>
      <c r="B76" s="733"/>
      <c r="C76" s="278" t="s">
        <v>30</v>
      </c>
      <c r="D76" s="279" t="s">
        <v>114</v>
      </c>
      <c r="E76" s="190"/>
      <c r="F76" s="542" t="s">
        <v>43</v>
      </c>
      <c r="G76" s="543" t="s">
        <v>43</v>
      </c>
      <c r="H76" s="280"/>
      <c r="I76" s="476"/>
      <c r="J76" s="281">
        <f>H76*I76/100</f>
        <v>0</v>
      </c>
      <c r="L76" s="127"/>
      <c r="N76" s="128"/>
    </row>
    <row r="77" spans="1:10" ht="32.25" customHeight="1" thickBot="1">
      <c r="A77" s="734"/>
      <c r="B77" s="735"/>
      <c r="C77" s="159" t="s">
        <v>31</v>
      </c>
      <c r="D77" s="157" t="s">
        <v>115</v>
      </c>
      <c r="E77" s="544">
        <v>0</v>
      </c>
      <c r="F77" s="191"/>
      <c r="G77" s="192"/>
      <c r="H77" s="160"/>
      <c r="I77" s="500"/>
      <c r="J77" s="161">
        <f>H77*I77/100</f>
        <v>0</v>
      </c>
    </row>
    <row r="78" spans="1:11" s="18" customFormat="1" ht="15">
      <c r="A78" s="102"/>
      <c r="B78" s="102"/>
      <c r="C78" s="343"/>
      <c r="D78" s="340"/>
      <c r="E78" s="199"/>
      <c r="F78" s="341"/>
      <c r="G78" s="341"/>
      <c r="H78" s="341"/>
      <c r="I78" s="342"/>
      <c r="J78" s="341"/>
      <c r="K78" s="10"/>
    </row>
    <row r="79" spans="1:16" ht="47.25" customHeight="1">
      <c r="A79" s="736" t="s">
        <v>404</v>
      </c>
      <c r="B79" s="736"/>
      <c r="C79" s="736"/>
      <c r="D79" s="736"/>
      <c r="E79" s="736"/>
      <c r="F79" s="736"/>
      <c r="G79" s="736"/>
      <c r="H79" s="736"/>
      <c r="I79" s="736"/>
      <c r="J79" s="736"/>
      <c r="K79" s="736"/>
      <c r="L79" s="736"/>
      <c r="M79" s="736"/>
      <c r="N79" s="736"/>
      <c r="O79" s="736"/>
      <c r="P79" s="736"/>
    </row>
    <row r="80" spans="2:11" ht="15" customHeight="1">
      <c r="B80" s="155"/>
      <c r="K80" s="1"/>
    </row>
    <row r="81" spans="2:3" ht="15">
      <c r="B81" s="129"/>
      <c r="C81" s="129"/>
    </row>
    <row r="82" spans="2:3" ht="15">
      <c r="B82" s="129"/>
      <c r="C82" s="129"/>
    </row>
  </sheetData>
  <mergeCells count="78">
    <mergeCell ref="A20:B20"/>
    <mergeCell ref="A21:B21"/>
    <mergeCell ref="A76:B77"/>
    <mergeCell ref="A79:P79"/>
    <mergeCell ref="A56:P56"/>
    <mergeCell ref="A59:P59"/>
    <mergeCell ref="A61:P61"/>
    <mergeCell ref="A75:D75"/>
    <mergeCell ref="E74:G74"/>
    <mergeCell ref="A66:P66"/>
    <mergeCell ref="A67:P67"/>
    <mergeCell ref="A70:D74"/>
    <mergeCell ref="A22:B22"/>
    <mergeCell ref="A23:B23"/>
    <mergeCell ref="A24:B24"/>
    <mergeCell ref="A25:B25"/>
    <mergeCell ref="A15:B15"/>
    <mergeCell ref="A16:B16"/>
    <mergeCell ref="A17:B17"/>
    <mergeCell ref="A18:B18"/>
    <mergeCell ref="A19:B19"/>
    <mergeCell ref="A13:C13"/>
    <mergeCell ref="A8:C12"/>
    <mergeCell ref="D8:H8"/>
    <mergeCell ref="D12:H12"/>
    <mergeCell ref="A14:B14"/>
    <mergeCell ref="A47:B47"/>
    <mergeCell ref="A38:C39"/>
    <mergeCell ref="A48:B48"/>
    <mergeCell ref="A49:B49"/>
    <mergeCell ref="A26:B26"/>
    <mergeCell ref="A27:B27"/>
    <mergeCell ref="A28:B28"/>
    <mergeCell ref="A29:B29"/>
    <mergeCell ref="A30:B30"/>
    <mergeCell ref="A31:B31"/>
    <mergeCell ref="A33:A36"/>
    <mergeCell ref="A32:B32"/>
    <mergeCell ref="A40:B40"/>
    <mergeCell ref="A41:B41"/>
    <mergeCell ref="A42:B42"/>
    <mergeCell ref="E70:G70"/>
    <mergeCell ref="H70:J70"/>
    <mergeCell ref="E71:G71"/>
    <mergeCell ref="H71:J72"/>
    <mergeCell ref="E72:E73"/>
    <mergeCell ref="F72:G72"/>
    <mergeCell ref="A64:P64"/>
    <mergeCell ref="A43:B43"/>
    <mergeCell ref="A44:B44"/>
    <mergeCell ref="A45:B45"/>
    <mergeCell ref="A46:B46"/>
    <mergeCell ref="A63:P63"/>
    <mergeCell ref="A57:P57"/>
    <mergeCell ref="A58:P58"/>
    <mergeCell ref="A62:P62"/>
    <mergeCell ref="A50:B50"/>
    <mergeCell ref="A52:B52"/>
    <mergeCell ref="A53:B53"/>
    <mergeCell ref="A54:B54"/>
    <mergeCell ref="A60:P60"/>
    <mergeCell ref="A55:B55"/>
    <mergeCell ref="A51:B51"/>
    <mergeCell ref="I8:P8"/>
    <mergeCell ref="D9:H9"/>
    <mergeCell ref="I9:K10"/>
    <mergeCell ref="N2:P2"/>
    <mergeCell ref="N3:P3"/>
    <mergeCell ref="N5:P5"/>
    <mergeCell ref="L9:M10"/>
    <mergeCell ref="N9:P10"/>
    <mergeCell ref="D10:D11"/>
    <mergeCell ref="E10:F10"/>
    <mergeCell ref="G10:H10"/>
    <mergeCell ref="C3:E3"/>
    <mergeCell ref="C4:E4"/>
    <mergeCell ref="C5:E5"/>
    <mergeCell ref="C6:E6"/>
  </mergeCells>
  <printOptions/>
  <pageMargins left="0.25" right="0.25" top="0.75" bottom="0.75" header="0.3" footer="0.3"/>
  <pageSetup horizontalDpi="600" verticalDpi="600" orientation="landscape" paperSize="9" scale="71" r:id="rId1"/>
  <rowBreaks count="2" manualBreakCount="2">
    <brk id="36" max="16383" man="1"/>
    <brk id="67" max="16383" man="1"/>
  </rowBreaks>
  <ignoredErrors>
    <ignoredError sqref="F76:G76 F28 E30:F31 E33:F36 E44:F46 C14:C36 D13:G13 C40:C55 E48:F49 E51:F51 E53:F55" numberStoredAsText="1"/>
    <ignoredError sqref="H24:I24 N24" formulaRange="1"/>
    <ignoredError sqref="J24" formula="1" formulaRange="1"/>
    <ignoredError sqref="K24:L24 M24 O24:P24 J29:L29 M29 O29:P29 O32:P32 L32:M32 J32:K3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71"/>
  <sheetViews>
    <sheetView workbookViewId="0" topLeftCell="A1">
      <selection activeCell="B2" sqref="B2"/>
    </sheetView>
  </sheetViews>
  <sheetFormatPr defaultColWidth="9.140625" defaultRowHeight="15"/>
  <cols>
    <col min="1" max="1" width="5.421875" style="0" customWidth="1"/>
    <col min="2" max="2" width="19.421875" style="0" customWidth="1"/>
    <col min="3" max="3" width="34.57421875" style="5" customWidth="1"/>
    <col min="4" max="4" width="5.421875" style="416" customWidth="1"/>
    <col min="5" max="5" width="15.421875" style="5" customWidth="1"/>
    <col min="6" max="6" width="11.28125" style="5" customWidth="1"/>
    <col min="7" max="7" width="11.421875" style="5" customWidth="1"/>
    <col min="8" max="8" width="11.28125" style="5" bestFit="1" customWidth="1"/>
    <col min="9" max="9" width="9.421875" style="5" bestFit="1" customWidth="1"/>
    <col min="10" max="10" width="11.421875" style="5" bestFit="1" customWidth="1"/>
    <col min="11" max="11" width="31.140625" style="5" customWidth="1"/>
    <col min="12" max="12" width="12.28125" style="5" customWidth="1"/>
    <col min="13" max="13" width="11.7109375" style="5" customWidth="1"/>
    <col min="14" max="14" width="13.8515625" style="0" customWidth="1"/>
    <col min="15" max="15" width="12.8515625" style="0" customWidth="1"/>
  </cols>
  <sheetData>
    <row r="1" spans="1:11" ht="18" thickBot="1">
      <c r="A1" s="200" t="s">
        <v>422</v>
      </c>
      <c r="B1" s="200"/>
      <c r="J1" s="25"/>
      <c r="K1" s="25"/>
    </row>
    <row r="2" spans="3:13" ht="15.75" thickBot="1">
      <c r="C2" s="26"/>
      <c r="H2" s="795" t="s">
        <v>23</v>
      </c>
      <c r="I2" s="796"/>
      <c r="J2" s="797"/>
      <c r="M2"/>
    </row>
    <row r="3" spans="1:13" ht="15.75" thickBot="1">
      <c r="A3" s="442" t="s">
        <v>20</v>
      </c>
      <c r="B3" s="443"/>
      <c r="C3" s="616" t="s">
        <v>377</v>
      </c>
      <c r="D3" s="616"/>
      <c r="E3" s="677"/>
      <c r="F3" s="336" t="s">
        <v>364</v>
      </c>
      <c r="H3" s="798"/>
      <c r="I3" s="799"/>
      <c r="J3" s="800"/>
      <c r="K3" s="170" t="s">
        <v>257</v>
      </c>
      <c r="M3"/>
    </row>
    <row r="4" spans="1:13" ht="15.75" thickBot="1">
      <c r="A4" s="444" t="s">
        <v>21</v>
      </c>
      <c r="B4" s="445"/>
      <c r="C4" s="616" t="s">
        <v>378</v>
      </c>
      <c r="D4" s="616"/>
      <c r="E4" s="677"/>
      <c r="F4" s="337" t="s">
        <v>365</v>
      </c>
      <c r="K4" s="113" t="s">
        <v>258</v>
      </c>
      <c r="M4"/>
    </row>
    <row r="5" spans="1:11" s="5" customFormat="1" ht="15.75" thickBot="1">
      <c r="A5" s="444" t="s">
        <v>22</v>
      </c>
      <c r="B5" s="445"/>
      <c r="C5" s="616" t="s">
        <v>379</v>
      </c>
      <c r="D5" s="616"/>
      <c r="E5" s="677"/>
      <c r="F5" s="338" t="s">
        <v>366</v>
      </c>
      <c r="I5" s="183" t="s">
        <v>116</v>
      </c>
      <c r="J5" s="184"/>
      <c r="K5" s="171" t="s">
        <v>298</v>
      </c>
    </row>
    <row r="6" spans="1:10" s="5" customFormat="1" ht="15.75" thickBot="1">
      <c r="A6" s="516" t="s">
        <v>380</v>
      </c>
      <c r="B6" s="517"/>
      <c r="C6" s="617" t="s">
        <v>376</v>
      </c>
      <c r="D6" s="617"/>
      <c r="E6" s="617"/>
      <c r="F6" s="509"/>
      <c r="I6" s="188" t="s">
        <v>407</v>
      </c>
      <c r="J6" s="185"/>
    </row>
    <row r="7" spans="1:15" ht="15.75" customHeight="1" thickBot="1">
      <c r="A7" s="182" t="s">
        <v>300</v>
      </c>
      <c r="B7" s="335"/>
      <c r="C7" s="27"/>
      <c r="D7" s="417"/>
      <c r="E7" s="3"/>
      <c r="F7" s="3"/>
      <c r="G7" s="3"/>
      <c r="I7" s="187" t="s">
        <v>408</v>
      </c>
      <c r="J7" s="186"/>
      <c r="L7" s="4"/>
      <c r="M7" s="4"/>
      <c r="N7" s="4"/>
      <c r="O7" s="4"/>
    </row>
    <row r="8" spans="1:15" ht="16.5" thickBot="1">
      <c r="A8" s="812" t="s">
        <v>1</v>
      </c>
      <c r="B8" s="813"/>
      <c r="C8" s="814"/>
      <c r="D8" s="815"/>
      <c r="E8" s="807" t="s">
        <v>0</v>
      </c>
      <c r="F8" s="807"/>
      <c r="G8" s="808"/>
      <c r="H8" s="790" t="s">
        <v>13</v>
      </c>
      <c r="I8" s="791"/>
      <c r="J8" s="792"/>
      <c r="K8" s="28"/>
      <c r="L8" s="29"/>
      <c r="M8" s="29"/>
      <c r="N8" s="29"/>
      <c r="O8" s="29"/>
    </row>
    <row r="9" spans="1:15" ht="15.75" thickBot="1">
      <c r="A9" s="816"/>
      <c r="B9" s="817"/>
      <c r="C9" s="818"/>
      <c r="D9" s="819"/>
      <c r="E9" s="793" t="s">
        <v>14</v>
      </c>
      <c r="F9" s="793"/>
      <c r="G9" s="794"/>
      <c r="H9" s="801" t="s">
        <v>51</v>
      </c>
      <c r="I9" s="802"/>
      <c r="J9" s="803"/>
      <c r="K9" s="30"/>
      <c r="L9" s="4"/>
      <c r="M9" s="111"/>
      <c r="N9" s="4"/>
      <c r="O9" s="4"/>
    </row>
    <row r="10" spans="1:13" ht="42.75" customHeight="1" thickBot="1">
      <c r="A10" s="816"/>
      <c r="B10" s="817"/>
      <c r="C10" s="818"/>
      <c r="D10" s="819"/>
      <c r="E10" s="614" t="s">
        <v>418</v>
      </c>
      <c r="F10" s="787" t="s">
        <v>15</v>
      </c>
      <c r="G10" s="695"/>
      <c r="H10" s="804"/>
      <c r="I10" s="805"/>
      <c r="J10" s="806"/>
      <c r="K10"/>
      <c r="L10"/>
      <c r="M10"/>
    </row>
    <row r="11" spans="1:13" ht="26.25" customHeight="1" thickBot="1">
      <c r="A11" s="816"/>
      <c r="B11" s="817"/>
      <c r="C11" s="818"/>
      <c r="D11" s="819"/>
      <c r="E11" s="615"/>
      <c r="F11" s="6" t="s">
        <v>26</v>
      </c>
      <c r="G11" s="6" t="s">
        <v>25</v>
      </c>
      <c r="H11" s="7" t="s">
        <v>2</v>
      </c>
      <c r="I11" s="31" t="s">
        <v>5</v>
      </c>
      <c r="J11" s="7" t="s">
        <v>117</v>
      </c>
      <c r="K11"/>
      <c r="L11"/>
      <c r="M11"/>
    </row>
    <row r="12" spans="1:13" ht="15" customHeight="1" thickBot="1">
      <c r="A12" s="820"/>
      <c r="B12" s="821"/>
      <c r="C12" s="822"/>
      <c r="D12" s="823"/>
      <c r="E12" s="741" t="s">
        <v>144</v>
      </c>
      <c r="F12" s="742"/>
      <c r="G12" s="743"/>
      <c r="H12" s="21" t="s">
        <v>144</v>
      </c>
      <c r="I12" s="20" t="s">
        <v>259</v>
      </c>
      <c r="J12" s="20" t="s">
        <v>260</v>
      </c>
      <c r="K12"/>
      <c r="L12"/>
      <c r="M12"/>
    </row>
    <row r="13" spans="1:13" ht="11.25" customHeight="1" thickBot="1">
      <c r="A13" s="824">
        <v>0</v>
      </c>
      <c r="B13" s="825"/>
      <c r="C13" s="825"/>
      <c r="D13" s="825"/>
      <c r="E13" s="582" t="s">
        <v>54</v>
      </c>
      <c r="F13" s="582" t="s">
        <v>42</v>
      </c>
      <c r="G13" s="584">
        <v>3</v>
      </c>
      <c r="H13" s="584">
        <v>4</v>
      </c>
      <c r="I13" s="584">
        <v>5</v>
      </c>
      <c r="J13" s="585">
        <v>6</v>
      </c>
      <c r="K13"/>
      <c r="L13"/>
      <c r="M13"/>
    </row>
    <row r="14" spans="1:10" s="1" customFormat="1" ht="15" customHeight="1" thickTop="1">
      <c r="A14" s="826" t="s">
        <v>326</v>
      </c>
      <c r="B14" s="827"/>
      <c r="C14" s="828"/>
      <c r="D14" s="470" t="s">
        <v>56</v>
      </c>
      <c r="E14" s="576">
        <f>E15+E16</f>
        <v>0</v>
      </c>
      <c r="F14" s="354">
        <f aca="true" t="shared" si="0" ref="F14:G14">F15+F16</f>
        <v>0</v>
      </c>
      <c r="G14" s="471">
        <f t="shared" si="0"/>
        <v>0</v>
      </c>
      <c r="H14" s="283">
        <f>H15+H16</f>
        <v>0</v>
      </c>
      <c r="I14" s="548">
        <f>IF(J14=0,0,J14/H14)</f>
        <v>0</v>
      </c>
      <c r="J14" s="472">
        <f>J15+J16</f>
        <v>0</v>
      </c>
    </row>
    <row r="15" spans="1:10" s="1" customFormat="1" ht="15" customHeight="1">
      <c r="A15" s="829" t="s">
        <v>156</v>
      </c>
      <c r="B15" s="788" t="s">
        <v>311</v>
      </c>
      <c r="C15" s="770"/>
      <c r="D15" s="427" t="s">
        <v>57</v>
      </c>
      <c r="E15" s="164"/>
      <c r="F15" s="162"/>
      <c r="G15" s="429"/>
      <c r="H15" s="33"/>
      <c r="I15" s="357"/>
      <c r="J15" s="34">
        <f>H15*I15</f>
        <v>0</v>
      </c>
    </row>
    <row r="16" spans="1:10" s="1" customFormat="1" ht="32.25" customHeight="1" thickBot="1">
      <c r="A16" s="830"/>
      <c r="B16" s="789" t="s">
        <v>312</v>
      </c>
      <c r="C16" s="773"/>
      <c r="D16" s="427" t="s">
        <v>58</v>
      </c>
      <c r="E16" s="164"/>
      <c r="F16" s="162"/>
      <c r="G16" s="429"/>
      <c r="H16" s="33"/>
      <c r="I16" s="357"/>
      <c r="J16" s="34">
        <f>H16*I16</f>
        <v>0</v>
      </c>
    </row>
    <row r="17" spans="1:10" s="1" customFormat="1" ht="15" customHeight="1" thickBot="1">
      <c r="A17" s="626" t="s">
        <v>355</v>
      </c>
      <c r="B17" s="783"/>
      <c r="C17" s="784"/>
      <c r="D17" s="427" t="s">
        <v>60</v>
      </c>
      <c r="E17" s="164"/>
      <c r="F17" s="384"/>
      <c r="G17" s="429"/>
      <c r="H17" s="33"/>
      <c r="I17" s="357"/>
      <c r="J17" s="34">
        <f>H17*I17</f>
        <v>0</v>
      </c>
    </row>
    <row r="18" spans="1:10" s="1" customFormat="1" ht="15">
      <c r="A18" s="777" t="s">
        <v>347</v>
      </c>
      <c r="B18" s="785"/>
      <c r="C18" s="786"/>
      <c r="D18" s="427" t="s">
        <v>62</v>
      </c>
      <c r="E18" s="577">
        <f>SUM(E19:E33)</f>
        <v>0</v>
      </c>
      <c r="F18" s="575">
        <f aca="true" t="shared" si="1" ref="F18:G18">SUM(F19:F33)</f>
        <v>0</v>
      </c>
      <c r="G18" s="574">
        <f t="shared" si="1"/>
        <v>0</v>
      </c>
      <c r="H18" s="35">
        <f>SUM(H19:H33)</f>
        <v>0</v>
      </c>
      <c r="I18" s="114" t="s">
        <v>3</v>
      </c>
      <c r="J18" s="116" t="s">
        <v>3</v>
      </c>
    </row>
    <row r="19" spans="1:10" s="1" customFormat="1" ht="25.5" customHeight="1">
      <c r="A19" s="755" t="s">
        <v>317</v>
      </c>
      <c r="B19" s="756"/>
      <c r="C19" s="344" t="s">
        <v>313</v>
      </c>
      <c r="D19" s="427" t="s">
        <v>64</v>
      </c>
      <c r="E19" s="164"/>
      <c r="F19" s="370"/>
      <c r="G19" s="429"/>
      <c r="H19" s="33"/>
      <c r="I19" s="357"/>
      <c r="J19" s="34">
        <f>H19*I19</f>
        <v>0</v>
      </c>
    </row>
    <row r="20" spans="1:10" s="1" customFormat="1" ht="28.5" customHeight="1">
      <c r="A20" s="846"/>
      <c r="B20" s="847"/>
      <c r="C20" s="344" t="s">
        <v>314</v>
      </c>
      <c r="D20" s="427" t="s">
        <v>66</v>
      </c>
      <c r="E20" s="164"/>
      <c r="F20" s="162"/>
      <c r="G20" s="429"/>
      <c r="H20" s="33"/>
      <c r="I20" s="37"/>
      <c r="J20" s="34">
        <f>H20*I20</f>
        <v>0</v>
      </c>
    </row>
    <row r="21" spans="1:10" s="1" customFormat="1" ht="25.5" customHeight="1">
      <c r="A21" s="757"/>
      <c r="B21" s="758"/>
      <c r="C21" s="344" t="s">
        <v>315</v>
      </c>
      <c r="D21" s="427" t="s">
        <v>68</v>
      </c>
      <c r="E21" s="578" t="s">
        <v>43</v>
      </c>
      <c r="F21" s="162"/>
      <c r="G21" s="429"/>
      <c r="H21" s="33"/>
      <c r="I21" s="114" t="s">
        <v>3</v>
      </c>
      <c r="J21" s="116" t="s">
        <v>3</v>
      </c>
    </row>
    <row r="22" spans="1:10" s="1" customFormat="1" ht="15" customHeight="1">
      <c r="A22" s="755" t="s">
        <v>318</v>
      </c>
      <c r="B22" s="756"/>
      <c r="C22" s="344" t="s">
        <v>313</v>
      </c>
      <c r="D22" s="427" t="s">
        <v>69</v>
      </c>
      <c r="E22" s="164"/>
      <c r="F22" s="162"/>
      <c r="G22" s="429"/>
      <c r="H22" s="33"/>
      <c r="I22" s="357"/>
      <c r="J22" s="34">
        <f>H22*I22</f>
        <v>0</v>
      </c>
    </row>
    <row r="23" spans="1:10" s="1" customFormat="1" ht="15" customHeight="1">
      <c r="A23" s="846"/>
      <c r="B23" s="847"/>
      <c r="C23" s="344" t="s">
        <v>314</v>
      </c>
      <c r="D23" s="427" t="s">
        <v>70</v>
      </c>
      <c r="E23" s="164"/>
      <c r="F23" s="162"/>
      <c r="G23" s="429"/>
      <c r="H23" s="36"/>
      <c r="I23" s="37"/>
      <c r="J23" s="34">
        <f>H23*I23</f>
        <v>0</v>
      </c>
    </row>
    <row r="24" spans="1:10" s="1" customFormat="1" ht="15" customHeight="1">
      <c r="A24" s="757"/>
      <c r="B24" s="758"/>
      <c r="C24" s="344" t="s">
        <v>315</v>
      </c>
      <c r="D24" s="427" t="s">
        <v>73</v>
      </c>
      <c r="E24" s="578" t="s">
        <v>43</v>
      </c>
      <c r="F24" s="162"/>
      <c r="G24" s="429"/>
      <c r="H24" s="33"/>
      <c r="I24" s="114" t="s">
        <v>3</v>
      </c>
      <c r="J24" s="116" t="s">
        <v>3</v>
      </c>
    </row>
    <row r="25" spans="1:10" s="1" customFormat="1" ht="15" customHeight="1">
      <c r="A25" s="755" t="s">
        <v>319</v>
      </c>
      <c r="B25" s="756"/>
      <c r="C25" s="344" t="s">
        <v>316</v>
      </c>
      <c r="D25" s="427" t="s">
        <v>75</v>
      </c>
      <c r="E25" s="164"/>
      <c r="F25" s="162"/>
      <c r="G25" s="429"/>
      <c r="H25" s="33"/>
      <c r="I25" s="357"/>
      <c r="J25" s="34">
        <f>H25*I25</f>
        <v>0</v>
      </c>
    </row>
    <row r="26" spans="1:10" s="1" customFormat="1" ht="15" customHeight="1">
      <c r="A26" s="846"/>
      <c r="B26" s="847"/>
      <c r="C26" s="344" t="s">
        <v>314</v>
      </c>
      <c r="D26" s="427" t="s">
        <v>77</v>
      </c>
      <c r="E26" s="164"/>
      <c r="F26" s="162"/>
      <c r="G26" s="429"/>
      <c r="H26" s="33"/>
      <c r="I26" s="37"/>
      <c r="J26" s="34">
        <f>H26*I26</f>
        <v>0</v>
      </c>
    </row>
    <row r="27" spans="1:10" s="1" customFormat="1" ht="15" customHeight="1">
      <c r="A27" s="757"/>
      <c r="B27" s="758"/>
      <c r="C27" s="344" t="s">
        <v>315</v>
      </c>
      <c r="D27" s="427" t="s">
        <v>78</v>
      </c>
      <c r="E27" s="578" t="s">
        <v>43</v>
      </c>
      <c r="F27" s="162"/>
      <c r="G27" s="429"/>
      <c r="H27" s="33"/>
      <c r="I27" s="114" t="s">
        <v>3</v>
      </c>
      <c r="J27" s="116" t="s">
        <v>3</v>
      </c>
    </row>
    <row r="28" spans="1:10" s="1" customFormat="1" ht="15" customHeight="1">
      <c r="A28" s="840" t="s">
        <v>320</v>
      </c>
      <c r="B28" s="841"/>
      <c r="C28" s="344" t="s">
        <v>313</v>
      </c>
      <c r="D28" s="427" t="s">
        <v>81</v>
      </c>
      <c r="E28" s="164"/>
      <c r="F28" s="162"/>
      <c r="G28" s="429"/>
      <c r="H28" s="33"/>
      <c r="I28" s="357"/>
      <c r="J28" s="34">
        <f>H28*I28</f>
        <v>0</v>
      </c>
    </row>
    <row r="29" spans="1:10" s="1" customFormat="1" ht="15" customHeight="1">
      <c r="A29" s="842"/>
      <c r="B29" s="843"/>
      <c r="C29" s="344" t="s">
        <v>321</v>
      </c>
      <c r="D29" s="427" t="s">
        <v>82</v>
      </c>
      <c r="E29" s="164"/>
      <c r="F29" s="162"/>
      <c r="G29" s="429"/>
      <c r="H29" s="33"/>
      <c r="I29" s="37"/>
      <c r="J29" s="34">
        <f>H29*I29</f>
        <v>0</v>
      </c>
    </row>
    <row r="30" spans="1:10" s="1" customFormat="1" ht="15">
      <c r="A30" s="844"/>
      <c r="B30" s="845"/>
      <c r="C30" s="344" t="s">
        <v>315</v>
      </c>
      <c r="D30" s="427" t="s">
        <v>83</v>
      </c>
      <c r="E30" s="578" t="s">
        <v>43</v>
      </c>
      <c r="F30" s="162"/>
      <c r="G30" s="429"/>
      <c r="H30" s="33"/>
      <c r="I30" s="114" t="s">
        <v>3</v>
      </c>
      <c r="J30" s="116" t="s">
        <v>3</v>
      </c>
    </row>
    <row r="31" spans="1:10" s="1" customFormat="1" ht="30.75" customHeight="1">
      <c r="A31" s="763" t="s">
        <v>322</v>
      </c>
      <c r="B31" s="764"/>
      <c r="C31" s="762"/>
      <c r="D31" s="427" t="s">
        <v>88</v>
      </c>
      <c r="E31" s="164"/>
      <c r="F31" s="162"/>
      <c r="G31" s="429"/>
      <c r="H31" s="33"/>
      <c r="I31" s="549"/>
      <c r="J31" s="34">
        <f>H31*I31</f>
        <v>0</v>
      </c>
    </row>
    <row r="32" spans="1:10" s="1" customFormat="1" ht="26.25" customHeight="1">
      <c r="A32" s="831" t="s">
        <v>356</v>
      </c>
      <c r="B32" s="832"/>
      <c r="C32" s="833"/>
      <c r="D32" s="428" t="s">
        <v>89</v>
      </c>
      <c r="E32" s="579"/>
      <c r="F32" s="384"/>
      <c r="G32" s="430"/>
      <c r="H32" s="385"/>
      <c r="I32" s="386"/>
      <c r="J32" s="387">
        <f>H32*I32</f>
        <v>0</v>
      </c>
    </row>
    <row r="33" spans="1:10" s="1" customFormat="1" ht="30" customHeight="1" thickBot="1">
      <c r="A33" s="771" t="s">
        <v>299</v>
      </c>
      <c r="B33" s="789"/>
      <c r="C33" s="773"/>
      <c r="D33" s="427" t="s">
        <v>91</v>
      </c>
      <c r="E33" s="580" t="s">
        <v>43</v>
      </c>
      <c r="F33" s="525" t="s">
        <v>43</v>
      </c>
      <c r="G33" s="526" t="s">
        <v>43</v>
      </c>
      <c r="H33" s="40"/>
      <c r="I33" s="117" t="s">
        <v>3</v>
      </c>
      <c r="J33" s="118" t="s">
        <v>3</v>
      </c>
    </row>
    <row r="34" spans="1:10" s="124" customFormat="1" ht="15.75" thickBot="1">
      <c r="A34" s="383" t="s">
        <v>345</v>
      </c>
      <c r="B34" s="383" t="s">
        <v>342</v>
      </c>
      <c r="C34" s="383"/>
      <c r="D34" s="482" t="str">
        <f>CONCATENATE(F3,F4,F5)</f>
        <v>WOJ.POWGMI</v>
      </c>
      <c r="E34" s="367"/>
      <c r="F34" s="367"/>
      <c r="G34" s="367"/>
      <c r="H34" s="388"/>
      <c r="I34" s="364"/>
      <c r="J34" s="364"/>
    </row>
    <row r="35" spans="1:10" s="124" customFormat="1" ht="15" customHeight="1">
      <c r="A35" s="834" t="s">
        <v>344</v>
      </c>
      <c r="B35" s="835"/>
      <c r="C35" s="835"/>
      <c r="D35" s="836"/>
      <c r="E35" s="413" t="s">
        <v>346</v>
      </c>
      <c r="F35" s="483" t="s">
        <v>369</v>
      </c>
      <c r="G35" s="484"/>
      <c r="H35" s="485" t="s">
        <v>370</v>
      </c>
      <c r="I35" s="486"/>
      <c r="J35" s="487"/>
    </row>
    <row r="36" spans="1:10" s="1" customFormat="1" ht="15.75" thickBot="1">
      <c r="A36" s="837"/>
      <c r="B36" s="838"/>
      <c r="C36" s="838"/>
      <c r="D36" s="839"/>
      <c r="E36" s="555" t="s">
        <v>367</v>
      </c>
      <c r="F36" s="552" t="s">
        <v>26</v>
      </c>
      <c r="G36" s="145" t="s">
        <v>25</v>
      </c>
      <c r="H36" s="391" t="s">
        <v>144</v>
      </c>
      <c r="I36" s="389" t="s">
        <v>259</v>
      </c>
      <c r="J36" s="390" t="s">
        <v>260</v>
      </c>
    </row>
    <row r="37" spans="1:10" s="1" customFormat="1" ht="15">
      <c r="A37" s="809" t="s">
        <v>348</v>
      </c>
      <c r="B37" s="810"/>
      <c r="C37" s="811"/>
      <c r="D37" s="581" t="s">
        <v>93</v>
      </c>
      <c r="E37" s="576">
        <f aca="true" t="shared" si="2" ref="E37:F37">SUM(E38:E46)</f>
        <v>0</v>
      </c>
      <c r="F37" s="354">
        <f t="shared" si="2"/>
        <v>0</v>
      </c>
      <c r="G37" s="355">
        <f>SUM(G38:G46)</f>
        <v>0</v>
      </c>
      <c r="H37" s="283">
        <f>SUM(H38:H46)</f>
        <v>0</v>
      </c>
      <c r="I37" s="272" t="s">
        <v>3</v>
      </c>
      <c r="J37" s="273" t="s">
        <v>3</v>
      </c>
    </row>
    <row r="38" spans="1:10" s="1" customFormat="1" ht="15" customHeight="1">
      <c r="A38" s="755" t="s">
        <v>323</v>
      </c>
      <c r="B38" s="756"/>
      <c r="C38" s="344" t="s">
        <v>313</v>
      </c>
      <c r="D38" s="418" t="s">
        <v>95</v>
      </c>
      <c r="E38" s="356"/>
      <c r="F38" s="162"/>
      <c r="G38" s="165"/>
      <c r="H38" s="33"/>
      <c r="I38" s="357"/>
      <c r="J38" s="34">
        <f aca="true" t="shared" si="3" ref="J38:J45">H38*I38</f>
        <v>0</v>
      </c>
    </row>
    <row r="39" spans="1:10" s="1" customFormat="1" ht="15" customHeight="1">
      <c r="A39" s="757"/>
      <c r="B39" s="758"/>
      <c r="C39" s="344" t="s">
        <v>314</v>
      </c>
      <c r="D39" s="419" t="s">
        <v>97</v>
      </c>
      <c r="E39" s="356"/>
      <c r="F39" s="162"/>
      <c r="G39" s="165"/>
      <c r="H39" s="33"/>
      <c r="I39" s="37"/>
      <c r="J39" s="34">
        <f t="shared" si="3"/>
        <v>0</v>
      </c>
    </row>
    <row r="40" spans="1:10" s="1" customFormat="1" ht="15" customHeight="1">
      <c r="A40" s="755" t="s">
        <v>324</v>
      </c>
      <c r="B40" s="756"/>
      <c r="C40" s="344" t="s">
        <v>313</v>
      </c>
      <c r="D40" s="419" t="s">
        <v>99</v>
      </c>
      <c r="E40" s="356"/>
      <c r="F40" s="162"/>
      <c r="G40" s="165"/>
      <c r="H40" s="33"/>
      <c r="I40" s="357"/>
      <c r="J40" s="34">
        <f t="shared" si="3"/>
        <v>0</v>
      </c>
    </row>
    <row r="41" spans="1:10" s="1" customFormat="1" ht="15" customHeight="1">
      <c r="A41" s="757"/>
      <c r="B41" s="758"/>
      <c r="C41" s="344" t="s">
        <v>314</v>
      </c>
      <c r="D41" s="419" t="s">
        <v>100</v>
      </c>
      <c r="E41" s="356"/>
      <c r="F41" s="162"/>
      <c r="G41" s="165"/>
      <c r="H41" s="33"/>
      <c r="I41" s="37"/>
      <c r="J41" s="34">
        <f t="shared" si="3"/>
        <v>0</v>
      </c>
    </row>
    <row r="42" spans="1:10" s="1" customFormat="1" ht="15" customHeight="1">
      <c r="A42" s="755" t="s">
        <v>325</v>
      </c>
      <c r="B42" s="756"/>
      <c r="C42" s="344" t="s">
        <v>313</v>
      </c>
      <c r="D42" s="419" t="s">
        <v>102</v>
      </c>
      <c r="E42" s="356"/>
      <c r="F42" s="162"/>
      <c r="G42" s="165"/>
      <c r="H42" s="33"/>
      <c r="I42" s="357"/>
      <c r="J42" s="34">
        <f t="shared" si="3"/>
        <v>0</v>
      </c>
    </row>
    <row r="43" spans="1:10" s="1" customFormat="1" ht="15" customHeight="1">
      <c r="A43" s="757"/>
      <c r="B43" s="758"/>
      <c r="C43" s="344" t="s">
        <v>314</v>
      </c>
      <c r="D43" s="419" t="s">
        <v>103</v>
      </c>
      <c r="E43" s="356"/>
      <c r="F43" s="162"/>
      <c r="G43" s="165"/>
      <c r="H43" s="33"/>
      <c r="I43" s="37"/>
      <c r="J43" s="34">
        <f t="shared" si="3"/>
        <v>0</v>
      </c>
    </row>
    <row r="44" spans="1:10" s="1" customFormat="1" ht="40.5" customHeight="1">
      <c r="A44" s="763" t="s">
        <v>329</v>
      </c>
      <c r="B44" s="764"/>
      <c r="C44" s="762"/>
      <c r="D44" s="419" t="s">
        <v>105</v>
      </c>
      <c r="E44" s="356"/>
      <c r="F44" s="162"/>
      <c r="G44" s="165"/>
      <c r="H44" s="33"/>
      <c r="I44" s="550"/>
      <c r="J44" s="38">
        <f t="shared" si="3"/>
        <v>0</v>
      </c>
    </row>
    <row r="45" spans="1:10" s="1" customFormat="1" ht="32.25" customHeight="1">
      <c r="A45" s="763" t="s">
        <v>327</v>
      </c>
      <c r="B45" s="764"/>
      <c r="C45" s="762"/>
      <c r="D45" s="419" t="s">
        <v>107</v>
      </c>
      <c r="E45" s="356"/>
      <c r="F45" s="162"/>
      <c r="G45" s="165"/>
      <c r="H45" s="33"/>
      <c r="I45" s="37"/>
      <c r="J45" s="34">
        <f t="shared" si="3"/>
        <v>0</v>
      </c>
    </row>
    <row r="46" spans="1:10" s="1" customFormat="1" ht="32.25" customHeight="1" thickBot="1">
      <c r="A46" s="765" t="s">
        <v>357</v>
      </c>
      <c r="B46" s="766"/>
      <c r="C46" s="767"/>
      <c r="D46" s="419" t="s">
        <v>108</v>
      </c>
      <c r="E46" s="521" t="s">
        <v>43</v>
      </c>
      <c r="F46" s="162"/>
      <c r="G46" s="165"/>
      <c r="H46" s="33"/>
      <c r="I46" s="114" t="s">
        <v>3</v>
      </c>
      <c r="J46" s="116" t="s">
        <v>3</v>
      </c>
    </row>
    <row r="47" spans="1:10" s="1" customFormat="1" ht="15">
      <c r="A47" s="780" t="s">
        <v>289</v>
      </c>
      <c r="B47" s="781"/>
      <c r="C47" s="782"/>
      <c r="D47" s="419" t="s">
        <v>109</v>
      </c>
      <c r="E47" s="356"/>
      <c r="F47" s="162"/>
      <c r="G47" s="165"/>
      <c r="H47" s="33"/>
      <c r="I47" s="357"/>
      <c r="J47" s="34">
        <f>H47*I47</f>
        <v>0</v>
      </c>
    </row>
    <row r="48" spans="1:10" s="1" customFormat="1" ht="15" customHeight="1">
      <c r="A48" s="774" t="s">
        <v>328</v>
      </c>
      <c r="B48" s="775"/>
      <c r="C48" s="776"/>
      <c r="D48" s="419" t="s">
        <v>111</v>
      </c>
      <c r="E48" s="356"/>
      <c r="F48" s="162"/>
      <c r="G48" s="165"/>
      <c r="H48" s="33"/>
      <c r="I48" s="37"/>
      <c r="J48" s="34">
        <f>H48*I48</f>
        <v>0</v>
      </c>
    </row>
    <row r="49" spans="1:10" s="1" customFormat="1" ht="15" customHeight="1" thickBot="1">
      <c r="A49" s="771" t="s">
        <v>118</v>
      </c>
      <c r="B49" s="772"/>
      <c r="C49" s="773"/>
      <c r="D49" s="419" t="s">
        <v>112</v>
      </c>
      <c r="E49" s="521" t="s">
        <v>43</v>
      </c>
      <c r="F49" s="162"/>
      <c r="G49" s="165"/>
      <c r="H49" s="33"/>
      <c r="I49" s="114" t="s">
        <v>3</v>
      </c>
      <c r="J49" s="116" t="s">
        <v>3</v>
      </c>
    </row>
    <row r="50" spans="1:10" s="1" customFormat="1" ht="54.6" customHeight="1">
      <c r="A50" s="777" t="s">
        <v>396</v>
      </c>
      <c r="B50" s="778"/>
      <c r="C50" s="779"/>
      <c r="D50" s="419" t="s">
        <v>119</v>
      </c>
      <c r="E50" s="356"/>
      <c r="F50" s="162"/>
      <c r="G50" s="165"/>
      <c r="H50" s="33"/>
      <c r="I50" s="357"/>
      <c r="J50" s="34">
        <f>H50*I50</f>
        <v>0</v>
      </c>
    </row>
    <row r="51" spans="1:10" s="1" customFormat="1" ht="15">
      <c r="A51" s="169" t="s">
        <v>290</v>
      </c>
      <c r="B51" s="759" t="s">
        <v>330</v>
      </c>
      <c r="C51" s="760"/>
      <c r="D51" s="420" t="s">
        <v>120</v>
      </c>
      <c r="E51" s="356"/>
      <c r="F51" s="522" t="s">
        <v>43</v>
      </c>
      <c r="G51" s="527" t="s">
        <v>43</v>
      </c>
      <c r="H51" s="33"/>
      <c r="I51" s="357"/>
      <c r="J51" s="34">
        <f>H51*I51</f>
        <v>0</v>
      </c>
    </row>
    <row r="52" spans="1:10" s="1" customFormat="1" ht="15">
      <c r="A52" s="768" t="s">
        <v>331</v>
      </c>
      <c r="B52" s="769"/>
      <c r="C52" s="770"/>
      <c r="D52" s="419" t="s">
        <v>121</v>
      </c>
      <c r="E52" s="356"/>
      <c r="F52" s="358"/>
      <c r="G52" s="359"/>
      <c r="H52" s="33"/>
      <c r="I52" s="37"/>
      <c r="J52" s="34">
        <f>H52*I52</f>
        <v>0</v>
      </c>
    </row>
    <row r="53" spans="1:10" s="1" customFormat="1" ht="45" customHeight="1" thickBot="1">
      <c r="A53" s="771" t="s">
        <v>397</v>
      </c>
      <c r="B53" s="772"/>
      <c r="C53" s="773"/>
      <c r="D53" s="419" t="s">
        <v>122</v>
      </c>
      <c r="E53" s="521" t="s">
        <v>43</v>
      </c>
      <c r="F53" s="162"/>
      <c r="G53" s="165"/>
      <c r="H53" s="33"/>
      <c r="I53" s="114" t="s">
        <v>3</v>
      </c>
      <c r="J53" s="116" t="s">
        <v>3</v>
      </c>
    </row>
    <row r="54" spans="1:10" s="1" customFormat="1" ht="15" customHeight="1" thickBot="1">
      <c r="A54" s="851" t="s">
        <v>333</v>
      </c>
      <c r="B54" s="852"/>
      <c r="C54" s="853"/>
      <c r="D54" s="419" t="s">
        <v>123</v>
      </c>
      <c r="E54" s="356"/>
      <c r="F54" s="162"/>
      <c r="G54" s="165"/>
      <c r="H54" s="33"/>
      <c r="I54" s="357"/>
      <c r="J54" s="34">
        <f>H54*I54</f>
        <v>0</v>
      </c>
    </row>
    <row r="55" spans="1:10" s="1" customFormat="1" ht="15" customHeight="1" thickBot="1">
      <c r="A55" s="854" t="s">
        <v>124</v>
      </c>
      <c r="B55" s="855"/>
      <c r="C55" s="856"/>
      <c r="D55" s="419" t="s">
        <v>125</v>
      </c>
      <c r="E55" s="356"/>
      <c r="F55" s="162"/>
      <c r="G55" s="165"/>
      <c r="H55" s="33"/>
      <c r="I55" s="357"/>
      <c r="J55" s="34">
        <f>H55*I55</f>
        <v>0</v>
      </c>
    </row>
    <row r="56" spans="1:10" s="1" customFormat="1" ht="15">
      <c r="A56" s="857" t="s">
        <v>332</v>
      </c>
      <c r="B56" s="785"/>
      <c r="C56" s="786"/>
      <c r="D56" s="419" t="s">
        <v>126</v>
      </c>
      <c r="E56" s="583">
        <f>SUM(E57:E59)</f>
        <v>0</v>
      </c>
      <c r="F56" s="575">
        <f aca="true" t="shared" si="4" ref="F56:G56">SUM(F57:F59)</f>
        <v>0</v>
      </c>
      <c r="G56" s="574">
        <f t="shared" si="4"/>
        <v>0</v>
      </c>
      <c r="H56" s="35">
        <f>SUM(H57:H59)</f>
        <v>0</v>
      </c>
      <c r="I56" s="114" t="s">
        <v>3</v>
      </c>
      <c r="J56" s="116" t="s">
        <v>3</v>
      </c>
    </row>
    <row r="57" spans="1:10" s="1" customFormat="1" ht="37.5" customHeight="1">
      <c r="A57" s="858" t="s">
        <v>156</v>
      </c>
      <c r="B57" s="761" t="s">
        <v>335</v>
      </c>
      <c r="C57" s="762"/>
      <c r="D57" s="419" t="s">
        <v>127</v>
      </c>
      <c r="E57" s="356"/>
      <c r="F57" s="522" t="s">
        <v>43</v>
      </c>
      <c r="G57" s="527" t="s">
        <v>43</v>
      </c>
      <c r="H57" s="33"/>
      <c r="I57" s="37"/>
      <c r="J57" s="39">
        <f>H57*I57</f>
        <v>0</v>
      </c>
    </row>
    <row r="58" spans="1:10" s="1" customFormat="1" ht="31.5" customHeight="1">
      <c r="A58" s="858"/>
      <c r="B58" s="761" t="s">
        <v>334</v>
      </c>
      <c r="C58" s="762"/>
      <c r="D58" s="419" t="s">
        <v>128</v>
      </c>
      <c r="E58" s="356"/>
      <c r="F58" s="522" t="s">
        <v>43</v>
      </c>
      <c r="G58" s="527" t="s">
        <v>43</v>
      </c>
      <c r="H58" s="33"/>
      <c r="I58" s="37"/>
      <c r="J58" s="39">
        <f>H58*I58</f>
        <v>0</v>
      </c>
    </row>
    <row r="59" spans="1:10" s="1" customFormat="1" ht="83.25" customHeight="1" thickBot="1">
      <c r="A59" s="859"/>
      <c r="B59" s="860" t="s">
        <v>336</v>
      </c>
      <c r="C59" s="767"/>
      <c r="D59" s="419" t="s">
        <v>129</v>
      </c>
      <c r="E59" s="356"/>
      <c r="F59" s="522" t="s">
        <v>43</v>
      </c>
      <c r="G59" s="527" t="s">
        <v>43</v>
      </c>
      <c r="H59" s="33"/>
      <c r="I59" s="114" t="s">
        <v>3</v>
      </c>
      <c r="J59" s="116" t="s">
        <v>3</v>
      </c>
    </row>
    <row r="60" spans="1:10" s="1" customFormat="1" ht="15" customHeight="1">
      <c r="A60" s="777" t="s">
        <v>294</v>
      </c>
      <c r="B60" s="778"/>
      <c r="C60" s="779"/>
      <c r="D60" s="419" t="s">
        <v>130</v>
      </c>
      <c r="E60" s="356"/>
      <c r="F60" s="522" t="s">
        <v>43</v>
      </c>
      <c r="G60" s="527" t="s">
        <v>43</v>
      </c>
      <c r="H60" s="33"/>
      <c r="I60" s="357"/>
      <c r="J60" s="34">
        <f>H60*I60</f>
        <v>0</v>
      </c>
    </row>
    <row r="61" spans="1:10" s="1" customFormat="1" ht="15" customHeight="1">
      <c r="A61" s="768" t="s">
        <v>295</v>
      </c>
      <c r="B61" s="769"/>
      <c r="C61" s="770"/>
      <c r="D61" s="419" t="s">
        <v>131</v>
      </c>
      <c r="E61" s="356"/>
      <c r="F61" s="522" t="s">
        <v>43</v>
      </c>
      <c r="G61" s="527" t="s">
        <v>43</v>
      </c>
      <c r="H61" s="33"/>
      <c r="I61" s="114" t="s">
        <v>3</v>
      </c>
      <c r="J61" s="116" t="s">
        <v>3</v>
      </c>
    </row>
    <row r="62" spans="1:10" s="1" customFormat="1" ht="15" customHeight="1">
      <c r="A62" s="768" t="s">
        <v>296</v>
      </c>
      <c r="B62" s="769"/>
      <c r="C62" s="770"/>
      <c r="D62" s="419" t="s">
        <v>132</v>
      </c>
      <c r="E62" s="356"/>
      <c r="F62" s="522" t="s">
        <v>43</v>
      </c>
      <c r="G62" s="527" t="s">
        <v>43</v>
      </c>
      <c r="H62" s="33"/>
      <c r="I62" s="357"/>
      <c r="J62" s="34">
        <f>H62*I62</f>
        <v>0</v>
      </c>
    </row>
    <row r="63" spans="1:10" s="1" customFormat="1" ht="15" customHeight="1" thickBot="1">
      <c r="A63" s="771" t="s">
        <v>297</v>
      </c>
      <c r="B63" s="772"/>
      <c r="C63" s="773"/>
      <c r="D63" s="419" t="s">
        <v>133</v>
      </c>
      <c r="E63" s="356"/>
      <c r="F63" s="522" t="s">
        <v>43</v>
      </c>
      <c r="G63" s="527" t="s">
        <v>43</v>
      </c>
      <c r="H63" s="33"/>
      <c r="I63" s="114" t="s">
        <v>3</v>
      </c>
      <c r="J63" s="116" t="s">
        <v>3</v>
      </c>
    </row>
    <row r="64" spans="1:10" s="1" customFormat="1" ht="15" customHeight="1">
      <c r="A64" s="777" t="s">
        <v>134</v>
      </c>
      <c r="B64" s="778"/>
      <c r="C64" s="779"/>
      <c r="D64" s="419" t="s">
        <v>135</v>
      </c>
      <c r="E64" s="521" t="s">
        <v>43</v>
      </c>
      <c r="F64" s="522" t="s">
        <v>43</v>
      </c>
      <c r="G64" s="527" t="s">
        <v>43</v>
      </c>
      <c r="H64" s="33"/>
      <c r="I64" s="357"/>
      <c r="J64" s="34">
        <f>H64*I64</f>
        <v>0</v>
      </c>
    </row>
    <row r="65" spans="1:10" s="1" customFormat="1" ht="15" customHeight="1">
      <c r="A65" s="768" t="s">
        <v>136</v>
      </c>
      <c r="B65" s="769"/>
      <c r="C65" s="770"/>
      <c r="D65" s="419" t="s">
        <v>137</v>
      </c>
      <c r="E65" s="521" t="s">
        <v>43</v>
      </c>
      <c r="F65" s="522" t="s">
        <v>43</v>
      </c>
      <c r="G65" s="527" t="s">
        <v>43</v>
      </c>
      <c r="H65" s="33"/>
      <c r="I65" s="114" t="s">
        <v>3</v>
      </c>
      <c r="J65" s="116" t="s">
        <v>3</v>
      </c>
    </row>
    <row r="66" spans="1:10" s="1" customFormat="1" ht="15" customHeight="1">
      <c r="A66" s="768" t="s">
        <v>138</v>
      </c>
      <c r="B66" s="769"/>
      <c r="C66" s="770"/>
      <c r="D66" s="419" t="s">
        <v>139</v>
      </c>
      <c r="E66" s="521" t="s">
        <v>43</v>
      </c>
      <c r="F66" s="522" t="s">
        <v>43</v>
      </c>
      <c r="G66" s="527" t="s">
        <v>43</v>
      </c>
      <c r="H66" s="33"/>
      <c r="I66" s="357"/>
      <c r="J66" s="34">
        <f>H66*I66</f>
        <v>0</v>
      </c>
    </row>
    <row r="67" spans="1:10" s="1" customFormat="1" ht="15" customHeight="1" thickBot="1">
      <c r="A67" s="771" t="s">
        <v>140</v>
      </c>
      <c r="B67" s="772"/>
      <c r="C67" s="773"/>
      <c r="D67" s="421" t="s">
        <v>141</v>
      </c>
      <c r="E67" s="524" t="s">
        <v>43</v>
      </c>
      <c r="F67" s="525" t="s">
        <v>43</v>
      </c>
      <c r="G67" s="528" t="s">
        <v>43</v>
      </c>
      <c r="H67" s="40"/>
      <c r="I67" s="117" t="s">
        <v>3</v>
      </c>
      <c r="J67" s="118" t="s">
        <v>3</v>
      </c>
    </row>
    <row r="68" spans="1:10" s="1" customFormat="1" ht="15">
      <c r="A68" s="850"/>
      <c r="B68" s="850"/>
      <c r="C68" s="850"/>
      <c r="D68" s="850"/>
      <c r="E68" s="850"/>
      <c r="F68" s="850"/>
      <c r="G68" s="850"/>
      <c r="H68" s="850"/>
      <c r="I68" s="850"/>
      <c r="J68" s="850"/>
    </row>
    <row r="69" spans="1:10" ht="28.9" customHeight="1">
      <c r="A69" s="745" t="s">
        <v>402</v>
      </c>
      <c r="B69" s="745"/>
      <c r="C69" s="745"/>
      <c r="D69" s="745"/>
      <c r="E69" s="745"/>
      <c r="F69" s="745"/>
      <c r="G69" s="745"/>
      <c r="H69" s="745"/>
      <c r="I69" s="745"/>
      <c r="J69" s="745"/>
    </row>
    <row r="70" spans="1:15" ht="15">
      <c r="A70" s="848" t="s">
        <v>303</v>
      </c>
      <c r="B70" s="848"/>
      <c r="C70" s="848"/>
      <c r="D70" s="848"/>
      <c r="E70" s="848"/>
      <c r="F70" s="848"/>
      <c r="G70" s="848"/>
      <c r="H70" s="848"/>
      <c r="I70" s="848"/>
      <c r="J70" s="848"/>
      <c r="K70" s="172"/>
      <c r="L70" s="41"/>
      <c r="M70" s="41"/>
      <c r="N70" s="41"/>
      <c r="O70" s="41"/>
    </row>
    <row r="71" spans="1:15" ht="60.75" customHeight="1">
      <c r="A71" s="849" t="s">
        <v>411</v>
      </c>
      <c r="B71" s="849"/>
      <c r="C71" s="849"/>
      <c r="D71" s="849"/>
      <c r="E71" s="849"/>
      <c r="F71" s="849"/>
      <c r="G71" s="849"/>
      <c r="H71" s="849"/>
      <c r="I71" s="849"/>
      <c r="J71" s="849"/>
      <c r="K71" s="173"/>
      <c r="L71" s="42"/>
      <c r="M71" s="42"/>
      <c r="N71" s="42"/>
      <c r="O71" s="42"/>
    </row>
  </sheetData>
  <mergeCells count="62">
    <mergeCell ref="A61:C61"/>
    <mergeCell ref="A62:C62"/>
    <mergeCell ref="A63:C63"/>
    <mergeCell ref="A54:C54"/>
    <mergeCell ref="A55:C55"/>
    <mergeCell ref="A56:C56"/>
    <mergeCell ref="A57:A59"/>
    <mergeCell ref="A60:C60"/>
    <mergeCell ref="B58:C58"/>
    <mergeCell ref="B59:C59"/>
    <mergeCell ref="A70:J70"/>
    <mergeCell ref="A71:J71"/>
    <mergeCell ref="A66:C66"/>
    <mergeCell ref="A67:C67"/>
    <mergeCell ref="A64:C64"/>
    <mergeCell ref="A65:C65"/>
    <mergeCell ref="A69:J69"/>
    <mergeCell ref="A68:J68"/>
    <mergeCell ref="A37:C37"/>
    <mergeCell ref="A8:D12"/>
    <mergeCell ref="A13:D13"/>
    <mergeCell ref="A14:C14"/>
    <mergeCell ref="A15:A16"/>
    <mergeCell ref="A32:C32"/>
    <mergeCell ref="A33:C33"/>
    <mergeCell ref="A35:D36"/>
    <mergeCell ref="A28:B30"/>
    <mergeCell ref="A31:C31"/>
    <mergeCell ref="A19:B21"/>
    <mergeCell ref="A22:B24"/>
    <mergeCell ref="A25:B27"/>
    <mergeCell ref="H8:J8"/>
    <mergeCell ref="E9:G9"/>
    <mergeCell ref="H2:J2"/>
    <mergeCell ref="H3:J3"/>
    <mergeCell ref="H9:J10"/>
    <mergeCell ref="E8:G8"/>
    <mergeCell ref="C3:E3"/>
    <mergeCell ref="C4:E4"/>
    <mergeCell ref="C5:E5"/>
    <mergeCell ref="C6:E6"/>
    <mergeCell ref="E12:G12"/>
    <mergeCell ref="A17:C17"/>
    <mergeCell ref="A18:C18"/>
    <mergeCell ref="E10:E11"/>
    <mergeCell ref="F10:G10"/>
    <mergeCell ref="B15:C15"/>
    <mergeCell ref="B16:C16"/>
    <mergeCell ref="A38:B39"/>
    <mergeCell ref="B51:C51"/>
    <mergeCell ref="B57:C57"/>
    <mergeCell ref="A40:B41"/>
    <mergeCell ref="A42:B43"/>
    <mergeCell ref="A44:C44"/>
    <mergeCell ref="A45:C45"/>
    <mergeCell ref="A46:C46"/>
    <mergeCell ref="A52:C52"/>
    <mergeCell ref="A53:C53"/>
    <mergeCell ref="A48:C48"/>
    <mergeCell ref="A49:C49"/>
    <mergeCell ref="A50:C50"/>
    <mergeCell ref="A47:C47"/>
  </mergeCells>
  <printOptions/>
  <pageMargins left="0.25" right="0.25" top="0.75" bottom="0.75" header="0.3" footer="0.3"/>
  <pageSetup horizontalDpi="600" verticalDpi="600" orientation="landscape" paperSize="9" scale="57" r:id="rId1"/>
  <rowBreaks count="1" manualBreakCount="1">
    <brk id="33" max="16383" man="1"/>
  </rowBreaks>
  <ignoredErrors>
    <ignoredError sqref="E13:F13 D14:D33 E21 E24 E27 E30 E33 F33:G33 D37:D67 E46 E49 F51:G51 E53 F57:G67 E64:E67" numberStoredAsText="1"/>
    <ignoredError sqref="I1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67"/>
  <sheetViews>
    <sheetView workbookViewId="0" topLeftCell="A1">
      <selection activeCell="A2" sqref="A2"/>
    </sheetView>
  </sheetViews>
  <sheetFormatPr defaultColWidth="9.140625" defaultRowHeight="15"/>
  <cols>
    <col min="1" max="1" width="9.140625" style="43" customWidth="1"/>
    <col min="2" max="2" width="39.7109375" style="43" customWidth="1"/>
    <col min="3" max="3" width="7.140625" style="44" customWidth="1"/>
    <col min="4" max="5" width="9.7109375" style="43" customWidth="1"/>
    <col min="6" max="6" width="12.7109375" style="43" customWidth="1"/>
    <col min="7" max="7" width="13.00390625" style="43" customWidth="1"/>
    <col min="8" max="8" width="9.7109375" style="43" customWidth="1"/>
    <col min="9" max="9" width="12.7109375" style="43" customWidth="1"/>
    <col min="10" max="10" width="13.140625" style="43" customWidth="1"/>
    <col min="11" max="11" width="9.7109375" style="43" customWidth="1"/>
    <col min="12" max="12" width="14.140625" style="43" customWidth="1"/>
    <col min="13" max="13" width="9.140625" style="43" customWidth="1"/>
    <col min="14" max="14" width="17.00390625" style="43" customWidth="1"/>
    <col min="15" max="16384" width="9.140625" style="43" customWidth="1"/>
  </cols>
  <sheetData>
    <row r="1" ht="19.5" thickBot="1">
      <c r="A1" s="120" t="s">
        <v>423</v>
      </c>
    </row>
    <row r="2" spans="1:12" ht="16.5" thickBot="1">
      <c r="A2" s="177"/>
      <c r="B2" s="174"/>
      <c r="C2" s="174"/>
      <c r="D2" s="178"/>
      <c r="E2" s="174"/>
      <c r="G2" s="174"/>
      <c r="H2" s="174"/>
      <c r="J2" s="594" t="s">
        <v>23</v>
      </c>
      <c r="K2" s="595"/>
      <c r="L2" s="596"/>
    </row>
    <row r="3" spans="1:12" ht="16.5" thickBot="1">
      <c r="A3" s="442" t="s">
        <v>20</v>
      </c>
      <c r="B3" s="443"/>
      <c r="C3" s="616" t="s">
        <v>377</v>
      </c>
      <c r="D3" s="616"/>
      <c r="E3" s="677"/>
      <c r="F3" s="336" t="s">
        <v>364</v>
      </c>
      <c r="H3" s="170" t="s">
        <v>257</v>
      </c>
      <c r="J3" s="866"/>
      <c r="K3" s="867"/>
      <c r="L3" s="868"/>
    </row>
    <row r="4" spans="1:8" ht="16.5" thickBot="1">
      <c r="A4" s="444" t="s">
        <v>21</v>
      </c>
      <c r="B4" s="445"/>
      <c r="C4" s="616" t="s">
        <v>378</v>
      </c>
      <c r="D4" s="616"/>
      <c r="E4" s="677"/>
      <c r="F4" s="337" t="s">
        <v>365</v>
      </c>
      <c r="H4" s="113" t="s">
        <v>258</v>
      </c>
    </row>
    <row r="5" spans="1:12" ht="16.5" thickBot="1">
      <c r="A5" s="444" t="s">
        <v>22</v>
      </c>
      <c r="B5" s="445"/>
      <c r="C5" s="616" t="s">
        <v>379</v>
      </c>
      <c r="D5" s="616"/>
      <c r="E5" s="677"/>
      <c r="F5" s="338" t="s">
        <v>366</v>
      </c>
      <c r="H5" s="171" t="s">
        <v>298</v>
      </c>
      <c r="J5" s="594" t="s">
        <v>4</v>
      </c>
      <c r="K5" s="595"/>
      <c r="L5" s="596"/>
    </row>
    <row r="6" spans="1:12" ht="16.5" thickBot="1">
      <c r="A6" s="516" t="s">
        <v>380</v>
      </c>
      <c r="B6" s="519"/>
      <c r="C6" s="617" t="s">
        <v>376</v>
      </c>
      <c r="D6" s="617"/>
      <c r="E6" s="617"/>
      <c r="F6" s="509"/>
      <c r="J6" s="572" t="s">
        <v>45</v>
      </c>
      <c r="K6" s="887" t="s">
        <v>47</v>
      </c>
      <c r="L6" s="888"/>
    </row>
    <row r="7" spans="1:12" ht="16.5" thickBot="1">
      <c r="A7" s="182" t="s">
        <v>142</v>
      </c>
      <c r="B7" s="175"/>
      <c r="C7" s="175"/>
      <c r="D7" s="176"/>
      <c r="E7" s="175"/>
      <c r="J7" s="981" t="s">
        <v>420</v>
      </c>
      <c r="K7" s="982" t="s">
        <v>263</v>
      </c>
      <c r="L7" s="983"/>
    </row>
    <row r="8" spans="1:12" ht="16.5" thickBot="1">
      <c r="A8" s="179"/>
      <c r="B8" s="180"/>
      <c r="C8" s="181"/>
      <c r="D8" s="873" t="s">
        <v>0</v>
      </c>
      <c r="E8" s="874"/>
      <c r="F8" s="875"/>
      <c r="G8" s="873" t="s">
        <v>13</v>
      </c>
      <c r="H8" s="874"/>
      <c r="I8" s="874"/>
      <c r="J8" s="876"/>
      <c r="K8" s="876"/>
      <c r="L8" s="877"/>
    </row>
    <row r="9" spans="1:12" ht="15.75" customHeight="1" thickBot="1">
      <c r="A9" s="900" t="s">
        <v>1</v>
      </c>
      <c r="B9" s="901"/>
      <c r="C9" s="901"/>
      <c r="D9" s="904" t="s">
        <v>14</v>
      </c>
      <c r="E9" s="905"/>
      <c r="F9" s="906"/>
      <c r="G9" s="897" t="s">
        <v>49</v>
      </c>
      <c r="H9" s="898"/>
      <c r="I9" s="899"/>
      <c r="J9" s="897" t="s">
        <v>51</v>
      </c>
      <c r="K9" s="898"/>
      <c r="L9" s="899"/>
    </row>
    <row r="10" spans="1:12" ht="50.25" customHeight="1" thickBot="1">
      <c r="A10" s="902"/>
      <c r="B10" s="903"/>
      <c r="C10" s="903"/>
      <c r="D10" s="614" t="s">
        <v>418</v>
      </c>
      <c r="E10" s="865" t="s">
        <v>15</v>
      </c>
      <c r="F10" s="865"/>
      <c r="G10" s="801" t="s">
        <v>2</v>
      </c>
      <c r="H10" s="870" t="s">
        <v>5</v>
      </c>
      <c r="I10" s="698" t="s">
        <v>381</v>
      </c>
      <c r="J10" s="869" t="s">
        <v>2</v>
      </c>
      <c r="K10" s="870" t="s">
        <v>5</v>
      </c>
      <c r="L10" s="701" t="s">
        <v>382</v>
      </c>
    </row>
    <row r="11" spans="1:12" s="45" customFormat="1" ht="16.5" thickBot="1">
      <c r="A11" s="902"/>
      <c r="B11" s="903"/>
      <c r="C11" s="903"/>
      <c r="D11" s="615"/>
      <c r="E11" s="302" t="s">
        <v>26</v>
      </c>
      <c r="F11" s="303" t="s">
        <v>25</v>
      </c>
      <c r="G11" s="869"/>
      <c r="H11" s="871"/>
      <c r="I11" s="701"/>
      <c r="J11" s="869"/>
      <c r="K11" s="871"/>
      <c r="L11" s="701"/>
    </row>
    <row r="12" spans="1:12" s="45" customFormat="1" ht="13.5" customHeight="1" thickBot="1">
      <c r="A12" s="902"/>
      <c r="B12" s="903"/>
      <c r="C12" s="903"/>
      <c r="D12" s="882" t="s">
        <v>144</v>
      </c>
      <c r="E12" s="883"/>
      <c r="F12" s="884"/>
      <c r="G12" s="69" t="s">
        <v>143</v>
      </c>
      <c r="H12" s="20" t="s">
        <v>259</v>
      </c>
      <c r="I12" s="20" t="s">
        <v>260</v>
      </c>
      <c r="J12" s="70" t="s">
        <v>144</v>
      </c>
      <c r="K12" s="20" t="s">
        <v>259</v>
      </c>
      <c r="L12" s="32" t="s">
        <v>260</v>
      </c>
    </row>
    <row r="13" spans="1:12" ht="14.25" customHeight="1" thickBot="1">
      <c r="A13" s="896">
        <v>0</v>
      </c>
      <c r="B13" s="896"/>
      <c r="C13" s="896"/>
      <c r="D13" s="290">
        <v>1</v>
      </c>
      <c r="E13" s="290">
        <v>2</v>
      </c>
      <c r="F13" s="290">
        <v>3</v>
      </c>
      <c r="G13" s="290">
        <v>4</v>
      </c>
      <c r="H13" s="290">
        <v>5</v>
      </c>
      <c r="I13" s="290">
        <v>6</v>
      </c>
      <c r="J13" s="290">
        <v>7</v>
      </c>
      <c r="K13" s="290">
        <v>8</v>
      </c>
      <c r="L13" s="290">
        <v>9</v>
      </c>
    </row>
    <row r="14" spans="1:14" s="47" customFormat="1" ht="31.5" customHeight="1" thickTop="1">
      <c r="A14" s="863" t="s">
        <v>416</v>
      </c>
      <c r="B14" s="864"/>
      <c r="C14" s="46" t="s">
        <v>56</v>
      </c>
      <c r="D14" s="501">
        <f>D15+D16+D17+D18+D19+D20+D22+D24</f>
        <v>0</v>
      </c>
      <c r="E14" s="502">
        <f>E15+E16+E17+E18+E19+E20+E22+E24</f>
        <v>0</v>
      </c>
      <c r="F14" s="503">
        <f>F15+F16+F17+F18+F19+F20+F22+F24</f>
        <v>0</v>
      </c>
      <c r="G14" s="501">
        <f>G15+G16+G17+G18+G19+G20+G22+G24</f>
        <v>0</v>
      </c>
      <c r="H14" s="284" t="s">
        <v>3</v>
      </c>
      <c r="I14" s="504">
        <f>I15+I16+I17+I18+I19+I20+I22+I24</f>
        <v>0</v>
      </c>
      <c r="J14" s="501">
        <f>J15+J16+J17+J18+J19+J20+J22+J24</f>
        <v>0</v>
      </c>
      <c r="K14" s="284" t="s">
        <v>3</v>
      </c>
      <c r="L14" s="505">
        <f>L15+L16+L17+L18+L19+L20+L22+L24</f>
        <v>0</v>
      </c>
      <c r="N14" s="48"/>
    </row>
    <row r="15" spans="1:12" s="47" customFormat="1" ht="28.5" customHeight="1">
      <c r="A15" s="861" t="s">
        <v>145</v>
      </c>
      <c r="B15" s="862"/>
      <c r="C15" s="49" t="s">
        <v>57</v>
      </c>
      <c r="D15" s="250"/>
      <c r="E15" s="249"/>
      <c r="F15" s="254"/>
      <c r="G15" s="260"/>
      <c r="H15" s="257"/>
      <c r="I15" s="265">
        <f aca="true" t="shared" si="0" ref="I15:I23">G15*H15</f>
        <v>0</v>
      </c>
      <c r="J15" s="260"/>
      <c r="K15" s="257"/>
      <c r="L15" s="261">
        <f aca="true" t="shared" si="1" ref="L15:L23">J15*K15</f>
        <v>0</v>
      </c>
    </row>
    <row r="16" spans="1:12" s="47" customFormat="1" ht="16.5" customHeight="1">
      <c r="A16" s="861" t="s">
        <v>146</v>
      </c>
      <c r="B16" s="862"/>
      <c r="C16" s="49" t="s">
        <v>58</v>
      </c>
      <c r="D16" s="250"/>
      <c r="E16" s="249"/>
      <c r="F16" s="254"/>
      <c r="G16" s="260"/>
      <c r="H16" s="257"/>
      <c r="I16" s="265">
        <f t="shared" si="0"/>
        <v>0</v>
      </c>
      <c r="J16" s="260"/>
      <c r="K16" s="257"/>
      <c r="L16" s="261">
        <f t="shared" si="1"/>
        <v>0</v>
      </c>
    </row>
    <row r="17" spans="1:12" s="47" customFormat="1" ht="16.5" customHeight="1">
      <c r="A17" s="861" t="s">
        <v>147</v>
      </c>
      <c r="B17" s="862"/>
      <c r="C17" s="49" t="s">
        <v>60</v>
      </c>
      <c r="D17" s="250"/>
      <c r="E17" s="249"/>
      <c r="F17" s="254"/>
      <c r="G17" s="260"/>
      <c r="H17" s="257"/>
      <c r="I17" s="265">
        <f t="shared" si="0"/>
        <v>0</v>
      </c>
      <c r="J17" s="260"/>
      <c r="K17" s="257"/>
      <c r="L17" s="261">
        <f t="shared" si="1"/>
        <v>0</v>
      </c>
    </row>
    <row r="18" spans="1:12" s="47" customFormat="1" ht="15">
      <c r="A18" s="861" t="s">
        <v>148</v>
      </c>
      <c r="B18" s="862"/>
      <c r="C18" s="49" t="s">
        <v>62</v>
      </c>
      <c r="D18" s="250"/>
      <c r="E18" s="249"/>
      <c r="F18" s="254"/>
      <c r="G18" s="260"/>
      <c r="H18" s="257"/>
      <c r="I18" s="265">
        <f t="shared" si="0"/>
        <v>0</v>
      </c>
      <c r="J18" s="260"/>
      <c r="K18" s="257"/>
      <c r="L18" s="261">
        <f t="shared" si="1"/>
        <v>0</v>
      </c>
    </row>
    <row r="19" spans="1:12" s="47" customFormat="1" ht="16.5" customHeight="1">
      <c r="A19" s="892" t="s">
        <v>149</v>
      </c>
      <c r="B19" s="893"/>
      <c r="C19" s="49" t="s">
        <v>64</v>
      </c>
      <c r="D19" s="250"/>
      <c r="E19" s="249"/>
      <c r="F19" s="254"/>
      <c r="G19" s="260"/>
      <c r="H19" s="257"/>
      <c r="I19" s="265">
        <f t="shared" si="0"/>
        <v>0</v>
      </c>
      <c r="J19" s="260"/>
      <c r="K19" s="257"/>
      <c r="L19" s="261">
        <f t="shared" si="1"/>
        <v>0</v>
      </c>
    </row>
    <row r="20" spans="1:12" s="47" customFormat="1" ht="15">
      <c r="A20" s="861" t="s">
        <v>150</v>
      </c>
      <c r="B20" s="862"/>
      <c r="C20" s="49" t="s">
        <v>66</v>
      </c>
      <c r="D20" s="250"/>
      <c r="E20" s="249"/>
      <c r="F20" s="254"/>
      <c r="G20" s="260"/>
      <c r="H20" s="257"/>
      <c r="I20" s="265">
        <f t="shared" si="0"/>
        <v>0</v>
      </c>
      <c r="J20" s="260"/>
      <c r="K20" s="257"/>
      <c r="L20" s="261">
        <f t="shared" si="1"/>
        <v>0</v>
      </c>
    </row>
    <row r="21" spans="1:12" s="47" customFormat="1" ht="16.5" customHeight="1">
      <c r="A21" s="894" t="s">
        <v>151</v>
      </c>
      <c r="B21" s="895"/>
      <c r="C21" s="49" t="s">
        <v>152</v>
      </c>
      <c r="D21" s="529" t="s">
        <v>43</v>
      </c>
      <c r="E21" s="530" t="s">
        <v>43</v>
      </c>
      <c r="F21" s="531" t="s">
        <v>43</v>
      </c>
      <c r="G21" s="260"/>
      <c r="H21" s="257"/>
      <c r="I21" s="265">
        <f t="shared" si="0"/>
        <v>0</v>
      </c>
      <c r="J21" s="260"/>
      <c r="K21" s="257"/>
      <c r="L21" s="261">
        <f t="shared" si="1"/>
        <v>0</v>
      </c>
    </row>
    <row r="22" spans="1:12" s="47" customFormat="1" ht="16.5" customHeight="1">
      <c r="A22" s="861" t="s">
        <v>153</v>
      </c>
      <c r="B22" s="862"/>
      <c r="C22" s="49" t="s">
        <v>68</v>
      </c>
      <c r="D22" s="250"/>
      <c r="E22" s="249"/>
      <c r="F22" s="254"/>
      <c r="G22" s="260"/>
      <c r="H22" s="257"/>
      <c r="I22" s="265">
        <f t="shared" si="0"/>
        <v>0</v>
      </c>
      <c r="J22" s="260"/>
      <c r="K22" s="257"/>
      <c r="L22" s="261">
        <f t="shared" si="1"/>
        <v>0</v>
      </c>
    </row>
    <row r="23" spans="1:12" s="47" customFormat="1" ht="15">
      <c r="A23" s="894" t="s">
        <v>154</v>
      </c>
      <c r="B23" s="895"/>
      <c r="C23" s="49" t="s">
        <v>155</v>
      </c>
      <c r="D23" s="529" t="s">
        <v>43</v>
      </c>
      <c r="E23" s="530" t="s">
        <v>43</v>
      </c>
      <c r="F23" s="531" t="s">
        <v>43</v>
      </c>
      <c r="G23" s="260"/>
      <c r="H23" s="257"/>
      <c r="I23" s="265">
        <f t="shared" si="0"/>
        <v>0</v>
      </c>
      <c r="J23" s="260"/>
      <c r="K23" s="257"/>
      <c r="L23" s="261">
        <f t="shared" si="1"/>
        <v>0</v>
      </c>
    </row>
    <row r="24" spans="1:14" s="47" customFormat="1" ht="15">
      <c r="A24" s="861" t="s">
        <v>291</v>
      </c>
      <c r="B24" s="862"/>
      <c r="C24" s="49" t="s">
        <v>70</v>
      </c>
      <c r="D24" s="251">
        <f>SUM(D25:D61)</f>
        <v>0</v>
      </c>
      <c r="E24" s="248">
        <f>SUM(E25:E61)</f>
        <v>0</v>
      </c>
      <c r="F24" s="255">
        <f>SUM(F25:F61)</f>
        <v>0</v>
      </c>
      <c r="G24" s="251">
        <f>SUM(G25:G32)+SUM(G36:G61)</f>
        <v>0</v>
      </c>
      <c r="H24" s="258">
        <f>IF(I24=0,0,I24/G24)</f>
        <v>0</v>
      </c>
      <c r="I24" s="265">
        <f>SUM(I25:I32)+SUM(I36:I61)</f>
        <v>0</v>
      </c>
      <c r="J24" s="251">
        <f>SUM(J25:J32)+SUM(J36:J61)</f>
        <v>0</v>
      </c>
      <c r="K24" s="258">
        <f>IF(L24=0,0,L24/J24)</f>
        <v>0</v>
      </c>
      <c r="L24" s="261">
        <f>SUM(L25:L32)+SUM(L36:L61)</f>
        <v>0</v>
      </c>
      <c r="N24" s="50"/>
    </row>
    <row r="25" spans="1:12" s="47" customFormat="1" ht="15.75" customHeight="1">
      <c r="A25" s="889" t="s">
        <v>156</v>
      </c>
      <c r="B25" s="51" t="s">
        <v>157</v>
      </c>
      <c r="C25" s="49" t="s">
        <v>72</v>
      </c>
      <c r="D25" s="250"/>
      <c r="E25" s="249"/>
      <c r="F25" s="254"/>
      <c r="G25" s="260"/>
      <c r="H25" s="259"/>
      <c r="I25" s="265">
        <f>G25*H25</f>
        <v>0</v>
      </c>
      <c r="J25" s="260"/>
      <c r="K25" s="259"/>
      <c r="L25" s="261">
        <f>J25*K25</f>
        <v>0</v>
      </c>
    </row>
    <row r="26" spans="1:12" s="47" customFormat="1" ht="15">
      <c r="A26" s="889"/>
      <c r="B26" s="51" t="s">
        <v>158</v>
      </c>
      <c r="C26" s="49" t="s">
        <v>159</v>
      </c>
      <c r="D26" s="250"/>
      <c r="E26" s="249"/>
      <c r="F26" s="254"/>
      <c r="G26" s="260"/>
      <c r="H26" s="259"/>
      <c r="I26" s="265">
        <f aca="true" t="shared" si="2" ref="I26:I61">G26*H26</f>
        <v>0</v>
      </c>
      <c r="J26" s="260"/>
      <c r="K26" s="259"/>
      <c r="L26" s="261">
        <f aca="true" t="shared" si="3" ref="L26:L61">J26*K26</f>
        <v>0</v>
      </c>
    </row>
    <row r="27" spans="1:12" s="47" customFormat="1" ht="15">
      <c r="A27" s="889"/>
      <c r="B27" s="51" t="s">
        <v>160</v>
      </c>
      <c r="C27" s="49" t="s">
        <v>161</v>
      </c>
      <c r="D27" s="250"/>
      <c r="E27" s="249"/>
      <c r="F27" s="254"/>
      <c r="G27" s="260"/>
      <c r="H27" s="259"/>
      <c r="I27" s="265">
        <f t="shared" si="2"/>
        <v>0</v>
      </c>
      <c r="J27" s="260"/>
      <c r="K27" s="259"/>
      <c r="L27" s="261">
        <f t="shared" si="3"/>
        <v>0</v>
      </c>
    </row>
    <row r="28" spans="1:12" s="47" customFormat="1" ht="43.5" customHeight="1">
      <c r="A28" s="889"/>
      <c r="B28" s="51" t="s">
        <v>292</v>
      </c>
      <c r="C28" s="49" t="s">
        <v>162</v>
      </c>
      <c r="D28" s="250"/>
      <c r="E28" s="249"/>
      <c r="F28" s="254"/>
      <c r="G28" s="260"/>
      <c r="H28" s="259"/>
      <c r="I28" s="265">
        <f t="shared" si="2"/>
        <v>0</v>
      </c>
      <c r="J28" s="260"/>
      <c r="K28" s="259"/>
      <c r="L28" s="261">
        <f t="shared" si="3"/>
        <v>0</v>
      </c>
    </row>
    <row r="29" spans="1:12" s="47" customFormat="1" ht="15">
      <c r="A29" s="889"/>
      <c r="B29" s="51" t="s">
        <v>163</v>
      </c>
      <c r="C29" s="49" t="s">
        <v>164</v>
      </c>
      <c r="D29" s="250"/>
      <c r="E29" s="249"/>
      <c r="F29" s="254"/>
      <c r="G29" s="260"/>
      <c r="H29" s="259"/>
      <c r="I29" s="265">
        <f t="shared" si="2"/>
        <v>0</v>
      </c>
      <c r="J29" s="260"/>
      <c r="K29" s="259"/>
      <c r="L29" s="261">
        <f t="shared" si="3"/>
        <v>0</v>
      </c>
    </row>
    <row r="30" spans="1:12" s="47" customFormat="1" ht="15">
      <c r="A30" s="889"/>
      <c r="B30" s="52" t="s">
        <v>165</v>
      </c>
      <c r="C30" s="49" t="s">
        <v>166</v>
      </c>
      <c r="D30" s="250"/>
      <c r="E30" s="249"/>
      <c r="F30" s="254"/>
      <c r="G30" s="260"/>
      <c r="H30" s="259"/>
      <c r="I30" s="265">
        <f t="shared" si="2"/>
        <v>0</v>
      </c>
      <c r="J30" s="260"/>
      <c r="K30" s="259"/>
      <c r="L30" s="261">
        <f t="shared" si="3"/>
        <v>0</v>
      </c>
    </row>
    <row r="31" spans="1:12" s="47" customFormat="1" ht="15">
      <c r="A31" s="889"/>
      <c r="B31" s="53" t="s">
        <v>167</v>
      </c>
      <c r="C31" s="49" t="s">
        <v>168</v>
      </c>
      <c r="D31" s="250"/>
      <c r="E31" s="249"/>
      <c r="F31" s="254"/>
      <c r="G31" s="260"/>
      <c r="H31" s="259"/>
      <c r="I31" s="265">
        <f t="shared" si="2"/>
        <v>0</v>
      </c>
      <c r="J31" s="260"/>
      <c r="K31" s="259"/>
      <c r="L31" s="261">
        <f t="shared" si="3"/>
        <v>0</v>
      </c>
    </row>
    <row r="32" spans="1:20" s="47" customFormat="1" ht="25.5">
      <c r="A32" s="889"/>
      <c r="B32" s="360" t="s">
        <v>169</v>
      </c>
      <c r="C32" s="49" t="s">
        <v>170</v>
      </c>
      <c r="D32" s="250"/>
      <c r="E32" s="249"/>
      <c r="F32" s="254"/>
      <c r="G32" s="260"/>
      <c r="H32" s="259"/>
      <c r="I32" s="265">
        <f t="shared" si="2"/>
        <v>0</v>
      </c>
      <c r="J32" s="260"/>
      <c r="K32" s="259"/>
      <c r="L32" s="261">
        <f t="shared" si="3"/>
        <v>0</v>
      </c>
      <c r="M32" s="54"/>
      <c r="O32" s="54"/>
      <c r="P32" s="54"/>
      <c r="Q32" s="54"/>
      <c r="R32" s="54"/>
      <c r="S32" s="54"/>
      <c r="T32" s="54"/>
    </row>
    <row r="33" spans="1:20" s="47" customFormat="1" ht="15.75" customHeight="1" thickBot="1">
      <c r="A33" s="890"/>
      <c r="B33" s="402" t="s">
        <v>371</v>
      </c>
      <c r="C33" s="511" t="str">
        <f>CONCATENATE(F3,F4,F5)</f>
        <v>WOJ.POWGMI</v>
      </c>
      <c r="D33" s="434"/>
      <c r="E33" s="347"/>
      <c r="F33" s="347"/>
      <c r="G33" s="347"/>
      <c r="H33" s="348"/>
      <c r="I33" s="353"/>
      <c r="J33" s="347"/>
      <c r="K33" s="348"/>
      <c r="L33" s="353"/>
      <c r="M33" s="54"/>
      <c r="O33" s="54"/>
      <c r="P33" s="54"/>
      <c r="Q33" s="54"/>
      <c r="R33" s="54"/>
      <c r="S33" s="54"/>
      <c r="T33" s="54"/>
    </row>
    <row r="34" spans="1:20" s="47" customFormat="1" ht="15" customHeight="1">
      <c r="A34" s="890"/>
      <c r="B34" s="878" t="s">
        <v>344</v>
      </c>
      <c r="C34" s="879"/>
      <c r="D34" s="556" t="s">
        <v>29</v>
      </c>
      <c r="E34" s="485" t="s">
        <v>372</v>
      </c>
      <c r="F34" s="557"/>
      <c r="G34" s="558" t="s">
        <v>391</v>
      </c>
      <c r="H34" s="559"/>
      <c r="I34" s="560"/>
      <c r="J34" s="558" t="s">
        <v>392</v>
      </c>
      <c r="K34" s="559"/>
      <c r="L34" s="560"/>
      <c r="M34" s="54"/>
      <c r="O34" s="54"/>
      <c r="P34" s="54"/>
      <c r="Q34" s="54"/>
      <c r="R34" s="54"/>
      <c r="S34" s="54"/>
      <c r="T34" s="54"/>
    </row>
    <row r="35" spans="1:20" s="47" customFormat="1" ht="15" thickBot="1">
      <c r="A35" s="890"/>
      <c r="B35" s="880"/>
      <c r="C35" s="881"/>
      <c r="D35" s="414" t="s">
        <v>367</v>
      </c>
      <c r="E35" s="19" t="s">
        <v>26</v>
      </c>
      <c r="F35" s="494" t="s">
        <v>25</v>
      </c>
      <c r="G35" s="403" t="s">
        <v>143</v>
      </c>
      <c r="H35" s="389" t="s">
        <v>259</v>
      </c>
      <c r="I35" s="390" t="s">
        <v>260</v>
      </c>
      <c r="J35" s="415" t="s">
        <v>144</v>
      </c>
      <c r="K35" s="389" t="s">
        <v>259</v>
      </c>
      <c r="L35" s="390" t="s">
        <v>260</v>
      </c>
      <c r="M35" s="54"/>
      <c r="O35" s="54"/>
      <c r="P35" s="54"/>
      <c r="Q35" s="54"/>
      <c r="R35" s="54"/>
      <c r="S35" s="54"/>
      <c r="T35" s="54"/>
    </row>
    <row r="36" spans="1:12" s="47" customFormat="1" ht="15.75" customHeight="1">
      <c r="A36" s="889"/>
      <c r="B36" s="395" t="s">
        <v>171</v>
      </c>
      <c r="C36" s="286" t="s">
        <v>172</v>
      </c>
      <c r="D36" s="396"/>
      <c r="E36" s="397"/>
      <c r="F36" s="398"/>
      <c r="G36" s="399"/>
      <c r="H36" s="400"/>
      <c r="I36" s="401">
        <f t="shared" si="2"/>
        <v>0</v>
      </c>
      <c r="J36" s="399"/>
      <c r="K36" s="400"/>
      <c r="L36" s="285">
        <f t="shared" si="3"/>
        <v>0</v>
      </c>
    </row>
    <row r="37" spans="1:12" s="47" customFormat="1" ht="15.75" customHeight="1">
      <c r="A37" s="889"/>
      <c r="B37" s="51" t="s">
        <v>173</v>
      </c>
      <c r="C37" s="49" t="s">
        <v>73</v>
      </c>
      <c r="D37" s="250"/>
      <c r="E37" s="249"/>
      <c r="F37" s="254"/>
      <c r="G37" s="260"/>
      <c r="H37" s="259"/>
      <c r="I37" s="265">
        <f t="shared" si="2"/>
        <v>0</v>
      </c>
      <c r="J37" s="260"/>
      <c r="K37" s="259"/>
      <c r="L37" s="261">
        <f t="shared" si="3"/>
        <v>0</v>
      </c>
    </row>
    <row r="38" spans="1:12" s="47" customFormat="1" ht="15.75" customHeight="1">
      <c r="A38" s="889"/>
      <c r="B38" s="55" t="s">
        <v>174</v>
      </c>
      <c r="C38" s="49" t="s">
        <v>175</v>
      </c>
      <c r="D38" s="250"/>
      <c r="E38" s="249"/>
      <c r="F38" s="254"/>
      <c r="G38" s="260"/>
      <c r="H38" s="259"/>
      <c r="I38" s="265">
        <f t="shared" si="2"/>
        <v>0</v>
      </c>
      <c r="J38" s="260"/>
      <c r="K38" s="259"/>
      <c r="L38" s="261">
        <f t="shared" si="3"/>
        <v>0</v>
      </c>
    </row>
    <row r="39" spans="1:12" s="47" customFormat="1" ht="15">
      <c r="A39" s="889"/>
      <c r="B39" s="55" t="s">
        <v>176</v>
      </c>
      <c r="C39" s="49" t="s">
        <v>177</v>
      </c>
      <c r="D39" s="250"/>
      <c r="E39" s="249"/>
      <c r="F39" s="254"/>
      <c r="G39" s="260"/>
      <c r="H39" s="259"/>
      <c r="I39" s="265">
        <f t="shared" si="2"/>
        <v>0</v>
      </c>
      <c r="J39" s="260"/>
      <c r="K39" s="259"/>
      <c r="L39" s="261">
        <f t="shared" si="3"/>
        <v>0</v>
      </c>
    </row>
    <row r="40" spans="1:12" s="47" customFormat="1" ht="76.5">
      <c r="A40" s="889"/>
      <c r="B40" s="197" t="s">
        <v>178</v>
      </c>
      <c r="C40" s="49" t="s">
        <v>179</v>
      </c>
      <c r="D40" s="250"/>
      <c r="E40" s="249"/>
      <c r="F40" s="254"/>
      <c r="G40" s="260"/>
      <c r="H40" s="259"/>
      <c r="I40" s="265">
        <f t="shared" si="2"/>
        <v>0</v>
      </c>
      <c r="J40" s="260"/>
      <c r="K40" s="259"/>
      <c r="L40" s="261">
        <f t="shared" si="3"/>
        <v>0</v>
      </c>
    </row>
    <row r="41" spans="1:12" s="47" customFormat="1" ht="15">
      <c r="A41" s="889"/>
      <c r="B41" s="51" t="s">
        <v>180</v>
      </c>
      <c r="C41" s="49" t="s">
        <v>181</v>
      </c>
      <c r="D41" s="250"/>
      <c r="E41" s="249"/>
      <c r="F41" s="254"/>
      <c r="G41" s="260"/>
      <c r="H41" s="259"/>
      <c r="I41" s="265">
        <f t="shared" si="2"/>
        <v>0</v>
      </c>
      <c r="J41" s="260"/>
      <c r="K41" s="259"/>
      <c r="L41" s="261">
        <f t="shared" si="3"/>
        <v>0</v>
      </c>
    </row>
    <row r="42" spans="1:12" s="47" customFormat="1" ht="15.75" customHeight="1">
      <c r="A42" s="889"/>
      <c r="B42" s="53" t="s">
        <v>182</v>
      </c>
      <c r="C42" s="49" t="s">
        <v>183</v>
      </c>
      <c r="D42" s="250"/>
      <c r="E42" s="249"/>
      <c r="F42" s="254"/>
      <c r="G42" s="260"/>
      <c r="H42" s="259"/>
      <c r="I42" s="265">
        <f t="shared" si="2"/>
        <v>0</v>
      </c>
      <c r="J42" s="260"/>
      <c r="K42" s="259"/>
      <c r="L42" s="261">
        <f t="shared" si="3"/>
        <v>0</v>
      </c>
    </row>
    <row r="43" spans="1:12" s="47" customFormat="1" ht="18" customHeight="1">
      <c r="A43" s="889"/>
      <c r="B43" s="53" t="s">
        <v>184</v>
      </c>
      <c r="C43" s="49" t="s">
        <v>185</v>
      </c>
      <c r="D43" s="250"/>
      <c r="E43" s="249"/>
      <c r="F43" s="254"/>
      <c r="G43" s="260"/>
      <c r="H43" s="259"/>
      <c r="I43" s="265">
        <f t="shared" si="2"/>
        <v>0</v>
      </c>
      <c r="J43" s="260"/>
      <c r="K43" s="259"/>
      <c r="L43" s="261">
        <f t="shared" si="3"/>
        <v>0</v>
      </c>
    </row>
    <row r="44" spans="1:12" s="47" customFormat="1" ht="15">
      <c r="A44" s="889"/>
      <c r="B44" s="53" t="s">
        <v>186</v>
      </c>
      <c r="C44" s="49" t="s">
        <v>187</v>
      </c>
      <c r="D44" s="250"/>
      <c r="E44" s="249"/>
      <c r="F44" s="254"/>
      <c r="G44" s="260"/>
      <c r="H44" s="259"/>
      <c r="I44" s="265">
        <f t="shared" si="2"/>
        <v>0</v>
      </c>
      <c r="J44" s="260"/>
      <c r="K44" s="259"/>
      <c r="L44" s="261">
        <f t="shared" si="3"/>
        <v>0</v>
      </c>
    </row>
    <row r="45" spans="1:12" s="47" customFormat="1" ht="15.75" customHeight="1">
      <c r="A45" s="889"/>
      <c r="B45" s="56" t="s">
        <v>188</v>
      </c>
      <c r="C45" s="49" t="s">
        <v>189</v>
      </c>
      <c r="D45" s="250"/>
      <c r="E45" s="249"/>
      <c r="F45" s="254"/>
      <c r="G45" s="260"/>
      <c r="H45" s="259"/>
      <c r="I45" s="265">
        <f t="shared" si="2"/>
        <v>0</v>
      </c>
      <c r="J45" s="260"/>
      <c r="K45" s="259"/>
      <c r="L45" s="261">
        <f t="shared" si="3"/>
        <v>0</v>
      </c>
    </row>
    <row r="46" spans="1:12" s="47" customFormat="1" ht="15">
      <c r="A46" s="889"/>
      <c r="B46" s="57" t="s">
        <v>190</v>
      </c>
      <c r="C46" s="49" t="s">
        <v>191</v>
      </c>
      <c r="D46" s="250"/>
      <c r="E46" s="249"/>
      <c r="F46" s="254"/>
      <c r="G46" s="260"/>
      <c r="H46" s="259"/>
      <c r="I46" s="265">
        <f t="shared" si="2"/>
        <v>0</v>
      </c>
      <c r="J46" s="260"/>
      <c r="K46" s="259"/>
      <c r="L46" s="261">
        <f t="shared" si="3"/>
        <v>0</v>
      </c>
    </row>
    <row r="47" spans="1:12" s="47" customFormat="1" ht="26.25">
      <c r="A47" s="889"/>
      <c r="B47" s="58" t="s">
        <v>192</v>
      </c>
      <c r="C47" s="49" t="s">
        <v>75</v>
      </c>
      <c r="D47" s="250"/>
      <c r="E47" s="249"/>
      <c r="F47" s="254"/>
      <c r="G47" s="260"/>
      <c r="H47" s="259"/>
      <c r="I47" s="265">
        <f t="shared" si="2"/>
        <v>0</v>
      </c>
      <c r="J47" s="260"/>
      <c r="K47" s="259"/>
      <c r="L47" s="261">
        <f t="shared" si="3"/>
        <v>0</v>
      </c>
    </row>
    <row r="48" spans="1:12" s="47" customFormat="1" ht="15">
      <c r="A48" s="889"/>
      <c r="B48" s="59" t="s">
        <v>193</v>
      </c>
      <c r="C48" s="49" t="s">
        <v>194</v>
      </c>
      <c r="D48" s="250"/>
      <c r="E48" s="249"/>
      <c r="F48" s="254"/>
      <c r="G48" s="260"/>
      <c r="H48" s="259"/>
      <c r="I48" s="265">
        <f t="shared" si="2"/>
        <v>0</v>
      </c>
      <c r="J48" s="260"/>
      <c r="K48" s="259"/>
      <c r="L48" s="261">
        <f t="shared" si="3"/>
        <v>0</v>
      </c>
    </row>
    <row r="49" spans="1:12" s="47" customFormat="1" ht="15.75" customHeight="1">
      <c r="A49" s="889"/>
      <c r="B49" s="51" t="s">
        <v>195</v>
      </c>
      <c r="C49" s="49" t="s">
        <v>196</v>
      </c>
      <c r="D49" s="250"/>
      <c r="E49" s="249"/>
      <c r="F49" s="254"/>
      <c r="G49" s="260"/>
      <c r="H49" s="259"/>
      <c r="I49" s="265">
        <f t="shared" si="2"/>
        <v>0</v>
      </c>
      <c r="J49" s="260"/>
      <c r="K49" s="259"/>
      <c r="L49" s="261">
        <f t="shared" si="3"/>
        <v>0</v>
      </c>
    </row>
    <row r="50" spans="1:12" s="47" customFormat="1" ht="44.25" customHeight="1">
      <c r="A50" s="889"/>
      <c r="B50" s="51" t="s">
        <v>197</v>
      </c>
      <c r="C50" s="49" t="s">
        <v>198</v>
      </c>
      <c r="D50" s="250"/>
      <c r="E50" s="249"/>
      <c r="F50" s="254"/>
      <c r="G50" s="260"/>
      <c r="H50" s="259"/>
      <c r="I50" s="265">
        <f t="shared" si="2"/>
        <v>0</v>
      </c>
      <c r="J50" s="260"/>
      <c r="K50" s="259"/>
      <c r="L50" s="261">
        <f t="shared" si="3"/>
        <v>0</v>
      </c>
    </row>
    <row r="51" spans="1:12" s="47" customFormat="1" ht="15">
      <c r="A51" s="889"/>
      <c r="B51" s="51" t="s">
        <v>199</v>
      </c>
      <c r="C51" s="49" t="s">
        <v>200</v>
      </c>
      <c r="D51" s="250"/>
      <c r="E51" s="249"/>
      <c r="F51" s="254"/>
      <c r="G51" s="260"/>
      <c r="H51" s="259"/>
      <c r="I51" s="265">
        <f t="shared" si="2"/>
        <v>0</v>
      </c>
      <c r="J51" s="260"/>
      <c r="K51" s="259"/>
      <c r="L51" s="261">
        <f t="shared" si="3"/>
        <v>0</v>
      </c>
    </row>
    <row r="52" spans="1:12" s="47" customFormat="1" ht="28.5" customHeight="1">
      <c r="A52" s="889"/>
      <c r="B52" s="51" t="s">
        <v>201</v>
      </c>
      <c r="C52" s="49" t="s">
        <v>202</v>
      </c>
      <c r="D52" s="250"/>
      <c r="E52" s="249"/>
      <c r="F52" s="254"/>
      <c r="G52" s="260"/>
      <c r="H52" s="259"/>
      <c r="I52" s="265">
        <f t="shared" si="2"/>
        <v>0</v>
      </c>
      <c r="J52" s="260"/>
      <c r="K52" s="259"/>
      <c r="L52" s="261">
        <f t="shared" si="3"/>
        <v>0</v>
      </c>
    </row>
    <row r="53" spans="1:12" s="47" customFormat="1" ht="15.75" customHeight="1">
      <c r="A53" s="889"/>
      <c r="B53" s="53" t="s">
        <v>203</v>
      </c>
      <c r="C53" s="49" t="s">
        <v>204</v>
      </c>
      <c r="D53" s="250"/>
      <c r="E53" s="249"/>
      <c r="F53" s="254"/>
      <c r="G53" s="260"/>
      <c r="H53" s="259"/>
      <c r="I53" s="265">
        <f t="shared" si="2"/>
        <v>0</v>
      </c>
      <c r="J53" s="260"/>
      <c r="K53" s="259"/>
      <c r="L53" s="261">
        <f t="shared" si="3"/>
        <v>0</v>
      </c>
    </row>
    <row r="54" spans="1:12" s="47" customFormat="1" ht="15">
      <c r="A54" s="889"/>
      <c r="B54" s="60" t="s">
        <v>205</v>
      </c>
      <c r="C54" s="49" t="s">
        <v>206</v>
      </c>
      <c r="D54" s="250"/>
      <c r="E54" s="249"/>
      <c r="F54" s="254"/>
      <c r="G54" s="260"/>
      <c r="H54" s="259"/>
      <c r="I54" s="265">
        <f t="shared" si="2"/>
        <v>0</v>
      </c>
      <c r="J54" s="260"/>
      <c r="K54" s="259"/>
      <c r="L54" s="261">
        <f t="shared" si="3"/>
        <v>0</v>
      </c>
    </row>
    <row r="55" spans="1:12" s="47" customFormat="1" ht="15">
      <c r="A55" s="889"/>
      <c r="B55" s="60" t="s">
        <v>207</v>
      </c>
      <c r="C55" s="49" t="s">
        <v>208</v>
      </c>
      <c r="D55" s="250"/>
      <c r="E55" s="249"/>
      <c r="F55" s="254"/>
      <c r="G55" s="260"/>
      <c r="H55" s="259"/>
      <c r="I55" s="265">
        <f t="shared" si="2"/>
        <v>0</v>
      </c>
      <c r="J55" s="260"/>
      <c r="K55" s="259"/>
      <c r="L55" s="261">
        <f t="shared" si="3"/>
        <v>0</v>
      </c>
    </row>
    <row r="56" spans="1:12" s="47" customFormat="1" ht="15">
      <c r="A56" s="889"/>
      <c r="B56" s="53" t="s">
        <v>209</v>
      </c>
      <c r="C56" s="49" t="s">
        <v>210</v>
      </c>
      <c r="D56" s="250"/>
      <c r="E56" s="249"/>
      <c r="F56" s="254"/>
      <c r="G56" s="260"/>
      <c r="H56" s="259"/>
      <c r="I56" s="265">
        <f t="shared" si="2"/>
        <v>0</v>
      </c>
      <c r="J56" s="260"/>
      <c r="K56" s="259"/>
      <c r="L56" s="261">
        <f t="shared" si="3"/>
        <v>0</v>
      </c>
    </row>
    <row r="57" spans="1:12" s="47" customFormat="1" ht="63.75">
      <c r="A57" s="889"/>
      <c r="B57" s="197" t="s">
        <v>293</v>
      </c>
      <c r="C57" s="49" t="s">
        <v>77</v>
      </c>
      <c r="D57" s="250"/>
      <c r="E57" s="249"/>
      <c r="F57" s="254"/>
      <c r="G57" s="260"/>
      <c r="H57" s="259"/>
      <c r="I57" s="265">
        <f t="shared" si="2"/>
        <v>0</v>
      </c>
      <c r="J57" s="260"/>
      <c r="K57" s="259"/>
      <c r="L57" s="261">
        <f t="shared" si="3"/>
        <v>0</v>
      </c>
    </row>
    <row r="58" spans="1:12" s="47" customFormat="1" ht="15.75" customHeight="1">
      <c r="A58" s="889"/>
      <c r="B58" s="51" t="s">
        <v>211</v>
      </c>
      <c r="C58" s="49" t="s">
        <v>212</v>
      </c>
      <c r="D58" s="250"/>
      <c r="E58" s="249"/>
      <c r="F58" s="254"/>
      <c r="G58" s="260"/>
      <c r="H58" s="259"/>
      <c r="I58" s="265">
        <f t="shared" si="2"/>
        <v>0</v>
      </c>
      <c r="J58" s="260"/>
      <c r="K58" s="259"/>
      <c r="L58" s="261">
        <f t="shared" si="3"/>
        <v>0</v>
      </c>
    </row>
    <row r="59" spans="1:12" s="47" customFormat="1" ht="15.75" customHeight="1">
      <c r="A59" s="889"/>
      <c r="B59" s="60" t="s">
        <v>213</v>
      </c>
      <c r="C59" s="49" t="s">
        <v>214</v>
      </c>
      <c r="D59" s="250"/>
      <c r="E59" s="249"/>
      <c r="F59" s="254"/>
      <c r="G59" s="260"/>
      <c r="H59" s="259"/>
      <c r="I59" s="265">
        <f t="shared" si="2"/>
        <v>0</v>
      </c>
      <c r="J59" s="260"/>
      <c r="K59" s="259"/>
      <c r="L59" s="261">
        <f t="shared" si="3"/>
        <v>0</v>
      </c>
    </row>
    <row r="60" spans="1:12" s="47" customFormat="1" ht="15.75" customHeight="1">
      <c r="A60" s="889"/>
      <c r="B60" s="61" t="s">
        <v>215</v>
      </c>
      <c r="C60" s="49" t="s">
        <v>216</v>
      </c>
      <c r="D60" s="250"/>
      <c r="E60" s="249"/>
      <c r="F60" s="254"/>
      <c r="G60" s="260"/>
      <c r="H60" s="259"/>
      <c r="I60" s="265">
        <f t="shared" si="2"/>
        <v>0</v>
      </c>
      <c r="J60" s="260"/>
      <c r="K60" s="259"/>
      <c r="L60" s="261">
        <f t="shared" si="3"/>
        <v>0</v>
      </c>
    </row>
    <row r="61" spans="1:12" s="47" customFormat="1" ht="41.25" customHeight="1" thickBot="1">
      <c r="A61" s="891"/>
      <c r="B61" s="571" t="s">
        <v>388</v>
      </c>
      <c r="C61" s="86" t="s">
        <v>217</v>
      </c>
      <c r="D61" s="252"/>
      <c r="E61" s="253"/>
      <c r="F61" s="256"/>
      <c r="G61" s="262"/>
      <c r="H61" s="263"/>
      <c r="I61" s="266">
        <f t="shared" si="2"/>
        <v>0</v>
      </c>
      <c r="J61" s="262"/>
      <c r="K61" s="263"/>
      <c r="L61" s="264">
        <f t="shared" si="3"/>
        <v>0</v>
      </c>
    </row>
    <row r="62" spans="1:12" s="47" customFormat="1" ht="15">
      <c r="A62" s="350"/>
      <c r="B62" s="351"/>
      <c r="C62" s="352"/>
      <c r="D62" s="347"/>
      <c r="E62" s="347"/>
      <c r="F62" s="347"/>
      <c r="G62" s="347"/>
      <c r="H62" s="348"/>
      <c r="I62" s="353"/>
      <c r="J62" s="347"/>
      <c r="K62" s="348"/>
      <c r="L62" s="353"/>
    </row>
    <row r="63" spans="1:12" ht="15">
      <c r="A63" s="848" t="s">
        <v>303</v>
      </c>
      <c r="B63" s="848"/>
      <c r="C63" s="848"/>
      <c r="D63" s="848"/>
      <c r="E63" s="848"/>
      <c r="F63" s="848"/>
      <c r="G63" s="848"/>
      <c r="H63" s="848"/>
      <c r="I63" s="848"/>
      <c r="J63" s="848"/>
      <c r="K63" s="848"/>
      <c r="L63" s="848"/>
    </row>
    <row r="64" spans="1:12" ht="30" customHeight="1">
      <c r="A64" s="872" t="s">
        <v>341</v>
      </c>
      <c r="B64" s="872"/>
      <c r="C64" s="872"/>
      <c r="D64" s="872"/>
      <c r="E64" s="872"/>
      <c r="F64" s="872"/>
      <c r="G64" s="872"/>
      <c r="H64" s="872"/>
      <c r="I64" s="872"/>
      <c r="J64" s="872"/>
      <c r="K64" s="872"/>
      <c r="L64" s="872"/>
    </row>
    <row r="65" spans="1:12" ht="35.25" customHeight="1">
      <c r="A65" s="849" t="s">
        <v>415</v>
      </c>
      <c r="B65" s="849"/>
      <c r="C65" s="849"/>
      <c r="D65" s="849"/>
      <c r="E65" s="849"/>
      <c r="F65" s="849"/>
      <c r="G65" s="849"/>
      <c r="H65" s="849"/>
      <c r="I65" s="849"/>
      <c r="J65" s="849"/>
      <c r="K65" s="349"/>
      <c r="L65" s="349"/>
    </row>
    <row r="66" spans="1:12" ht="24.75" customHeight="1">
      <c r="A66" s="885" t="s">
        <v>339</v>
      </c>
      <c r="B66" s="885"/>
      <c r="C66" s="885"/>
      <c r="D66" s="885"/>
      <c r="E66" s="885"/>
      <c r="F66" s="885"/>
      <c r="G66" s="885"/>
      <c r="H66" s="885"/>
      <c r="I66" s="885"/>
      <c r="J66" s="885"/>
      <c r="K66" s="885"/>
      <c r="L66" s="885"/>
    </row>
    <row r="67" spans="1:12" ht="29.25" customHeight="1">
      <c r="A67" s="886" t="s">
        <v>340</v>
      </c>
      <c r="B67" s="886"/>
      <c r="C67" s="886"/>
      <c r="D67" s="886"/>
      <c r="E67" s="886"/>
      <c r="F67" s="886"/>
      <c r="G67" s="886"/>
      <c r="H67" s="886"/>
      <c r="I67" s="886"/>
      <c r="J67" s="886"/>
      <c r="K67" s="886"/>
      <c r="L67" s="886"/>
    </row>
  </sheetData>
  <mergeCells count="43">
    <mergeCell ref="A13:C13"/>
    <mergeCell ref="J9:L9"/>
    <mergeCell ref="C3:E3"/>
    <mergeCell ref="C4:E4"/>
    <mergeCell ref="C5:E5"/>
    <mergeCell ref="C6:E6"/>
    <mergeCell ref="L10:L11"/>
    <mergeCell ref="D10:D11"/>
    <mergeCell ref="A9:C12"/>
    <mergeCell ref="D9:F9"/>
    <mergeCell ref="G9:I9"/>
    <mergeCell ref="B34:C35"/>
    <mergeCell ref="D12:F12"/>
    <mergeCell ref="A66:L66"/>
    <mergeCell ref="A67:L67"/>
    <mergeCell ref="K6:L6"/>
    <mergeCell ref="K7:L7"/>
    <mergeCell ref="A25:A61"/>
    <mergeCell ref="A19:B19"/>
    <mergeCell ref="A20:B20"/>
    <mergeCell ref="A21:B21"/>
    <mergeCell ref="A22:B22"/>
    <mergeCell ref="A23:B23"/>
    <mergeCell ref="A24:B24"/>
    <mergeCell ref="A63:L63"/>
    <mergeCell ref="A18:B18"/>
    <mergeCell ref="H10:H11"/>
    <mergeCell ref="A17:B17"/>
    <mergeCell ref="A14:B14"/>
    <mergeCell ref="A65:J65"/>
    <mergeCell ref="E10:F10"/>
    <mergeCell ref="J2:L2"/>
    <mergeCell ref="J3:L3"/>
    <mergeCell ref="G10:G11"/>
    <mergeCell ref="J10:J11"/>
    <mergeCell ref="K10:K11"/>
    <mergeCell ref="A64:L64"/>
    <mergeCell ref="J5:L5"/>
    <mergeCell ref="D8:F8"/>
    <mergeCell ref="G8:L8"/>
    <mergeCell ref="A16:B16"/>
    <mergeCell ref="I10:I11"/>
    <mergeCell ref="A15:B15"/>
  </mergeCells>
  <printOptions/>
  <pageMargins left="0.25" right="0.25" top="0.75" bottom="0.75" header="0.3" footer="0.3"/>
  <pageSetup horizontalDpi="600" verticalDpi="600" orientation="landscape" paperSize="9" scale="61" r:id="rId1"/>
  <rowBreaks count="1" manualBreakCount="1">
    <brk id="32" max="16383" man="1"/>
  </rowBreaks>
  <ignoredErrors>
    <ignoredError sqref="C36:C61 C20:C32 C14:C19 D21:F21 D23:F23" numberStoredAsText="1"/>
    <ignoredError sqref="H24:I24 K24:L2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5"/>
  <sheetViews>
    <sheetView workbookViewId="0" topLeftCell="A1">
      <selection activeCell="A2" sqref="A2"/>
    </sheetView>
  </sheetViews>
  <sheetFormatPr defaultColWidth="9.140625" defaultRowHeight="15"/>
  <cols>
    <col min="1" max="1" width="31.7109375" style="64" customWidth="1"/>
    <col min="2" max="2" width="4.57421875" style="62" customWidth="1"/>
    <col min="3" max="3" width="8.28125" style="62" customWidth="1"/>
    <col min="4" max="5" width="10.28125" style="62" customWidth="1"/>
    <col min="6" max="6" width="11.00390625" style="62" customWidth="1"/>
    <col min="7" max="7" width="12.00390625" style="62" customWidth="1"/>
    <col min="8" max="8" width="13.28125" style="62" customWidth="1"/>
    <col min="9" max="9" width="9.7109375" style="62" customWidth="1"/>
    <col min="10" max="10" width="12.421875" style="62" customWidth="1"/>
    <col min="11" max="11" width="13.140625" style="62" customWidth="1"/>
    <col min="12" max="12" width="11.00390625" style="62" customWidth="1"/>
    <col min="13" max="13" width="13.421875" style="62" customWidth="1"/>
    <col min="14" max="14" width="13.28125" style="62" customWidth="1"/>
    <col min="15" max="16384" width="9.140625" style="62" customWidth="1"/>
  </cols>
  <sheetData>
    <row r="1" ht="19.5" thickBot="1">
      <c r="A1" s="120" t="s">
        <v>423</v>
      </c>
    </row>
    <row r="2" spans="1:14" ht="16.5" thickBot="1">
      <c r="A2" s="177"/>
      <c r="B2" s="174"/>
      <c r="C2" s="174"/>
      <c r="D2" s="178"/>
      <c r="E2" s="174"/>
      <c r="F2" s="43"/>
      <c r="G2" s="174"/>
      <c r="H2" s="174"/>
      <c r="I2" s="43"/>
      <c r="L2" s="917" t="s">
        <v>23</v>
      </c>
      <c r="M2" s="918"/>
      <c r="N2" s="919"/>
    </row>
    <row r="3" spans="1:14" ht="16.5" thickBot="1">
      <c r="A3" s="442" t="s">
        <v>20</v>
      </c>
      <c r="B3" s="443"/>
      <c r="C3" s="616" t="s">
        <v>377</v>
      </c>
      <c r="D3" s="616"/>
      <c r="E3" s="677"/>
      <c r="F3" s="336" t="s">
        <v>364</v>
      </c>
      <c r="G3" s="43"/>
      <c r="H3" s="170" t="s">
        <v>257</v>
      </c>
      <c r="I3" s="43"/>
      <c r="L3" s="920"/>
      <c r="M3" s="921"/>
      <c r="N3" s="922"/>
    </row>
    <row r="4" spans="1:9" ht="16.5" thickBot="1">
      <c r="A4" s="444" t="s">
        <v>21</v>
      </c>
      <c r="B4" s="445"/>
      <c r="C4" s="616" t="s">
        <v>378</v>
      </c>
      <c r="D4" s="616"/>
      <c r="E4" s="677"/>
      <c r="F4" s="337" t="s">
        <v>365</v>
      </c>
      <c r="H4" s="113" t="s">
        <v>258</v>
      </c>
      <c r="I4" s="43"/>
    </row>
    <row r="5" spans="1:14" ht="16.5" thickBot="1">
      <c r="A5" s="444" t="s">
        <v>22</v>
      </c>
      <c r="B5" s="445"/>
      <c r="C5" s="616" t="s">
        <v>379</v>
      </c>
      <c r="D5" s="616"/>
      <c r="E5" s="677"/>
      <c r="F5" s="338" t="s">
        <v>366</v>
      </c>
      <c r="H5" s="171" t="s">
        <v>298</v>
      </c>
      <c r="I5" s="43"/>
      <c r="L5" s="594" t="s">
        <v>4</v>
      </c>
      <c r="M5" s="595"/>
      <c r="N5" s="596"/>
    </row>
    <row r="6" spans="1:14" ht="16.5" thickBot="1">
      <c r="A6" s="446" t="s">
        <v>380</v>
      </c>
      <c r="B6" s="447"/>
      <c r="C6" s="617" t="s">
        <v>376</v>
      </c>
      <c r="D6" s="617"/>
      <c r="E6" s="617"/>
      <c r="F6" s="509"/>
      <c r="H6" s="43"/>
      <c r="I6" s="43"/>
      <c r="L6" s="573" t="s">
        <v>45</v>
      </c>
      <c r="M6" s="887" t="s">
        <v>47</v>
      </c>
      <c r="N6" s="888"/>
    </row>
    <row r="7" spans="1:14" ht="16.5" thickBot="1">
      <c r="A7" s="189" t="s">
        <v>218</v>
      </c>
      <c r="L7" s="984" t="s">
        <v>420</v>
      </c>
      <c r="M7" s="982" t="s">
        <v>263</v>
      </c>
      <c r="N7" s="983"/>
    </row>
    <row r="8" spans="1:14" ht="16.15" customHeight="1" thickBot="1">
      <c r="A8" s="937" t="s">
        <v>1</v>
      </c>
      <c r="B8" s="938"/>
      <c r="C8" s="940" t="s">
        <v>0</v>
      </c>
      <c r="D8" s="941"/>
      <c r="E8" s="941"/>
      <c r="F8" s="941"/>
      <c r="G8" s="942"/>
      <c r="H8" s="691" t="s">
        <v>13</v>
      </c>
      <c r="I8" s="692"/>
      <c r="J8" s="692"/>
      <c r="K8" s="692"/>
      <c r="L8" s="692"/>
      <c r="M8" s="692"/>
      <c r="N8" s="693"/>
    </row>
    <row r="9" spans="1:14" ht="15" customHeight="1" thickBot="1">
      <c r="A9" s="902"/>
      <c r="B9" s="939"/>
      <c r="C9" s="914" t="s">
        <v>14</v>
      </c>
      <c r="D9" s="915"/>
      <c r="E9" s="915"/>
      <c r="F9" s="915"/>
      <c r="G9" s="916"/>
      <c r="H9" s="904" t="s">
        <v>49</v>
      </c>
      <c r="I9" s="915"/>
      <c r="J9" s="916"/>
      <c r="K9" s="904" t="s">
        <v>51</v>
      </c>
      <c r="L9" s="905"/>
      <c r="M9" s="905"/>
      <c r="N9" s="906"/>
    </row>
    <row r="10" spans="1:14" ht="59.25" customHeight="1" thickBot="1">
      <c r="A10" s="902"/>
      <c r="B10" s="939"/>
      <c r="C10" s="614" t="s">
        <v>418</v>
      </c>
      <c r="D10" s="915" t="s">
        <v>219</v>
      </c>
      <c r="E10" s="916"/>
      <c r="F10" s="904" t="s">
        <v>15</v>
      </c>
      <c r="G10" s="906"/>
      <c r="H10" s="869" t="s">
        <v>2</v>
      </c>
      <c r="I10" s="911" t="s">
        <v>5</v>
      </c>
      <c r="J10" s="701" t="s">
        <v>383</v>
      </c>
      <c r="K10" s="869" t="s">
        <v>2</v>
      </c>
      <c r="L10" s="911" t="s">
        <v>5</v>
      </c>
      <c r="M10" s="943" t="s">
        <v>384</v>
      </c>
      <c r="N10" s="926" t="s">
        <v>220</v>
      </c>
    </row>
    <row r="11" spans="1:14" ht="15" customHeight="1" thickBot="1">
      <c r="A11" s="902"/>
      <c r="B11" s="939"/>
      <c r="C11" s="615"/>
      <c r="D11" s="65" t="s">
        <v>26</v>
      </c>
      <c r="E11" s="66" t="s">
        <v>25</v>
      </c>
      <c r="F11" s="67" t="s">
        <v>26</v>
      </c>
      <c r="G11" s="68" t="s">
        <v>25</v>
      </c>
      <c r="H11" s="804"/>
      <c r="I11" s="912"/>
      <c r="J11" s="913"/>
      <c r="K11" s="804"/>
      <c r="L11" s="912"/>
      <c r="M11" s="944"/>
      <c r="N11" s="927"/>
    </row>
    <row r="12" spans="1:14" ht="15.75" thickBot="1">
      <c r="A12" s="902"/>
      <c r="B12" s="939"/>
      <c r="C12" s="928" t="s">
        <v>144</v>
      </c>
      <c r="D12" s="929"/>
      <c r="E12" s="929"/>
      <c r="F12" s="929"/>
      <c r="G12" s="930"/>
      <c r="H12" s="69" t="s">
        <v>143</v>
      </c>
      <c r="I12" s="70" t="s">
        <v>259</v>
      </c>
      <c r="J12" s="547" t="s">
        <v>260</v>
      </c>
      <c r="K12" s="546" t="s">
        <v>144</v>
      </c>
      <c r="L12" s="70" t="s">
        <v>259</v>
      </c>
      <c r="M12" s="547" t="s">
        <v>260</v>
      </c>
      <c r="N12" s="545" t="s">
        <v>221</v>
      </c>
    </row>
    <row r="13" spans="1:14" ht="15.75" thickBot="1">
      <c r="A13" s="931">
        <v>0</v>
      </c>
      <c r="B13" s="932"/>
      <c r="C13" s="290">
        <v>1</v>
      </c>
      <c r="D13" s="290">
        <v>2</v>
      </c>
      <c r="E13" s="290">
        <v>3</v>
      </c>
      <c r="F13" s="290">
        <v>4</v>
      </c>
      <c r="G13" s="290">
        <v>5</v>
      </c>
      <c r="H13" s="291">
        <v>6</v>
      </c>
      <c r="I13" s="290">
        <v>7</v>
      </c>
      <c r="J13" s="299">
        <v>8</v>
      </c>
      <c r="K13" s="300">
        <v>9</v>
      </c>
      <c r="L13" s="290">
        <v>10</v>
      </c>
      <c r="M13" s="290">
        <v>11</v>
      </c>
      <c r="N13" s="301">
        <v>12</v>
      </c>
    </row>
    <row r="14" spans="1:14" ht="16.5" thickBot="1" thickTop="1">
      <c r="A14" s="933" t="s">
        <v>222</v>
      </c>
      <c r="B14" s="934"/>
      <c r="C14" s="934"/>
      <c r="D14" s="934"/>
      <c r="E14" s="934"/>
      <c r="F14" s="934"/>
      <c r="G14" s="934"/>
      <c r="H14" s="934"/>
      <c r="I14" s="934"/>
      <c r="J14" s="934"/>
      <c r="K14" s="934"/>
      <c r="L14" s="934"/>
      <c r="M14" s="934"/>
      <c r="N14" s="935"/>
    </row>
    <row r="15" spans="1:14" ht="15">
      <c r="A15" s="198" t="s">
        <v>223</v>
      </c>
      <c r="B15" s="71" t="s">
        <v>56</v>
      </c>
      <c r="C15" s="214">
        <f>SUM(C16:C24)</f>
        <v>0</v>
      </c>
      <c r="D15" s="215"/>
      <c r="E15" s="215"/>
      <c r="F15" s="216">
        <f>SUM(F16:F24)</f>
        <v>0</v>
      </c>
      <c r="G15" s="218">
        <f>SUM(G16:G24)</f>
        <v>0</v>
      </c>
      <c r="H15" s="214">
        <f>SUM(H16:H24)</f>
        <v>0</v>
      </c>
      <c r="I15" s="201" t="s">
        <v>3</v>
      </c>
      <c r="J15" s="223">
        <f>SUM(J16:J24)</f>
        <v>0</v>
      </c>
      <c r="K15" s="214">
        <f>SUM(K16:K24)</f>
        <v>0</v>
      </c>
      <c r="L15" s="226" t="s">
        <v>3</v>
      </c>
      <c r="M15" s="227">
        <f>SUM(M16:M24)</f>
        <v>0</v>
      </c>
      <c r="N15" s="228" t="s">
        <v>3</v>
      </c>
    </row>
    <row r="16" spans="1:14" ht="25.9" customHeight="1">
      <c r="A16" s="72" t="s">
        <v>224</v>
      </c>
      <c r="B16" s="71" t="s">
        <v>57</v>
      </c>
      <c r="C16" s="217"/>
      <c r="D16" s="532">
        <v>0</v>
      </c>
      <c r="E16" s="532" t="s">
        <v>43</v>
      </c>
      <c r="F16" s="213"/>
      <c r="G16" s="219"/>
      <c r="H16" s="222"/>
      <c r="I16" s="422"/>
      <c r="J16" s="224">
        <f>H16*I16</f>
        <v>0</v>
      </c>
      <c r="K16" s="222"/>
      <c r="L16" s="422"/>
      <c r="M16" s="221">
        <f>K16*L16</f>
        <v>0</v>
      </c>
      <c r="N16" s="534"/>
    </row>
    <row r="17" spans="1:14" ht="15">
      <c r="A17" s="73" t="s">
        <v>225</v>
      </c>
      <c r="B17" s="71" t="s">
        <v>58</v>
      </c>
      <c r="C17" s="217"/>
      <c r="D17" s="532" t="s">
        <v>43</v>
      </c>
      <c r="E17" s="532" t="s">
        <v>43</v>
      </c>
      <c r="F17" s="213"/>
      <c r="G17" s="219"/>
      <c r="H17" s="222"/>
      <c r="I17" s="422"/>
      <c r="J17" s="224">
        <f aca="true" t="shared" si="0" ref="J17:J24">H17*I17</f>
        <v>0</v>
      </c>
      <c r="K17" s="222"/>
      <c r="L17" s="422"/>
      <c r="M17" s="221">
        <f aca="true" t="shared" si="1" ref="M17:M24">K17*L17</f>
        <v>0</v>
      </c>
      <c r="N17" s="75" t="s">
        <v>3</v>
      </c>
    </row>
    <row r="18" spans="1:14" ht="51">
      <c r="A18" s="72" t="s">
        <v>358</v>
      </c>
      <c r="B18" s="71" t="s">
        <v>60</v>
      </c>
      <c r="C18" s="217"/>
      <c r="D18" s="532" t="s">
        <v>43</v>
      </c>
      <c r="E18" s="532" t="s">
        <v>43</v>
      </c>
      <c r="F18" s="213"/>
      <c r="G18" s="219"/>
      <c r="H18" s="222"/>
      <c r="I18" s="422"/>
      <c r="J18" s="224">
        <f t="shared" si="0"/>
        <v>0</v>
      </c>
      <c r="K18" s="222"/>
      <c r="L18" s="422"/>
      <c r="M18" s="221">
        <f t="shared" si="1"/>
        <v>0</v>
      </c>
      <c r="N18" s="75" t="s">
        <v>3</v>
      </c>
    </row>
    <row r="19" spans="1:14" ht="25.5">
      <c r="A19" s="72" t="s">
        <v>226</v>
      </c>
      <c r="B19" s="71" t="s">
        <v>62</v>
      </c>
      <c r="C19" s="217"/>
      <c r="D19" s="532" t="s">
        <v>43</v>
      </c>
      <c r="E19" s="532" t="s">
        <v>43</v>
      </c>
      <c r="F19" s="213"/>
      <c r="G19" s="219"/>
      <c r="H19" s="222"/>
      <c r="I19" s="422"/>
      <c r="J19" s="224">
        <f t="shared" si="0"/>
        <v>0</v>
      </c>
      <c r="K19" s="222"/>
      <c r="L19" s="422"/>
      <c r="M19" s="221">
        <f>K19*L19</f>
        <v>0</v>
      </c>
      <c r="N19" s="534"/>
    </row>
    <row r="20" spans="1:14" ht="38.25">
      <c r="A20" s="72" t="s">
        <v>227</v>
      </c>
      <c r="B20" s="71" t="s">
        <v>64</v>
      </c>
      <c r="C20" s="217"/>
      <c r="D20" s="532" t="s">
        <v>43</v>
      </c>
      <c r="E20" s="532" t="s">
        <v>43</v>
      </c>
      <c r="F20" s="213"/>
      <c r="G20" s="219"/>
      <c r="H20" s="222"/>
      <c r="I20" s="422"/>
      <c r="J20" s="225">
        <f t="shared" si="0"/>
        <v>0</v>
      </c>
      <c r="K20" s="222"/>
      <c r="L20" s="422"/>
      <c r="M20" s="221">
        <f t="shared" si="1"/>
        <v>0</v>
      </c>
      <c r="N20" s="75" t="s">
        <v>3</v>
      </c>
    </row>
    <row r="21" spans="1:14" ht="15">
      <c r="A21" s="73" t="s">
        <v>228</v>
      </c>
      <c r="B21" s="71" t="s">
        <v>66</v>
      </c>
      <c r="C21" s="217"/>
      <c r="D21" s="532" t="s">
        <v>43</v>
      </c>
      <c r="E21" s="532" t="s">
        <v>43</v>
      </c>
      <c r="F21" s="213"/>
      <c r="G21" s="219"/>
      <c r="H21" s="222"/>
      <c r="I21" s="422"/>
      <c r="J21" s="224">
        <f t="shared" si="0"/>
        <v>0</v>
      </c>
      <c r="K21" s="222"/>
      <c r="L21" s="422"/>
      <c r="M21" s="221">
        <f t="shared" si="1"/>
        <v>0</v>
      </c>
      <c r="N21" s="75" t="s">
        <v>3</v>
      </c>
    </row>
    <row r="22" spans="1:14" ht="15">
      <c r="A22" s="73" t="s">
        <v>229</v>
      </c>
      <c r="B22" s="71" t="s">
        <v>68</v>
      </c>
      <c r="C22" s="217"/>
      <c r="D22" s="532" t="s">
        <v>43</v>
      </c>
      <c r="E22" s="532" t="s">
        <v>43</v>
      </c>
      <c r="F22" s="213"/>
      <c r="G22" s="219"/>
      <c r="H22" s="222"/>
      <c r="I22" s="422"/>
      <c r="J22" s="224">
        <f t="shared" si="0"/>
        <v>0</v>
      </c>
      <c r="K22" s="222"/>
      <c r="L22" s="422"/>
      <c r="M22" s="221">
        <f t="shared" si="1"/>
        <v>0</v>
      </c>
      <c r="N22" s="75" t="s">
        <v>3</v>
      </c>
    </row>
    <row r="23" spans="1:14" ht="15">
      <c r="A23" s="72" t="s">
        <v>230</v>
      </c>
      <c r="B23" s="71" t="s">
        <v>69</v>
      </c>
      <c r="C23" s="217"/>
      <c r="D23" s="532" t="s">
        <v>43</v>
      </c>
      <c r="E23" s="532" t="s">
        <v>43</v>
      </c>
      <c r="F23" s="213"/>
      <c r="G23" s="219"/>
      <c r="H23" s="222"/>
      <c r="I23" s="422"/>
      <c r="J23" s="224">
        <f t="shared" si="0"/>
        <v>0</v>
      </c>
      <c r="K23" s="222"/>
      <c r="L23" s="422"/>
      <c r="M23" s="221">
        <f t="shared" si="1"/>
        <v>0</v>
      </c>
      <c r="N23" s="75" t="s">
        <v>3</v>
      </c>
    </row>
    <row r="24" spans="1:14" ht="99" customHeight="1">
      <c r="A24" s="72" t="s">
        <v>359</v>
      </c>
      <c r="B24" s="71" t="s">
        <v>70</v>
      </c>
      <c r="C24" s="217"/>
      <c r="D24" s="532" t="s">
        <v>43</v>
      </c>
      <c r="E24" s="532" t="s">
        <v>43</v>
      </c>
      <c r="F24" s="213"/>
      <c r="G24" s="219"/>
      <c r="H24" s="222"/>
      <c r="I24" s="422"/>
      <c r="J24" s="225">
        <f t="shared" si="0"/>
        <v>0</v>
      </c>
      <c r="K24" s="222"/>
      <c r="L24" s="422"/>
      <c r="M24" s="221">
        <f t="shared" si="1"/>
        <v>0</v>
      </c>
      <c r="N24" s="75" t="s">
        <v>3</v>
      </c>
    </row>
    <row r="25" spans="1:14" ht="15.75" thickBot="1">
      <c r="A25" s="410" t="s">
        <v>349</v>
      </c>
      <c r="B25" s="511" t="str">
        <f>CONCATENATE(F3,F4,F5)</f>
        <v>WOJ.POWGMI</v>
      </c>
      <c r="C25" s="434"/>
      <c r="D25" s="405"/>
      <c r="E25" s="405"/>
      <c r="F25" s="404"/>
      <c r="G25" s="404"/>
      <c r="H25" s="404"/>
      <c r="I25" s="406"/>
      <c r="J25" s="407"/>
      <c r="K25" s="404"/>
      <c r="L25" s="406"/>
      <c r="M25" s="407"/>
      <c r="N25" s="408"/>
    </row>
    <row r="26" spans="1:14" s="409" customFormat="1" ht="25.5" customHeight="1">
      <c r="A26" s="907" t="s">
        <v>344</v>
      </c>
      <c r="B26" s="908"/>
      <c r="C26" s="561" t="s">
        <v>29</v>
      </c>
      <c r="D26" s="562" t="s">
        <v>387</v>
      </c>
      <c r="E26" s="563"/>
      <c r="F26" s="564" t="s">
        <v>374</v>
      </c>
      <c r="G26" s="565"/>
      <c r="H26" s="566" t="s">
        <v>386</v>
      </c>
      <c r="I26" s="567"/>
      <c r="J26" s="568"/>
      <c r="K26" s="566" t="s">
        <v>385</v>
      </c>
      <c r="L26" s="567"/>
      <c r="M26" s="567"/>
      <c r="N26" s="568"/>
    </row>
    <row r="27" spans="1:14" s="409" customFormat="1" ht="15.75" thickBot="1">
      <c r="A27" s="909"/>
      <c r="B27" s="910"/>
      <c r="C27" s="495" t="s">
        <v>373</v>
      </c>
      <c r="D27" s="67" t="s">
        <v>26</v>
      </c>
      <c r="E27" s="497" t="s">
        <v>25</v>
      </c>
      <c r="F27" s="496" t="s">
        <v>26</v>
      </c>
      <c r="G27" s="493" t="s">
        <v>25</v>
      </c>
      <c r="H27" s="488" t="s">
        <v>143</v>
      </c>
      <c r="I27" s="489" t="s">
        <v>259</v>
      </c>
      <c r="J27" s="490" t="s">
        <v>260</v>
      </c>
      <c r="K27" s="491" t="s">
        <v>144</v>
      </c>
      <c r="L27" s="489" t="s">
        <v>259</v>
      </c>
      <c r="M27" s="489" t="s">
        <v>260</v>
      </c>
      <c r="N27" s="492" t="s">
        <v>221</v>
      </c>
    </row>
    <row r="28" spans="1:14" ht="15.75" customHeight="1" thickBot="1">
      <c r="A28" s="435" t="s">
        <v>375</v>
      </c>
      <c r="B28" s="436"/>
      <c r="C28" s="437"/>
      <c r="D28" s="437"/>
      <c r="E28" s="437"/>
      <c r="F28" s="437"/>
      <c r="G28" s="437"/>
      <c r="H28" s="437"/>
      <c r="I28" s="437"/>
      <c r="J28" s="437"/>
      <c r="K28" s="437"/>
      <c r="L28" s="437"/>
      <c r="M28" s="437"/>
      <c r="N28" s="438"/>
    </row>
    <row r="29" spans="1:14" ht="41.25">
      <c r="A29" s="74" t="s">
        <v>231</v>
      </c>
      <c r="B29" s="46" t="s">
        <v>73</v>
      </c>
      <c r="C29" s="214">
        <f>C30+C31+C32+C35+C36+C37+C38+C39</f>
        <v>0</v>
      </c>
      <c r="D29" s="229"/>
      <c r="E29" s="229"/>
      <c r="F29" s="216">
        <f>F30+F31+F32+F35+F36+F37+F38+F39</f>
        <v>0</v>
      </c>
      <c r="G29" s="218">
        <f>G30+G31+G32+G35+G36+G37+G38+G39</f>
        <v>0</v>
      </c>
      <c r="H29" s="214">
        <f>H30+H31+H32+H35+H36+H37+H38+H39</f>
        <v>0</v>
      </c>
      <c r="I29" s="201" t="s">
        <v>3</v>
      </c>
      <c r="J29" s="243" t="s">
        <v>3</v>
      </c>
      <c r="K29" s="214">
        <f>K30+K31+K32+K35+K36+K37+K38+K39</f>
        <v>0</v>
      </c>
      <c r="L29" s="201" t="s">
        <v>3</v>
      </c>
      <c r="M29" s="201" t="s">
        <v>3</v>
      </c>
      <c r="N29" s="228" t="s">
        <v>3</v>
      </c>
    </row>
    <row r="30" spans="1:14" ht="25.5">
      <c r="A30" s="72" t="s">
        <v>232</v>
      </c>
      <c r="B30" s="71" t="s">
        <v>75</v>
      </c>
      <c r="C30" s="217"/>
      <c r="D30" s="532">
        <v>0</v>
      </c>
      <c r="E30" s="532">
        <v>0</v>
      </c>
      <c r="F30" s="213"/>
      <c r="G30" s="219"/>
      <c r="H30" s="222"/>
      <c r="I30" s="422"/>
      <c r="J30" s="225">
        <f>H30*I30</f>
        <v>0</v>
      </c>
      <c r="K30" s="222"/>
      <c r="L30" s="422"/>
      <c r="M30" s="221">
        <f>K30*L30</f>
        <v>0</v>
      </c>
      <c r="N30" s="75" t="s">
        <v>3</v>
      </c>
    </row>
    <row r="31" spans="1:14" ht="15">
      <c r="A31" s="73" t="s">
        <v>233</v>
      </c>
      <c r="B31" s="71" t="s">
        <v>77</v>
      </c>
      <c r="C31" s="217"/>
      <c r="D31" s="532">
        <v>0</v>
      </c>
      <c r="E31" s="532" t="s">
        <v>43</v>
      </c>
      <c r="F31" s="213"/>
      <c r="G31" s="219"/>
      <c r="H31" s="222"/>
      <c r="I31" s="422"/>
      <c r="J31" s="225">
        <f aca="true" t="shared" si="2" ref="J31:J40">H31*I31</f>
        <v>0</v>
      </c>
      <c r="K31" s="222"/>
      <c r="L31" s="422"/>
      <c r="M31" s="221">
        <f aca="true" t="shared" si="3" ref="M31:M40">K31*L31</f>
        <v>0</v>
      </c>
      <c r="N31" s="75" t="s">
        <v>3</v>
      </c>
    </row>
    <row r="32" spans="1:14" ht="15">
      <c r="A32" s="72" t="s">
        <v>234</v>
      </c>
      <c r="B32" s="71" t="s">
        <v>78</v>
      </c>
      <c r="C32" s="230">
        <f>C33+C34</f>
        <v>0</v>
      </c>
      <c r="D32" s="532" t="s">
        <v>43</v>
      </c>
      <c r="E32" s="532" t="s">
        <v>43</v>
      </c>
      <c r="F32" s="212">
        <f aca="true" t="shared" si="4" ref="F32:G32">F33+F34</f>
        <v>0</v>
      </c>
      <c r="G32" s="231">
        <f t="shared" si="4"/>
        <v>0</v>
      </c>
      <c r="H32" s="230">
        <f>H33+H34</f>
        <v>0</v>
      </c>
      <c r="I32" s="423">
        <f>IF(J32=0,0,J32/H32)</f>
        <v>0</v>
      </c>
      <c r="J32" s="244">
        <f>J33+J34</f>
        <v>0</v>
      </c>
      <c r="K32" s="230">
        <f>K33+K34</f>
        <v>0</v>
      </c>
      <c r="L32" s="423">
        <f>IF(M32=0,0,M32/K32)</f>
        <v>0</v>
      </c>
      <c r="M32" s="220">
        <f>M33+M34</f>
        <v>0</v>
      </c>
      <c r="N32" s="75"/>
    </row>
    <row r="33" spans="1:14" ht="25.5">
      <c r="A33" s="72" t="s">
        <v>235</v>
      </c>
      <c r="B33" s="71" t="s">
        <v>81</v>
      </c>
      <c r="C33" s="217"/>
      <c r="D33" s="532" t="s">
        <v>43</v>
      </c>
      <c r="E33" s="532" t="s">
        <v>43</v>
      </c>
      <c r="F33" s="213"/>
      <c r="G33" s="219"/>
      <c r="H33" s="222"/>
      <c r="I33" s="422"/>
      <c r="J33" s="225">
        <f>H33*I33</f>
        <v>0</v>
      </c>
      <c r="K33" s="222"/>
      <c r="L33" s="422"/>
      <c r="M33" s="221">
        <f t="shared" si="3"/>
        <v>0</v>
      </c>
      <c r="N33" s="75"/>
    </row>
    <row r="34" spans="1:14" ht="15">
      <c r="A34" s="72" t="s">
        <v>236</v>
      </c>
      <c r="B34" s="71" t="s">
        <v>82</v>
      </c>
      <c r="C34" s="217"/>
      <c r="D34" s="532" t="s">
        <v>43</v>
      </c>
      <c r="E34" s="532" t="s">
        <v>43</v>
      </c>
      <c r="F34" s="213"/>
      <c r="G34" s="219"/>
      <c r="H34" s="222"/>
      <c r="I34" s="422"/>
      <c r="J34" s="225">
        <f t="shared" si="2"/>
        <v>0</v>
      </c>
      <c r="K34" s="222"/>
      <c r="L34" s="422"/>
      <c r="M34" s="221">
        <f t="shared" si="3"/>
        <v>0</v>
      </c>
      <c r="N34" s="541"/>
    </row>
    <row r="35" spans="1:14" ht="38.25">
      <c r="A35" s="72" t="s">
        <v>237</v>
      </c>
      <c r="B35" s="71" t="s">
        <v>83</v>
      </c>
      <c r="C35" s="217"/>
      <c r="D35" s="532" t="s">
        <v>43</v>
      </c>
      <c r="E35" s="532" t="s">
        <v>43</v>
      </c>
      <c r="F35" s="213"/>
      <c r="G35" s="219"/>
      <c r="H35" s="222"/>
      <c r="I35" s="422"/>
      <c r="J35" s="225">
        <f t="shared" si="2"/>
        <v>0</v>
      </c>
      <c r="K35" s="222"/>
      <c r="L35" s="422"/>
      <c r="M35" s="221">
        <f t="shared" si="3"/>
        <v>0</v>
      </c>
      <c r="N35" s="541"/>
    </row>
    <row r="36" spans="1:14" ht="15">
      <c r="A36" s="72" t="s">
        <v>238</v>
      </c>
      <c r="B36" s="71" t="s">
        <v>88</v>
      </c>
      <c r="C36" s="217"/>
      <c r="D36" s="532" t="s">
        <v>43</v>
      </c>
      <c r="E36" s="532" t="s">
        <v>43</v>
      </c>
      <c r="F36" s="213"/>
      <c r="G36" s="219"/>
      <c r="H36" s="222"/>
      <c r="I36" s="422"/>
      <c r="J36" s="225">
        <f t="shared" si="2"/>
        <v>0</v>
      </c>
      <c r="K36" s="222"/>
      <c r="L36" s="422"/>
      <c r="M36" s="221">
        <f t="shared" si="3"/>
        <v>0</v>
      </c>
      <c r="N36" s="75" t="s">
        <v>3</v>
      </c>
    </row>
    <row r="37" spans="1:14" ht="25.5">
      <c r="A37" s="72" t="s">
        <v>239</v>
      </c>
      <c r="B37" s="71" t="s">
        <v>89</v>
      </c>
      <c r="C37" s="217"/>
      <c r="D37" s="532" t="s">
        <v>43</v>
      </c>
      <c r="E37" s="532" t="s">
        <v>43</v>
      </c>
      <c r="F37" s="213"/>
      <c r="G37" s="219"/>
      <c r="H37" s="222"/>
      <c r="I37" s="422"/>
      <c r="J37" s="225">
        <f t="shared" si="2"/>
        <v>0</v>
      </c>
      <c r="K37" s="222"/>
      <c r="L37" s="422"/>
      <c r="M37" s="221">
        <f t="shared" si="3"/>
        <v>0</v>
      </c>
      <c r="N37" s="75" t="s">
        <v>3</v>
      </c>
    </row>
    <row r="38" spans="1:14" ht="15">
      <c r="A38" s="73" t="s">
        <v>240</v>
      </c>
      <c r="B38" s="71" t="s">
        <v>91</v>
      </c>
      <c r="C38" s="217"/>
      <c r="D38" s="532" t="s">
        <v>43</v>
      </c>
      <c r="E38" s="532" t="s">
        <v>43</v>
      </c>
      <c r="F38" s="213"/>
      <c r="G38" s="219"/>
      <c r="H38" s="222"/>
      <c r="I38" s="422"/>
      <c r="J38" s="225">
        <f t="shared" si="2"/>
        <v>0</v>
      </c>
      <c r="K38" s="222"/>
      <c r="L38" s="422"/>
      <c r="M38" s="221">
        <f t="shared" si="3"/>
        <v>0</v>
      </c>
      <c r="N38" s="75" t="s">
        <v>3</v>
      </c>
    </row>
    <row r="39" spans="1:14" ht="201" customHeight="1" thickBot="1">
      <c r="A39" s="72" t="s">
        <v>241</v>
      </c>
      <c r="B39" s="71" t="s">
        <v>93</v>
      </c>
      <c r="C39" s="233"/>
      <c r="D39" s="533" t="s">
        <v>43</v>
      </c>
      <c r="E39" s="533" t="s">
        <v>43</v>
      </c>
      <c r="F39" s="234"/>
      <c r="G39" s="235"/>
      <c r="H39" s="239"/>
      <c r="I39" s="424"/>
      <c r="J39" s="245">
        <f t="shared" si="2"/>
        <v>0</v>
      </c>
      <c r="K39" s="239"/>
      <c r="L39" s="424"/>
      <c r="M39" s="240">
        <f t="shared" si="3"/>
        <v>0</v>
      </c>
      <c r="N39" s="76" t="s">
        <v>3</v>
      </c>
    </row>
    <row r="40" spans="1:14" ht="31.5" customHeight="1" thickBot="1">
      <c r="A40" s="77" t="s">
        <v>242</v>
      </c>
      <c r="B40" s="232" t="s">
        <v>95</v>
      </c>
      <c r="C40" s="236"/>
      <c r="D40" s="237"/>
      <c r="E40" s="237"/>
      <c r="F40" s="237"/>
      <c r="G40" s="238"/>
      <c r="H40" s="241"/>
      <c r="I40" s="425"/>
      <c r="J40" s="246">
        <f t="shared" si="2"/>
        <v>0</v>
      </c>
      <c r="K40" s="247"/>
      <c r="L40" s="425"/>
      <c r="M40" s="242">
        <f t="shared" si="3"/>
        <v>0</v>
      </c>
      <c r="N40" s="520"/>
    </row>
    <row r="41" spans="1:14" s="64" customFormat="1" ht="15">
      <c r="A41" s="78" t="s">
        <v>243</v>
      </c>
      <c r="B41" s="62"/>
      <c r="C41" s="62"/>
      <c r="D41" s="62"/>
      <c r="E41" s="62"/>
      <c r="F41" s="62"/>
      <c r="G41" s="62"/>
      <c r="H41" s="62"/>
      <c r="I41" s="62"/>
      <c r="J41" s="62"/>
      <c r="K41" s="62"/>
      <c r="L41" s="62"/>
      <c r="M41" s="78"/>
      <c r="N41" s="78"/>
    </row>
    <row r="42" spans="1:14" ht="15">
      <c r="A42" s="936" t="s">
        <v>303</v>
      </c>
      <c r="B42" s="936"/>
      <c r="C42" s="936"/>
      <c r="D42" s="936"/>
      <c r="E42" s="936"/>
      <c r="F42" s="936"/>
      <c r="G42" s="936"/>
      <c r="H42" s="936"/>
      <c r="I42" s="936"/>
      <c r="J42" s="936"/>
      <c r="K42" s="936"/>
      <c r="L42" s="936"/>
      <c r="M42" s="936"/>
      <c r="N42" s="936"/>
    </row>
    <row r="43" spans="1:14" s="569" customFormat="1" ht="36.75" customHeight="1">
      <c r="A43" s="925" t="s">
        <v>414</v>
      </c>
      <c r="B43" s="925"/>
      <c r="C43" s="925"/>
      <c r="D43" s="925"/>
      <c r="E43" s="925"/>
      <c r="F43" s="925"/>
      <c r="G43" s="925"/>
      <c r="H43" s="925"/>
      <c r="I43" s="925"/>
      <c r="J43" s="925"/>
      <c r="K43" s="925"/>
      <c r="L43" s="925"/>
      <c r="M43" s="925"/>
      <c r="N43" s="925"/>
    </row>
    <row r="44" spans="1:14" s="569" customFormat="1" ht="14.25" customHeight="1">
      <c r="A44" s="923" t="s">
        <v>304</v>
      </c>
      <c r="B44" s="923"/>
      <c r="C44" s="923"/>
      <c r="D44" s="923"/>
      <c r="E44" s="923"/>
      <c r="F44" s="923"/>
      <c r="G44" s="923"/>
      <c r="H44" s="923"/>
      <c r="I44" s="923"/>
      <c r="J44" s="923"/>
      <c r="K44" s="923"/>
      <c r="L44" s="923"/>
      <c r="M44" s="923"/>
      <c r="N44" s="923"/>
    </row>
    <row r="45" spans="1:14" s="569" customFormat="1" ht="30.75" customHeight="1">
      <c r="A45" s="924" t="s">
        <v>405</v>
      </c>
      <c r="B45" s="924"/>
      <c r="C45" s="924"/>
      <c r="D45" s="924"/>
      <c r="E45" s="924"/>
      <c r="F45" s="924"/>
      <c r="G45" s="924"/>
      <c r="H45" s="924"/>
      <c r="I45" s="924"/>
      <c r="J45" s="924"/>
      <c r="K45" s="924"/>
      <c r="L45" s="924"/>
      <c r="M45" s="924"/>
      <c r="N45" s="924"/>
    </row>
  </sheetData>
  <mergeCells count="33">
    <mergeCell ref="A44:N44"/>
    <mergeCell ref="A45:N45"/>
    <mergeCell ref="A43:N43"/>
    <mergeCell ref="N10:N11"/>
    <mergeCell ref="C12:G12"/>
    <mergeCell ref="A13:B13"/>
    <mergeCell ref="A14:N14"/>
    <mergeCell ref="A42:N42"/>
    <mergeCell ref="A8:B12"/>
    <mergeCell ref="C8:G8"/>
    <mergeCell ref="H8:N8"/>
    <mergeCell ref="K9:N9"/>
    <mergeCell ref="C10:C11"/>
    <mergeCell ref="D10:E10"/>
    <mergeCell ref="F10:G10"/>
    <mergeCell ref="M10:M11"/>
    <mergeCell ref="L10:L11"/>
    <mergeCell ref="C9:G9"/>
    <mergeCell ref="H9:J9"/>
    <mergeCell ref="L2:N2"/>
    <mergeCell ref="L3:N3"/>
    <mergeCell ref="L5:N5"/>
    <mergeCell ref="M6:N6"/>
    <mergeCell ref="M7:N7"/>
    <mergeCell ref="C3:E3"/>
    <mergeCell ref="C4:E4"/>
    <mergeCell ref="C5:E5"/>
    <mergeCell ref="C6:E6"/>
    <mergeCell ref="A26:B27"/>
    <mergeCell ref="H10:H11"/>
    <mergeCell ref="I10:I11"/>
    <mergeCell ref="J10:J11"/>
    <mergeCell ref="K10:K11"/>
  </mergeCells>
  <printOptions/>
  <pageMargins left="0.25" right="0.25" top="0.75" bottom="0.75" header="0.3" footer="0.3"/>
  <pageSetup horizontalDpi="600" verticalDpi="600" orientation="landscape" paperSize="9" scale="74" r:id="rId1"/>
  <rowBreaks count="1" manualBreakCount="1">
    <brk id="24" max="16383" man="1"/>
  </rowBreaks>
  <ignoredErrors>
    <ignoredError sqref="B29:B40 E31 D32:E39 B15:B24 E16 D17:E24" numberStoredAsText="1"/>
    <ignoredError sqref="I32:J32 L32:M3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1"/>
  <sheetViews>
    <sheetView tabSelected="1" workbookViewId="0" topLeftCell="A1">
      <selection activeCell="A2" sqref="A2"/>
    </sheetView>
  </sheetViews>
  <sheetFormatPr defaultColWidth="9.140625" defaultRowHeight="15"/>
  <cols>
    <col min="1" max="1" width="6.00390625" style="62" customWidth="1"/>
    <col min="2" max="2" width="33.28125" style="62" customWidth="1"/>
    <col min="3" max="3" width="3.8515625" style="79" customWidth="1"/>
    <col min="4" max="4" width="14.28125" style="62" customWidth="1"/>
    <col min="5" max="6" width="11.28125" style="62" customWidth="1"/>
    <col min="7" max="7" width="13.28125" style="62" customWidth="1"/>
    <col min="8" max="9" width="11.00390625" style="62" customWidth="1"/>
    <col min="10" max="10" width="13.140625" style="62" customWidth="1"/>
    <col min="11" max="12" width="11.00390625" style="62" customWidth="1"/>
    <col min="13" max="16384" width="9.140625" style="62" customWidth="1"/>
  </cols>
  <sheetData>
    <row r="1" ht="19.5" thickBot="1">
      <c r="A1" s="120" t="s">
        <v>423</v>
      </c>
    </row>
    <row r="2" spans="1:12" s="194" customFormat="1" ht="16.5" thickBot="1">
      <c r="A2" s="177"/>
      <c r="B2" s="174"/>
      <c r="C2" s="174"/>
      <c r="D2" s="178"/>
      <c r="E2" s="174"/>
      <c r="F2" s="43"/>
      <c r="G2" s="174"/>
      <c r="H2" s="174"/>
      <c r="I2" s="43"/>
      <c r="J2" s="90" t="s">
        <v>23</v>
      </c>
      <c r="K2" s="91"/>
      <c r="L2" s="92"/>
    </row>
    <row r="3" spans="1:12" s="194" customFormat="1" ht="16.5" thickBot="1">
      <c r="A3" s="442" t="s">
        <v>20</v>
      </c>
      <c r="B3" s="443"/>
      <c r="C3" s="616" t="s">
        <v>377</v>
      </c>
      <c r="D3" s="616"/>
      <c r="E3" s="677"/>
      <c r="F3" s="336" t="s">
        <v>364</v>
      </c>
      <c r="G3" s="43"/>
      <c r="H3" s="170" t="s">
        <v>257</v>
      </c>
      <c r="I3" s="43"/>
      <c r="J3" s="945"/>
      <c r="K3" s="946"/>
      <c r="L3" s="947"/>
    </row>
    <row r="4" spans="1:12" s="194" customFormat="1" ht="16.5" thickBot="1">
      <c r="A4" s="444" t="s">
        <v>21</v>
      </c>
      <c r="B4" s="445"/>
      <c r="C4" s="616" t="s">
        <v>378</v>
      </c>
      <c r="D4" s="616"/>
      <c r="E4" s="677"/>
      <c r="F4" s="337" t="s">
        <v>365</v>
      </c>
      <c r="H4" s="113" t="s">
        <v>258</v>
      </c>
      <c r="I4" s="43"/>
      <c r="J4" s="62"/>
      <c r="K4" s="62"/>
      <c r="L4" s="62"/>
    </row>
    <row r="5" spans="1:12" s="194" customFormat="1" ht="16.5" thickBot="1">
      <c r="A5" s="444" t="s">
        <v>22</v>
      </c>
      <c r="B5" s="445"/>
      <c r="C5" s="616" t="s">
        <v>379</v>
      </c>
      <c r="D5" s="616"/>
      <c r="E5" s="677"/>
      <c r="F5" s="338" t="s">
        <v>366</v>
      </c>
      <c r="H5" s="171" t="s">
        <v>298</v>
      </c>
      <c r="I5" s="43"/>
      <c r="J5" s="973" t="s">
        <v>4</v>
      </c>
      <c r="K5" s="974"/>
      <c r="L5" s="975"/>
    </row>
    <row r="6" spans="1:12" s="194" customFormat="1" ht="16.5" thickBot="1">
      <c r="A6" s="516" t="s">
        <v>380</v>
      </c>
      <c r="B6" s="518"/>
      <c r="C6" s="617" t="s">
        <v>376</v>
      </c>
      <c r="D6" s="617"/>
      <c r="E6" s="617"/>
      <c r="F6" s="509"/>
      <c r="H6" s="43"/>
      <c r="I6" s="43"/>
      <c r="J6" s="572" t="s">
        <v>45</v>
      </c>
      <c r="K6" s="976" t="s">
        <v>47</v>
      </c>
      <c r="L6" s="977"/>
    </row>
    <row r="7" spans="1:12" ht="16.5" thickBot="1">
      <c r="A7" s="63" t="s">
        <v>244</v>
      </c>
      <c r="C7" s="62"/>
      <c r="J7" s="985" t="s">
        <v>420</v>
      </c>
      <c r="K7" s="986" t="s">
        <v>263</v>
      </c>
      <c r="L7" s="987"/>
    </row>
    <row r="8" spans="1:14" s="83" customFormat="1" ht="16.5" thickBot="1">
      <c r="A8" s="940" t="s">
        <v>1</v>
      </c>
      <c r="B8" s="941"/>
      <c r="C8" s="942"/>
      <c r="D8" s="691" t="s">
        <v>0</v>
      </c>
      <c r="E8" s="692"/>
      <c r="F8" s="693"/>
      <c r="G8" s="873" t="s">
        <v>13</v>
      </c>
      <c r="H8" s="874"/>
      <c r="I8" s="874"/>
      <c r="J8" s="874"/>
      <c r="K8" s="874"/>
      <c r="L8" s="875"/>
      <c r="M8" s="80"/>
      <c r="N8" s="62"/>
    </row>
    <row r="9" spans="1:13" ht="15.75" thickBot="1">
      <c r="A9" s="957"/>
      <c r="B9" s="958"/>
      <c r="C9" s="959"/>
      <c r="D9" s="914" t="s">
        <v>14</v>
      </c>
      <c r="E9" s="915"/>
      <c r="F9" s="916"/>
      <c r="G9" s="951" t="s">
        <v>286</v>
      </c>
      <c r="H9" s="961"/>
      <c r="I9" s="962"/>
      <c r="J9" s="951" t="s">
        <v>287</v>
      </c>
      <c r="K9" s="952"/>
      <c r="L9" s="953"/>
      <c r="M9" s="80"/>
    </row>
    <row r="10" spans="1:12" ht="46.15" customHeight="1">
      <c r="A10" s="957"/>
      <c r="B10" s="958"/>
      <c r="C10" s="959"/>
      <c r="D10" s="614" t="s">
        <v>418</v>
      </c>
      <c r="E10" s="954" t="s">
        <v>15</v>
      </c>
      <c r="F10" s="955"/>
      <c r="G10" s="869" t="s">
        <v>2</v>
      </c>
      <c r="H10" s="911" t="s">
        <v>5</v>
      </c>
      <c r="I10" s="935" t="s">
        <v>393</v>
      </c>
      <c r="J10" s="869" t="s">
        <v>2</v>
      </c>
      <c r="K10" s="911" t="s">
        <v>5</v>
      </c>
      <c r="L10" s="911" t="s">
        <v>393</v>
      </c>
    </row>
    <row r="11" spans="1:12" ht="15.75" thickBot="1">
      <c r="A11" s="957"/>
      <c r="B11" s="958"/>
      <c r="C11" s="959"/>
      <c r="D11" s="615"/>
      <c r="E11" s="81" t="s">
        <v>26</v>
      </c>
      <c r="F11" s="82" t="s">
        <v>25</v>
      </c>
      <c r="G11" s="869"/>
      <c r="H11" s="956"/>
      <c r="I11" s="935"/>
      <c r="J11" s="869"/>
      <c r="K11" s="956"/>
      <c r="L11" s="956"/>
    </row>
    <row r="12" spans="1:12" ht="15.75" thickBot="1">
      <c r="A12" s="957"/>
      <c r="B12" s="960"/>
      <c r="C12" s="959"/>
      <c r="D12" s="970" t="s">
        <v>301</v>
      </c>
      <c r="E12" s="971"/>
      <c r="F12" s="972"/>
      <c r="G12" s="196" t="s">
        <v>301</v>
      </c>
      <c r="H12" s="93" t="s">
        <v>302</v>
      </c>
      <c r="I12" s="94" t="s">
        <v>260</v>
      </c>
      <c r="J12" s="196" t="s">
        <v>301</v>
      </c>
      <c r="K12" s="93" t="s">
        <v>302</v>
      </c>
      <c r="L12" s="94" t="s">
        <v>260</v>
      </c>
    </row>
    <row r="13" spans="1:14" ht="15.75" thickBot="1">
      <c r="A13" s="965">
        <v>0</v>
      </c>
      <c r="B13" s="966"/>
      <c r="C13" s="966"/>
      <c r="D13" s="292">
        <v>1</v>
      </c>
      <c r="E13" s="293">
        <v>2</v>
      </c>
      <c r="F13" s="294">
        <v>3</v>
      </c>
      <c r="G13" s="295">
        <v>4</v>
      </c>
      <c r="H13" s="296">
        <v>5</v>
      </c>
      <c r="I13" s="297">
        <v>6</v>
      </c>
      <c r="J13" s="295">
        <v>7</v>
      </c>
      <c r="K13" s="296">
        <v>8</v>
      </c>
      <c r="L13" s="297">
        <v>9</v>
      </c>
      <c r="M13" s="195"/>
      <c r="N13" s="195"/>
    </row>
    <row r="14" spans="1:13" ht="33" customHeight="1" thickTop="1">
      <c r="A14" s="863" t="s">
        <v>245</v>
      </c>
      <c r="B14" s="864"/>
      <c r="C14" s="286" t="s">
        <v>56</v>
      </c>
      <c r="D14" s="287">
        <f>D15+D21+D22+D23+D24</f>
        <v>0</v>
      </c>
      <c r="E14" s="539">
        <v>0</v>
      </c>
      <c r="F14" s="540">
        <v>0</v>
      </c>
      <c r="G14" s="287">
        <f>G15+G21+G22+G23+G24</f>
        <v>0</v>
      </c>
      <c r="H14" s="288" t="s">
        <v>3</v>
      </c>
      <c r="I14" s="289" t="s">
        <v>3</v>
      </c>
      <c r="J14" s="287">
        <f>J15+J21+J22+J23</f>
        <v>0</v>
      </c>
      <c r="K14" s="288" t="s">
        <v>3</v>
      </c>
      <c r="L14" s="289" t="s">
        <v>3</v>
      </c>
      <c r="M14" s="83"/>
    </row>
    <row r="15" spans="1:12" ht="30" customHeight="1">
      <c r="A15" s="949" t="s">
        <v>246</v>
      </c>
      <c r="B15" s="950"/>
      <c r="C15" s="49" t="s">
        <v>57</v>
      </c>
      <c r="D15" s="506">
        <f>SUM(D16:D20)</f>
        <v>0</v>
      </c>
      <c r="E15" s="507">
        <f aca="true" t="shared" si="0" ref="E15:F15">SUM(E16:E20)</f>
        <v>0</v>
      </c>
      <c r="F15" s="508">
        <f t="shared" si="0"/>
        <v>0</v>
      </c>
      <c r="G15" s="506">
        <f>SUM(G16:G20)</f>
        <v>0</v>
      </c>
      <c r="H15" s="193" t="s">
        <v>3</v>
      </c>
      <c r="I15" s="508">
        <f>SUM(I16:I20)</f>
        <v>0</v>
      </c>
      <c r="J15" s="506">
        <f>SUM(J16:J20)</f>
        <v>0</v>
      </c>
      <c r="K15" s="193" t="s">
        <v>3</v>
      </c>
      <c r="L15" s="508">
        <f>SUM(L16:L20)</f>
        <v>0</v>
      </c>
    </row>
    <row r="16" spans="1:12" ht="15">
      <c r="A16" s="964" t="s">
        <v>156</v>
      </c>
      <c r="B16" s="84" t="s">
        <v>247</v>
      </c>
      <c r="C16" s="71" t="s">
        <v>58</v>
      </c>
      <c r="D16" s="209"/>
      <c r="E16" s="202"/>
      <c r="F16" s="210"/>
      <c r="G16" s="207"/>
      <c r="H16" s="426"/>
      <c r="I16" s="203">
        <f>G16*H16/100</f>
        <v>0</v>
      </c>
      <c r="J16" s="207"/>
      <c r="K16" s="426"/>
      <c r="L16" s="203">
        <f>J16*K16/100</f>
        <v>0</v>
      </c>
    </row>
    <row r="17" spans="1:12" ht="15">
      <c r="A17" s="964"/>
      <c r="B17" s="84" t="s">
        <v>248</v>
      </c>
      <c r="C17" s="71" t="s">
        <v>60</v>
      </c>
      <c r="D17" s="209"/>
      <c r="E17" s="202"/>
      <c r="F17" s="210"/>
      <c r="G17" s="207"/>
      <c r="H17" s="426"/>
      <c r="I17" s="203">
        <f aca="true" t="shared" si="1" ref="I17:I20">G17*H17/100</f>
        <v>0</v>
      </c>
      <c r="J17" s="207"/>
      <c r="K17" s="426"/>
      <c r="L17" s="203">
        <f aca="true" t="shared" si="2" ref="L17:L21">J17*K17/100</f>
        <v>0</v>
      </c>
    </row>
    <row r="18" spans="1:12" ht="15">
      <c r="A18" s="964"/>
      <c r="B18" s="84" t="s">
        <v>180</v>
      </c>
      <c r="C18" s="71" t="s">
        <v>62</v>
      </c>
      <c r="D18" s="209"/>
      <c r="E18" s="202"/>
      <c r="F18" s="210"/>
      <c r="G18" s="207"/>
      <c r="H18" s="426"/>
      <c r="I18" s="203">
        <f t="shared" si="1"/>
        <v>0</v>
      </c>
      <c r="J18" s="207"/>
      <c r="K18" s="426"/>
      <c r="L18" s="203">
        <f t="shared" si="2"/>
        <v>0</v>
      </c>
    </row>
    <row r="19" spans="1:12" ht="15">
      <c r="A19" s="964"/>
      <c r="B19" s="84" t="s">
        <v>249</v>
      </c>
      <c r="C19" s="71" t="s">
        <v>64</v>
      </c>
      <c r="D19" s="209"/>
      <c r="E19" s="202"/>
      <c r="F19" s="210"/>
      <c r="G19" s="207"/>
      <c r="H19" s="426"/>
      <c r="I19" s="203">
        <f t="shared" si="1"/>
        <v>0</v>
      </c>
      <c r="J19" s="207"/>
      <c r="K19" s="426"/>
      <c r="L19" s="203">
        <f t="shared" si="2"/>
        <v>0</v>
      </c>
    </row>
    <row r="20" spans="1:12" ht="15">
      <c r="A20" s="964"/>
      <c r="B20" s="84" t="s">
        <v>250</v>
      </c>
      <c r="C20" s="71" t="s">
        <v>66</v>
      </c>
      <c r="D20" s="209"/>
      <c r="E20" s="202"/>
      <c r="F20" s="210"/>
      <c r="G20" s="207"/>
      <c r="H20" s="426"/>
      <c r="I20" s="203">
        <f t="shared" si="1"/>
        <v>0</v>
      </c>
      <c r="J20" s="207"/>
      <c r="K20" s="426"/>
      <c r="L20" s="203">
        <f t="shared" si="2"/>
        <v>0</v>
      </c>
    </row>
    <row r="21" spans="1:14" ht="31.5" customHeight="1">
      <c r="A21" s="949" t="s">
        <v>251</v>
      </c>
      <c r="B21" s="950"/>
      <c r="C21" s="49" t="s">
        <v>68</v>
      </c>
      <c r="D21" s="209"/>
      <c r="E21" s="202"/>
      <c r="F21" s="210"/>
      <c r="G21" s="207"/>
      <c r="H21" s="193" t="s">
        <v>3</v>
      </c>
      <c r="I21" s="204" t="s">
        <v>3</v>
      </c>
      <c r="J21" s="207"/>
      <c r="K21" s="426"/>
      <c r="L21" s="203">
        <f t="shared" si="2"/>
        <v>0</v>
      </c>
      <c r="N21" s="85"/>
    </row>
    <row r="22" spans="1:12" ht="42.75" customHeight="1">
      <c r="A22" s="949" t="s">
        <v>252</v>
      </c>
      <c r="B22" s="950"/>
      <c r="C22" s="49" t="s">
        <v>69</v>
      </c>
      <c r="D22" s="209"/>
      <c r="E22" s="202"/>
      <c r="F22" s="210"/>
      <c r="G22" s="207"/>
      <c r="H22" s="193" t="s">
        <v>3</v>
      </c>
      <c r="I22" s="204" t="s">
        <v>3</v>
      </c>
      <c r="J22" s="207"/>
      <c r="K22" s="193" t="s">
        <v>3</v>
      </c>
      <c r="L22" s="204" t="s">
        <v>3</v>
      </c>
    </row>
    <row r="23" spans="1:14" s="87" customFormat="1" ht="71.25" customHeight="1">
      <c r="A23" s="949" t="s">
        <v>253</v>
      </c>
      <c r="B23" s="950"/>
      <c r="C23" s="49" t="s">
        <v>70</v>
      </c>
      <c r="D23" s="209"/>
      <c r="E23" s="535">
        <v>0</v>
      </c>
      <c r="F23" s="536" t="s">
        <v>43</v>
      </c>
      <c r="G23" s="207"/>
      <c r="H23" s="193" t="s">
        <v>3</v>
      </c>
      <c r="I23" s="204" t="s">
        <v>3</v>
      </c>
      <c r="J23" s="207"/>
      <c r="K23" s="193" t="s">
        <v>3</v>
      </c>
      <c r="L23" s="204" t="s">
        <v>3</v>
      </c>
      <c r="M23" s="62"/>
      <c r="N23" s="62"/>
    </row>
    <row r="24" spans="1:12" ht="71.25" customHeight="1" thickBot="1">
      <c r="A24" s="967" t="s">
        <v>254</v>
      </c>
      <c r="B24" s="968"/>
      <c r="C24" s="86" t="s">
        <v>73</v>
      </c>
      <c r="D24" s="211"/>
      <c r="E24" s="537" t="s">
        <v>43</v>
      </c>
      <c r="F24" s="538" t="s">
        <v>43</v>
      </c>
      <c r="G24" s="208"/>
      <c r="H24" s="205" t="s">
        <v>3</v>
      </c>
      <c r="I24" s="206" t="s">
        <v>3</v>
      </c>
      <c r="J24" s="298" t="s">
        <v>3</v>
      </c>
      <c r="K24" s="205" t="s">
        <v>3</v>
      </c>
      <c r="L24" s="206" t="s">
        <v>3</v>
      </c>
    </row>
    <row r="25" spans="1:12" ht="15" customHeight="1">
      <c r="A25" s="969" t="s">
        <v>303</v>
      </c>
      <c r="B25" s="969"/>
      <c r="C25" s="969"/>
      <c r="D25" s="969"/>
      <c r="E25" s="969"/>
      <c r="F25" s="969"/>
      <c r="G25" s="969"/>
      <c r="H25" s="969"/>
      <c r="I25" s="969"/>
      <c r="J25" s="969"/>
      <c r="K25" s="969"/>
      <c r="L25" s="969"/>
    </row>
    <row r="26" spans="1:12" s="83" customFormat="1" ht="27.75" customHeight="1">
      <c r="A26" s="948" t="s">
        <v>360</v>
      </c>
      <c r="B26" s="948"/>
      <c r="C26" s="948"/>
      <c r="D26" s="948"/>
      <c r="E26" s="948"/>
      <c r="F26" s="948"/>
      <c r="G26" s="948"/>
      <c r="H26" s="948"/>
      <c r="I26" s="948"/>
      <c r="J26" s="948"/>
      <c r="K26" s="948"/>
      <c r="L26" s="948"/>
    </row>
    <row r="27" spans="1:12" s="83" customFormat="1" ht="30" customHeight="1">
      <c r="A27" s="963" t="s">
        <v>361</v>
      </c>
      <c r="B27" s="963"/>
      <c r="C27" s="963"/>
      <c r="D27" s="963"/>
      <c r="E27" s="963"/>
      <c r="F27" s="963"/>
      <c r="G27" s="963"/>
      <c r="H27" s="963"/>
      <c r="I27" s="963"/>
      <c r="J27" s="963"/>
      <c r="K27" s="963"/>
      <c r="L27" s="963"/>
    </row>
    <row r="28" spans="1:12" s="83" customFormat="1" ht="21" customHeight="1">
      <c r="A28" s="963" t="s">
        <v>406</v>
      </c>
      <c r="B28" s="963"/>
      <c r="C28" s="963"/>
      <c r="D28" s="963"/>
      <c r="E28" s="963"/>
      <c r="F28" s="963"/>
      <c r="G28" s="963"/>
      <c r="H28" s="963"/>
      <c r="I28" s="963"/>
      <c r="J28" s="963"/>
      <c r="K28" s="963"/>
      <c r="L28" s="963"/>
    </row>
    <row r="29" spans="1:12" s="83" customFormat="1" ht="28.5" customHeight="1">
      <c r="A29" s="963" t="s">
        <v>337</v>
      </c>
      <c r="B29" s="963"/>
      <c r="C29" s="963"/>
      <c r="D29" s="963"/>
      <c r="E29" s="963"/>
      <c r="F29" s="963"/>
      <c r="G29" s="963"/>
      <c r="H29" s="963"/>
      <c r="I29" s="963"/>
      <c r="J29" s="963"/>
      <c r="K29" s="963"/>
      <c r="L29" s="963"/>
    </row>
    <row r="30" spans="1:12" s="83" customFormat="1" ht="29.25" customHeight="1">
      <c r="A30" s="963" t="s">
        <v>338</v>
      </c>
      <c r="B30" s="963"/>
      <c r="C30" s="963"/>
      <c r="D30" s="963"/>
      <c r="E30" s="963"/>
      <c r="F30" s="963"/>
      <c r="G30" s="963"/>
      <c r="H30" s="963"/>
      <c r="I30" s="963"/>
      <c r="J30" s="963"/>
      <c r="K30" s="963"/>
      <c r="L30" s="963"/>
    </row>
    <row r="31" spans="1:12" s="83" customFormat="1" ht="27" customHeight="1">
      <c r="A31" s="963" t="s">
        <v>362</v>
      </c>
      <c r="B31" s="963"/>
      <c r="C31" s="963"/>
      <c r="D31" s="963"/>
      <c r="E31" s="963"/>
      <c r="F31" s="963"/>
      <c r="G31" s="963"/>
      <c r="H31" s="963"/>
      <c r="I31" s="963"/>
      <c r="J31" s="963"/>
      <c r="K31" s="963"/>
      <c r="L31" s="963"/>
    </row>
  </sheetData>
  <mergeCells count="38">
    <mergeCell ref="C3:E3"/>
    <mergeCell ref="C4:E4"/>
    <mergeCell ref="C5:E5"/>
    <mergeCell ref="C6:E6"/>
    <mergeCell ref="A31:L31"/>
    <mergeCell ref="A22:B22"/>
    <mergeCell ref="A23:B23"/>
    <mergeCell ref="A24:B24"/>
    <mergeCell ref="A25:L25"/>
    <mergeCell ref="A27:L27"/>
    <mergeCell ref="A28:L28"/>
    <mergeCell ref="A29:L29"/>
    <mergeCell ref="D12:F12"/>
    <mergeCell ref="J5:L5"/>
    <mergeCell ref="K6:L6"/>
    <mergeCell ref="K7:L7"/>
    <mergeCell ref="A30:L30"/>
    <mergeCell ref="A14:B14"/>
    <mergeCell ref="A15:B15"/>
    <mergeCell ref="A16:A20"/>
    <mergeCell ref="J10:J11"/>
    <mergeCell ref="A13:C13"/>
    <mergeCell ref="J3:L3"/>
    <mergeCell ref="A26:L26"/>
    <mergeCell ref="A21:B21"/>
    <mergeCell ref="J9:L9"/>
    <mergeCell ref="D10:D11"/>
    <mergeCell ref="E10:F10"/>
    <mergeCell ref="G10:G11"/>
    <mergeCell ref="H10:H11"/>
    <mergeCell ref="I10:I11"/>
    <mergeCell ref="K10:K11"/>
    <mergeCell ref="L10:L11"/>
    <mergeCell ref="A8:C12"/>
    <mergeCell ref="D8:F8"/>
    <mergeCell ref="G8:L8"/>
    <mergeCell ref="D9:F9"/>
    <mergeCell ref="G9:I9"/>
  </mergeCells>
  <printOptions/>
  <pageMargins left="0.25" right="0.25" top="0.75" bottom="0.75" header="0.3" footer="0.3"/>
  <pageSetup horizontalDpi="600" verticalDpi="600" orientation="landscape" paperSize="9" scale="63" r:id="rId1"/>
  <ignoredErrors>
    <ignoredError sqref="C14:C24 F23 E24:F24" numberStoredAsText="1"/>
  </ignoredError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B44136ADD9233645AF9E7D0EADDEB824" ma:contentTypeVersion="" ma:contentTypeDescription="" ma:contentTypeScope="" ma:versionID="65958521edc9483c46942e9ac2ba341f">
  <xsd:schema xmlns:xsd="http://www.w3.org/2001/XMLSchema" xmlns:xs="http://www.w3.org/2001/XMLSchema" xmlns:p="http://schemas.microsoft.com/office/2006/metadata/properties" xmlns:ns1="http://schemas.microsoft.com/sharepoint/v3" xmlns:ns2="AD3641B4-23D9-4536-AF9E-7D0EADDEB824" targetNamespace="http://schemas.microsoft.com/office/2006/metadata/properties" ma:root="true" ma:fieldsID="34e359ed2fd7077939949e563617625d" ns1:_="" ns2:_="">
    <xsd:import namespace="http://schemas.microsoft.com/sharepoint/v3"/>
    <xsd:import namespace="AD3641B4-23D9-4536-AF9E-7D0EADDEB824"/>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D3641B4-23D9-4536-AF9E-7D0EADDEB824"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ntentTypeId xmlns="http://schemas.microsoft.com/sharepoint/v3">0x00B44136ADD9233645AF9E7D0EADDEB824</ContentTypeId>
    <TemplateUrl xmlns="http://schemas.microsoft.com/sharepoint/v3" xsi:nil="true"/>
    <NazwaPliku xmlns="AD3641B4-23D9-4536-AF9E-7D0EADDEB824">Załącznik_6 - Arkusz Szacunku produkcji roślinnej (SPR).xlsx.xlsx</NazwaPliku>
    <Osoba xmlns="AD3641B4-23D9-4536-AF9E-7D0EADDEB824">STAT\MIZIOLEKD</Osoba>
    <_SourceUrl xmlns="http://schemas.microsoft.com/sharepoint/v3" xsi:nil="true"/>
    <Odbiorcy2 xmlns="AD3641B4-23D9-4536-AF9E-7D0EADDEB824" xsi:nil="true"/>
    <xd_ProgID xmlns="http://schemas.microsoft.com/sharepoint/v3" xsi:nil="true"/>
    <Order xmlns="http://schemas.microsoft.com/sharepoint/v3" xsi:nil="true"/>
    <_SharedFileIndex xmlns="http://schemas.microsoft.com/sharepoint/v3" xsi:nil="true"/>
    <MetaInfo xmlns="http://schemas.microsoft.com/sharepoint/v3" xsi:nil="true"/>
  </documentManagement>
</p:properties>
</file>

<file path=customXml/itemProps1.xml><?xml version="1.0" encoding="utf-8"?>
<ds:datastoreItem xmlns:ds="http://schemas.openxmlformats.org/officeDocument/2006/customXml" ds:itemID="{FE3BE808-EC4E-4B8E-BA8C-F45B15610E56}"/>
</file>

<file path=customXml/itemProps2.xml><?xml version="1.0" encoding="utf-8"?>
<ds:datastoreItem xmlns:ds="http://schemas.openxmlformats.org/officeDocument/2006/customXml" ds:itemID="{74D6426E-9A2B-43FF-8D21-7CD03C1234E0}"/>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Pytkowska Renata</dc:creator>
  <cp:keywords/>
  <dc:description/>
  <cp:lastModifiedBy>Pytkowska Renata</cp:lastModifiedBy>
  <cp:lastPrinted>2022-06-22T12:40:33Z</cp:lastPrinted>
  <dcterms:created xsi:type="dcterms:W3CDTF">2022-02-17T10:15:57Z</dcterms:created>
  <dcterms:modified xsi:type="dcterms:W3CDTF">2023-12-05T13:07:12Z</dcterms:modified>
  <cp:category/>
  <cp:version/>
  <cp:contentType/>
  <cp:contentStatus/>
</cp:coreProperties>
</file>