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9915" windowHeight="7005" tabRatio="601" activeTab="0"/>
  </bookViews>
  <sheets>
    <sheet name="Spis tablic" sheetId="1" r:id="rId1"/>
    <sheet name="Tabl. 1" sheetId="2" r:id="rId2"/>
    <sheet name="Tabl. 2" sheetId="3" r:id="rId3"/>
    <sheet name="Tabl. 3" sheetId="4" r:id="rId4"/>
    <sheet name="Tabl. 4" sheetId="5" r:id="rId5"/>
    <sheet name="Tabl. 5" sheetId="6" r:id="rId6"/>
    <sheet name="Tabl. 6" sheetId="7" r:id="rId7"/>
    <sheet name="Tabl. 7" sheetId="8" r:id="rId8"/>
    <sheet name="Tabl. 8" sheetId="9" r:id="rId9"/>
    <sheet name="Tabl.9" sheetId="10" r:id="rId10"/>
    <sheet name="Tabl. 10" sheetId="11" r:id="rId11"/>
    <sheet name="Tabl. 11" sheetId="12" r:id="rId12"/>
    <sheet name="Tabl. 12" sheetId="13" r:id="rId13"/>
    <sheet name="Tabl. 13" sheetId="14" r:id="rId14"/>
    <sheet name="Tabl. 14" sheetId="15" r:id="rId15"/>
    <sheet name="Tabl. 15" sheetId="16" r:id="rId16"/>
    <sheet name="Tabl. 16" sheetId="17" r:id="rId17"/>
    <sheet name="Tabl. 17" sheetId="18" r:id="rId18"/>
    <sheet name="Tabl. 18" sheetId="19" r:id="rId19"/>
    <sheet name="Tabl. 19" sheetId="20" r:id="rId20"/>
    <sheet name="Tabl. 20" sheetId="21" r:id="rId21"/>
    <sheet name="Tabl. 21" sheetId="22" r:id="rId22"/>
    <sheet name="Tabl. 22" sheetId="23" r:id="rId23"/>
    <sheet name="Tabl. 23" sheetId="24" r:id="rId24"/>
    <sheet name="Tabl. 24" sheetId="25" r:id="rId25"/>
  </sheets>
  <definedNames/>
  <calcPr fullCalcOnLoad="1"/>
</workbook>
</file>

<file path=xl/sharedStrings.xml><?xml version="1.0" encoding="utf-8"?>
<sst xmlns="http://schemas.openxmlformats.org/spreadsheetml/2006/main" count="427" uniqueCount="198">
  <si>
    <t>50 001 i więcej</t>
  </si>
  <si>
    <t>Ogółem</t>
  </si>
  <si>
    <t xml:space="preserve">Wyszczególnienie
</t>
  </si>
  <si>
    <t>10 001–20 000 tys. zł</t>
  </si>
  <si>
    <t>uzyskujące wynik dodatni (zysk netto)</t>
  </si>
  <si>
    <t>Liczba oddziałów i punktów kasowych</t>
  </si>
  <si>
    <t>Suma bilansowa</t>
  </si>
  <si>
    <t>Rzeczowe aktywa trwałe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</si>
  <si>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</si>
  <si>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</si>
  <si>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</si>
  <si>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</si>
  <si>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</si>
  <si>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</si>
  <si>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Krótkoterminowe rozliczenia międzyokresowe</t>
  </si>
  <si>
    <t>Kapitał (fundusz) własny</t>
  </si>
  <si>
    <t>Pozostałe kapitały (fundusze) rezerwowe</t>
  </si>
  <si>
    <t>Rezerwy na zobowiązania</t>
  </si>
  <si>
    <t>Zobowiązania długoterminowe</t>
  </si>
  <si>
    <t>Rozliczenia międzyokresowe</t>
  </si>
  <si>
    <t>Zobowiązania i rezerwy na zobowiązania</t>
  </si>
  <si>
    <t>Kapitał (fundusz) z aktualizacji wyceny</t>
  </si>
  <si>
    <t>w tym środki pieniężne w kasie i na rachunkach</t>
  </si>
  <si>
    <t>Aktywa trwałe</t>
  </si>
  <si>
    <t>Wartości niematerialne i prawne</t>
  </si>
  <si>
    <t xml:space="preserve">w tys. zł   </t>
  </si>
  <si>
    <t xml:space="preserve">w tys. zl   </t>
  </si>
  <si>
    <t>Wynik finansowy netto</t>
  </si>
  <si>
    <t>Podatek dochodowy</t>
  </si>
  <si>
    <t>Wynik finansowy brutto</t>
  </si>
  <si>
    <t>Wynik zdarzeń nadzwyczajnych</t>
  </si>
  <si>
    <t>Wynik z działalności operacyjnej</t>
  </si>
  <si>
    <t xml:space="preserve">w tys. zł     </t>
  </si>
  <si>
    <t>Depozyty z umów zawartych w ciągu roku</t>
  </si>
  <si>
    <t>pożyczki do 12 miesięcy włącznie</t>
  </si>
  <si>
    <t>w tym chwilówki</t>
  </si>
  <si>
    <t>depozyty do 12 miesięcy włącznie</t>
  </si>
  <si>
    <t>Wyszczególnienie</t>
  </si>
  <si>
    <t>–</t>
  </si>
  <si>
    <t xml:space="preserve">  2 001–5 000</t>
  </si>
  <si>
    <t xml:space="preserve">  5 001–10 000</t>
  </si>
  <si>
    <t>10 001–20 000</t>
  </si>
  <si>
    <t>20 001–50 000</t>
  </si>
  <si>
    <t>10–49</t>
  </si>
  <si>
    <t>Tabl. 1. Informacje ogólne</t>
  </si>
  <si>
    <t>Liczba SKOK</t>
  </si>
  <si>
    <t>Przeciętne zatrudnienie</t>
  </si>
  <si>
    <t>Liczba rachunków członków prowadzących działalność gospodarczą</t>
  </si>
  <si>
    <t>depozyty powyżej 12 miesięcy</t>
  </si>
  <si>
    <t>Tabl. 14. Wybrane pozycje bilansu SKOK wykazujących dodatni wynik finansowy netto</t>
  </si>
  <si>
    <t>w tys.  zł</t>
  </si>
  <si>
    <t>w tys. zl</t>
  </si>
  <si>
    <t>w tys. zł</t>
  </si>
  <si>
    <t>wg sumy bilansowej 
do 10 000 tys. zł</t>
  </si>
  <si>
    <t>Członkowie ogółem</t>
  </si>
  <si>
    <t>w tym osoby fizyczne prowadzące działalność
           gospodarczą</t>
  </si>
  <si>
    <t xml:space="preserve">Przychody z całokształtu działalności </t>
  </si>
  <si>
    <r>
      <t xml:space="preserve">Koszty uzyskania przychodów z całokształtu działalności </t>
    </r>
  </si>
  <si>
    <t>Pożyczki z umów zawartych w ciągu roku</t>
  </si>
  <si>
    <t>pożyczki powyżej 12 miesięcy</t>
  </si>
  <si>
    <t xml:space="preserve">20 001–50 000 tys. zł        </t>
  </si>
  <si>
    <t xml:space="preserve">50 001–100 000 tys. zł        </t>
  </si>
  <si>
    <t>Tabl. 2. Liczba SKOK w podziale według liczby członków</t>
  </si>
  <si>
    <t xml:space="preserve">Tabl. 5. Liczba SKOK w podziale według uzyskanego wyniku finansowego netto </t>
  </si>
  <si>
    <t>ANEKS TABELARYCZNY</t>
  </si>
  <si>
    <t>Tabl. 15. Wybrane pozycje bilansu SKOK wykazujących ujemny wynik finansowy netto</t>
  </si>
  <si>
    <t>Tabl. 17. Wybrane pozycje rachunku zysków i strat SKOK wykazujących dodatni wynik 
                finansowy netto</t>
  </si>
  <si>
    <t xml:space="preserve">Tabl. 18. Wybrane pozycje rachunku zysków i strat SKOK wykazujących ujemny wynik 
                finansowy netto </t>
  </si>
  <si>
    <t xml:space="preserve">Tabl. 22. Wartość pożyczek udzielonych członkom przez SKOK </t>
  </si>
  <si>
    <t xml:space="preserve">Tabl. 23. Wartość pożyczek udzielonych członkom przez SKOK
                wykazujące dodatni wynik finansowy netto </t>
  </si>
  <si>
    <t>uzyskujące wynik ujemny (stratę netto)</t>
  </si>
  <si>
    <t xml:space="preserve"> do 2 000 członków</t>
  </si>
  <si>
    <t xml:space="preserve">  w kasach wg wielkości sumy bilansowej 
  do 10 000 tys. zł</t>
  </si>
  <si>
    <t xml:space="preserve">  10 001–20 000 tys. zł</t>
  </si>
  <si>
    <t xml:space="preserve">  20 001–50 000 tys. zł        </t>
  </si>
  <si>
    <t xml:space="preserve">  50 001–100 000 tys. zł        </t>
  </si>
  <si>
    <t>Zysk/strata z lat ubiegłych</t>
  </si>
  <si>
    <t xml:space="preserve">Zysk/strata netto </t>
  </si>
  <si>
    <t>Inwestycje krótkoterminowe,</t>
  </si>
  <si>
    <t xml:space="preserve">Tabl. 19. Wartość depozytów (lokat) członkowskich przyjętych
                przez SKOK </t>
  </si>
  <si>
    <t xml:space="preserve">Tabl. 20. Wartość depozytów (lokat) członkowskich przyjętych
                przez SKOK wykazujące dodatni wynik finansowy netto </t>
  </si>
  <si>
    <t xml:space="preserve">Tabl. 21. Wartość depozytów (lokat) członkowskich przyjętych
                przez SKOK wykazujące ujemny wynik finansowy netto </t>
  </si>
  <si>
    <t>Tabl. 24. Wartość pożyczek udzielonych członkom przez SKOK
                wykazujące ujemny wynik finansowy netto</t>
  </si>
  <si>
    <t>Inwestycje krótkoterminowe</t>
  </si>
  <si>
    <t>Zysk/strata netto</t>
  </si>
  <si>
    <t>Zobowiązania krótkoterminowe</t>
  </si>
  <si>
    <t xml:space="preserve">Tabl. 19. Wartość depozytów (lokat) członkowskich przyjętych przez SKOK  </t>
  </si>
  <si>
    <t xml:space="preserve">Tabl. 20. Wartość depozytów (lokat) członkowskich przyjętych przez SKOK wykazujące dodatni wynik 
                 finansowy netto </t>
  </si>
  <si>
    <t xml:space="preserve">Tabl. 21. Wartość depozytów (lokat) członkowskich przyjętych przez SKOK wykazujące ujemny wynik 
                 finansowy netto </t>
  </si>
  <si>
    <t xml:space="preserve">Tabl. 23. Wartość pożyczek udzielonych członkom przez SKOK wykazujące dodatni wynik 
                 finansowy netto </t>
  </si>
  <si>
    <t>Tabl. 24. Wartość pożyczek udzielonych członkom przez SKOK wykazujące ujemny wynik 
                 finansowy netto</t>
  </si>
  <si>
    <t xml:space="preserve">   Pozostałe przychody operacyjne  </t>
  </si>
  <si>
    <t xml:space="preserve">   Koszty działalności operacyjnej</t>
  </si>
  <si>
    <t xml:space="preserve">   Pozostałe koszty operacyjne</t>
  </si>
  <si>
    <t xml:space="preserve">      z tytułu odsetek</t>
  </si>
  <si>
    <t xml:space="preserve">     wynik z tytułu odsetek</t>
  </si>
  <si>
    <t xml:space="preserve">      zysk ze zbycia niefinansowych aktywów trwałych</t>
  </si>
  <si>
    <t xml:space="preserve">      dotacje</t>
  </si>
  <si>
    <t xml:space="preserve">      przychody z tytułu aktualizacji wartości kredytów, 
      pożyczek i innych aktywów</t>
  </si>
  <si>
    <t xml:space="preserve">      inne przychody operacyjne</t>
  </si>
  <si>
    <t xml:space="preserve">      strata ze zbycia niefinansowych aktywów trwałych</t>
  </si>
  <si>
    <t xml:space="preserve">      odpisy z tytułu aktualizacji wartości kredytów, 
      pożyczek i innych aktywów</t>
  </si>
  <si>
    <t xml:space="preserve">      inne koszty operacyjne</t>
  </si>
  <si>
    <t xml:space="preserve">   Przychody z operacji finansowych</t>
  </si>
  <si>
    <t xml:space="preserve">      dywidendy i udziały w zyskach</t>
  </si>
  <si>
    <t xml:space="preserve">      odsetki</t>
  </si>
  <si>
    <t xml:space="preserve">      zysk ze zbycia inwestycji</t>
  </si>
  <si>
    <t xml:space="preserve">      inne</t>
  </si>
  <si>
    <t xml:space="preserve">   Koszty operacji finansowych</t>
  </si>
  <si>
    <t xml:space="preserve">      strata ze zbycia inwestycji</t>
  </si>
  <si>
    <t>Wynik operacji finansowych</t>
  </si>
  <si>
    <t xml:space="preserve">Wynik z działalności gospodarczej </t>
  </si>
  <si>
    <t xml:space="preserve">      Rozliczenia międzyokresowe</t>
  </si>
  <si>
    <t>Należne wpłaty na kapitał postawowy</t>
  </si>
  <si>
    <t xml:space="preserve">      aktualizacja wartości inwestycji</t>
  </si>
  <si>
    <t xml:space="preserve">      z tytułu prowizji i opłat</t>
  </si>
  <si>
    <t xml:space="preserve">     wynik z tytułu prowizji i opłat</t>
  </si>
  <si>
    <t>Wynik zdarzeń (operacji) nadzwyczajnych</t>
  </si>
  <si>
    <t xml:space="preserve">      amortyzacja</t>
  </si>
  <si>
    <t xml:space="preserve">      zużycie materiałów i energii</t>
  </si>
  <si>
    <t xml:space="preserve">      usługi obce</t>
  </si>
  <si>
    <t xml:space="preserve">       inne koszty operacyjne</t>
  </si>
  <si>
    <t xml:space="preserve">       odpisy z tytułu aktualizacji wartości kredytów, 
       pożyczek i innych aktywów</t>
  </si>
  <si>
    <t xml:space="preserve">      podatki i opłaty </t>
  </si>
  <si>
    <t xml:space="preserve">      wynagrodzenia</t>
  </si>
  <si>
    <t xml:space="preserve">      ubezpieczenia społeczne i inne świadczenia</t>
  </si>
  <si>
    <r>
      <t xml:space="preserve">      pozostałe koszty rodzajowe</t>
    </r>
  </si>
  <si>
    <t xml:space="preserve">     zyski nadzwyczajne</t>
  </si>
  <si>
    <t xml:space="preserve">     straty nadzwyczajne</t>
  </si>
  <si>
    <t>Tabl. 3. Liczba SKOK w podziale według liczby zatrudnionych pracowników</t>
  </si>
  <si>
    <t xml:space="preserve">   Przychody z dzialalności podstawowej</t>
  </si>
  <si>
    <t xml:space="preserve">Tabl. 16. Wybrane pozycje rachunku zysków i strat SKOK </t>
  </si>
  <si>
    <r>
      <t xml:space="preserve">Tabl. 1. Informacje ogólne 
           </t>
    </r>
    <r>
      <rPr>
        <sz val="14"/>
        <color indexed="8"/>
        <rFont val="Calibri"/>
        <family val="2"/>
      </rPr>
      <t xml:space="preserve">   S</t>
    </r>
    <r>
      <rPr>
        <sz val="12"/>
        <color indexed="8"/>
        <rFont val="Calibri"/>
        <family val="2"/>
      </rPr>
      <t>tan na dzień 31 grudnia</t>
    </r>
  </si>
  <si>
    <r>
      <t xml:space="preserve">Liczba zawartych umów depozytowych </t>
    </r>
    <r>
      <rPr>
        <sz val="12"/>
        <color indexed="8"/>
        <rFont val="Calibri"/>
        <family val="2"/>
      </rPr>
      <t>ogółem</t>
    </r>
  </si>
  <si>
    <r>
      <t xml:space="preserve">Liczba zawartych umów pożyczkowych </t>
    </r>
    <r>
      <rPr>
        <sz val="12"/>
        <color indexed="8"/>
        <rFont val="Calibri"/>
        <family val="2"/>
      </rPr>
      <t>ogółem</t>
    </r>
  </si>
  <si>
    <r>
      <t xml:space="preserve">Tabl. 2. Liczba SKOK w podziale według liczby członków
              </t>
    </r>
    <r>
      <rPr>
        <sz val="12"/>
        <rFont val="Calibri"/>
        <family val="2"/>
      </rPr>
      <t>Stan na dzień 31 grudnia</t>
    </r>
  </si>
  <si>
    <r>
      <t xml:space="preserve">Tabl. 3. Liczba SKOK w podziale według liczby zatrudnionych 
              pracowników
              </t>
    </r>
    <r>
      <rPr>
        <sz val="12"/>
        <rFont val="Calibri"/>
        <family val="2"/>
      </rPr>
      <t>Stan na dzień 31 grudnia</t>
    </r>
  </si>
  <si>
    <r>
      <t xml:space="preserve">Tabl. 14. Wybrane pozycje bilansu SKOK wykazujących dodatni
                   wynik finansowy netto
            </t>
    </r>
    <r>
      <rPr>
        <b/>
        <sz val="12"/>
        <color indexed="8"/>
        <rFont val="Calibri"/>
        <family val="2"/>
      </rPr>
      <t xml:space="preserve">     </t>
    </r>
    <r>
      <rPr>
        <sz val="12"/>
        <color indexed="8"/>
        <rFont val="Calibri"/>
        <family val="2"/>
      </rPr>
      <t>Stan w dniu 31 grudnia</t>
    </r>
  </si>
  <si>
    <r>
      <t xml:space="preserve">Tabl. 15. Wybrane pozycje bilansu SKOK wykazujących ujemny 
                wynik finansowy netto
                </t>
    </r>
    <r>
      <rPr>
        <sz val="11"/>
        <color indexed="8"/>
        <rFont val="Calibri"/>
        <family val="2"/>
      </rPr>
      <t>Stan w dniu 31 grudnia</t>
    </r>
  </si>
  <si>
    <r>
      <t xml:space="preserve">Depozyty ogółem </t>
    </r>
    <r>
      <rPr>
        <sz val="12"/>
        <rFont val="Calibri"/>
        <family val="2"/>
      </rPr>
      <t xml:space="preserve">(stan na dzień 31 XII)    </t>
    </r>
    <r>
      <rPr>
        <b/>
        <sz val="12"/>
        <rFont val="Calibri"/>
        <family val="2"/>
      </rPr>
      <t xml:space="preserve">                   </t>
    </r>
  </si>
  <si>
    <r>
      <t xml:space="preserve">Depozyty ogółem </t>
    </r>
    <r>
      <rPr>
        <sz val="12"/>
        <rFont val="Calibri"/>
        <family val="2"/>
      </rPr>
      <t xml:space="preserve">(stan na dzień 31 XII)  </t>
    </r>
    <r>
      <rPr>
        <b/>
        <sz val="12"/>
        <rFont val="Calibri"/>
        <family val="2"/>
      </rPr>
      <t xml:space="preserve">                    </t>
    </r>
  </si>
  <si>
    <r>
      <t xml:space="preserve">Depozyty ogółem </t>
    </r>
    <r>
      <rPr>
        <sz val="12"/>
        <rFont val="Calibri"/>
        <family val="2"/>
      </rPr>
      <t xml:space="preserve">(stan na dzień 31 XII)  </t>
    </r>
    <r>
      <rPr>
        <b/>
        <sz val="12"/>
        <rFont val="Calibri"/>
        <family val="2"/>
      </rPr>
      <t xml:space="preserve">                     </t>
    </r>
  </si>
  <si>
    <r>
      <t xml:space="preserve">Pożyczki ogółem </t>
    </r>
    <r>
      <rPr>
        <sz val="12"/>
        <rFont val="Calibri"/>
        <family val="2"/>
      </rPr>
      <t>(stan na dzień 31 XII)</t>
    </r>
  </si>
  <si>
    <t xml:space="preserve">100 001 tys. zł i więcej     </t>
  </si>
  <si>
    <t xml:space="preserve">100 001 tys. zł i więcej       </t>
  </si>
  <si>
    <t>Fundusze specjalne</t>
  </si>
  <si>
    <t>Fundusz z aktualizacji wyceny</t>
  </si>
  <si>
    <t>Pozostałe obowiązkowe obciążenia</t>
  </si>
  <si>
    <r>
      <t xml:space="preserve">Pożyczki ogółem </t>
    </r>
    <r>
      <rPr>
        <sz val="12"/>
        <rFont val="Calibri"/>
        <family val="2"/>
      </rPr>
      <t>(stan na dzień 31 XII)</t>
    </r>
  </si>
  <si>
    <r>
      <t xml:space="preserve">Tabl. 13. Bilans uproszczony SKOK
               </t>
    </r>
    <r>
      <rPr>
        <sz val="12"/>
        <color indexed="8"/>
        <rFont val="Calibri"/>
        <family val="2"/>
      </rPr>
      <t>Stan na dzień 31 grudnia</t>
    </r>
  </si>
  <si>
    <t xml:space="preserve">Tabl. 13. Bilans uproszczony SKOK </t>
  </si>
  <si>
    <t>Kapitał (fundusz) udziałowy</t>
  </si>
  <si>
    <t>Kapitał (fundusz) zasobowy</t>
  </si>
  <si>
    <r>
      <t>Kapitał (fundusz) udziałowy</t>
    </r>
  </si>
  <si>
    <r>
      <t xml:space="preserve">Tabl. 5. Liczba SKOK w podziale według uzyskanego wyniku
              finansowego netto 
              </t>
    </r>
    <r>
      <rPr>
        <sz val="12"/>
        <rFont val="Calibri"/>
        <family val="2"/>
      </rPr>
      <t>Stan na dzień 31 grudnia</t>
    </r>
  </si>
  <si>
    <t xml:space="preserve">do 9 zatrudnionych </t>
  </si>
  <si>
    <t>50–249</t>
  </si>
  <si>
    <t>250 i więcej</t>
  </si>
  <si>
    <t>Tabl. 11. Liczba zawartych przez członków SKOK umów   
                depozytowych w podziale według wielkości sumy
                bilansowej kas</t>
  </si>
  <si>
    <t>Tabl. 11. Liczba zawartych przez członków SKOK umów depozytowych w podziale według wielkości 
                sumy bilansowej kas</t>
  </si>
  <si>
    <t>Tabl. 12. Liczba zawartych przez członków SKOK umów 
                pożyczkowych w podziale według wielkości sumy 
                bilansowej kas</t>
  </si>
  <si>
    <r>
      <t xml:space="preserve">Tabl. 4. Liczba SKOK w podziale według wielkości sumy bilansowej kas
              </t>
    </r>
    <r>
      <rPr>
        <sz val="12"/>
        <rFont val="Calibri"/>
        <family val="2"/>
      </rPr>
      <t>Stan na dzień 31 grudnia</t>
    </r>
  </si>
  <si>
    <r>
      <t xml:space="preserve">Tabl. 6. Liczba członków SKOK w podziale według wielkości 
              sumy bilansowej kas
              </t>
    </r>
    <r>
      <rPr>
        <sz val="12"/>
        <color indexed="8"/>
        <rFont val="Calibri"/>
        <family val="2"/>
      </rPr>
      <t>Stan na dzień 31 grudnia</t>
    </r>
  </si>
  <si>
    <r>
      <t xml:space="preserve">Tabl. 7. Liczba członków SKOK prowadzacych działalność 
              gospodarczą w podziale według wielkości sumy bilansowej kas
              </t>
    </r>
    <r>
      <rPr>
        <sz val="12"/>
        <color indexed="8"/>
        <rFont val="Calibri"/>
        <family val="2"/>
      </rPr>
      <t>Stan na dzień 31 grudnia</t>
    </r>
  </si>
  <si>
    <r>
      <t xml:space="preserve">Tabl. 8. Sieć dystrybucji SKOK w podziale według wielkości 
              sumy bilansowej kas 
              </t>
    </r>
    <r>
      <rPr>
        <sz val="12"/>
        <color indexed="8"/>
        <rFont val="Calibri"/>
        <family val="2"/>
      </rPr>
      <t>Stan na dzień 31 grudnia</t>
    </r>
  </si>
  <si>
    <r>
      <t xml:space="preserve">Tabl. 9. Przeciętne zatrudnienie w SKOK w podziale według 
              wielkości sumy bilansowej kas
              </t>
    </r>
    <r>
      <rPr>
        <sz val="12"/>
        <color indexed="8"/>
        <rFont val="Calibri"/>
        <family val="2"/>
      </rPr>
      <t>Stan na dzień 31 grudnia</t>
    </r>
  </si>
  <si>
    <r>
      <t xml:space="preserve">Tabl. 10. Liczba rachunków członków SKOK prowadzących 
                działalność gospodarczą w podziale według wielkości 
                sumy bilansowej kas                                                                                                          
                </t>
    </r>
    <r>
      <rPr>
        <sz val="12"/>
        <color indexed="8"/>
        <rFont val="Calibri"/>
        <family val="2"/>
      </rPr>
      <t>Stan na dzień 31 grudnia</t>
    </r>
  </si>
  <si>
    <r>
      <t>Aktywa obrotowe</t>
    </r>
    <r>
      <rPr>
        <sz val="12"/>
        <rFont val="Calibri"/>
        <family val="2"/>
      </rPr>
      <t>,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w tym:</t>
    </r>
  </si>
  <si>
    <r>
      <t>Kapitał (fundusz) własny</t>
    </r>
    <r>
      <rPr>
        <sz val="12"/>
        <rFont val="Calibri"/>
        <family val="2"/>
      </rPr>
      <t>,</t>
    </r>
    <r>
      <rPr>
        <sz val="12"/>
        <rFont val="Calibri"/>
        <family val="2"/>
      </rPr>
      <t xml:space="preserve"> w tym:</t>
    </r>
  </si>
  <si>
    <r>
      <t>Zobowiązania i rezerwy na zobowiązania</t>
    </r>
    <r>
      <rPr>
        <sz val="12"/>
        <rFont val="Calibri"/>
        <family val="2"/>
      </rPr>
      <t>,</t>
    </r>
    <r>
      <rPr>
        <sz val="12"/>
        <rFont val="Calibri"/>
        <family val="2"/>
      </rPr>
      <t xml:space="preserve"> w tym:</t>
    </r>
  </si>
  <si>
    <r>
      <t>Aktywa trwałe</t>
    </r>
    <r>
      <rPr>
        <sz val="12"/>
        <color indexed="8"/>
        <rFont val="Calibri"/>
        <family val="2"/>
      </rPr>
      <t>,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w tym:</t>
    </r>
  </si>
  <si>
    <r>
      <t>Kapitał (fundusz) własny</t>
    </r>
    <r>
      <rPr>
        <sz val="12"/>
        <rFont val="Calibri"/>
        <family val="2"/>
      </rPr>
      <t>,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w tym:</t>
    </r>
  </si>
  <si>
    <r>
      <t>Zobowiązania i rezerwy na zobowiązania</t>
    </r>
    <r>
      <rPr>
        <sz val="12"/>
        <rFont val="Calibri"/>
        <family val="2"/>
      </rPr>
      <t>,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w tym:</t>
    </r>
  </si>
  <si>
    <r>
      <t>Wynik z działalności podstawowej</t>
    </r>
    <r>
      <rPr>
        <sz val="8"/>
        <rFont val="Calibri"/>
        <family val="2"/>
      </rPr>
      <t>,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w tym:</t>
    </r>
  </si>
  <si>
    <r>
      <t xml:space="preserve">   Pozostałe przychody operacyjne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w tym:  </t>
    </r>
  </si>
  <si>
    <r>
      <t xml:space="preserve">   Przychody z operacji finansowych</t>
    </r>
    <r>
      <rPr>
        <sz val="10"/>
        <rFont val="Calibri"/>
        <family val="2"/>
      </rPr>
      <t>,</t>
    </r>
    <r>
      <rPr>
        <sz val="10"/>
        <rFont val="Calibri"/>
        <family val="2"/>
      </rPr>
      <t xml:space="preserve"> w tym:</t>
    </r>
  </si>
  <si>
    <r>
      <t xml:space="preserve">   Koszty działalności operacyjnej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tym:</t>
    </r>
  </si>
  <si>
    <r>
      <t xml:space="preserve">   Pozostałe koszty operacyjne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tym:</t>
    </r>
  </si>
  <si>
    <r>
      <t xml:space="preserve">   Koszty operacji finansowych</t>
    </r>
    <r>
      <rPr>
        <sz val="10"/>
        <rFont val="Calibri"/>
        <family val="2"/>
      </rPr>
      <t>,</t>
    </r>
    <r>
      <rPr>
        <sz val="10"/>
        <rFont val="Calibri"/>
        <family val="2"/>
      </rPr>
      <t xml:space="preserve"> w tym:</t>
    </r>
  </si>
  <si>
    <r>
      <t>Wynik z działalności podstawowej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tym:</t>
    </r>
  </si>
  <si>
    <r>
      <t xml:space="preserve">   Pozostałe przychody operacyjne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w tym:  </t>
    </r>
  </si>
  <si>
    <r>
      <t xml:space="preserve">   Przychody z operacji finansowych</t>
    </r>
    <r>
      <rPr>
        <sz val="10"/>
        <rFont val="Calibri"/>
        <family val="2"/>
      </rPr>
      <t>,</t>
    </r>
    <r>
      <rPr>
        <sz val="10"/>
        <rFont val="Calibri"/>
        <family val="2"/>
      </rPr>
      <t xml:space="preserve"> w tym:</t>
    </r>
  </si>
  <si>
    <r>
      <t xml:space="preserve">   Koszty działalności operacyjne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tym:</t>
    </r>
  </si>
  <si>
    <r>
      <t xml:space="preserve">   Pozostałe koszty operacyjne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tym:</t>
    </r>
  </si>
  <si>
    <r>
      <t xml:space="preserve">   Koszty operacji finansowych</t>
    </r>
    <r>
      <rPr>
        <sz val="10"/>
        <rFont val="Calibri"/>
        <family val="2"/>
      </rPr>
      <t>,</t>
    </r>
    <r>
      <rPr>
        <sz val="10"/>
        <rFont val="Calibri"/>
        <family val="2"/>
      </rPr>
      <t xml:space="preserve"> w tym:</t>
    </r>
  </si>
  <si>
    <r>
      <t>Wynik z działalności podstawowej</t>
    </r>
    <r>
      <rPr>
        <sz val="10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tym:</t>
    </r>
  </si>
  <si>
    <t>Tabl. 4. Liczba SKOK w podziale według wielkości sumy bilansowej kas</t>
  </si>
  <si>
    <t>Tabl. 6. Liczba członków SKOK  podziale wedlug wielkości sumy bilansowej kas</t>
  </si>
  <si>
    <t>Tabl. 7. Liczba członków SKOK prowadzacych działalność gospodarczą w podziale według wielkości 
              sumy bilansowej kas</t>
  </si>
  <si>
    <t>Tabl. 8. Sieć dystrybucji SKOK w podziale według wielkości sumy bilansowej kas</t>
  </si>
  <si>
    <t xml:space="preserve">Tabl. 9. Przeciętne zatrudnienie w SKOK w podziale według wielkości sumy bilansowej kas </t>
  </si>
  <si>
    <t xml:space="preserve">Tabl. 10. Liczba rachunków członków SKOK prowadzących działalność gospodarczą w podziale 
                według wielkości sumy bilansowej kas                                                                                                          </t>
  </si>
  <si>
    <t>Tabl. 12. Liczba zawartych przez członków SKOK umów pożyczkowych w podziale według wielkości 
                sumy bilansowej kas</t>
  </si>
  <si>
    <r>
      <t>Tabl. 16. Wybrane pozycje rachunku zysków i strat SKOK</t>
    </r>
    <r>
      <rPr>
        <b/>
        <sz val="14"/>
        <color indexed="8"/>
        <rFont val="Calibri"/>
        <family val="2"/>
      </rPr>
      <t xml:space="preserve">  </t>
    </r>
  </si>
  <si>
    <t>Tabl. 17. Wybrane pozycje rachunku zysków i strat SKOK  
                wykazujących dodatni wynik finansowy netto</t>
  </si>
  <si>
    <r>
      <t>Tabl. 18. Wybrane pozycje rachunku zysków i strat SKOK 
                wykazujących ujemny wynik finansowy netto</t>
    </r>
  </si>
  <si>
    <r>
      <t xml:space="preserve">   Przychody z działalności podstawowej</t>
    </r>
    <r>
      <rPr>
        <sz val="8"/>
        <rFont val="Calibri"/>
        <family val="2"/>
      </rPr>
      <t>, w tym:</t>
    </r>
  </si>
  <si>
    <t>#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</si>
</sst>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0.0"/>
    <numFmt numFmtId="171" formatCode="0.0%"/>
    <numFmt numFmtId="172" formatCode="#,##0.0"/>
    <numFmt numFmtId="173" formatCode="#,##0.0\ &quot;zł&quot;"/>
    <numFmt numFmtId="174" formatCode="#,##0.000"/>
  </numFmts>
  <fonts count="69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2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justify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 indent="2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44" applyFont="1" applyAlignment="1" applyProtection="1">
      <alignment vertical="center"/>
      <protection/>
    </xf>
    <xf numFmtId="0" fontId="44" fillId="0" borderId="0" xfId="44" applyFont="1" applyAlignment="1" applyProtection="1">
      <alignment vertical="center" wrapText="1"/>
      <protection/>
    </xf>
    <xf numFmtId="0" fontId="44" fillId="0" borderId="0" xfId="44" applyFont="1" applyAlignment="1" applyProtection="1">
      <alignment vertical="distributed" wrapText="1"/>
      <protection/>
    </xf>
    <xf numFmtId="0" fontId="44" fillId="0" borderId="0" xfId="44" applyFont="1" applyAlignment="1" applyProtection="1">
      <alignment vertical="justify" wrapText="1"/>
      <protection/>
    </xf>
    <xf numFmtId="0" fontId="17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horizontal="righ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wrapText="1"/>
    </xf>
    <xf numFmtId="0" fontId="20" fillId="0" borderId="13" xfId="0" applyFont="1" applyBorder="1" applyAlignment="1">
      <alignment horizontal="right" vertical="center"/>
    </xf>
    <xf numFmtId="0" fontId="19" fillId="0" borderId="18" xfId="0" applyFont="1" applyBorder="1" applyAlignment="1">
      <alignment horizontal="left" vertical="center" wrapText="1" indent="2"/>
    </xf>
    <xf numFmtId="0" fontId="19" fillId="0" borderId="14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7" fontId="19" fillId="0" borderId="18" xfId="0" applyNumberFormat="1" applyFont="1" applyBorder="1" applyAlignment="1">
      <alignment horizontal="left" vertical="center" wrapText="1" indent="2"/>
    </xf>
    <xf numFmtId="0" fontId="19" fillId="0" borderId="18" xfId="0" applyFont="1" applyBorder="1" applyAlignment="1">
      <alignment horizontal="left" vertical="center" wrapText="1" indent="3"/>
    </xf>
    <xf numFmtId="3" fontId="20" fillId="0" borderId="13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left" vertical="center" wrapText="1"/>
    </xf>
    <xf numFmtId="1" fontId="21" fillId="0" borderId="18" xfId="0" applyNumberFormat="1" applyFont="1" applyBorder="1" applyAlignment="1">
      <alignment horizontal="left" vertical="center" wrapText="1" indent="1"/>
    </xf>
    <xf numFmtId="0" fontId="20" fillId="0" borderId="18" xfId="0" applyFont="1" applyFill="1" applyBorder="1" applyAlignment="1">
      <alignment horizontal="left" vertical="center" wrapText="1" indent="1"/>
    </xf>
    <xf numFmtId="0" fontId="20" fillId="0" borderId="18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3" fontId="45" fillId="0" borderId="0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19" fillId="0" borderId="18" xfId="0" applyFont="1" applyBorder="1" applyAlignment="1">
      <alignment horizontal="left" vertical="center" wrapText="1" indent="1"/>
    </xf>
    <xf numFmtId="0" fontId="20" fillId="0" borderId="18" xfId="0" applyFont="1" applyBorder="1" applyAlignment="1">
      <alignment vertical="center" wrapText="1"/>
    </xf>
    <xf numFmtId="3" fontId="20" fillId="0" borderId="14" xfId="0" applyNumberFormat="1" applyFont="1" applyBorder="1" applyAlignment="1">
      <alignment vertical="center"/>
    </xf>
    <xf numFmtId="3" fontId="20" fillId="0" borderId="13" xfId="0" applyNumberFormat="1" applyFont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15" xfId="0" applyFont="1" applyFill="1" applyBorder="1" applyAlignment="1">
      <alignment horizontal="center" vertical="center"/>
    </xf>
    <xf numFmtId="3" fontId="25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/>
    </xf>
    <xf numFmtId="3" fontId="19" fillId="0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3" fontId="25" fillId="0" borderId="13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0" fontId="19" fillId="0" borderId="21" xfId="0" applyFont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19" fillId="0" borderId="14" xfId="0" applyNumberFormat="1" applyFont="1" applyBorder="1" applyAlignment="1">
      <alignment/>
    </xf>
    <xf numFmtId="3" fontId="20" fillId="0" borderId="13" xfId="0" applyNumberFormat="1" applyFont="1" applyBorder="1" applyAlignment="1">
      <alignment vertical="center" wrapText="1"/>
    </xf>
    <xf numFmtId="3" fontId="19" fillId="0" borderId="14" xfId="0" applyNumberFormat="1" applyFont="1" applyBorder="1" applyAlignment="1">
      <alignment vertical="center" wrapText="1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3" fontId="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9" fillId="0" borderId="15" xfId="0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3" fontId="20" fillId="0" borderId="15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/>
    </xf>
    <xf numFmtId="2" fontId="19" fillId="0" borderId="18" xfId="0" applyNumberFormat="1" applyFont="1" applyBorder="1" applyAlignment="1">
      <alignment horizontal="left" vertical="center" wrapText="1" indent="2"/>
    </xf>
    <xf numFmtId="0" fontId="19" fillId="0" borderId="18" xfId="0" applyFont="1" applyBorder="1" applyAlignment="1">
      <alignment/>
    </xf>
    <xf numFmtId="3" fontId="20" fillId="0" borderId="15" xfId="0" applyNumberFormat="1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horizontal="left" vertical="center" wrapText="1" indent="2"/>
    </xf>
    <xf numFmtId="0" fontId="23" fillId="0" borderId="22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 indent="1"/>
    </xf>
    <xf numFmtId="0" fontId="23" fillId="0" borderId="18" xfId="0" applyFont="1" applyFill="1" applyBorder="1" applyAlignment="1">
      <alignment horizontal="left" vertical="center" wrapText="1"/>
    </xf>
    <xf numFmtId="3" fontId="24" fillId="0" borderId="16" xfId="0" applyNumberFormat="1" applyFont="1" applyFill="1" applyBorder="1" applyAlignment="1">
      <alignment vertical="center"/>
    </xf>
    <xf numFmtId="3" fontId="24" fillId="0" borderId="23" xfId="0" applyNumberFormat="1" applyFont="1" applyFill="1" applyBorder="1" applyAlignment="1">
      <alignment vertical="center"/>
    </xf>
    <xf numFmtId="3" fontId="23" fillId="0" borderId="23" xfId="0" applyNumberFormat="1" applyFont="1" applyFill="1" applyBorder="1" applyAlignment="1">
      <alignment vertical="center"/>
    </xf>
    <xf numFmtId="3" fontId="24" fillId="0" borderId="23" xfId="0" applyNumberFormat="1" applyFont="1" applyFill="1" applyBorder="1" applyAlignment="1">
      <alignment horizontal="right" vertical="center"/>
    </xf>
    <xf numFmtId="3" fontId="23" fillId="0" borderId="23" xfId="0" applyNumberFormat="1" applyFont="1" applyFill="1" applyBorder="1" applyAlignment="1">
      <alignment horizontal="right" vertical="center"/>
    </xf>
    <xf numFmtId="3" fontId="24" fillId="0" borderId="23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 vertical="center"/>
    </xf>
    <xf numFmtId="3" fontId="25" fillId="0" borderId="24" xfId="0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vertical="center"/>
    </xf>
    <xf numFmtId="3" fontId="18" fillId="0" borderId="24" xfId="0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 indent="1"/>
    </xf>
    <xf numFmtId="0" fontId="18" fillId="0" borderId="18" xfId="0" applyFont="1" applyFill="1" applyBorder="1" applyAlignment="1">
      <alignment horizontal="left" vertical="center" wrapText="1"/>
    </xf>
    <xf numFmtId="3" fontId="25" fillId="0" borderId="15" xfId="0" applyNumberFormat="1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horizontal="right" vertical="center" wrapText="1"/>
    </xf>
    <xf numFmtId="3" fontId="18" fillId="0" borderId="0" xfId="0" applyNumberFormat="1" applyFont="1" applyBorder="1" applyAlignment="1">
      <alignment horizontal="right"/>
    </xf>
    <xf numFmtId="0" fontId="18" fillId="0" borderId="22" xfId="0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45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vertical="center"/>
    </xf>
    <xf numFmtId="3" fontId="18" fillId="0" borderId="23" xfId="0" applyNumberFormat="1" applyFont="1" applyBorder="1" applyAlignment="1">
      <alignment horizontal="right" vertical="center"/>
    </xf>
    <xf numFmtId="3" fontId="25" fillId="0" borderId="23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horizontal="right" vertical="center"/>
    </xf>
    <xf numFmtId="3" fontId="18" fillId="0" borderId="23" xfId="0" applyNumberFormat="1" applyFont="1" applyBorder="1" applyAlignment="1">
      <alignment/>
    </xf>
    <xf numFmtId="3" fontId="25" fillId="0" borderId="23" xfId="0" applyNumberFormat="1" applyFont="1" applyBorder="1" applyAlignment="1">
      <alignment/>
    </xf>
    <xf numFmtId="3" fontId="46" fillId="0" borderId="23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vertical="center"/>
    </xf>
    <xf numFmtId="3" fontId="19" fillId="0" borderId="24" xfId="0" applyNumberFormat="1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170" fontId="0" fillId="0" borderId="0" xfId="0" applyNumberFormat="1" applyAlignment="1">
      <alignment horizontal="center" vertical="center" wrapText="1"/>
    </xf>
    <xf numFmtId="170" fontId="0" fillId="0" borderId="0" xfId="0" applyNumberFormat="1" applyAlignment="1">
      <alignment/>
    </xf>
    <xf numFmtId="170" fontId="0" fillId="0" borderId="0" xfId="0" applyNumberFormat="1" applyAlignment="1">
      <alignment wrapText="1"/>
    </xf>
    <xf numFmtId="170" fontId="0" fillId="0" borderId="0" xfId="0" applyNumberFormat="1" applyAlignment="1">
      <alignment horizontal="left" vertical="center"/>
    </xf>
    <xf numFmtId="170" fontId="2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right" vertical="center"/>
    </xf>
    <xf numFmtId="0" fontId="15" fillId="0" borderId="26" xfId="0" applyFont="1" applyBorder="1" applyAlignment="1">
      <alignment horizontal="left" wrapText="1"/>
    </xf>
    <xf numFmtId="0" fontId="18" fillId="0" borderId="26" xfId="0" applyFont="1" applyBorder="1" applyAlignment="1">
      <alignment horizontal="left"/>
    </xf>
    <xf numFmtId="0" fontId="4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8" fillId="0" borderId="26" xfId="0" applyFont="1" applyBorder="1" applyAlignment="1">
      <alignment/>
    </xf>
    <xf numFmtId="0" fontId="48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 wrapText="1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2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0" fontId="48" fillId="0" borderId="26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9" fillId="0" borderId="3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48" fillId="0" borderId="26" xfId="0" applyFont="1" applyBorder="1" applyAlignment="1">
      <alignment wrapText="1"/>
    </xf>
    <xf numFmtId="0" fontId="18" fillId="0" borderId="26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8</xdr:row>
      <xdr:rowOff>38100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72125" y="333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5.7109375" style="0" customWidth="1"/>
  </cols>
  <sheetData>
    <row r="1" s="15" customFormat="1" ht="15">
      <c r="A1" s="28" t="s">
        <v>64</v>
      </c>
    </row>
    <row r="2" s="15" customFormat="1" ht="15">
      <c r="A2" s="29"/>
    </row>
    <row r="3" s="16" customFormat="1" ht="19.5" customHeight="1">
      <c r="A3" s="30" t="s">
        <v>44</v>
      </c>
    </row>
    <row r="4" s="16" customFormat="1" ht="19.5" customHeight="1">
      <c r="A4" s="31" t="s">
        <v>62</v>
      </c>
    </row>
    <row r="5" s="16" customFormat="1" ht="19.5" customHeight="1">
      <c r="A5" s="31" t="s">
        <v>129</v>
      </c>
    </row>
    <row r="6" s="16" customFormat="1" ht="19.5" customHeight="1">
      <c r="A6" s="31" t="s">
        <v>186</v>
      </c>
    </row>
    <row r="7" s="16" customFormat="1" ht="19.5" customHeight="1">
      <c r="A7" s="31" t="s">
        <v>63</v>
      </c>
    </row>
    <row r="8" s="16" customFormat="1" ht="19.5" customHeight="1">
      <c r="A8" s="31" t="s">
        <v>187</v>
      </c>
    </row>
    <row r="9" s="16" customFormat="1" ht="30" customHeight="1">
      <c r="A9" s="31" t="s">
        <v>188</v>
      </c>
    </row>
    <row r="10" s="16" customFormat="1" ht="19.5" customHeight="1">
      <c r="A10" s="31" t="s">
        <v>189</v>
      </c>
    </row>
    <row r="11" s="16" customFormat="1" ht="19.5" customHeight="1">
      <c r="A11" s="31" t="s">
        <v>190</v>
      </c>
    </row>
    <row r="12" s="16" customFormat="1" ht="30" customHeight="1">
      <c r="A12" s="31" t="s">
        <v>191</v>
      </c>
    </row>
    <row r="13" s="17" customFormat="1" ht="30" customHeight="1">
      <c r="A13" s="32" t="s">
        <v>159</v>
      </c>
    </row>
    <row r="14" s="17" customFormat="1" ht="30" customHeight="1">
      <c r="A14" s="33" t="s">
        <v>192</v>
      </c>
    </row>
    <row r="15" s="16" customFormat="1" ht="19.5" customHeight="1">
      <c r="A15" s="31" t="s">
        <v>150</v>
      </c>
    </row>
    <row r="16" s="16" customFormat="1" ht="19.5" customHeight="1">
      <c r="A16" s="31" t="s">
        <v>49</v>
      </c>
    </row>
    <row r="17" s="16" customFormat="1" ht="19.5" customHeight="1">
      <c r="A17" s="31" t="s">
        <v>65</v>
      </c>
    </row>
    <row r="18" s="16" customFormat="1" ht="19.5" customHeight="1">
      <c r="A18" s="30" t="s">
        <v>131</v>
      </c>
    </row>
    <row r="19" s="16" customFormat="1" ht="30" customHeight="1">
      <c r="A19" s="31" t="s">
        <v>66</v>
      </c>
    </row>
    <row r="20" s="16" customFormat="1" ht="30" customHeight="1">
      <c r="A20" s="31" t="s">
        <v>67</v>
      </c>
    </row>
    <row r="21" s="16" customFormat="1" ht="19.5" customHeight="1">
      <c r="A21" s="31" t="s">
        <v>86</v>
      </c>
    </row>
    <row r="22" s="16" customFormat="1" ht="30" customHeight="1">
      <c r="A22" s="31" t="s">
        <v>87</v>
      </c>
    </row>
    <row r="23" s="16" customFormat="1" ht="30" customHeight="1">
      <c r="A23" s="31" t="s">
        <v>88</v>
      </c>
    </row>
    <row r="24" s="16" customFormat="1" ht="19.5" customHeight="1">
      <c r="A24" s="30" t="s">
        <v>68</v>
      </c>
    </row>
    <row r="25" s="16" customFormat="1" ht="30" customHeight="1">
      <c r="A25" s="31" t="s">
        <v>89</v>
      </c>
    </row>
    <row r="26" s="16" customFormat="1" ht="30" customHeight="1">
      <c r="A26" s="31" t="s">
        <v>90</v>
      </c>
    </row>
    <row r="27" s="16" customFormat="1" ht="19.5" customHeight="1">
      <c r="A27" s="30"/>
    </row>
    <row r="28" s="16" customFormat="1" ht="19.5" customHeight="1">
      <c r="A28" s="30"/>
    </row>
    <row r="29" s="8" customFormat="1" ht="19.5" customHeight="1">
      <c r="A29" s="31"/>
    </row>
    <row r="34" ht="14.25">
      <c r="A34" s="18"/>
    </row>
  </sheetData>
  <sheetProtection/>
  <hyperlinks>
    <hyperlink ref="A3" location="'Tabl. 1'!A1" display="Tabl. 1. Informacje ogólne"/>
    <hyperlink ref="A4" location="'Tabl. 2'!A1" display="Tabl. 2. Kasy według liczby zrzeszonych członków&#10;              Stan na dzień 31 grudnia"/>
    <hyperlink ref="A5" location="'Tabl. 3'!A1" display="Tabl. 3. Kasy według liczby zatrudnionych pracowników&#10;               Stan na dzień 31 grudnia"/>
    <hyperlink ref="A6" location="'Tabl. 4'!A1" display="Tabl. 4. Kasy według wielkości sumy bilansowej&#10;              Stan na dzień 31 grudnia"/>
    <hyperlink ref="A7" location="'Tabl. 5'!A1" display="Tabl. 5. Kasy według uzyskanego wyniku finansowego netto &#10;              Stan na dzień 31 grudnia"/>
    <hyperlink ref="A8" location="'Tabl. 6'!A1" display="Tabl. 6. Liczba członków SKOK ogółem&#10;              Stan na dzień 31 grudnia"/>
    <hyperlink ref="A9" location="'Tabl. 7'!A1" display="Tabl. 7. Liczba członków SKOK prowadzacych działalność &#10;                gospodarczą &#10;                Stan na dzień 31 grudnia"/>
    <hyperlink ref="A10" location="'Tabl. 8'!A1" display="Tabl. 8. Sieć dystrybucji SKOK &#10;                Stan na dzień 31 grudnia"/>
    <hyperlink ref="A11" location="Tabl.9!A1" display="Tabl. 9. Przeciętne zatrudnienia w SKOK &#10;                Stan na dzień 31 grudnia"/>
    <hyperlink ref="A12" location="'Tabl. 10'!A1" display="Tabl. 10. Liczba rachunków członków SKOK prowadzących &#10;                działalność gospodarczą                                                                                                          &#10;                Stan na dzień 31 grudnia"/>
    <hyperlink ref="A13" location="'Tabl. 11'!A1" display="Tabl. 11. Liczba zawartych przez członków SKOK umów   &#10;                depozytowych według wielkości sumy bilansowej&#10;                Stan na dzień 31 grudnia"/>
    <hyperlink ref="A14" location="'Tabl. 12'!A1" display="Tabl. 12. Liczba zawartych przez czlonków SKOK umów &#10;                pożyczkowych według wielkości sumy bilansowej&#10;                Stan na dzień 31 grudnia"/>
    <hyperlink ref="A15" location="'Tabl. 13'!A1" display="Tabl. 13. Bilans ogółem&#10;                 Stan na dzień 31 grudnia"/>
    <hyperlink ref="A16" location="'Tabl. 14'!A1" display="Tabl. 14. Wybrane pozycje bilansu SKOK wykazujących &#10;                dodatni wynik finansowy netto&#10;                 Stan w dniu 31 grudnia"/>
    <hyperlink ref="A17" location="'Tabl. 15'!A1" display="Tabl. 15. Wybrane pozycje bilansu SKOK-ów wykazujących &#10;                ujemny wynik finansowy netto&#10;                Stan w dniu 31 grudnia"/>
    <hyperlink ref="A18" location="'Tabl. 16'!A1" display="Tabl. 16. Rachunk zysków i strat ogółem "/>
    <hyperlink ref="A19" location="'Tabl. 17'!A1" display="Tabl. 17. Wybrane pozycje rachunku zysków i strat SKOK  &#10;                 wykazujących dodatni wynik finansowy netto"/>
    <hyperlink ref="A20" location="'Tabl. 18'!A1" display="Tabl. 18. Wybrane pozycje rachunku zysków i strat SKOK &#10;                 wykazujących ujemny wynik finansowy netto "/>
    <hyperlink ref="A21" location="'Tabl. 19'!A1" display="Tabl. 19. Wartość depozytów (lokat) czlonkowskich przyjętych&#10;                przez SKOK ogółem "/>
    <hyperlink ref="A22" location="'Tabl. 20'!A1" display="Tabl. 20. Wartość depozytów (lokat) czlonkowskich przyjętych&#10;                przez SKOK-i wykazujące dodatni wynik finansowy&#10;                netto "/>
    <hyperlink ref="A23" location="'Tabl. 21'!A1" display="Tabl. 21. Wartość depozytów (lokat) czlonkowskich przyjętych&#10;                przez SKOK-i wykazujące ujemny wynik finansowy&#10;                netto "/>
    <hyperlink ref="A24" location="'Tabl. 22'!A1" display="Tabl. 22. Wartość pożyczek/kredytów udzielonych czlonkom przez SKOK-i ogółem"/>
    <hyperlink ref="A25" location="'Tabl. 23'!A1" display="Tabl. 23. Wartość pożyczek/kredytów udzielonych czlonkom&#10;                    przez SKOK-i wykazujące dodatni wynik finansowy &#10;                    netto &#10;                   "/>
    <hyperlink ref="A26" location="'Tabl. 24'!A1" display="Tabl. 24. Wartość pożyczek/kredytów udzielonych czlonkom&#10;                  przez SKOK-i wykazujące ujemny wynik finansowy&#10;                  nett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81" t="s">
        <v>165</v>
      </c>
      <c r="B1" s="182"/>
      <c r="C1" s="182"/>
    </row>
    <row r="2" spans="1:3" ht="30" customHeight="1" thickBot="1">
      <c r="A2" s="46" t="s">
        <v>37</v>
      </c>
      <c r="B2" s="47">
        <v>2015</v>
      </c>
      <c r="C2" s="48">
        <v>2016</v>
      </c>
    </row>
    <row r="3" spans="1:3" ht="30" customHeight="1">
      <c r="A3" s="42" t="s">
        <v>1</v>
      </c>
      <c r="B3" s="109">
        <v>3778</v>
      </c>
      <c r="C3" s="53">
        <v>3061.7749999999996</v>
      </c>
    </row>
    <row r="4" spans="1:3" ht="30" customHeight="1">
      <c r="A4" s="44" t="s">
        <v>53</v>
      </c>
      <c r="B4" s="110">
        <v>17</v>
      </c>
      <c r="C4" s="54">
        <v>23</v>
      </c>
    </row>
    <row r="5" spans="1:3" ht="30" customHeight="1">
      <c r="A5" s="44" t="s">
        <v>3</v>
      </c>
      <c r="B5" s="110">
        <v>61</v>
      </c>
      <c r="C5" s="54">
        <v>76</v>
      </c>
    </row>
    <row r="6" spans="1:3" ht="30" customHeight="1">
      <c r="A6" s="44" t="s">
        <v>60</v>
      </c>
      <c r="B6" s="110">
        <v>355</v>
      </c>
      <c r="C6" s="54">
        <v>272</v>
      </c>
    </row>
    <row r="7" spans="1:3" ht="30" customHeight="1">
      <c r="A7" s="44" t="s">
        <v>61</v>
      </c>
      <c r="B7" s="110">
        <v>841</v>
      </c>
      <c r="C7" s="54">
        <v>428</v>
      </c>
    </row>
    <row r="8" spans="1:3" ht="30" customHeight="1">
      <c r="A8" s="44" t="s">
        <v>144</v>
      </c>
      <c r="B8" s="110">
        <v>2504</v>
      </c>
      <c r="C8" s="54">
        <v>2263</v>
      </c>
    </row>
    <row r="11" ht="12.75">
      <c r="C11" s="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75" customHeight="1" thickBot="1">
      <c r="A1" s="172" t="s">
        <v>166</v>
      </c>
      <c r="B1" s="176"/>
      <c r="C1" s="176"/>
    </row>
    <row r="2" spans="1:3" ht="30" customHeight="1" thickBot="1">
      <c r="A2" s="46" t="s">
        <v>37</v>
      </c>
      <c r="B2" s="47">
        <v>2015</v>
      </c>
      <c r="C2" s="48">
        <v>2016</v>
      </c>
    </row>
    <row r="3" spans="1:3" ht="30" customHeight="1">
      <c r="A3" s="42" t="s">
        <v>1</v>
      </c>
      <c r="B3" s="109">
        <v>14927</v>
      </c>
      <c r="C3" s="53">
        <v>14206</v>
      </c>
    </row>
    <row r="4" spans="1:3" ht="30" customHeight="1">
      <c r="A4" s="44" t="s">
        <v>53</v>
      </c>
      <c r="B4" s="112" t="s">
        <v>38</v>
      </c>
      <c r="C4" s="50" t="s">
        <v>38</v>
      </c>
    </row>
    <row r="5" spans="1:3" ht="30" customHeight="1">
      <c r="A5" s="44" t="s">
        <v>3</v>
      </c>
      <c r="B5" s="112" t="s">
        <v>38</v>
      </c>
      <c r="C5" s="50">
        <v>60</v>
      </c>
    </row>
    <row r="6" spans="1:3" ht="30" customHeight="1">
      <c r="A6" s="44" t="s">
        <v>60</v>
      </c>
      <c r="B6" s="110">
        <v>236</v>
      </c>
      <c r="C6" s="54">
        <v>213</v>
      </c>
    </row>
    <row r="7" spans="1:3" ht="30" customHeight="1">
      <c r="A7" s="44" t="s">
        <v>61</v>
      </c>
      <c r="B7" s="110">
        <v>766</v>
      </c>
      <c r="C7" s="54">
        <v>427</v>
      </c>
    </row>
    <row r="8" spans="1:3" ht="30" customHeight="1">
      <c r="A8" s="44" t="s">
        <v>144</v>
      </c>
      <c r="B8" s="110">
        <v>13925</v>
      </c>
      <c r="C8" s="54">
        <v>13506</v>
      </c>
    </row>
    <row r="10" ht="12.75">
      <c r="C10" s="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75" customHeight="1" thickBot="1">
      <c r="A1" s="174" t="s">
        <v>158</v>
      </c>
      <c r="B1" s="183"/>
      <c r="C1" s="183"/>
    </row>
    <row r="2" spans="1:3" ht="30" customHeight="1" thickBot="1">
      <c r="A2" s="46" t="s">
        <v>37</v>
      </c>
      <c r="B2" s="47">
        <v>2015</v>
      </c>
      <c r="C2" s="48">
        <v>2016</v>
      </c>
    </row>
    <row r="3" spans="1:3" ht="30" customHeight="1">
      <c r="A3" s="42" t="s">
        <v>1</v>
      </c>
      <c r="B3" s="109">
        <v>442084</v>
      </c>
      <c r="C3" s="53">
        <v>318065</v>
      </c>
    </row>
    <row r="4" spans="1:3" ht="30" customHeight="1">
      <c r="A4" s="44" t="s">
        <v>53</v>
      </c>
      <c r="B4" s="110">
        <v>440</v>
      </c>
      <c r="C4" s="54">
        <v>424</v>
      </c>
    </row>
    <row r="5" spans="1:3" ht="30" customHeight="1">
      <c r="A5" s="44" t="s">
        <v>3</v>
      </c>
      <c r="B5" s="110">
        <v>1526</v>
      </c>
      <c r="C5" s="54">
        <v>1869</v>
      </c>
    </row>
    <row r="6" spans="1:3" ht="30" customHeight="1">
      <c r="A6" s="44" t="s">
        <v>60</v>
      </c>
      <c r="B6" s="110">
        <v>13638</v>
      </c>
      <c r="C6" s="54">
        <v>8986</v>
      </c>
    </row>
    <row r="7" spans="1:3" ht="30" customHeight="1">
      <c r="A7" s="44" t="s">
        <v>61</v>
      </c>
      <c r="B7" s="110">
        <v>51019</v>
      </c>
      <c r="C7" s="54">
        <v>30891</v>
      </c>
    </row>
    <row r="8" spans="1:3" ht="30" customHeight="1">
      <c r="A8" s="44" t="s">
        <v>144</v>
      </c>
      <c r="B8" s="110">
        <v>375461</v>
      </c>
      <c r="C8" s="54">
        <v>275895</v>
      </c>
    </row>
    <row r="9" spans="2:3" ht="12.75">
      <c r="B9" s="11"/>
      <c r="C9" s="11"/>
    </row>
    <row r="10" ht="12.75">
      <c r="C10" s="11"/>
    </row>
    <row r="12" ht="12.75">
      <c r="C12" s="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s="8" customFormat="1" ht="75" customHeight="1" thickBot="1">
      <c r="A1" s="172" t="s">
        <v>160</v>
      </c>
      <c r="B1" s="176"/>
      <c r="C1" s="176"/>
    </row>
    <row r="2" spans="1:3" ht="30" customHeight="1" thickBot="1">
      <c r="A2" s="46" t="s">
        <v>37</v>
      </c>
      <c r="B2" s="47">
        <v>2015</v>
      </c>
      <c r="C2" s="48">
        <v>2016</v>
      </c>
    </row>
    <row r="3" spans="1:3" ht="30" customHeight="1">
      <c r="A3" s="42" t="s">
        <v>1</v>
      </c>
      <c r="B3" s="109">
        <v>544781</v>
      </c>
      <c r="C3" s="53">
        <v>401811</v>
      </c>
    </row>
    <row r="4" spans="1:3" ht="30" customHeight="1">
      <c r="A4" s="44" t="s">
        <v>53</v>
      </c>
      <c r="B4" s="110">
        <v>5202</v>
      </c>
      <c r="C4" s="54">
        <v>3799</v>
      </c>
    </row>
    <row r="5" spans="1:3" ht="30" customHeight="1">
      <c r="A5" s="44" t="s">
        <v>3</v>
      </c>
      <c r="B5" s="110">
        <v>19165</v>
      </c>
      <c r="C5" s="54">
        <v>16409</v>
      </c>
    </row>
    <row r="6" spans="1:3" ht="30" customHeight="1">
      <c r="A6" s="44" t="s">
        <v>60</v>
      </c>
      <c r="B6" s="110">
        <v>48881</v>
      </c>
      <c r="C6" s="54">
        <v>26252</v>
      </c>
    </row>
    <row r="7" spans="1:3" ht="30" customHeight="1">
      <c r="A7" s="44" t="s">
        <v>61</v>
      </c>
      <c r="B7" s="110">
        <v>85913</v>
      </c>
      <c r="C7" s="54">
        <v>54936</v>
      </c>
    </row>
    <row r="8" spans="1:3" ht="30" customHeight="1">
      <c r="A8" s="44" t="s">
        <v>144</v>
      </c>
      <c r="B8" s="110">
        <v>385620</v>
      </c>
      <c r="C8" s="54">
        <v>300415</v>
      </c>
    </row>
    <row r="10" ht="12.75">
      <c r="C10" s="11"/>
    </row>
    <row r="11" ht="12.75">
      <c r="C11" s="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14" customWidth="1"/>
    <col min="2" max="2" width="15.7109375" style="13" customWidth="1"/>
    <col min="3" max="3" width="15.7109375" style="7" customWidth="1"/>
    <col min="6" max="6" width="9.57421875" style="0" bestFit="1" customWidth="1"/>
  </cols>
  <sheetData>
    <row r="1" spans="1:3" s="12" customFormat="1" ht="45" customHeight="1" thickBot="1">
      <c r="A1" s="172" t="s">
        <v>149</v>
      </c>
      <c r="B1" s="182"/>
      <c r="C1" s="182"/>
    </row>
    <row r="2" spans="1:3" ht="30" customHeight="1">
      <c r="A2" s="184" t="s">
        <v>37</v>
      </c>
      <c r="B2" s="40">
        <v>2015</v>
      </c>
      <c r="C2" s="58">
        <v>2016</v>
      </c>
    </row>
    <row r="3" spans="1:3" ht="16.5" customHeight="1" thickBot="1">
      <c r="A3" s="185"/>
      <c r="B3" s="186" t="s">
        <v>32</v>
      </c>
      <c r="C3" s="187"/>
    </row>
    <row r="4" spans="1:8" s="4" customFormat="1" ht="21.75" customHeight="1">
      <c r="A4" s="59" t="s">
        <v>6</v>
      </c>
      <c r="B4" s="81">
        <v>12320100</v>
      </c>
      <c r="C4" s="81">
        <v>11252741</v>
      </c>
      <c r="F4" s="162"/>
      <c r="H4" s="162"/>
    </row>
    <row r="5" spans="1:8" ht="21.75" customHeight="1">
      <c r="A5" s="60" t="s">
        <v>23</v>
      </c>
      <c r="B5" s="82">
        <v>7659406</v>
      </c>
      <c r="C5" s="82">
        <v>6724950</v>
      </c>
      <c r="F5" s="162"/>
      <c r="H5" s="163"/>
    </row>
    <row r="6" spans="1:8" s="3" customFormat="1" ht="21.75" customHeight="1">
      <c r="A6" s="44" t="s">
        <v>24</v>
      </c>
      <c r="B6" s="38">
        <v>16409</v>
      </c>
      <c r="C6" s="38">
        <v>4359</v>
      </c>
      <c r="F6" s="162"/>
      <c r="H6" s="164"/>
    </row>
    <row r="7" spans="1:8" ht="21.75" customHeight="1">
      <c r="A7" s="44" t="s">
        <v>7</v>
      </c>
      <c r="B7" s="50">
        <v>98498</v>
      </c>
      <c r="C7" s="50">
        <v>88678</v>
      </c>
      <c r="F7" s="162"/>
      <c r="H7" s="163"/>
    </row>
    <row r="8" spans="1:8" s="5" customFormat="1" ht="21.75" customHeight="1">
      <c r="A8" s="44" t="s">
        <v>8</v>
      </c>
      <c r="B8" s="50">
        <v>5167957</v>
      </c>
      <c r="C8" s="50">
        <v>5148651</v>
      </c>
      <c r="F8" s="162"/>
      <c r="H8" s="165"/>
    </row>
    <row r="9" spans="1:8" s="5" customFormat="1" ht="21.75" customHeight="1">
      <c r="A9" s="44" t="s">
        <v>9</v>
      </c>
      <c r="B9" s="50">
        <v>2231956</v>
      </c>
      <c r="C9" s="50">
        <v>1341428</v>
      </c>
      <c r="F9" s="162"/>
      <c r="H9" s="165"/>
    </row>
    <row r="10" spans="1:8" ht="21.75" customHeight="1">
      <c r="A10" s="44" t="s">
        <v>10</v>
      </c>
      <c r="B10" s="50">
        <v>144586</v>
      </c>
      <c r="C10" s="50">
        <v>141835</v>
      </c>
      <c r="F10" s="162"/>
      <c r="H10" s="163"/>
    </row>
    <row r="11" spans="1:8" ht="21.75" customHeight="1">
      <c r="A11" s="61" t="s">
        <v>11</v>
      </c>
      <c r="B11" s="82">
        <v>4660694</v>
      </c>
      <c r="C11" s="82">
        <v>4527791</v>
      </c>
      <c r="F11" s="162"/>
      <c r="H11" s="163"/>
    </row>
    <row r="12" spans="1:8" ht="21.75" customHeight="1">
      <c r="A12" s="44" t="s">
        <v>12</v>
      </c>
      <c r="B12" s="50">
        <v>1671</v>
      </c>
      <c r="C12" s="50">
        <v>1239</v>
      </c>
      <c r="F12" s="162"/>
      <c r="H12" s="163"/>
    </row>
    <row r="13" spans="1:8" ht="21.75" customHeight="1">
      <c r="A13" s="44" t="s">
        <v>13</v>
      </c>
      <c r="B13" s="50">
        <v>2066346</v>
      </c>
      <c r="C13" s="50">
        <v>1735305</v>
      </c>
      <c r="F13" s="162"/>
      <c r="H13" s="163"/>
    </row>
    <row r="14" spans="1:8" ht="21.75" customHeight="1">
      <c r="A14" s="44" t="s">
        <v>78</v>
      </c>
      <c r="B14" s="50">
        <v>2556385</v>
      </c>
      <c r="C14" s="50">
        <f>2758448</f>
        <v>2758448</v>
      </c>
      <c r="F14" s="162"/>
      <c r="H14" s="163"/>
    </row>
    <row r="15" spans="1:8" ht="30" customHeight="1">
      <c r="A15" s="52" t="s">
        <v>22</v>
      </c>
      <c r="B15" s="50">
        <v>437059</v>
      </c>
      <c r="C15" s="50">
        <v>417968</v>
      </c>
      <c r="F15" s="162"/>
      <c r="H15" s="163"/>
    </row>
    <row r="16" spans="1:8" ht="21.75" customHeight="1">
      <c r="A16" s="44" t="s">
        <v>14</v>
      </c>
      <c r="B16" s="50">
        <v>36292</v>
      </c>
      <c r="C16" s="50">
        <v>32799</v>
      </c>
      <c r="F16" s="162"/>
      <c r="H16" s="163"/>
    </row>
    <row r="17" spans="1:8" ht="21.75" customHeight="1">
      <c r="A17" s="62" t="s">
        <v>15</v>
      </c>
      <c r="B17" s="82">
        <v>140836</v>
      </c>
      <c r="C17" s="82">
        <v>108175</v>
      </c>
      <c r="F17" s="162"/>
      <c r="H17" s="163"/>
    </row>
    <row r="18" spans="1:8" ht="21.75" customHeight="1">
      <c r="A18" s="44" t="s">
        <v>151</v>
      </c>
      <c r="B18" s="50">
        <v>571722</v>
      </c>
      <c r="C18" s="50">
        <v>495392</v>
      </c>
      <c r="F18" s="162"/>
      <c r="H18" s="163"/>
    </row>
    <row r="19" spans="1:8" ht="21.75" customHeight="1">
      <c r="A19" s="44" t="s">
        <v>113</v>
      </c>
      <c r="B19" s="50">
        <v>-49246</v>
      </c>
      <c r="C19" s="50">
        <v>-15772</v>
      </c>
      <c r="F19" s="162"/>
      <c r="H19" s="163"/>
    </row>
    <row r="20" spans="1:8" ht="21.75" customHeight="1">
      <c r="A20" s="44" t="s">
        <v>152</v>
      </c>
      <c r="B20" s="50">
        <v>194958</v>
      </c>
      <c r="C20" s="50">
        <v>174914</v>
      </c>
      <c r="F20" s="162"/>
      <c r="H20" s="163"/>
    </row>
    <row r="21" spans="1:8" ht="21.75" customHeight="1">
      <c r="A21" s="44" t="s">
        <v>21</v>
      </c>
      <c r="B21" s="94">
        <v>720361</v>
      </c>
      <c r="C21" s="94">
        <f>485315</f>
        <v>485315</v>
      </c>
      <c r="F21" s="162"/>
      <c r="H21" s="163"/>
    </row>
    <row r="22" spans="1:8" ht="21.75" customHeight="1">
      <c r="A22" s="44" t="s">
        <v>16</v>
      </c>
      <c r="B22" s="95" t="s">
        <v>38</v>
      </c>
      <c r="C22" s="100">
        <v>806</v>
      </c>
      <c r="F22" s="162"/>
      <c r="H22" s="163"/>
    </row>
    <row r="23" spans="1:8" ht="21.75" customHeight="1">
      <c r="A23" s="44" t="s">
        <v>76</v>
      </c>
      <c r="B23" s="50">
        <v>-1132698</v>
      </c>
      <c r="C23" s="50">
        <v>-892792</v>
      </c>
      <c r="F23" s="162"/>
      <c r="H23" s="163"/>
    </row>
    <row r="24" spans="1:8" ht="21.75" customHeight="1">
      <c r="A24" s="44" t="s">
        <v>77</v>
      </c>
      <c r="B24" s="50">
        <v>-164260</v>
      </c>
      <c r="C24" s="50">
        <v>-139689</v>
      </c>
      <c r="F24" s="162"/>
      <c r="H24" s="163"/>
    </row>
    <row r="25" spans="1:8" ht="21.75" customHeight="1">
      <c r="A25" s="62" t="s">
        <v>20</v>
      </c>
      <c r="B25" s="82">
        <v>12179264</v>
      </c>
      <c r="C25" s="82">
        <v>11144565</v>
      </c>
      <c r="F25" s="162"/>
      <c r="H25" s="163"/>
    </row>
    <row r="26" spans="1:8" ht="21.75" customHeight="1">
      <c r="A26" s="44" t="s">
        <v>17</v>
      </c>
      <c r="B26" s="50">
        <v>97723</v>
      </c>
      <c r="C26" s="50">
        <v>59173</v>
      </c>
      <c r="F26" s="162"/>
      <c r="H26" s="163"/>
    </row>
    <row r="27" spans="1:8" ht="21.75" customHeight="1">
      <c r="A27" s="44" t="s">
        <v>18</v>
      </c>
      <c r="B27" s="50">
        <v>679524</v>
      </c>
      <c r="C27" s="50">
        <v>756680</v>
      </c>
      <c r="F27" s="162"/>
      <c r="H27" s="163"/>
    </row>
    <row r="28" spans="1:8" ht="21.75" customHeight="1">
      <c r="A28" s="44" t="s">
        <v>85</v>
      </c>
      <c r="B28" s="94">
        <v>11396037</v>
      </c>
      <c r="C28" s="94">
        <v>10325109</v>
      </c>
      <c r="F28" s="162"/>
      <c r="H28" s="163"/>
    </row>
    <row r="29" spans="1:8" ht="21.75" customHeight="1">
      <c r="A29" s="44" t="s">
        <v>145</v>
      </c>
      <c r="B29" s="50">
        <v>535</v>
      </c>
      <c r="C29" s="50">
        <v>415</v>
      </c>
      <c r="F29" s="162"/>
      <c r="H29" s="163"/>
    </row>
    <row r="30" spans="1:8" ht="21.75" customHeight="1">
      <c r="A30" s="44" t="s">
        <v>19</v>
      </c>
      <c r="B30" s="50">
        <v>5445</v>
      </c>
      <c r="C30" s="50">
        <v>3189</v>
      </c>
      <c r="F30" s="162"/>
      <c r="H30" s="163"/>
    </row>
    <row r="32" ht="15.75">
      <c r="A32" s="20"/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60" customHeight="1" thickBot="1">
      <c r="A1" s="172" t="s">
        <v>137</v>
      </c>
      <c r="B1" s="182"/>
      <c r="C1" s="188"/>
    </row>
    <row r="2" spans="1:3" ht="30" customHeight="1">
      <c r="A2" s="184" t="s">
        <v>37</v>
      </c>
      <c r="B2" s="40">
        <v>2015</v>
      </c>
      <c r="C2" s="58">
        <v>2016</v>
      </c>
    </row>
    <row r="3" spans="1:3" ht="16.5" customHeight="1" thickBot="1">
      <c r="A3" s="185"/>
      <c r="B3" s="186" t="s">
        <v>25</v>
      </c>
      <c r="C3" s="187"/>
    </row>
    <row r="4" spans="1:3" ht="21.75" customHeight="1">
      <c r="A4" s="59" t="s">
        <v>6</v>
      </c>
      <c r="B4" s="109">
        <v>9852178</v>
      </c>
      <c r="C4" s="53">
        <v>8033528.6970500015</v>
      </c>
    </row>
    <row r="5" spans="1:3" ht="21.75" customHeight="1">
      <c r="A5" s="60" t="s">
        <v>170</v>
      </c>
      <c r="B5" s="113">
        <v>6198615</v>
      </c>
      <c r="C5" s="80">
        <v>5006319.958500002</v>
      </c>
    </row>
    <row r="6" spans="1:3" ht="21.75" customHeight="1">
      <c r="A6" s="44" t="s">
        <v>7</v>
      </c>
      <c r="B6" s="110">
        <v>55612</v>
      </c>
      <c r="C6" s="54">
        <v>25711.411079999998</v>
      </c>
    </row>
    <row r="7" spans="1:3" ht="21.75" customHeight="1">
      <c r="A7" s="44" t="s">
        <v>8</v>
      </c>
      <c r="B7" s="110">
        <v>4174462</v>
      </c>
      <c r="C7" s="54">
        <v>3886827.76116</v>
      </c>
    </row>
    <row r="8" spans="1:3" ht="21.75" customHeight="1">
      <c r="A8" s="44" t="s">
        <v>9</v>
      </c>
      <c r="B8" s="110">
        <v>1853158</v>
      </c>
      <c r="C8" s="54">
        <v>974243.0161299998</v>
      </c>
    </row>
    <row r="9" spans="1:3" ht="21.75" customHeight="1">
      <c r="A9" s="44" t="s">
        <v>10</v>
      </c>
      <c r="B9" s="110">
        <v>111840</v>
      </c>
      <c r="C9" s="54">
        <v>118430.58713</v>
      </c>
    </row>
    <row r="10" spans="1:3" ht="21.75" customHeight="1">
      <c r="A10" s="61" t="s">
        <v>167</v>
      </c>
      <c r="B10" s="113">
        <v>3653563</v>
      </c>
      <c r="C10" s="80">
        <v>3027208.7385499994</v>
      </c>
    </row>
    <row r="11" spans="1:3" ht="21.75" customHeight="1">
      <c r="A11" s="44" t="s">
        <v>13</v>
      </c>
      <c r="B11" s="110">
        <v>1594491</v>
      </c>
      <c r="C11" s="54">
        <v>1195333.4704200001</v>
      </c>
    </row>
    <row r="12" spans="1:3" ht="21.75" customHeight="1">
      <c r="A12" s="44" t="s">
        <v>83</v>
      </c>
      <c r="B12" s="110">
        <v>2024113</v>
      </c>
      <c r="C12" s="54">
        <v>1800336.9659399996</v>
      </c>
    </row>
    <row r="13" spans="1:3" ht="21.75" customHeight="1">
      <c r="A13" s="52" t="s">
        <v>22</v>
      </c>
      <c r="B13" s="110">
        <v>323990</v>
      </c>
      <c r="C13" s="54">
        <v>139045.12563999998</v>
      </c>
    </row>
    <row r="14" spans="1:3" ht="21.75" customHeight="1">
      <c r="A14" s="115" t="s">
        <v>14</v>
      </c>
      <c r="B14" s="110">
        <v>34266</v>
      </c>
      <c r="C14" s="54">
        <v>31474.826350000007</v>
      </c>
    </row>
    <row r="15" spans="1:3" ht="21.75" customHeight="1">
      <c r="A15" s="62" t="s">
        <v>168</v>
      </c>
      <c r="B15" s="113">
        <v>462222</v>
      </c>
      <c r="C15" s="80">
        <v>326581.64548999985</v>
      </c>
    </row>
    <row r="16" spans="1:3" ht="21.75" customHeight="1">
      <c r="A16" s="44" t="s">
        <v>153</v>
      </c>
      <c r="B16" s="110">
        <v>297712</v>
      </c>
      <c r="C16" s="54">
        <v>214754.606</v>
      </c>
    </row>
    <row r="17" spans="1:3" ht="21.75" customHeight="1">
      <c r="A17" s="44" t="s">
        <v>152</v>
      </c>
      <c r="B17" s="110">
        <v>125249</v>
      </c>
      <c r="C17" s="54">
        <v>60393.06517</v>
      </c>
    </row>
    <row r="18" spans="1:3" ht="21.75" customHeight="1">
      <c r="A18" s="44" t="s">
        <v>146</v>
      </c>
      <c r="B18" s="110">
        <v>693890</v>
      </c>
      <c r="C18" s="54">
        <v>434146.94575</v>
      </c>
    </row>
    <row r="19" spans="1:3" ht="21.75" customHeight="1">
      <c r="A19" s="44" t="s">
        <v>16</v>
      </c>
      <c r="B19" s="112" t="s">
        <v>38</v>
      </c>
      <c r="C19" s="50" t="s">
        <v>38</v>
      </c>
    </row>
    <row r="20" spans="1:3" ht="21.75" customHeight="1">
      <c r="A20" s="44" t="s">
        <v>76</v>
      </c>
      <c r="B20" s="110">
        <v>-661591</v>
      </c>
      <c r="C20" s="54">
        <v>-431566.81813999993</v>
      </c>
    </row>
    <row r="21" spans="1:3" ht="21.75" customHeight="1">
      <c r="A21" s="44" t="s">
        <v>84</v>
      </c>
      <c r="B21" s="110">
        <v>13854</v>
      </c>
      <c r="C21" s="54">
        <v>50285.478259999996</v>
      </c>
    </row>
    <row r="22" spans="1:3" ht="21.75" customHeight="1">
      <c r="A22" s="62" t="s">
        <v>169</v>
      </c>
      <c r="B22" s="113">
        <v>9389956</v>
      </c>
      <c r="C22" s="80">
        <v>7706947.05156</v>
      </c>
    </row>
    <row r="23" spans="1:3" ht="21.75" customHeight="1">
      <c r="A23" s="44" t="s">
        <v>17</v>
      </c>
      <c r="B23" s="110">
        <v>64989</v>
      </c>
      <c r="C23" s="54">
        <v>38341.04301</v>
      </c>
    </row>
    <row r="24" spans="1:3" ht="21.75" customHeight="1">
      <c r="A24" s="44" t="s">
        <v>18</v>
      </c>
      <c r="B24" s="110">
        <v>469605</v>
      </c>
      <c r="C24" s="54">
        <v>458653.98501</v>
      </c>
    </row>
    <row r="25" spans="1:3" ht="21.75" customHeight="1">
      <c r="A25" s="44" t="s">
        <v>85</v>
      </c>
      <c r="B25" s="110">
        <v>8852509</v>
      </c>
      <c r="C25" s="54">
        <v>7208564.359880001</v>
      </c>
    </row>
    <row r="26" spans="1:3" ht="21.75" customHeight="1">
      <c r="A26" s="44" t="s">
        <v>145</v>
      </c>
      <c r="B26" s="110">
        <v>175</v>
      </c>
      <c r="C26" s="54">
        <v>138.42075999999997</v>
      </c>
    </row>
    <row r="27" spans="1:3" ht="21.75" customHeight="1">
      <c r="A27" s="116" t="s">
        <v>112</v>
      </c>
      <c r="B27" s="114">
        <v>2678</v>
      </c>
      <c r="C27" s="96">
        <v>1249.2429</v>
      </c>
    </row>
  </sheetData>
  <sheetProtection/>
  <mergeCells count="3">
    <mergeCell ref="A1:C1"/>
    <mergeCell ref="A2:A3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E51" sqref="E51"/>
    </sheetView>
  </sheetViews>
  <sheetFormatPr defaultColWidth="9.140625" defaultRowHeight="12.75"/>
  <cols>
    <col min="1" max="1" width="50.7109375" style="0" customWidth="1"/>
    <col min="2" max="3" width="15.7109375" style="0" customWidth="1"/>
    <col min="4" max="4" width="11.421875" style="0" bestFit="1" customWidth="1"/>
  </cols>
  <sheetData>
    <row r="1" spans="1:3" ht="60" customHeight="1" thickBot="1">
      <c r="A1" s="174" t="s">
        <v>138</v>
      </c>
      <c r="B1" s="174"/>
      <c r="C1" s="174"/>
    </row>
    <row r="2" spans="1:3" s="13" customFormat="1" ht="30" customHeight="1">
      <c r="A2" s="184" t="s">
        <v>37</v>
      </c>
      <c r="B2" s="40">
        <v>2015</v>
      </c>
      <c r="C2" s="63">
        <v>2015</v>
      </c>
    </row>
    <row r="3" spans="1:3" s="13" customFormat="1" ht="16.5" customHeight="1" thickBot="1">
      <c r="A3" s="185"/>
      <c r="B3" s="186" t="s">
        <v>25</v>
      </c>
      <c r="C3" s="187"/>
    </row>
    <row r="4" spans="1:4" s="13" customFormat="1" ht="21.75" customHeight="1">
      <c r="A4" s="59" t="s">
        <v>6</v>
      </c>
      <c r="B4" s="117">
        <v>2467922</v>
      </c>
      <c r="C4" s="97">
        <v>3219211.8451899993</v>
      </c>
      <c r="D4" s="90"/>
    </row>
    <row r="5" spans="1:4" s="13" customFormat="1" ht="21.75" customHeight="1">
      <c r="A5" s="60" t="s">
        <v>170</v>
      </c>
      <c r="B5" s="113">
        <v>1460791</v>
      </c>
      <c r="C5" s="80">
        <v>1718629.7001699999</v>
      </c>
      <c r="D5" s="90"/>
    </row>
    <row r="6" spans="1:4" s="13" customFormat="1" ht="21.75" customHeight="1">
      <c r="A6" s="44" t="s">
        <v>7</v>
      </c>
      <c r="B6" s="118">
        <v>42886</v>
      </c>
      <c r="C6" s="98">
        <v>62966.58589999998</v>
      </c>
      <c r="D6" s="90"/>
    </row>
    <row r="7" spans="1:4" s="13" customFormat="1" ht="21.75" customHeight="1">
      <c r="A7" s="44" t="s">
        <v>8</v>
      </c>
      <c r="B7" s="118">
        <v>993495</v>
      </c>
      <c r="C7" s="98">
        <v>1261822.30472</v>
      </c>
      <c r="D7" s="90"/>
    </row>
    <row r="8" spans="1:4" s="13" customFormat="1" ht="21.75" customHeight="1">
      <c r="A8" s="44" t="s">
        <v>9</v>
      </c>
      <c r="B8" s="110">
        <v>378798</v>
      </c>
      <c r="C8" s="54">
        <v>367184.99503000005</v>
      </c>
      <c r="D8" s="90"/>
    </row>
    <row r="9" spans="1:4" s="13" customFormat="1" ht="21.75" customHeight="1">
      <c r="A9" s="44" t="s">
        <v>10</v>
      </c>
      <c r="B9" s="110">
        <v>32746</v>
      </c>
      <c r="C9" s="54">
        <v>23403.959170000002</v>
      </c>
      <c r="D9" s="90"/>
    </row>
    <row r="10" spans="1:3" s="13" customFormat="1" ht="21.75" customHeight="1">
      <c r="A10" s="61" t="s">
        <v>167</v>
      </c>
      <c r="B10" s="113">
        <v>1007131</v>
      </c>
      <c r="C10" s="80">
        <v>1500582.14502</v>
      </c>
    </row>
    <row r="11" spans="1:3" s="13" customFormat="1" ht="21.75" customHeight="1">
      <c r="A11" s="44" t="s">
        <v>13</v>
      </c>
      <c r="B11" s="110">
        <v>471855</v>
      </c>
      <c r="C11" s="54">
        <v>539971.36148</v>
      </c>
    </row>
    <row r="12" spans="1:3" s="13" customFormat="1" ht="21.75" customHeight="1">
      <c r="A12" s="44" t="s">
        <v>83</v>
      </c>
      <c r="B12" s="110">
        <v>532273</v>
      </c>
      <c r="C12" s="54">
        <v>958111.48053</v>
      </c>
    </row>
    <row r="13" spans="1:3" s="13" customFormat="1" ht="21.75" customHeight="1">
      <c r="A13" s="52" t="s">
        <v>22</v>
      </c>
      <c r="B13" s="110">
        <v>113069</v>
      </c>
      <c r="C13" s="54">
        <v>278922.89926</v>
      </c>
    </row>
    <row r="14" spans="1:3" s="13" customFormat="1" ht="21.75" customHeight="1">
      <c r="A14" s="44" t="s">
        <v>14</v>
      </c>
      <c r="B14" s="110">
        <v>2026</v>
      </c>
      <c r="C14" s="54">
        <v>1323.97184</v>
      </c>
    </row>
    <row r="15" spans="1:3" s="13" customFormat="1" ht="21.75" customHeight="1">
      <c r="A15" s="62" t="s">
        <v>171</v>
      </c>
      <c r="B15" s="113">
        <v>-321385</v>
      </c>
      <c r="C15" s="80">
        <v>-218406.28691</v>
      </c>
    </row>
    <row r="16" spans="1:3" s="13" customFormat="1" ht="21.75" customHeight="1">
      <c r="A16" s="44" t="s">
        <v>153</v>
      </c>
      <c r="B16" s="110">
        <v>274010</v>
      </c>
      <c r="C16" s="54">
        <v>280637.33041</v>
      </c>
    </row>
    <row r="17" spans="1:3" s="13" customFormat="1" ht="21.75" customHeight="1">
      <c r="A17" s="44" t="s">
        <v>152</v>
      </c>
      <c r="B17" s="110">
        <v>69709</v>
      </c>
      <c r="C17" s="54">
        <v>114521.09529000003</v>
      </c>
    </row>
    <row r="18" spans="1:3" s="13" customFormat="1" ht="21.75" customHeight="1">
      <c r="A18" s="44" t="s">
        <v>146</v>
      </c>
      <c r="B18" s="110">
        <v>26471</v>
      </c>
      <c r="C18" s="54">
        <v>51168.52022</v>
      </c>
    </row>
    <row r="19" spans="1:3" s="13" customFormat="1" ht="21.75" customHeight="1">
      <c r="A19" s="44" t="s">
        <v>16</v>
      </c>
      <c r="B19" s="112" t="s">
        <v>38</v>
      </c>
      <c r="C19" s="50">
        <v>805.89708</v>
      </c>
    </row>
    <row r="20" spans="1:3" s="13" customFormat="1" ht="21.75" customHeight="1">
      <c r="A20" s="44" t="s">
        <v>76</v>
      </c>
      <c r="B20" s="110">
        <v>-471107</v>
      </c>
      <c r="C20" s="54">
        <v>-461224.8827</v>
      </c>
    </row>
    <row r="21" spans="1:3" s="13" customFormat="1" ht="21.75" customHeight="1">
      <c r="A21" s="44" t="s">
        <v>84</v>
      </c>
      <c r="B21" s="110">
        <v>-178114</v>
      </c>
      <c r="C21" s="54">
        <v>-189974.17421000003</v>
      </c>
    </row>
    <row r="22" spans="1:3" s="13" customFormat="1" ht="21.75" customHeight="1">
      <c r="A22" s="62" t="s">
        <v>172</v>
      </c>
      <c r="B22" s="113">
        <v>2789307</v>
      </c>
      <c r="C22" s="80">
        <v>3437618.132100001</v>
      </c>
    </row>
    <row r="23" spans="1:3" s="13" customFormat="1" ht="21.75" customHeight="1">
      <c r="A23" s="44" t="s">
        <v>17</v>
      </c>
      <c r="B23" s="110">
        <v>32734</v>
      </c>
      <c r="C23" s="54">
        <v>20832.12137</v>
      </c>
    </row>
    <row r="24" spans="1:3" s="13" customFormat="1" ht="21.75" customHeight="1">
      <c r="A24" s="44" t="s">
        <v>18</v>
      </c>
      <c r="B24" s="110">
        <v>209919</v>
      </c>
      <c r="C24" s="54">
        <v>298025.63849</v>
      </c>
    </row>
    <row r="25" spans="1:3" s="13" customFormat="1" ht="21.75" customHeight="1">
      <c r="A25" s="44" t="s">
        <v>85</v>
      </c>
      <c r="B25" s="110">
        <v>2543528</v>
      </c>
      <c r="C25" s="54">
        <v>3116544.6130900006</v>
      </c>
    </row>
    <row r="26" spans="1:3" s="13" customFormat="1" ht="21.75" customHeight="1">
      <c r="A26" s="44" t="s">
        <v>145</v>
      </c>
      <c r="B26" s="110">
        <v>360</v>
      </c>
      <c r="C26" s="54">
        <v>276.35585000000003</v>
      </c>
    </row>
    <row r="27" spans="1:4" ht="21.75" customHeight="1">
      <c r="A27" s="120" t="s">
        <v>19</v>
      </c>
      <c r="B27" s="119">
        <v>2767</v>
      </c>
      <c r="C27" s="99">
        <v>1939.4033</v>
      </c>
      <c r="D27" s="13"/>
    </row>
    <row r="28" spans="1:3" ht="9.75" customHeight="1">
      <c r="A28" s="27"/>
      <c r="B28" s="19"/>
      <c r="C28" s="19"/>
    </row>
    <row r="29" ht="15.75">
      <c r="A29" s="20"/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9">
      <selection activeCell="E51" sqref="E51"/>
    </sheetView>
  </sheetViews>
  <sheetFormatPr defaultColWidth="9.140625" defaultRowHeight="12.75"/>
  <cols>
    <col min="1" max="1" width="48.421875" style="0" customWidth="1"/>
    <col min="2" max="3" width="15.7109375" style="0" customWidth="1"/>
    <col min="5" max="5" width="10.8515625" style="0" bestFit="1" customWidth="1"/>
  </cols>
  <sheetData>
    <row r="1" spans="1:3" ht="36.75" customHeight="1" thickBot="1">
      <c r="A1" s="174" t="s">
        <v>193</v>
      </c>
      <c r="B1" s="189"/>
      <c r="C1" s="189"/>
    </row>
    <row r="2" spans="1:3" s="21" customFormat="1" ht="19.5" customHeight="1">
      <c r="A2" s="190" t="s">
        <v>37</v>
      </c>
      <c r="B2" s="121">
        <v>2015</v>
      </c>
      <c r="C2" s="64">
        <v>2016</v>
      </c>
    </row>
    <row r="3" spans="1:3" s="21" customFormat="1" ht="12.75" customHeight="1" thickBot="1">
      <c r="A3" s="191"/>
      <c r="B3" s="192" t="s">
        <v>26</v>
      </c>
      <c r="C3" s="192"/>
    </row>
    <row r="4" spans="1:7" s="22" customFormat="1" ht="13.5" customHeight="1">
      <c r="A4" s="122" t="s">
        <v>56</v>
      </c>
      <c r="B4" s="126">
        <v>2526744</v>
      </c>
      <c r="C4" s="65">
        <v>1718127.54853</v>
      </c>
      <c r="E4" s="101"/>
      <c r="G4" s="166"/>
    </row>
    <row r="5" spans="1:7" s="23" customFormat="1" ht="12.75" customHeight="1">
      <c r="A5" s="123" t="s">
        <v>196</v>
      </c>
      <c r="B5" s="127">
        <v>1254972</v>
      </c>
      <c r="C5" s="65">
        <v>1118349.8210299998</v>
      </c>
      <c r="E5" s="101"/>
      <c r="G5" s="166"/>
    </row>
    <row r="6" spans="1:7" s="23" customFormat="1" ht="12" customHeight="1">
      <c r="A6" s="124" t="s">
        <v>94</v>
      </c>
      <c r="B6" s="128">
        <v>1061343</v>
      </c>
      <c r="C6" s="66">
        <v>971954.6930199999</v>
      </c>
      <c r="E6" s="101"/>
      <c r="G6" s="166"/>
    </row>
    <row r="7" spans="1:7" s="23" customFormat="1" ht="12" customHeight="1">
      <c r="A7" s="124" t="s">
        <v>115</v>
      </c>
      <c r="B7" s="128">
        <v>183920</v>
      </c>
      <c r="C7" s="66">
        <v>140920.73393000002</v>
      </c>
      <c r="E7" s="101"/>
      <c r="G7" s="166"/>
    </row>
    <row r="8" spans="1:7" s="23" customFormat="1" ht="12" customHeight="1">
      <c r="A8" s="123" t="s">
        <v>91</v>
      </c>
      <c r="B8" s="127">
        <v>981557</v>
      </c>
      <c r="C8" s="65">
        <v>470375.8742600001</v>
      </c>
      <c r="E8" s="101"/>
      <c r="G8" s="166"/>
    </row>
    <row r="9" spans="1:7" s="22" customFormat="1" ht="12" customHeight="1">
      <c r="A9" s="124" t="s">
        <v>96</v>
      </c>
      <c r="B9" s="128">
        <v>1524</v>
      </c>
      <c r="C9" s="66">
        <v>155.40361</v>
      </c>
      <c r="E9" s="101"/>
      <c r="G9" s="166"/>
    </row>
    <row r="10" spans="1:7" s="22" customFormat="1" ht="12" customHeight="1">
      <c r="A10" s="124" t="s">
        <v>97</v>
      </c>
      <c r="B10" s="128">
        <v>58</v>
      </c>
      <c r="C10" s="66">
        <v>45.828720000000004</v>
      </c>
      <c r="E10" s="101"/>
      <c r="G10" s="166"/>
    </row>
    <row r="11" spans="1:7" s="22" customFormat="1" ht="21" customHeight="1">
      <c r="A11" s="124" t="s">
        <v>98</v>
      </c>
      <c r="B11" s="128">
        <v>840007</v>
      </c>
      <c r="C11" s="66">
        <v>355930.4669899999</v>
      </c>
      <c r="E11" s="101"/>
      <c r="G11" s="166"/>
    </row>
    <row r="12" spans="1:7" s="22" customFormat="1" ht="12" customHeight="1">
      <c r="A12" s="124" t="s">
        <v>99</v>
      </c>
      <c r="B12" s="128">
        <v>139967</v>
      </c>
      <c r="C12" s="66">
        <v>114244.17494000001</v>
      </c>
      <c r="E12" s="101"/>
      <c r="G12" s="166"/>
    </row>
    <row r="13" spans="1:7" s="23" customFormat="1" ht="12" customHeight="1">
      <c r="A13" s="123" t="s">
        <v>103</v>
      </c>
      <c r="B13" s="127">
        <v>290215</v>
      </c>
      <c r="C13" s="65">
        <v>129401.85324000003</v>
      </c>
      <c r="E13" s="101"/>
      <c r="G13" s="166"/>
    </row>
    <row r="14" spans="1:7" s="22" customFormat="1" ht="12" customHeight="1">
      <c r="A14" s="124" t="s">
        <v>104</v>
      </c>
      <c r="B14" s="128">
        <v>19554</v>
      </c>
      <c r="C14" s="66">
        <v>10867.25123</v>
      </c>
      <c r="E14" s="101"/>
      <c r="G14" s="166"/>
    </row>
    <row r="15" spans="1:7" s="22" customFormat="1" ht="12" customHeight="1">
      <c r="A15" s="124" t="s">
        <v>105</v>
      </c>
      <c r="B15" s="128">
        <v>53849</v>
      </c>
      <c r="C15" s="66">
        <v>53926.34820000001</v>
      </c>
      <c r="E15" s="101"/>
      <c r="G15" s="166"/>
    </row>
    <row r="16" spans="1:7" s="22" customFormat="1" ht="12" customHeight="1">
      <c r="A16" s="124" t="s">
        <v>106</v>
      </c>
      <c r="B16" s="128">
        <v>68671</v>
      </c>
      <c r="C16" s="66">
        <v>20168.306270000005</v>
      </c>
      <c r="E16" s="101"/>
      <c r="G16" s="166"/>
    </row>
    <row r="17" spans="1:7" s="22" customFormat="1" ht="12" customHeight="1">
      <c r="A17" s="124" t="s">
        <v>114</v>
      </c>
      <c r="B17" s="128">
        <v>133318</v>
      </c>
      <c r="C17" s="66">
        <v>36004.735539999994</v>
      </c>
      <c r="E17" s="101"/>
      <c r="G17" s="166"/>
    </row>
    <row r="18" spans="1:7" s="22" customFormat="1" ht="12" customHeight="1">
      <c r="A18" s="124" t="s">
        <v>107</v>
      </c>
      <c r="B18" s="128">
        <v>14823</v>
      </c>
      <c r="C18" s="66">
        <v>8435.212</v>
      </c>
      <c r="E18" s="101"/>
      <c r="G18" s="166"/>
    </row>
    <row r="19" spans="1:7" s="22" customFormat="1" ht="12" customHeight="1">
      <c r="A19" s="123" t="s">
        <v>57</v>
      </c>
      <c r="B19" s="127">
        <v>2635471</v>
      </c>
      <c r="C19" s="65">
        <v>1820099.8827419996</v>
      </c>
      <c r="E19" s="101"/>
      <c r="G19" s="166"/>
    </row>
    <row r="20" spans="1:7" s="23" customFormat="1" ht="12" customHeight="1">
      <c r="A20" s="123" t="s">
        <v>92</v>
      </c>
      <c r="B20" s="127">
        <v>1141611</v>
      </c>
      <c r="C20" s="65">
        <v>984471.2685319998</v>
      </c>
      <c r="E20" s="101"/>
      <c r="G20" s="166"/>
    </row>
    <row r="21" spans="1:7" s="23" customFormat="1" ht="12" customHeight="1">
      <c r="A21" s="124" t="s">
        <v>94</v>
      </c>
      <c r="B21" s="128">
        <v>288838</v>
      </c>
      <c r="C21" s="66">
        <v>230945.04384999993</v>
      </c>
      <c r="E21" s="101"/>
      <c r="G21" s="166"/>
    </row>
    <row r="22" spans="1:7" s="23" customFormat="1" ht="12" customHeight="1">
      <c r="A22" s="124" t="s">
        <v>115</v>
      </c>
      <c r="B22" s="128">
        <v>9165</v>
      </c>
      <c r="C22" s="66">
        <v>2515.9365500000004</v>
      </c>
      <c r="E22" s="101"/>
      <c r="G22" s="166"/>
    </row>
    <row r="23" spans="1:7" s="22" customFormat="1" ht="12" customHeight="1">
      <c r="A23" s="124" t="s">
        <v>118</v>
      </c>
      <c r="B23" s="128">
        <v>13441</v>
      </c>
      <c r="C23" s="66">
        <v>55001.64997000001</v>
      </c>
      <c r="E23" s="101"/>
      <c r="G23" s="166"/>
    </row>
    <row r="24" spans="1:7" s="22" customFormat="1" ht="12" customHeight="1">
      <c r="A24" s="124" t="s">
        <v>119</v>
      </c>
      <c r="B24" s="128">
        <v>15549</v>
      </c>
      <c r="C24" s="66">
        <v>11391.49472</v>
      </c>
      <c r="E24" s="101"/>
      <c r="G24" s="166"/>
    </row>
    <row r="25" spans="1:7" s="22" customFormat="1" ht="12" customHeight="1">
      <c r="A25" s="124" t="s">
        <v>120</v>
      </c>
      <c r="B25" s="128">
        <v>480307</v>
      </c>
      <c r="C25" s="66">
        <v>415525.2786300001</v>
      </c>
      <c r="E25" s="101"/>
      <c r="G25" s="166"/>
    </row>
    <row r="26" spans="1:7" s="22" customFormat="1" ht="12" customHeight="1">
      <c r="A26" s="124" t="s">
        <v>123</v>
      </c>
      <c r="B26" s="128">
        <v>4058</v>
      </c>
      <c r="C26" s="66">
        <v>3557.6915020000006</v>
      </c>
      <c r="E26" s="101"/>
      <c r="G26" s="166"/>
    </row>
    <row r="27" spans="1:7" s="22" customFormat="1" ht="12" customHeight="1">
      <c r="A27" s="124" t="s">
        <v>124</v>
      </c>
      <c r="B27" s="128">
        <v>172512</v>
      </c>
      <c r="C27" s="66">
        <v>141383.92598</v>
      </c>
      <c r="E27" s="101"/>
      <c r="G27" s="166"/>
    </row>
    <row r="28" spans="1:7" s="22" customFormat="1" ht="12" customHeight="1">
      <c r="A28" s="124" t="s">
        <v>125</v>
      </c>
      <c r="B28" s="128">
        <v>34022</v>
      </c>
      <c r="C28" s="66">
        <v>28273.314499999993</v>
      </c>
      <c r="E28" s="101"/>
      <c r="G28" s="166"/>
    </row>
    <row r="29" spans="1:7" s="22" customFormat="1" ht="12" customHeight="1">
      <c r="A29" s="124" t="s">
        <v>126</v>
      </c>
      <c r="B29" s="128">
        <v>123187</v>
      </c>
      <c r="C29" s="66">
        <v>95777.74569000001</v>
      </c>
      <c r="E29" s="101"/>
      <c r="G29" s="166"/>
    </row>
    <row r="30" spans="1:7" s="22" customFormat="1" ht="12" customHeight="1">
      <c r="A30" s="124" t="s">
        <v>107</v>
      </c>
      <c r="B30" s="128">
        <v>532</v>
      </c>
      <c r="C30" s="66">
        <v>99.18714</v>
      </c>
      <c r="E30" s="101"/>
      <c r="G30" s="166"/>
    </row>
    <row r="31" spans="1:7" s="24" customFormat="1" ht="12" customHeight="1">
      <c r="A31" s="123" t="s">
        <v>93</v>
      </c>
      <c r="B31" s="129">
        <v>692961</v>
      </c>
      <c r="C31" s="67">
        <v>585601.66382</v>
      </c>
      <c r="E31" s="101"/>
      <c r="G31" s="166"/>
    </row>
    <row r="32" spans="1:7" s="25" customFormat="1" ht="12" customHeight="1">
      <c r="A32" s="124" t="s">
        <v>100</v>
      </c>
      <c r="B32" s="130">
        <v>1797</v>
      </c>
      <c r="C32" s="68">
        <v>369.30488</v>
      </c>
      <c r="E32" s="101"/>
      <c r="G32" s="166"/>
    </row>
    <row r="33" spans="1:7" s="25" customFormat="1" ht="21" customHeight="1">
      <c r="A33" s="124" t="s">
        <v>101</v>
      </c>
      <c r="B33" s="130">
        <v>536097</v>
      </c>
      <c r="C33" s="68">
        <v>476793.92701</v>
      </c>
      <c r="E33" s="101"/>
      <c r="G33" s="166"/>
    </row>
    <row r="34" spans="1:7" s="25" customFormat="1" ht="12" customHeight="1">
      <c r="A34" s="124" t="s">
        <v>102</v>
      </c>
      <c r="B34" s="130">
        <v>155067</v>
      </c>
      <c r="C34" s="68">
        <v>108438.43193000002</v>
      </c>
      <c r="E34" s="101"/>
      <c r="G34" s="166"/>
    </row>
    <row r="35" spans="1:7" s="23" customFormat="1" ht="12" customHeight="1">
      <c r="A35" s="123" t="s">
        <v>108</v>
      </c>
      <c r="B35" s="127">
        <v>800898</v>
      </c>
      <c r="C35" s="65">
        <v>250026.95038999998</v>
      </c>
      <c r="E35" s="101"/>
      <c r="G35" s="166"/>
    </row>
    <row r="36" spans="1:7" s="22" customFormat="1" ht="12" customHeight="1">
      <c r="A36" s="124" t="s">
        <v>105</v>
      </c>
      <c r="B36" s="128">
        <v>5367</v>
      </c>
      <c r="C36" s="66">
        <v>5798.866009999999</v>
      </c>
      <c r="E36" s="101"/>
      <c r="G36" s="166"/>
    </row>
    <row r="37" spans="1:7" s="22" customFormat="1" ht="12" customHeight="1">
      <c r="A37" s="124" t="s">
        <v>109</v>
      </c>
      <c r="B37" s="128">
        <v>38005</v>
      </c>
      <c r="C37" s="66">
        <v>11763.03782</v>
      </c>
      <c r="E37" s="101"/>
      <c r="G37" s="166"/>
    </row>
    <row r="38" spans="1:7" s="22" customFormat="1" ht="12" customHeight="1">
      <c r="A38" s="124" t="s">
        <v>114</v>
      </c>
      <c r="B38" s="128">
        <v>164018</v>
      </c>
      <c r="C38" s="66">
        <v>33084.20231</v>
      </c>
      <c r="E38" s="101"/>
      <c r="G38" s="166"/>
    </row>
    <row r="39" spans="1:7" s="22" customFormat="1" ht="12" customHeight="1">
      <c r="A39" s="124" t="s">
        <v>107</v>
      </c>
      <c r="B39" s="128">
        <v>593508</v>
      </c>
      <c r="C39" s="66">
        <v>199380.84424999994</v>
      </c>
      <c r="E39" s="101"/>
      <c r="G39" s="166"/>
    </row>
    <row r="40" spans="1:7" s="22" customFormat="1" ht="12" customHeight="1">
      <c r="A40" s="123" t="s">
        <v>173</v>
      </c>
      <c r="B40" s="127">
        <v>113360</v>
      </c>
      <c r="C40" s="65">
        <v>133878.55249799995</v>
      </c>
      <c r="E40" s="101"/>
      <c r="G40" s="166"/>
    </row>
    <row r="41" spans="1:7" s="22" customFormat="1" ht="12" customHeight="1">
      <c r="A41" s="124" t="s">
        <v>95</v>
      </c>
      <c r="B41" s="128">
        <v>772505</v>
      </c>
      <c r="C41" s="66">
        <v>741009.6491699998</v>
      </c>
      <c r="E41" s="101"/>
      <c r="G41" s="166"/>
    </row>
    <row r="42" spans="1:7" s="22" customFormat="1" ht="12" customHeight="1">
      <c r="A42" s="124" t="s">
        <v>116</v>
      </c>
      <c r="B42" s="128">
        <v>174755</v>
      </c>
      <c r="C42" s="66">
        <v>138404.79738000003</v>
      </c>
      <c r="E42" s="101"/>
      <c r="G42" s="166"/>
    </row>
    <row r="43" spans="1:7" s="22" customFormat="1" ht="12" customHeight="1">
      <c r="A43" s="123" t="s">
        <v>31</v>
      </c>
      <c r="B43" s="127">
        <v>401956</v>
      </c>
      <c r="C43" s="65">
        <v>18652.76293799999</v>
      </c>
      <c r="E43" s="101"/>
      <c r="G43" s="166"/>
    </row>
    <row r="44" spans="1:7" s="22" customFormat="1" ht="12" customHeight="1">
      <c r="A44" s="123" t="s">
        <v>110</v>
      </c>
      <c r="B44" s="127">
        <v>-510683</v>
      </c>
      <c r="C44" s="65">
        <v>-120625.09715000002</v>
      </c>
      <c r="E44" s="101"/>
      <c r="G44" s="166"/>
    </row>
    <row r="45" spans="1:7" s="22" customFormat="1" ht="12" customHeight="1">
      <c r="A45" s="123" t="s">
        <v>111</v>
      </c>
      <c r="B45" s="127">
        <v>-108727</v>
      </c>
      <c r="C45" s="65">
        <v>-101972.33421200002</v>
      </c>
      <c r="E45" s="101"/>
      <c r="G45" s="166"/>
    </row>
    <row r="46" spans="1:7" s="22" customFormat="1" ht="12" customHeight="1">
      <c r="A46" s="123" t="s">
        <v>117</v>
      </c>
      <c r="B46" s="127">
        <v>5</v>
      </c>
      <c r="C46" s="67" t="s">
        <v>197</v>
      </c>
      <c r="E46" s="101"/>
      <c r="G46" s="166"/>
    </row>
    <row r="47" spans="1:7" s="22" customFormat="1" ht="12" customHeight="1">
      <c r="A47" s="124" t="s">
        <v>127</v>
      </c>
      <c r="B47" s="128">
        <v>6</v>
      </c>
      <c r="C47" s="68" t="s">
        <v>197</v>
      </c>
      <c r="E47" s="101"/>
      <c r="G47" s="166"/>
    </row>
    <row r="48" spans="1:7" s="22" customFormat="1" ht="12" customHeight="1">
      <c r="A48" s="124" t="s">
        <v>128</v>
      </c>
      <c r="B48" s="128">
        <v>-1</v>
      </c>
      <c r="C48" s="68" t="s">
        <v>197</v>
      </c>
      <c r="E48" s="101"/>
      <c r="G48" s="166"/>
    </row>
    <row r="49" spans="1:7" s="22" customFormat="1" ht="12" customHeight="1">
      <c r="A49" s="123" t="s">
        <v>29</v>
      </c>
      <c r="B49" s="127">
        <v>-108722</v>
      </c>
      <c r="C49" s="65">
        <v>-101972.35511200002</v>
      </c>
      <c r="E49" s="101"/>
      <c r="G49" s="166"/>
    </row>
    <row r="50" spans="1:7" s="22" customFormat="1" ht="12" customHeight="1">
      <c r="A50" s="125" t="s">
        <v>28</v>
      </c>
      <c r="B50" s="128">
        <v>56042</v>
      </c>
      <c r="C50" s="66">
        <v>34151.17887</v>
      </c>
      <c r="E50" s="101"/>
      <c r="G50" s="166"/>
    </row>
    <row r="51" spans="1:7" s="22" customFormat="1" ht="12" customHeight="1">
      <c r="A51" s="125" t="s">
        <v>147</v>
      </c>
      <c r="B51" s="128">
        <v>-503</v>
      </c>
      <c r="C51" s="66">
        <v>3565.16197</v>
      </c>
      <c r="E51" s="101"/>
      <c r="G51" s="166"/>
    </row>
    <row r="52" spans="1:7" s="22" customFormat="1" ht="12" customHeight="1">
      <c r="A52" s="123" t="s">
        <v>27</v>
      </c>
      <c r="B52" s="131">
        <v>-164260</v>
      </c>
      <c r="C52" s="69">
        <v>-139688.69595199998</v>
      </c>
      <c r="E52" s="101"/>
      <c r="G52" s="166"/>
    </row>
    <row r="53" spans="1:3" s="26" customFormat="1" ht="7.5" customHeight="1">
      <c r="A53" s="70"/>
      <c r="B53" s="70"/>
      <c r="C53" s="70"/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E51" sqref="E51"/>
    </sheetView>
  </sheetViews>
  <sheetFormatPr defaultColWidth="9.140625" defaultRowHeight="12.75"/>
  <cols>
    <col min="1" max="1" width="50.7109375" style="0" customWidth="1"/>
    <col min="2" max="3" width="15.7109375" style="0" customWidth="1"/>
    <col min="4" max="4" width="11.140625" style="0" bestFit="1" customWidth="1"/>
    <col min="6" max="6" width="12.57421875" style="0" bestFit="1" customWidth="1"/>
  </cols>
  <sheetData>
    <row r="1" spans="1:3" ht="45" customHeight="1" thickBot="1">
      <c r="A1" s="193" t="s">
        <v>194</v>
      </c>
      <c r="B1" s="194"/>
      <c r="C1" s="194"/>
    </row>
    <row r="2" spans="1:3" s="7" customFormat="1" ht="19.5" customHeight="1">
      <c r="A2" s="195" t="s">
        <v>37</v>
      </c>
      <c r="B2" s="136">
        <v>2015</v>
      </c>
      <c r="C2" s="84">
        <v>2016</v>
      </c>
    </row>
    <row r="3" spans="1:3" s="7" customFormat="1" ht="15" customHeight="1" thickBot="1">
      <c r="A3" s="196"/>
      <c r="B3" s="197" t="s">
        <v>32</v>
      </c>
      <c r="C3" s="197"/>
    </row>
    <row r="4" spans="1:8" s="7" customFormat="1" ht="13.5" customHeight="1">
      <c r="A4" s="137" t="s">
        <v>56</v>
      </c>
      <c r="B4" s="132">
        <v>1977700</v>
      </c>
      <c r="C4" s="85">
        <v>1309869.88435</v>
      </c>
      <c r="H4" s="103"/>
    </row>
    <row r="5" spans="1:8" s="7" customFormat="1" ht="12" customHeight="1">
      <c r="A5" s="138" t="s">
        <v>130</v>
      </c>
      <c r="B5" s="133">
        <v>976238</v>
      </c>
      <c r="C5" s="85">
        <v>861657.0847299999</v>
      </c>
      <c r="H5" s="103"/>
    </row>
    <row r="6" spans="1:8" s="7" customFormat="1" ht="13.5" customHeight="1">
      <c r="A6" s="139" t="s">
        <v>94</v>
      </c>
      <c r="B6" s="134">
        <v>860474</v>
      </c>
      <c r="C6" s="86">
        <v>779857.2949299999</v>
      </c>
      <c r="H6" s="103"/>
    </row>
    <row r="7" spans="1:8" s="7" customFormat="1" ht="13.5" customHeight="1">
      <c r="A7" s="139" t="s">
        <v>115</v>
      </c>
      <c r="B7" s="134">
        <v>111719</v>
      </c>
      <c r="C7" s="86">
        <v>79962.20831999999</v>
      </c>
      <c r="H7" s="103"/>
    </row>
    <row r="8" spans="1:8" s="7" customFormat="1" ht="13.5" customHeight="1">
      <c r="A8" s="138" t="s">
        <v>174</v>
      </c>
      <c r="B8" s="133">
        <v>775075</v>
      </c>
      <c r="C8" s="85">
        <v>369367.17401000013</v>
      </c>
      <c r="H8" s="103"/>
    </row>
    <row r="9" spans="1:8" s="7" customFormat="1" ht="24.75" customHeight="1">
      <c r="A9" s="139" t="s">
        <v>98</v>
      </c>
      <c r="B9" s="134">
        <v>659213</v>
      </c>
      <c r="C9" s="86">
        <v>270830.00379999995</v>
      </c>
      <c r="D9" s="102"/>
      <c r="H9" s="103"/>
    </row>
    <row r="10" spans="1:8" s="7" customFormat="1" ht="13.5" customHeight="1">
      <c r="A10" s="139" t="s">
        <v>99</v>
      </c>
      <c r="B10" s="134">
        <v>115708</v>
      </c>
      <c r="C10" s="86">
        <v>98484.30476</v>
      </c>
      <c r="H10" s="103"/>
    </row>
    <row r="11" spans="1:8" s="7" customFormat="1" ht="13.5" customHeight="1">
      <c r="A11" s="138" t="s">
        <v>175</v>
      </c>
      <c r="B11" s="133">
        <v>226387</v>
      </c>
      <c r="C11" s="85">
        <v>78845.62561000002</v>
      </c>
      <c r="H11" s="103"/>
    </row>
    <row r="12" spans="1:8" s="7" customFormat="1" ht="13.5" customHeight="1">
      <c r="A12" s="139" t="s">
        <v>105</v>
      </c>
      <c r="B12" s="134">
        <v>41113</v>
      </c>
      <c r="C12" s="86">
        <v>30448.26162</v>
      </c>
      <c r="H12" s="103"/>
    </row>
    <row r="13" spans="1:8" s="7" customFormat="1" ht="13.5" customHeight="1">
      <c r="A13" s="139" t="s">
        <v>114</v>
      </c>
      <c r="B13" s="134">
        <v>111669</v>
      </c>
      <c r="C13" s="86">
        <v>32191.14801</v>
      </c>
      <c r="H13" s="103"/>
    </row>
    <row r="14" spans="1:8" s="7" customFormat="1" ht="13.5" customHeight="1">
      <c r="A14" s="139" t="s">
        <v>107</v>
      </c>
      <c r="B14" s="134">
        <v>7304</v>
      </c>
      <c r="C14" s="86">
        <v>2151.10729</v>
      </c>
      <c r="H14" s="103"/>
    </row>
    <row r="15" spans="1:8" s="7" customFormat="1" ht="13.5" customHeight="1">
      <c r="A15" s="138" t="s">
        <v>57</v>
      </c>
      <c r="B15" s="133">
        <v>1910217</v>
      </c>
      <c r="C15" s="85">
        <v>1249830.8194899997</v>
      </c>
      <c r="H15" s="103"/>
    </row>
    <row r="16" spans="1:8" s="7" customFormat="1" ht="13.5" customHeight="1">
      <c r="A16" s="138" t="s">
        <v>176</v>
      </c>
      <c r="B16" s="133">
        <v>822406</v>
      </c>
      <c r="C16" s="85">
        <v>646359.63877</v>
      </c>
      <c r="H16" s="103"/>
    </row>
    <row r="17" spans="1:8" s="7" customFormat="1" ht="13.5" customHeight="1">
      <c r="A17" s="139" t="s">
        <v>94</v>
      </c>
      <c r="B17" s="134">
        <v>210340</v>
      </c>
      <c r="C17" s="86">
        <v>158469.13338999997</v>
      </c>
      <c r="H17" s="103"/>
    </row>
    <row r="18" spans="1:8" s="7" customFormat="1" ht="13.5" customHeight="1">
      <c r="A18" s="139" t="s">
        <v>115</v>
      </c>
      <c r="B18" s="134">
        <v>2643</v>
      </c>
      <c r="C18" s="86">
        <v>412.18469</v>
      </c>
      <c r="H18" s="103"/>
    </row>
    <row r="19" spans="1:8" s="7" customFormat="1" ht="13.5" customHeight="1">
      <c r="A19" s="139" t="s">
        <v>118</v>
      </c>
      <c r="B19" s="134">
        <v>6363</v>
      </c>
      <c r="C19" s="86">
        <v>3311.638610000001</v>
      </c>
      <c r="H19" s="103"/>
    </row>
    <row r="20" spans="1:8" s="7" customFormat="1" ht="13.5" customHeight="1">
      <c r="A20" s="139" t="s">
        <v>119</v>
      </c>
      <c r="B20" s="134">
        <v>8631</v>
      </c>
      <c r="C20" s="86">
        <v>5177.660970000001</v>
      </c>
      <c r="H20" s="103"/>
    </row>
    <row r="21" spans="1:8" s="7" customFormat="1" ht="13.5" customHeight="1">
      <c r="A21" s="139" t="s">
        <v>120</v>
      </c>
      <c r="B21" s="134">
        <v>381022</v>
      </c>
      <c r="C21" s="86">
        <v>325580.6939400001</v>
      </c>
      <c r="H21" s="103"/>
    </row>
    <row r="22" spans="1:8" s="7" customFormat="1" ht="13.5" customHeight="1">
      <c r="A22" s="139" t="s">
        <v>123</v>
      </c>
      <c r="B22" s="134">
        <v>2241</v>
      </c>
      <c r="C22" s="86">
        <v>1529.3176299999996</v>
      </c>
      <c r="H22" s="103"/>
    </row>
    <row r="23" spans="1:8" s="7" customFormat="1" ht="13.5" customHeight="1">
      <c r="A23" s="139" t="s">
        <v>124</v>
      </c>
      <c r="B23" s="134">
        <v>92339</v>
      </c>
      <c r="C23" s="86">
        <v>63787.50254000001</v>
      </c>
      <c r="H23" s="103"/>
    </row>
    <row r="24" spans="1:8" s="7" customFormat="1" ht="13.5" customHeight="1">
      <c r="A24" s="139" t="s">
        <v>125</v>
      </c>
      <c r="B24" s="134">
        <v>18664</v>
      </c>
      <c r="C24" s="86">
        <v>12698.194619999997</v>
      </c>
      <c r="H24" s="103"/>
    </row>
    <row r="25" spans="1:8" s="7" customFormat="1" ht="13.5" customHeight="1">
      <c r="A25" s="139" t="s">
        <v>126</v>
      </c>
      <c r="B25" s="134">
        <v>100059</v>
      </c>
      <c r="C25" s="86">
        <v>75366.54716</v>
      </c>
      <c r="H25" s="103"/>
    </row>
    <row r="26" spans="1:8" s="7" customFormat="1" ht="13.5" customHeight="1">
      <c r="A26" s="138" t="s">
        <v>177</v>
      </c>
      <c r="B26" s="133">
        <v>425063</v>
      </c>
      <c r="C26" s="85">
        <v>405133.94889</v>
      </c>
      <c r="H26" s="103"/>
    </row>
    <row r="27" spans="1:8" s="7" customFormat="1" ht="24.75" customHeight="1">
      <c r="A27" s="139" t="s">
        <v>122</v>
      </c>
      <c r="B27" s="134">
        <v>309180</v>
      </c>
      <c r="C27" s="86">
        <v>314921.36449000007</v>
      </c>
      <c r="H27" s="103"/>
    </row>
    <row r="28" spans="1:8" s="7" customFormat="1" ht="13.5" customHeight="1">
      <c r="A28" s="139" t="s">
        <v>121</v>
      </c>
      <c r="B28" s="134">
        <v>115688</v>
      </c>
      <c r="C28" s="86">
        <v>90168.98991000003</v>
      </c>
      <c r="H28" s="103"/>
    </row>
    <row r="29" spans="1:8" s="7" customFormat="1" ht="13.5" customHeight="1">
      <c r="A29" s="138" t="s">
        <v>178</v>
      </c>
      <c r="B29" s="133">
        <v>662748</v>
      </c>
      <c r="C29" s="85">
        <v>198337.23182999992</v>
      </c>
      <c r="H29" s="103"/>
    </row>
    <row r="30" spans="1:8" s="7" customFormat="1" ht="13.5" customHeight="1">
      <c r="A30" s="139" t="s">
        <v>105</v>
      </c>
      <c r="B30" s="135">
        <v>3339</v>
      </c>
      <c r="C30" s="87">
        <v>1222.1096100000002</v>
      </c>
      <c r="H30" s="103"/>
    </row>
    <row r="31" spans="1:8" s="7" customFormat="1" ht="13.5" customHeight="1">
      <c r="A31" s="139" t="s">
        <v>114</v>
      </c>
      <c r="B31" s="135">
        <v>129365</v>
      </c>
      <c r="C31" s="87">
        <v>18145.48</v>
      </c>
      <c r="H31" s="103"/>
    </row>
    <row r="32" spans="1:8" s="7" customFormat="1" ht="13.5" customHeight="1">
      <c r="A32" s="139" t="s">
        <v>107</v>
      </c>
      <c r="B32" s="135">
        <v>502904</v>
      </c>
      <c r="C32" s="87">
        <v>167362.38817</v>
      </c>
      <c r="H32" s="103"/>
    </row>
    <row r="33" spans="1:8" s="7" customFormat="1" ht="13.5" customHeight="1">
      <c r="A33" s="138" t="s">
        <v>179</v>
      </c>
      <c r="B33" s="133">
        <v>153832</v>
      </c>
      <c r="C33" s="85">
        <v>215297.44595999995</v>
      </c>
      <c r="H33" s="103"/>
    </row>
    <row r="34" spans="1:8" s="7" customFormat="1" ht="13.5" customHeight="1">
      <c r="A34" s="139" t="s">
        <v>95</v>
      </c>
      <c r="B34" s="134">
        <v>650134</v>
      </c>
      <c r="C34" s="86">
        <v>621388.1615400001</v>
      </c>
      <c r="H34" s="103"/>
    </row>
    <row r="35" spans="1:8" s="7" customFormat="1" ht="13.5" customHeight="1">
      <c r="A35" s="139" t="s">
        <v>116</v>
      </c>
      <c r="B35" s="134">
        <v>109076</v>
      </c>
      <c r="C35" s="86">
        <v>79550.02363</v>
      </c>
      <c r="H35" s="103"/>
    </row>
    <row r="36" spans="1:8" s="7" customFormat="1" ht="13.5" customHeight="1">
      <c r="A36" s="138" t="s">
        <v>31</v>
      </c>
      <c r="B36" s="133">
        <v>503844</v>
      </c>
      <c r="C36" s="85">
        <v>179530.67107999997</v>
      </c>
      <c r="H36" s="103"/>
    </row>
    <row r="37" spans="1:8" s="7" customFormat="1" ht="13.5" customHeight="1">
      <c r="A37" s="138" t="s">
        <v>110</v>
      </c>
      <c r="B37" s="133">
        <v>-436361</v>
      </c>
      <c r="C37" s="85">
        <v>-119491.60622000002</v>
      </c>
      <c r="H37" s="103"/>
    </row>
    <row r="38" spans="1:8" s="7" customFormat="1" ht="13.5" customHeight="1">
      <c r="A38" s="138" t="s">
        <v>111</v>
      </c>
      <c r="B38" s="133">
        <v>67483</v>
      </c>
      <c r="C38" s="85">
        <v>60039.06485999999</v>
      </c>
      <c r="H38" s="103"/>
    </row>
    <row r="39" spans="1:8" s="7" customFormat="1" ht="13.5" customHeight="1">
      <c r="A39" s="138" t="s">
        <v>30</v>
      </c>
      <c r="B39" s="133">
        <v>5</v>
      </c>
      <c r="C39" s="167" t="s">
        <v>197</v>
      </c>
      <c r="H39" s="103"/>
    </row>
    <row r="40" spans="1:8" s="7" customFormat="1" ht="13.5" customHeight="1">
      <c r="A40" s="139" t="s">
        <v>127</v>
      </c>
      <c r="B40" s="134">
        <v>6</v>
      </c>
      <c r="C40" s="87" t="s">
        <v>197</v>
      </c>
      <c r="H40" s="103"/>
    </row>
    <row r="41" spans="1:8" s="7" customFormat="1" ht="13.5" customHeight="1">
      <c r="A41" s="139" t="s">
        <v>128</v>
      </c>
      <c r="B41" s="134">
        <v>-1</v>
      </c>
      <c r="C41" s="87" t="s">
        <v>197</v>
      </c>
      <c r="H41" s="103"/>
    </row>
    <row r="42" spans="1:8" s="7" customFormat="1" ht="13.5" customHeight="1">
      <c r="A42" s="138" t="s">
        <v>29</v>
      </c>
      <c r="B42" s="133">
        <v>67488</v>
      </c>
      <c r="C42" s="85">
        <v>60039.043959999995</v>
      </c>
      <c r="H42" s="103"/>
    </row>
    <row r="43" spans="1:8" s="7" customFormat="1" ht="13.5" customHeight="1">
      <c r="A43" s="140" t="s">
        <v>28</v>
      </c>
      <c r="B43" s="134">
        <v>53635</v>
      </c>
      <c r="C43" s="86">
        <v>9665.434650000001</v>
      </c>
      <c r="H43" s="103"/>
    </row>
    <row r="44" spans="1:8" s="7" customFormat="1" ht="13.5" customHeight="1">
      <c r="A44" s="140" t="s">
        <v>147</v>
      </c>
      <c r="B44" s="135" t="s">
        <v>38</v>
      </c>
      <c r="C44" s="87" t="s">
        <v>197</v>
      </c>
      <c r="H44" s="103"/>
    </row>
    <row r="45" spans="1:8" s="7" customFormat="1" ht="13.5" customHeight="1">
      <c r="A45" s="138" t="s">
        <v>27</v>
      </c>
      <c r="B45" s="133">
        <v>13854</v>
      </c>
      <c r="C45" s="85">
        <v>50285.478259999996</v>
      </c>
      <c r="H45" s="103"/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E51" sqref="E51"/>
    </sheetView>
  </sheetViews>
  <sheetFormatPr defaultColWidth="9.140625" defaultRowHeight="12.75"/>
  <cols>
    <col min="1" max="1" width="50.7109375" style="0" customWidth="1"/>
    <col min="2" max="2" width="15.7109375" style="13" customWidth="1"/>
    <col min="3" max="3" width="15.7109375" style="0" customWidth="1"/>
    <col min="4" max="4" width="4.8515625" style="0" customWidth="1"/>
    <col min="7" max="7" width="12.57421875" style="0" bestFit="1" customWidth="1"/>
  </cols>
  <sheetData>
    <row r="1" spans="1:3" ht="45" customHeight="1" thickBot="1">
      <c r="A1" s="172" t="s">
        <v>195</v>
      </c>
      <c r="B1" s="182"/>
      <c r="C1" s="201"/>
    </row>
    <row r="2" spans="1:3" s="7" customFormat="1" ht="19.5" customHeight="1">
      <c r="A2" s="198" t="s">
        <v>37</v>
      </c>
      <c r="B2" s="147">
        <v>2015</v>
      </c>
      <c r="C2" s="71">
        <v>2016</v>
      </c>
    </row>
    <row r="3" spans="1:3" s="7" customFormat="1" ht="15" customHeight="1" thickBot="1">
      <c r="A3" s="199"/>
      <c r="B3" s="200" t="s">
        <v>25</v>
      </c>
      <c r="C3" s="200"/>
    </row>
    <row r="4" spans="1:9" s="7" customFormat="1" ht="13.5" customHeight="1">
      <c r="A4" s="137" t="s">
        <v>56</v>
      </c>
      <c r="B4" s="141">
        <v>549044</v>
      </c>
      <c r="C4" s="91">
        <v>408257.66418</v>
      </c>
      <c r="I4" s="103"/>
    </row>
    <row r="5" spans="1:9" s="7" customFormat="1" ht="12" customHeight="1">
      <c r="A5" s="138" t="s">
        <v>130</v>
      </c>
      <c r="B5" s="148">
        <v>278734</v>
      </c>
      <c r="C5" s="72">
        <v>256692.73630000002</v>
      </c>
      <c r="I5" s="103"/>
    </row>
    <row r="6" spans="1:9" s="7" customFormat="1" ht="13.5" customHeight="1">
      <c r="A6" s="139" t="s">
        <v>94</v>
      </c>
      <c r="B6" s="149">
        <v>200869</v>
      </c>
      <c r="C6" s="73">
        <v>192097.39809000003</v>
      </c>
      <c r="I6" s="103"/>
    </row>
    <row r="7" spans="1:9" s="7" customFormat="1" ht="13.5" customHeight="1">
      <c r="A7" s="139" t="s">
        <v>115</v>
      </c>
      <c r="B7" s="150">
        <v>72200</v>
      </c>
      <c r="C7" s="74">
        <v>60958.52560999999</v>
      </c>
      <c r="I7" s="103"/>
    </row>
    <row r="8" spans="1:9" s="7" customFormat="1" ht="13.5" customHeight="1">
      <c r="A8" s="138" t="s">
        <v>180</v>
      </c>
      <c r="B8" s="148">
        <v>206482</v>
      </c>
      <c r="C8" s="72">
        <v>101008.70025</v>
      </c>
      <c r="I8" s="103"/>
    </row>
    <row r="9" spans="1:9" s="7" customFormat="1" ht="24.75" customHeight="1">
      <c r="A9" s="139" t="s">
        <v>98</v>
      </c>
      <c r="B9" s="151">
        <v>180795</v>
      </c>
      <c r="C9" s="142">
        <v>85100.46319</v>
      </c>
      <c r="I9" s="103"/>
    </row>
    <row r="10" spans="1:9" s="7" customFormat="1" ht="13.5" customHeight="1">
      <c r="A10" s="139" t="s">
        <v>99</v>
      </c>
      <c r="B10" s="152">
        <v>24259</v>
      </c>
      <c r="C10" s="143">
        <v>15759.87018</v>
      </c>
      <c r="I10" s="103"/>
    </row>
    <row r="11" spans="1:9" s="7" customFormat="1" ht="13.5" customHeight="1">
      <c r="A11" s="138" t="s">
        <v>181</v>
      </c>
      <c r="B11" s="153">
        <v>63829</v>
      </c>
      <c r="C11" s="144">
        <v>50556.227629999994</v>
      </c>
      <c r="I11" s="103"/>
    </row>
    <row r="12" spans="1:9" s="7" customFormat="1" ht="13.5" customHeight="1">
      <c r="A12" s="139" t="s">
        <v>105</v>
      </c>
      <c r="B12" s="152">
        <v>12736</v>
      </c>
      <c r="C12" s="143">
        <v>23478.086580000003</v>
      </c>
      <c r="I12" s="103"/>
    </row>
    <row r="13" spans="1:9" s="7" customFormat="1" ht="13.5" customHeight="1">
      <c r="A13" s="139" t="s">
        <v>114</v>
      </c>
      <c r="B13" s="152">
        <v>21649</v>
      </c>
      <c r="C13" s="143">
        <v>3813.5875300000002</v>
      </c>
      <c r="I13" s="103"/>
    </row>
    <row r="14" spans="1:9" s="7" customFormat="1" ht="13.5" customHeight="1">
      <c r="A14" s="139" t="s">
        <v>107</v>
      </c>
      <c r="B14" s="152">
        <v>7519</v>
      </c>
      <c r="C14" s="143">
        <v>6284.10471</v>
      </c>
      <c r="I14" s="103"/>
    </row>
    <row r="15" spans="1:9" s="7" customFormat="1" ht="13.5" customHeight="1">
      <c r="A15" s="138" t="s">
        <v>57</v>
      </c>
      <c r="B15" s="154">
        <v>725254</v>
      </c>
      <c r="C15" s="75">
        <v>570269.0632520001</v>
      </c>
      <c r="I15" s="103"/>
    </row>
    <row r="16" spans="1:9" s="7" customFormat="1" ht="13.5" customHeight="1">
      <c r="A16" s="138" t="s">
        <v>182</v>
      </c>
      <c r="B16" s="154">
        <v>319205</v>
      </c>
      <c r="C16" s="75">
        <v>338111.62976200006</v>
      </c>
      <c r="I16" s="103"/>
    </row>
    <row r="17" spans="1:9" s="7" customFormat="1" ht="13.5" customHeight="1">
      <c r="A17" s="139" t="s">
        <v>94</v>
      </c>
      <c r="B17" s="152">
        <v>78498</v>
      </c>
      <c r="C17" s="143">
        <v>72475.91046000001</v>
      </c>
      <c r="I17" s="103"/>
    </row>
    <row r="18" spans="1:9" s="7" customFormat="1" ht="13.5" customHeight="1">
      <c r="A18" s="139" t="s">
        <v>115</v>
      </c>
      <c r="B18" s="152">
        <v>6522</v>
      </c>
      <c r="C18" s="143">
        <v>2103.75186</v>
      </c>
      <c r="I18" s="103"/>
    </row>
    <row r="19" spans="1:9" s="7" customFormat="1" ht="13.5" customHeight="1">
      <c r="A19" s="139" t="s">
        <v>118</v>
      </c>
      <c r="B19" s="152">
        <v>7078</v>
      </c>
      <c r="C19" s="143">
        <v>51690.01136</v>
      </c>
      <c r="I19" s="103"/>
    </row>
    <row r="20" spans="1:9" s="7" customFormat="1" ht="13.5" customHeight="1">
      <c r="A20" s="139" t="s">
        <v>119</v>
      </c>
      <c r="B20" s="152">
        <v>6918</v>
      </c>
      <c r="C20" s="143">
        <v>6213.83375</v>
      </c>
      <c r="I20" s="103"/>
    </row>
    <row r="21" spans="1:9" s="7" customFormat="1" ht="13.5" customHeight="1">
      <c r="A21" s="139" t="s">
        <v>120</v>
      </c>
      <c r="B21" s="152">
        <v>99285</v>
      </c>
      <c r="C21" s="143">
        <v>89944.58469</v>
      </c>
      <c r="I21" s="103"/>
    </row>
    <row r="22" spans="1:9" s="7" customFormat="1" ht="13.5" customHeight="1">
      <c r="A22" s="139" t="s">
        <v>123</v>
      </c>
      <c r="B22" s="152">
        <v>1818</v>
      </c>
      <c r="C22" s="143">
        <v>2028.3738719999997</v>
      </c>
      <c r="I22" s="103"/>
    </row>
    <row r="23" spans="1:9" s="7" customFormat="1" ht="13.5" customHeight="1">
      <c r="A23" s="139" t="s">
        <v>124</v>
      </c>
      <c r="B23" s="149">
        <v>80173</v>
      </c>
      <c r="C23" s="73">
        <v>77596.42344000001</v>
      </c>
      <c r="I23" s="103"/>
    </row>
    <row r="24" spans="1:9" s="7" customFormat="1" ht="13.5" customHeight="1">
      <c r="A24" s="139" t="s">
        <v>125</v>
      </c>
      <c r="B24" s="149">
        <v>15358</v>
      </c>
      <c r="C24" s="73">
        <v>15575.119880000002</v>
      </c>
      <c r="I24" s="103"/>
    </row>
    <row r="25" spans="1:9" s="7" customFormat="1" ht="13.5" customHeight="1">
      <c r="A25" s="139" t="s">
        <v>126</v>
      </c>
      <c r="B25" s="149">
        <v>23128</v>
      </c>
      <c r="C25" s="73">
        <v>20411.198529999998</v>
      </c>
      <c r="I25" s="103"/>
    </row>
    <row r="26" spans="1:9" s="7" customFormat="1" ht="13.5" customHeight="1">
      <c r="A26" s="138" t="s">
        <v>183</v>
      </c>
      <c r="B26" s="148">
        <v>267898</v>
      </c>
      <c r="C26" s="72">
        <v>180467.71493000005</v>
      </c>
      <c r="I26" s="103"/>
    </row>
    <row r="27" spans="1:9" s="7" customFormat="1" ht="24.75" customHeight="1">
      <c r="A27" s="139" t="s">
        <v>101</v>
      </c>
      <c r="B27" s="149">
        <v>226917</v>
      </c>
      <c r="C27" s="73">
        <v>161872.56252</v>
      </c>
      <c r="I27" s="103"/>
    </row>
    <row r="28" spans="1:9" s="7" customFormat="1" ht="13.5" customHeight="1">
      <c r="A28" s="139" t="s">
        <v>102</v>
      </c>
      <c r="B28" s="150">
        <v>39379</v>
      </c>
      <c r="C28" s="74">
        <v>18269.442020000002</v>
      </c>
      <c r="I28" s="103"/>
    </row>
    <row r="29" spans="1:9" s="7" customFormat="1" ht="13.5" customHeight="1">
      <c r="A29" s="138" t="s">
        <v>184</v>
      </c>
      <c r="B29" s="154">
        <v>138150</v>
      </c>
      <c r="C29" s="75">
        <v>51689.71856</v>
      </c>
      <c r="I29" s="103"/>
    </row>
    <row r="30" spans="1:9" s="7" customFormat="1" ht="13.5" customHeight="1">
      <c r="A30" s="139" t="s">
        <v>105</v>
      </c>
      <c r="B30" s="150">
        <v>2028</v>
      </c>
      <c r="C30" s="74">
        <v>4576.756399999999</v>
      </c>
      <c r="I30" s="103"/>
    </row>
    <row r="31" spans="1:9" s="7" customFormat="1" ht="13.5" customHeight="1">
      <c r="A31" s="139" t="s">
        <v>114</v>
      </c>
      <c r="B31" s="155">
        <v>34653</v>
      </c>
      <c r="C31" s="76">
        <v>14938.72231</v>
      </c>
      <c r="I31" s="103"/>
    </row>
    <row r="32" spans="1:9" s="7" customFormat="1" ht="13.5" customHeight="1">
      <c r="A32" s="139" t="s">
        <v>107</v>
      </c>
      <c r="B32" s="155">
        <v>90604</v>
      </c>
      <c r="C32" s="76">
        <v>32018.45608</v>
      </c>
      <c r="I32" s="103"/>
    </row>
    <row r="33" spans="1:9" s="7" customFormat="1" ht="13.5" customHeight="1">
      <c r="A33" s="138" t="s">
        <v>185</v>
      </c>
      <c r="B33" s="156">
        <v>-40471</v>
      </c>
      <c r="C33" s="77">
        <v>-81418.89346199999</v>
      </c>
      <c r="I33" s="103"/>
    </row>
    <row r="34" spans="1:9" s="7" customFormat="1" ht="13.5" customHeight="1">
      <c r="A34" s="139" t="s">
        <v>95</v>
      </c>
      <c r="B34" s="155">
        <v>122370</v>
      </c>
      <c r="C34" s="76">
        <v>119621.48762999999</v>
      </c>
      <c r="I34" s="103"/>
    </row>
    <row r="35" spans="1:9" s="7" customFormat="1" ht="13.5" customHeight="1">
      <c r="A35" s="139" t="s">
        <v>116</v>
      </c>
      <c r="B35" s="155">
        <v>65678</v>
      </c>
      <c r="C35" s="76">
        <v>58854.77374999999</v>
      </c>
      <c r="I35" s="103"/>
    </row>
    <row r="36" spans="1:9" s="7" customFormat="1" ht="13.5" customHeight="1">
      <c r="A36" s="138" t="s">
        <v>31</v>
      </c>
      <c r="B36" s="156">
        <v>-101888</v>
      </c>
      <c r="C36" s="77">
        <v>-160877.90814200003</v>
      </c>
      <c r="I36" s="103"/>
    </row>
    <row r="37" spans="1:9" s="7" customFormat="1" ht="13.5" customHeight="1">
      <c r="A37" s="138" t="s">
        <v>110</v>
      </c>
      <c r="B37" s="156">
        <v>-74322</v>
      </c>
      <c r="C37" s="77">
        <v>-1133.4909300000015</v>
      </c>
      <c r="I37" s="103"/>
    </row>
    <row r="38" spans="1:9" s="7" customFormat="1" ht="13.5" customHeight="1">
      <c r="A38" s="138" t="s">
        <v>111</v>
      </c>
      <c r="B38" s="156">
        <v>-176210</v>
      </c>
      <c r="C38" s="77">
        <v>-162011.399072</v>
      </c>
      <c r="I38" s="103"/>
    </row>
    <row r="39" spans="1:9" s="7" customFormat="1" ht="13.5" customHeight="1">
      <c r="A39" s="138" t="s">
        <v>30</v>
      </c>
      <c r="B39" s="157" t="s">
        <v>38</v>
      </c>
      <c r="C39" s="145" t="s">
        <v>38</v>
      </c>
      <c r="I39" s="104"/>
    </row>
    <row r="40" spans="1:9" s="7" customFormat="1" ht="13.5" customHeight="1">
      <c r="A40" s="139" t="s">
        <v>127</v>
      </c>
      <c r="B40" s="158" t="s">
        <v>38</v>
      </c>
      <c r="C40" s="146" t="s">
        <v>38</v>
      </c>
      <c r="I40" s="104"/>
    </row>
    <row r="41" spans="1:9" s="7" customFormat="1" ht="13.5" customHeight="1">
      <c r="A41" s="139" t="s">
        <v>128</v>
      </c>
      <c r="B41" s="150" t="s">
        <v>38</v>
      </c>
      <c r="C41" s="74" t="s">
        <v>38</v>
      </c>
      <c r="I41" s="104"/>
    </row>
    <row r="42" spans="1:9" s="7" customFormat="1" ht="13.5" customHeight="1">
      <c r="A42" s="138" t="s">
        <v>29</v>
      </c>
      <c r="B42" s="156">
        <v>-176210</v>
      </c>
      <c r="C42" s="77">
        <v>-162011.399072</v>
      </c>
      <c r="I42" s="103"/>
    </row>
    <row r="43" spans="1:9" s="7" customFormat="1" ht="13.5" customHeight="1">
      <c r="A43" s="140" t="s">
        <v>28</v>
      </c>
      <c r="B43" s="155">
        <v>2407</v>
      </c>
      <c r="C43" s="76">
        <v>24485.74422</v>
      </c>
      <c r="I43" s="103"/>
    </row>
    <row r="44" spans="1:9" s="7" customFormat="1" ht="13.5" customHeight="1">
      <c r="A44" s="140" t="s">
        <v>147</v>
      </c>
      <c r="B44" s="158">
        <v>-503</v>
      </c>
      <c r="C44" s="92" t="s">
        <v>197</v>
      </c>
      <c r="I44" s="103"/>
    </row>
    <row r="45" spans="1:9" s="7" customFormat="1" ht="13.5" customHeight="1">
      <c r="A45" s="138" t="s">
        <v>27</v>
      </c>
      <c r="B45" s="156">
        <v>-178114</v>
      </c>
      <c r="C45" s="77">
        <v>-189974.17421200004</v>
      </c>
      <c r="I45" s="103"/>
    </row>
  </sheetData>
  <sheetProtection/>
  <mergeCells count="3">
    <mergeCell ref="A2:A3"/>
    <mergeCell ref="B3:C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45" customHeight="1" thickBot="1">
      <c r="A1" s="168" t="s">
        <v>132</v>
      </c>
      <c r="B1" s="169"/>
      <c r="C1" s="169"/>
    </row>
    <row r="2" spans="1:3" ht="30" customHeight="1" thickBot="1">
      <c r="A2" s="34" t="s">
        <v>37</v>
      </c>
      <c r="B2" s="35">
        <v>2015</v>
      </c>
      <c r="C2" s="36">
        <v>2016</v>
      </c>
    </row>
    <row r="3" spans="1:3" ht="30" customHeight="1">
      <c r="A3" s="107" t="s">
        <v>45</v>
      </c>
      <c r="B3" s="105">
        <v>48</v>
      </c>
      <c r="C3" s="37">
        <v>40</v>
      </c>
    </row>
    <row r="4" spans="1:3" ht="30" customHeight="1">
      <c r="A4" s="108" t="s">
        <v>5</v>
      </c>
      <c r="B4" s="106">
        <v>1445</v>
      </c>
      <c r="C4" s="38">
        <v>1213</v>
      </c>
    </row>
    <row r="5" spans="1:3" ht="30" customHeight="1">
      <c r="A5" s="108" t="s">
        <v>46</v>
      </c>
      <c r="B5" s="106">
        <v>3778</v>
      </c>
      <c r="C5" s="38">
        <v>3062</v>
      </c>
    </row>
    <row r="6" spans="1:3" ht="30" customHeight="1">
      <c r="A6" s="108" t="s">
        <v>54</v>
      </c>
      <c r="B6" s="106">
        <v>2101612</v>
      </c>
      <c r="C6" s="38">
        <v>1933370</v>
      </c>
    </row>
    <row r="7" spans="1:3" ht="34.5" customHeight="1">
      <c r="A7" s="44" t="s">
        <v>55</v>
      </c>
      <c r="B7" s="106">
        <v>16632</v>
      </c>
      <c r="C7" s="38">
        <v>16093</v>
      </c>
    </row>
    <row r="8" spans="1:3" ht="30" customHeight="1">
      <c r="A8" s="108" t="s">
        <v>47</v>
      </c>
      <c r="B8" s="106">
        <v>14927</v>
      </c>
      <c r="C8" s="38">
        <v>14206</v>
      </c>
    </row>
    <row r="9" spans="1:3" ht="30" customHeight="1">
      <c r="A9" s="108" t="s">
        <v>133</v>
      </c>
      <c r="B9" s="106">
        <v>442084</v>
      </c>
      <c r="C9" s="38">
        <v>318065</v>
      </c>
    </row>
    <row r="10" spans="1:3" ht="30" customHeight="1">
      <c r="A10" s="108" t="s">
        <v>134</v>
      </c>
      <c r="B10" s="106">
        <v>544781</v>
      </c>
      <c r="C10" s="38">
        <v>401811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45" customHeight="1" thickBot="1">
      <c r="A1" s="174" t="s">
        <v>79</v>
      </c>
      <c r="B1" s="189"/>
      <c r="C1" s="169"/>
    </row>
    <row r="2" spans="1:3" ht="30" customHeight="1">
      <c r="A2" s="184" t="s">
        <v>37</v>
      </c>
      <c r="B2" s="40">
        <v>2015</v>
      </c>
      <c r="C2" s="63">
        <v>2016</v>
      </c>
    </row>
    <row r="3" spans="1:3" ht="16.5" customHeight="1" thickBot="1">
      <c r="A3" s="185"/>
      <c r="B3" s="186" t="s">
        <v>25</v>
      </c>
      <c r="C3" s="187"/>
    </row>
    <row r="4" spans="1:3" ht="30" customHeight="1">
      <c r="A4" s="42" t="s">
        <v>139</v>
      </c>
      <c r="B4" s="53">
        <v>11872679</v>
      </c>
      <c r="C4" s="53">
        <v>10782530</v>
      </c>
    </row>
    <row r="5" spans="1:3" ht="30" customHeight="1">
      <c r="A5" s="78" t="s">
        <v>36</v>
      </c>
      <c r="B5" s="54">
        <v>11234348</v>
      </c>
      <c r="C5" s="54">
        <v>10056408</v>
      </c>
    </row>
    <row r="6" spans="1:3" ht="30" customHeight="1">
      <c r="A6" s="78" t="s">
        <v>48</v>
      </c>
      <c r="B6" s="159">
        <v>638331</v>
      </c>
      <c r="C6" s="110">
        <v>726122</v>
      </c>
    </row>
    <row r="7" spans="1:3" ht="30" customHeight="1">
      <c r="A7" s="79" t="s">
        <v>33</v>
      </c>
      <c r="B7" s="161">
        <v>11675046</v>
      </c>
      <c r="C7" s="113">
        <v>8297967</v>
      </c>
    </row>
    <row r="8" spans="1:3" ht="31.5">
      <c r="A8" s="44" t="s">
        <v>72</v>
      </c>
      <c r="B8" s="160">
        <v>6238</v>
      </c>
      <c r="C8" s="56">
        <v>5355</v>
      </c>
    </row>
    <row r="9" spans="1:3" ht="30" customHeight="1">
      <c r="A9" s="44" t="s">
        <v>73</v>
      </c>
      <c r="B9" s="160">
        <v>19002</v>
      </c>
      <c r="C9" s="56">
        <v>23887</v>
      </c>
    </row>
    <row r="10" spans="1:3" ht="30" customHeight="1">
      <c r="A10" s="44" t="s">
        <v>74</v>
      </c>
      <c r="B10" s="160">
        <v>240991</v>
      </c>
      <c r="C10" s="56">
        <v>203021</v>
      </c>
    </row>
    <row r="11" spans="1:3" ht="30" customHeight="1">
      <c r="A11" s="44" t="s">
        <v>75</v>
      </c>
      <c r="B11" s="160">
        <v>1008647</v>
      </c>
      <c r="C11" s="56">
        <v>479962</v>
      </c>
    </row>
    <row r="12" spans="1:3" ht="30" customHeight="1">
      <c r="A12" s="44" t="s">
        <v>144</v>
      </c>
      <c r="B12" s="160">
        <v>10400168</v>
      </c>
      <c r="C12" s="56">
        <v>7585742</v>
      </c>
    </row>
    <row r="13" spans="2:3" ht="12.75">
      <c r="B13" s="11"/>
      <c r="C13" s="11"/>
    </row>
    <row r="17" ht="12.75">
      <c r="C17" s="11"/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  <col min="5" max="5" width="10.140625" style="0" bestFit="1" customWidth="1"/>
    <col min="6" max="6" width="11.28125" style="0" customWidth="1"/>
  </cols>
  <sheetData>
    <row r="1" spans="1:3" ht="54.75" customHeight="1" thickBot="1">
      <c r="A1" s="174" t="s">
        <v>80</v>
      </c>
      <c r="B1" s="189"/>
      <c r="C1" s="169"/>
    </row>
    <row r="2" spans="1:3" ht="30" customHeight="1">
      <c r="A2" s="184" t="s">
        <v>37</v>
      </c>
      <c r="B2" s="40">
        <v>2015</v>
      </c>
      <c r="C2" s="63">
        <v>2016</v>
      </c>
    </row>
    <row r="3" spans="1:3" ht="16.5" customHeight="1" thickBot="1">
      <c r="A3" s="185"/>
      <c r="B3" s="186" t="s">
        <v>25</v>
      </c>
      <c r="C3" s="187"/>
    </row>
    <row r="4" spans="1:6" ht="30" customHeight="1">
      <c r="A4" s="42" t="s">
        <v>140</v>
      </c>
      <c r="B4" s="53">
        <v>9187440</v>
      </c>
      <c r="C4" s="53">
        <v>7584654.362430002</v>
      </c>
      <c r="E4" s="11"/>
      <c r="F4" s="11"/>
    </row>
    <row r="5" spans="1:3" ht="30" customHeight="1">
      <c r="A5" s="78" t="s">
        <v>36</v>
      </c>
      <c r="B5" s="54">
        <v>8729436</v>
      </c>
      <c r="C5" s="54">
        <v>7133674.7566800015</v>
      </c>
    </row>
    <row r="6" spans="1:3" ht="30" customHeight="1">
      <c r="A6" s="78" t="s">
        <v>48</v>
      </c>
      <c r="B6" s="54">
        <v>458005</v>
      </c>
      <c r="C6" s="54">
        <v>450979.60575</v>
      </c>
    </row>
    <row r="7" spans="1:3" ht="30" customHeight="1">
      <c r="A7" s="79" t="s">
        <v>33</v>
      </c>
      <c r="B7" s="80">
        <v>8548411</v>
      </c>
      <c r="C7" s="80">
        <v>5405495.01372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74" t="s">
        <v>81</v>
      </c>
      <c r="B1" s="189"/>
      <c r="C1" s="169"/>
    </row>
    <row r="2" spans="1:3" ht="30" customHeight="1">
      <c r="A2" s="184" t="s">
        <v>37</v>
      </c>
      <c r="B2" s="40">
        <v>2015</v>
      </c>
      <c r="C2" s="63">
        <v>2016</v>
      </c>
    </row>
    <row r="3" spans="1:3" ht="16.5" thickBot="1">
      <c r="A3" s="185"/>
      <c r="B3" s="186" t="s">
        <v>25</v>
      </c>
      <c r="C3" s="202"/>
    </row>
    <row r="4" spans="1:3" ht="30" customHeight="1">
      <c r="A4" s="42" t="s">
        <v>141</v>
      </c>
      <c r="B4" s="53">
        <v>2685239</v>
      </c>
      <c r="C4" s="53">
        <v>3197875.97939</v>
      </c>
    </row>
    <row r="5" spans="1:3" ht="30" customHeight="1">
      <c r="A5" s="78" t="s">
        <v>36</v>
      </c>
      <c r="B5" s="54">
        <v>2504913</v>
      </c>
      <c r="C5" s="54">
        <v>2922733.502140001</v>
      </c>
    </row>
    <row r="6" spans="1:3" ht="30" customHeight="1">
      <c r="A6" s="78" t="s">
        <v>48</v>
      </c>
      <c r="B6" s="54">
        <v>180326</v>
      </c>
      <c r="C6" s="54">
        <v>275142.47724999994</v>
      </c>
    </row>
    <row r="7" spans="1:3" ht="30" customHeight="1">
      <c r="A7" s="79" t="s">
        <v>33</v>
      </c>
      <c r="B7" s="80">
        <v>3126635</v>
      </c>
      <c r="C7" s="80">
        <v>2892472.16727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45" customHeight="1" thickBot="1">
      <c r="A1" s="174" t="s">
        <v>68</v>
      </c>
      <c r="B1" s="189"/>
      <c r="C1" s="169"/>
    </row>
    <row r="2" spans="1:3" ht="30" customHeight="1">
      <c r="A2" s="184" t="s">
        <v>37</v>
      </c>
      <c r="B2" s="40">
        <v>2015</v>
      </c>
      <c r="C2" s="58">
        <v>2016</v>
      </c>
    </row>
    <row r="3" spans="1:3" ht="16.5" customHeight="1" thickBot="1">
      <c r="A3" s="203"/>
      <c r="B3" s="186" t="s">
        <v>52</v>
      </c>
      <c r="C3" s="202"/>
    </row>
    <row r="4" spans="1:3" ht="30" customHeight="1">
      <c r="A4" s="42" t="s">
        <v>148</v>
      </c>
      <c r="B4" s="81">
        <v>6507869</v>
      </c>
      <c r="C4" s="81">
        <v>6262053</v>
      </c>
    </row>
    <row r="5" spans="1:3" ht="30" customHeight="1">
      <c r="A5" s="78" t="s">
        <v>34</v>
      </c>
      <c r="B5" s="38">
        <v>1480995</v>
      </c>
      <c r="C5" s="38">
        <v>1236362</v>
      </c>
    </row>
    <row r="6" spans="1:3" ht="30" customHeight="1">
      <c r="A6" s="44" t="s">
        <v>35</v>
      </c>
      <c r="B6" s="38">
        <v>9453</v>
      </c>
      <c r="C6" s="38">
        <v>5830</v>
      </c>
    </row>
    <row r="7" spans="1:3" ht="30" customHeight="1">
      <c r="A7" s="78" t="s">
        <v>59</v>
      </c>
      <c r="B7" s="38">
        <v>5026874</v>
      </c>
      <c r="C7" s="38">
        <v>5025690</v>
      </c>
    </row>
    <row r="8" spans="1:3" ht="30" customHeight="1">
      <c r="A8" s="79" t="s">
        <v>58</v>
      </c>
      <c r="B8" s="82">
        <v>4104581</v>
      </c>
      <c r="C8" s="82">
        <v>3614129</v>
      </c>
    </row>
    <row r="9" spans="1:3" ht="31.5">
      <c r="A9" s="44" t="s">
        <v>72</v>
      </c>
      <c r="B9" s="89">
        <v>11677</v>
      </c>
      <c r="C9" s="89">
        <v>11767</v>
      </c>
    </row>
    <row r="10" spans="1:3" ht="30" customHeight="1">
      <c r="A10" s="44" t="s">
        <v>73</v>
      </c>
      <c r="B10" s="89">
        <v>38928</v>
      </c>
      <c r="C10" s="89">
        <v>30992</v>
      </c>
    </row>
    <row r="11" spans="1:3" ht="30" customHeight="1">
      <c r="A11" s="44" t="s">
        <v>74</v>
      </c>
      <c r="B11" s="89">
        <v>157081</v>
      </c>
      <c r="C11" s="89">
        <v>100298</v>
      </c>
    </row>
    <row r="12" spans="1:3" ht="30" customHeight="1">
      <c r="A12" s="44" t="s">
        <v>75</v>
      </c>
      <c r="B12" s="89">
        <v>311560</v>
      </c>
      <c r="C12" s="89">
        <v>233475</v>
      </c>
    </row>
    <row r="13" spans="1:3" ht="30" customHeight="1">
      <c r="A13" s="44" t="s">
        <v>144</v>
      </c>
      <c r="B13" s="89">
        <v>3585336</v>
      </c>
      <c r="C13" s="89">
        <v>3237597</v>
      </c>
    </row>
    <row r="16" ht="12.75">
      <c r="C16" s="11"/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74" t="s">
        <v>69</v>
      </c>
      <c r="B1" s="189"/>
      <c r="C1" s="169"/>
    </row>
    <row r="2" spans="1:3" ht="30" customHeight="1">
      <c r="A2" s="184" t="s">
        <v>37</v>
      </c>
      <c r="B2" s="40">
        <v>2015</v>
      </c>
      <c r="C2" s="58">
        <v>2016</v>
      </c>
    </row>
    <row r="3" spans="1:6" ht="16.5" customHeight="1" thickBot="1">
      <c r="A3" s="203"/>
      <c r="B3" s="186" t="s">
        <v>51</v>
      </c>
      <c r="C3" s="202"/>
      <c r="F3" s="7"/>
    </row>
    <row r="4" spans="1:6" ht="30" customHeight="1">
      <c r="A4" s="42" t="s">
        <v>142</v>
      </c>
      <c r="B4" s="53">
        <v>5193422</v>
      </c>
      <c r="C4" s="53">
        <v>4643143.561399999</v>
      </c>
      <c r="E4" s="11"/>
      <c r="F4" s="11"/>
    </row>
    <row r="5" spans="1:3" ht="30" customHeight="1">
      <c r="A5" s="78" t="s">
        <v>34</v>
      </c>
      <c r="B5" s="54">
        <v>1128056</v>
      </c>
      <c r="C5" s="54">
        <v>839561.1652799997</v>
      </c>
    </row>
    <row r="6" spans="1:3" ht="30" customHeight="1">
      <c r="A6" s="44" t="s">
        <v>35</v>
      </c>
      <c r="B6" s="54">
        <v>6773</v>
      </c>
      <c r="C6" s="54">
        <v>3673.9533500000007</v>
      </c>
    </row>
    <row r="7" spans="1:3" ht="30" customHeight="1">
      <c r="A7" s="78" t="s">
        <v>59</v>
      </c>
      <c r="B7" s="54">
        <v>4065366</v>
      </c>
      <c r="C7" s="54">
        <v>3803582.3961199997</v>
      </c>
    </row>
    <row r="8" spans="1:3" ht="30" customHeight="1">
      <c r="A8" s="79" t="s">
        <v>58</v>
      </c>
      <c r="B8" s="82">
        <v>3278585</v>
      </c>
      <c r="C8" s="82">
        <v>2742822.5203899997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204" t="s">
        <v>82</v>
      </c>
      <c r="B1" s="205"/>
      <c r="C1" s="206"/>
    </row>
    <row r="2" spans="1:3" ht="30" customHeight="1">
      <c r="A2" s="184" t="s">
        <v>37</v>
      </c>
      <c r="B2" s="40">
        <v>2015</v>
      </c>
      <c r="C2" s="58">
        <v>2016</v>
      </c>
    </row>
    <row r="3" spans="1:3" ht="16.5" customHeight="1" thickBot="1">
      <c r="A3" s="203"/>
      <c r="B3" s="186" t="s">
        <v>50</v>
      </c>
      <c r="C3" s="202"/>
    </row>
    <row r="4" spans="1:3" s="8" customFormat="1" ht="30" customHeight="1">
      <c r="A4" s="42" t="s">
        <v>142</v>
      </c>
      <c r="B4" s="53">
        <v>1314447</v>
      </c>
      <c r="C4" s="53">
        <v>1618908.96513</v>
      </c>
    </row>
    <row r="5" spans="1:3" s="10" customFormat="1" ht="30" customHeight="1">
      <c r="A5" s="78" t="s">
        <v>34</v>
      </c>
      <c r="B5" s="54">
        <v>352939</v>
      </c>
      <c r="C5" s="54">
        <v>396801.06930000003</v>
      </c>
    </row>
    <row r="6" spans="1:3" s="10" customFormat="1" ht="30" customHeight="1">
      <c r="A6" s="44" t="s">
        <v>35</v>
      </c>
      <c r="B6" s="54">
        <v>2680</v>
      </c>
      <c r="C6" s="54">
        <v>2156.1375</v>
      </c>
    </row>
    <row r="7" spans="1:3" s="8" customFormat="1" ht="30" customHeight="1">
      <c r="A7" s="78" t="s">
        <v>59</v>
      </c>
      <c r="B7" s="54">
        <v>961507</v>
      </c>
      <c r="C7" s="54">
        <v>1222107.8958300003</v>
      </c>
    </row>
    <row r="8" spans="1:3" s="8" customFormat="1" ht="30" customHeight="1">
      <c r="A8" s="79" t="s">
        <v>58</v>
      </c>
      <c r="B8" s="82">
        <v>825996</v>
      </c>
      <c r="C8" s="82">
        <v>871306.74961</v>
      </c>
    </row>
  </sheetData>
  <sheetProtection/>
  <mergeCells count="3">
    <mergeCell ref="A1:C1"/>
    <mergeCell ref="A2:A3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2" width="15.7109375" style="0" customWidth="1"/>
    <col min="3" max="3" width="17.140625" style="0" customWidth="1"/>
  </cols>
  <sheetData>
    <row r="1" spans="1:3" ht="45" customHeight="1" thickBot="1">
      <c r="A1" s="170" t="s">
        <v>135</v>
      </c>
      <c r="B1" s="171"/>
      <c r="C1" s="171"/>
    </row>
    <row r="2" spans="1:3" ht="30" customHeight="1" thickBot="1">
      <c r="A2" s="39" t="s">
        <v>37</v>
      </c>
      <c r="B2" s="40">
        <v>2015</v>
      </c>
      <c r="C2" s="41">
        <v>2016</v>
      </c>
    </row>
    <row r="3" spans="1:3" ht="34.5" customHeight="1">
      <c r="A3" s="42" t="s">
        <v>1</v>
      </c>
      <c r="B3" s="43">
        <v>48</v>
      </c>
      <c r="C3" s="43">
        <f>SUM(C4:C9)</f>
        <v>40</v>
      </c>
    </row>
    <row r="4" spans="1:3" ht="30" customHeight="1">
      <c r="A4" s="44" t="s">
        <v>71</v>
      </c>
      <c r="B4" s="45">
        <v>6</v>
      </c>
      <c r="C4" s="45">
        <v>5</v>
      </c>
    </row>
    <row r="5" spans="1:3" ht="30" customHeight="1">
      <c r="A5" s="44" t="s">
        <v>39</v>
      </c>
      <c r="B5" s="45">
        <v>5</v>
      </c>
      <c r="C5" s="45">
        <v>5</v>
      </c>
    </row>
    <row r="6" spans="1:3" ht="30" customHeight="1">
      <c r="A6" s="44" t="s">
        <v>40</v>
      </c>
      <c r="B6" s="45">
        <v>5</v>
      </c>
      <c r="C6" s="45">
        <v>7</v>
      </c>
    </row>
    <row r="7" spans="1:3" ht="30" customHeight="1">
      <c r="A7" s="44" t="s">
        <v>41</v>
      </c>
      <c r="B7" s="45">
        <v>13</v>
      </c>
      <c r="C7" s="45">
        <v>9</v>
      </c>
    </row>
    <row r="8" spans="1:3" ht="30" customHeight="1">
      <c r="A8" s="44" t="s">
        <v>42</v>
      </c>
      <c r="B8" s="45">
        <v>13</v>
      </c>
      <c r="C8" s="45">
        <v>8</v>
      </c>
    </row>
    <row r="9" spans="1:3" ht="30" customHeight="1">
      <c r="A9" s="44" t="s">
        <v>0</v>
      </c>
      <c r="B9" s="45">
        <v>6</v>
      </c>
      <c r="C9" s="45">
        <v>6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70" t="s">
        <v>136</v>
      </c>
      <c r="B1" s="171"/>
      <c r="C1" s="171"/>
    </row>
    <row r="2" spans="1:3" ht="34.5" customHeight="1" thickBot="1">
      <c r="A2" s="46" t="s">
        <v>37</v>
      </c>
      <c r="B2" s="47">
        <v>2015</v>
      </c>
      <c r="C2" s="48">
        <v>2016</v>
      </c>
    </row>
    <row r="3" spans="1:6" ht="34.5" customHeight="1">
      <c r="A3" s="42" t="s">
        <v>1</v>
      </c>
      <c r="B3" s="49">
        <v>48</v>
      </c>
      <c r="C3" s="49">
        <f>SUM(C4:C7)</f>
        <v>40</v>
      </c>
      <c r="E3" s="11"/>
      <c r="F3" s="11"/>
    </row>
    <row r="4" spans="1:3" ht="30" customHeight="1">
      <c r="A4" s="44" t="s">
        <v>155</v>
      </c>
      <c r="B4" s="50">
        <v>7</v>
      </c>
      <c r="C4" s="50">
        <v>6</v>
      </c>
    </row>
    <row r="5" spans="1:3" ht="30" customHeight="1">
      <c r="A5" s="51" t="s">
        <v>43</v>
      </c>
      <c r="B5" s="50">
        <v>16</v>
      </c>
      <c r="C5" s="50">
        <v>16</v>
      </c>
    </row>
    <row r="6" spans="1:3" ht="30" customHeight="1">
      <c r="A6" s="44" t="s">
        <v>156</v>
      </c>
      <c r="B6" s="50">
        <v>22</v>
      </c>
      <c r="C6" s="50">
        <v>15</v>
      </c>
    </row>
    <row r="7" spans="1:3" ht="30" customHeight="1">
      <c r="A7" s="44" t="s">
        <v>157</v>
      </c>
      <c r="B7" s="50">
        <v>3</v>
      </c>
      <c r="C7" s="50">
        <v>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s="12" customFormat="1" ht="54.75" customHeight="1" thickBot="1">
      <c r="A1" s="170" t="s">
        <v>161</v>
      </c>
      <c r="B1" s="171"/>
      <c r="C1" s="171"/>
    </row>
    <row r="2" spans="1:3" ht="34.5" customHeight="1" thickBot="1">
      <c r="A2" s="46" t="s">
        <v>37</v>
      </c>
      <c r="B2" s="47">
        <v>2015</v>
      </c>
      <c r="C2" s="48">
        <v>2016</v>
      </c>
    </row>
    <row r="3" spans="1:6" ht="30" customHeight="1">
      <c r="A3" s="42" t="s">
        <v>1</v>
      </c>
      <c r="B3" s="109">
        <v>48</v>
      </c>
      <c r="C3" s="53">
        <f>SUM(C4:C8)</f>
        <v>40</v>
      </c>
      <c r="E3" s="11"/>
      <c r="F3" s="11"/>
    </row>
    <row r="4" spans="1:3" ht="30" customHeight="1">
      <c r="A4" s="44" t="s">
        <v>53</v>
      </c>
      <c r="B4" s="110">
        <v>5</v>
      </c>
      <c r="C4" s="54">
        <v>5</v>
      </c>
    </row>
    <row r="5" spans="1:3" ht="30" customHeight="1">
      <c r="A5" s="44" t="s">
        <v>3</v>
      </c>
      <c r="B5" s="110">
        <v>5</v>
      </c>
      <c r="C5" s="54">
        <v>5</v>
      </c>
    </row>
    <row r="6" spans="1:3" ht="30" customHeight="1">
      <c r="A6" s="44" t="s">
        <v>60</v>
      </c>
      <c r="B6" s="110">
        <v>10</v>
      </c>
      <c r="C6" s="54">
        <v>8</v>
      </c>
    </row>
    <row r="7" spans="1:3" ht="30" customHeight="1">
      <c r="A7" s="44" t="s">
        <v>61</v>
      </c>
      <c r="B7" s="110">
        <v>11</v>
      </c>
      <c r="C7" s="54">
        <v>8</v>
      </c>
    </row>
    <row r="8" spans="1:3" ht="30" customHeight="1">
      <c r="A8" s="44" t="s">
        <v>143</v>
      </c>
      <c r="B8" s="110">
        <v>17</v>
      </c>
      <c r="C8" s="54">
        <v>14</v>
      </c>
    </row>
    <row r="12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s="12" customFormat="1" ht="54.75" customHeight="1" thickBot="1">
      <c r="A1" s="170" t="s">
        <v>154</v>
      </c>
      <c r="B1" s="171"/>
      <c r="C1" s="171"/>
    </row>
    <row r="2" spans="1:3" ht="30" customHeight="1" thickBot="1">
      <c r="A2" s="46" t="s">
        <v>37</v>
      </c>
      <c r="B2" s="47">
        <v>2015</v>
      </c>
      <c r="C2" s="48">
        <v>2016</v>
      </c>
    </row>
    <row r="3" spans="1:6" s="6" customFormat="1" ht="30" customHeight="1">
      <c r="A3" s="42" t="s">
        <v>1</v>
      </c>
      <c r="B3" s="109">
        <v>48</v>
      </c>
      <c r="C3" s="53">
        <f>SUM(C4:C5)</f>
        <v>40</v>
      </c>
      <c r="E3" s="88"/>
      <c r="F3" s="88"/>
    </row>
    <row r="4" spans="1:5" ht="30" customHeight="1">
      <c r="A4" s="44" t="s">
        <v>4</v>
      </c>
      <c r="B4" s="110">
        <v>21</v>
      </c>
      <c r="C4" s="54">
        <v>21</v>
      </c>
      <c r="E4" s="83"/>
    </row>
    <row r="5" spans="1:3" ht="30" customHeight="1">
      <c r="A5" s="44" t="s">
        <v>70</v>
      </c>
      <c r="B5" s="110">
        <v>27</v>
      </c>
      <c r="C5" s="54">
        <v>19</v>
      </c>
    </row>
    <row r="6" spans="2:3" ht="12.75">
      <c r="B6" s="1"/>
      <c r="C6" s="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2" customWidth="1"/>
    <col min="2" max="3" width="15.7109375" style="0" customWidth="1"/>
  </cols>
  <sheetData>
    <row r="1" spans="1:3" s="9" customFormat="1" ht="54.75" customHeight="1" thickBot="1">
      <c r="A1" s="172" t="s">
        <v>162</v>
      </c>
      <c r="B1" s="173"/>
      <c r="C1" s="173"/>
    </row>
    <row r="2" spans="1:3" ht="30" customHeight="1" thickBot="1">
      <c r="A2" s="46" t="s">
        <v>37</v>
      </c>
      <c r="B2" s="47">
        <v>2015</v>
      </c>
      <c r="C2" s="58">
        <v>2016</v>
      </c>
    </row>
    <row r="3" spans="1:3" ht="30" customHeight="1">
      <c r="A3" s="42" t="s">
        <v>1</v>
      </c>
      <c r="B3" s="109">
        <v>2101612</v>
      </c>
      <c r="C3" s="53">
        <v>1933370</v>
      </c>
    </row>
    <row r="4" spans="1:3" ht="30" customHeight="1">
      <c r="A4" s="44" t="s">
        <v>53</v>
      </c>
      <c r="B4" s="110">
        <v>6084</v>
      </c>
      <c r="C4" s="54">
        <v>5751</v>
      </c>
    </row>
    <row r="5" spans="1:3" ht="30" customHeight="1">
      <c r="A5" s="44" t="s">
        <v>3</v>
      </c>
      <c r="B5" s="110">
        <v>12761</v>
      </c>
      <c r="C5" s="54">
        <v>16999</v>
      </c>
    </row>
    <row r="6" spans="1:3" ht="30" customHeight="1">
      <c r="A6" s="44" t="s">
        <v>60</v>
      </c>
      <c r="B6" s="110">
        <v>107988</v>
      </c>
      <c r="C6" s="54">
        <v>85123</v>
      </c>
    </row>
    <row r="7" spans="1:3" ht="30" customHeight="1">
      <c r="A7" s="44" t="s">
        <v>61</v>
      </c>
      <c r="B7" s="110">
        <v>215358</v>
      </c>
      <c r="C7" s="54">
        <v>120999</v>
      </c>
    </row>
    <row r="8" spans="1:3" ht="30" customHeight="1">
      <c r="A8" s="44" t="s">
        <v>144</v>
      </c>
      <c r="B8" s="110">
        <v>1759421</v>
      </c>
      <c r="C8" s="54">
        <v>1704498</v>
      </c>
    </row>
    <row r="12" ht="12.75">
      <c r="C12" s="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s="8" customFormat="1" ht="60" customHeight="1" thickBot="1">
      <c r="A1" s="174" t="s">
        <v>163</v>
      </c>
      <c r="B1" s="175"/>
      <c r="C1" s="175"/>
    </row>
    <row r="2" spans="1:3" ht="30" customHeight="1" thickBot="1">
      <c r="A2" s="46" t="s">
        <v>37</v>
      </c>
      <c r="B2" s="47">
        <v>2015</v>
      </c>
      <c r="C2" s="48">
        <v>2016</v>
      </c>
    </row>
    <row r="3" spans="1:3" ht="30" customHeight="1">
      <c r="A3" s="42" t="s">
        <v>1</v>
      </c>
      <c r="B3" s="109">
        <v>16632</v>
      </c>
      <c r="C3" s="53">
        <v>16093</v>
      </c>
    </row>
    <row r="4" spans="1:3" ht="30" customHeight="1">
      <c r="A4" s="44" t="s">
        <v>53</v>
      </c>
      <c r="B4" s="111" t="s">
        <v>38</v>
      </c>
      <c r="C4" s="55" t="s">
        <v>38</v>
      </c>
    </row>
    <row r="5" spans="1:3" ht="30" customHeight="1">
      <c r="A5" s="44" t="s">
        <v>3</v>
      </c>
      <c r="B5" s="111" t="s">
        <v>38</v>
      </c>
      <c r="C5" s="55">
        <v>63</v>
      </c>
    </row>
    <row r="6" spans="1:3" ht="30" customHeight="1">
      <c r="A6" s="44" t="s">
        <v>60</v>
      </c>
      <c r="B6" s="110">
        <v>339</v>
      </c>
      <c r="C6" s="54">
        <v>353</v>
      </c>
    </row>
    <row r="7" spans="1:3" ht="30" customHeight="1">
      <c r="A7" s="44" t="s">
        <v>61</v>
      </c>
      <c r="B7" s="110">
        <v>1076</v>
      </c>
      <c r="C7" s="54">
        <v>618</v>
      </c>
    </row>
    <row r="8" spans="1:3" ht="30" customHeight="1">
      <c r="A8" s="44" t="s">
        <v>144</v>
      </c>
      <c r="B8" s="110">
        <v>15217</v>
      </c>
      <c r="C8" s="54">
        <v>15059</v>
      </c>
    </row>
    <row r="11" ht="12.75">
      <c r="C11" s="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0.7109375" style="0" customWidth="1"/>
    <col min="2" max="3" width="15.7109375" style="0" customWidth="1"/>
  </cols>
  <sheetData>
    <row r="1" spans="1:3" ht="54.75" customHeight="1" thickBot="1">
      <c r="A1" s="172" t="s">
        <v>164</v>
      </c>
      <c r="B1" s="176"/>
      <c r="C1" s="176"/>
    </row>
    <row r="2" spans="1:3" ht="30" customHeight="1">
      <c r="A2" s="177" t="s">
        <v>2</v>
      </c>
      <c r="B2" s="179" t="s">
        <v>5</v>
      </c>
      <c r="C2" s="180"/>
    </row>
    <row r="3" spans="1:3" ht="15" customHeight="1" thickBot="1">
      <c r="A3" s="178"/>
      <c r="B3" s="57">
        <v>2015</v>
      </c>
      <c r="C3" s="93">
        <v>2016</v>
      </c>
    </row>
    <row r="4" spans="1:3" ht="30" customHeight="1">
      <c r="A4" s="42" t="s">
        <v>1</v>
      </c>
      <c r="B4" s="109">
        <v>1445</v>
      </c>
      <c r="C4" s="53">
        <v>1213</v>
      </c>
    </row>
    <row r="5" spans="1:3" ht="30" customHeight="1">
      <c r="A5" s="44" t="s">
        <v>53</v>
      </c>
      <c r="B5" s="110">
        <v>7</v>
      </c>
      <c r="C5" s="54">
        <v>10</v>
      </c>
    </row>
    <row r="6" spans="1:3" ht="30" customHeight="1">
      <c r="A6" s="44" t="s">
        <v>3</v>
      </c>
      <c r="B6" s="110">
        <v>20</v>
      </c>
      <c r="C6" s="54">
        <v>24</v>
      </c>
    </row>
    <row r="7" spans="1:3" ht="30" customHeight="1">
      <c r="A7" s="44" t="s">
        <v>60</v>
      </c>
      <c r="B7" s="110">
        <v>115</v>
      </c>
      <c r="C7" s="54">
        <v>82</v>
      </c>
    </row>
    <row r="8" spans="1:3" ht="30" customHeight="1">
      <c r="A8" s="44" t="s">
        <v>61</v>
      </c>
      <c r="B8" s="110">
        <v>229</v>
      </c>
      <c r="C8" s="54">
        <v>146</v>
      </c>
    </row>
    <row r="9" spans="1:3" ht="30" customHeight="1">
      <c r="A9" s="44" t="s">
        <v>144</v>
      </c>
      <c r="B9" s="110">
        <v>1074</v>
      </c>
      <c r="C9" s="54">
        <v>951</v>
      </c>
    </row>
    <row r="12" ht="12.75">
      <c r="C12" s="11"/>
    </row>
    <row r="17" ht="19.5" customHeight="1"/>
  </sheetData>
  <sheetProtection/>
  <mergeCells count="3">
    <mergeCell ref="A1:C1"/>
    <mergeCell ref="A2:A3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Roszczyk</dc:creator>
  <cp:keywords/>
  <dc:description/>
  <cp:lastModifiedBy>Nowińska Agnieszka</cp:lastModifiedBy>
  <cp:lastPrinted>2017-10-10T10:52:15Z</cp:lastPrinted>
  <dcterms:created xsi:type="dcterms:W3CDTF">2010-04-20T08:18:38Z</dcterms:created>
  <dcterms:modified xsi:type="dcterms:W3CDTF">2017-10-13T12:52:51Z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