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<sst xmlns="http://schemas.openxmlformats.org/spreadsheetml/2006/main" count="179" uniqueCount="68">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</sst>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0" fontId="2" fillId="2" borderId="6" xfId="20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0" fontId="10" fillId="2" borderId="2" xfId="20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5" zoomScaleNormal="85" workbookViewId="0" topLeftCell="A1">
      <pane xSplit="1" topLeftCell="B1" activePane="topRight" state="frozen"/>
      <selection pane="topRight" activeCell="I7" sqref="I7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67" t="s">
        <v>1</v>
      </c>
      <c r="B4" s="169" t="s">
        <v>2</v>
      </c>
      <c r="C4" s="170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4" t="s">
        <v>8</v>
      </c>
      <c r="O4" s="165"/>
      <c r="P4" s="161" t="s">
        <v>9</v>
      </c>
      <c r="Q4" s="162"/>
      <c r="R4" s="161" t="s">
        <v>10</v>
      </c>
      <c r="S4" s="162"/>
      <c r="T4" s="161" t="s">
        <v>11</v>
      </c>
      <c r="U4" s="166"/>
      <c r="V4" s="161" t="s">
        <v>12</v>
      </c>
      <c r="W4" s="162"/>
      <c r="X4" s="161" t="s">
        <v>13</v>
      </c>
      <c r="Y4" s="162"/>
      <c r="Z4" s="163" t="s">
        <v>14</v>
      </c>
      <c r="AA4" s="162"/>
    </row>
    <row r="5" spans="1:29" s="9" customFormat="1" ht="93" customHeight="1">
      <c r="A5" s="168"/>
      <c r="B5" s="149" t="s">
        <v>64</v>
      </c>
      <c r="C5" s="150" t="s">
        <v>65</v>
      </c>
      <c r="D5" s="149" t="s">
        <v>64</v>
      </c>
      <c r="E5" s="150" t="s">
        <v>65</v>
      </c>
      <c r="F5" s="149" t="s">
        <v>64</v>
      </c>
      <c r="G5" s="150" t="s">
        <v>65</v>
      </c>
      <c r="H5" s="149" t="s">
        <v>64</v>
      </c>
      <c r="I5" s="150" t="s">
        <v>65</v>
      </c>
      <c r="J5" s="149" t="s">
        <v>64</v>
      </c>
      <c r="K5" s="150" t="s">
        <v>65</v>
      </c>
      <c r="L5" s="149" t="s">
        <v>64</v>
      </c>
      <c r="M5" s="150" t="s">
        <v>65</v>
      </c>
      <c r="N5" s="149" t="s">
        <v>64</v>
      </c>
      <c r="O5" s="150" t="s">
        <v>65</v>
      </c>
      <c r="P5" s="149" t="s">
        <v>64</v>
      </c>
      <c r="Q5" s="150" t="s">
        <v>65</v>
      </c>
      <c r="R5" s="149" t="s">
        <v>64</v>
      </c>
      <c r="S5" s="150" t="s">
        <v>65</v>
      </c>
      <c r="T5" s="149" t="s">
        <v>64</v>
      </c>
      <c r="U5" s="150" t="s">
        <v>65</v>
      </c>
      <c r="V5" s="149" t="s">
        <v>64</v>
      </c>
      <c r="W5" s="150" t="s">
        <v>65</v>
      </c>
      <c r="X5" s="149" t="s">
        <v>64</v>
      </c>
      <c r="Y5" s="150" t="s">
        <v>65</v>
      </c>
      <c r="Z5" s="149" t="s">
        <v>64</v>
      </c>
      <c r="AA5" s="150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2">
        <v>1712855</v>
      </c>
      <c r="D7" s="25">
        <v>1756072</v>
      </c>
      <c r="E7" s="107">
        <v>1820325</v>
      </c>
      <c r="F7" s="24">
        <v>1792598</v>
      </c>
      <c r="G7" s="109">
        <v>1868981</v>
      </c>
      <c r="H7" s="24">
        <v>2155628</v>
      </c>
      <c r="I7" s="109"/>
      <c r="J7" s="26">
        <v>2592499</v>
      </c>
      <c r="K7" s="110"/>
      <c r="L7" s="27"/>
      <c r="M7" s="114"/>
      <c r="N7" s="28"/>
      <c r="O7" s="114"/>
      <c r="P7" s="29"/>
      <c r="Q7" s="123"/>
      <c r="R7" s="25"/>
      <c r="S7" s="109"/>
      <c r="T7" s="30"/>
      <c r="U7" s="109"/>
      <c r="V7" s="25"/>
      <c r="W7" s="109"/>
      <c r="X7" s="24"/>
      <c r="Y7" s="133"/>
      <c r="Z7" s="31">
        <f>SUM(B7,D7,F7,H7,J7,L7,N7,P7,R7,T7,V7,X7)</f>
        <v>9947034</v>
      </c>
      <c r="AA7" s="136">
        <f>SUM(C7+E7+G7+I7+K7+M7+O7+Q7+S7+U7+W7+Y7)</f>
        <v>5402161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3">
        <v>1382378</v>
      </c>
      <c r="D8" s="25">
        <v>1446346</v>
      </c>
      <c r="E8" s="108">
        <v>1497555</v>
      </c>
      <c r="F8" s="24">
        <v>1372691</v>
      </c>
      <c r="G8" s="104">
        <v>1429916</v>
      </c>
      <c r="H8" s="85">
        <v>1692381</v>
      </c>
      <c r="I8" s="104"/>
      <c r="J8" s="25">
        <v>2024092</v>
      </c>
      <c r="K8" s="111"/>
      <c r="L8" s="35"/>
      <c r="M8" s="115"/>
      <c r="N8" s="36"/>
      <c r="O8" s="120"/>
      <c r="P8" s="37"/>
      <c r="Q8" s="124"/>
      <c r="R8" s="25"/>
      <c r="S8" s="128"/>
      <c r="T8" s="38"/>
      <c r="U8" s="104"/>
      <c r="V8" s="25"/>
      <c r="W8" s="104"/>
      <c r="X8" s="24"/>
      <c r="Y8" s="134"/>
      <c r="Z8" s="31">
        <f>SUM(B8,D8,F8,H8,J8,L8,N8,P8,R8,T8,V8,X8)</f>
        <v>7868858</v>
      </c>
      <c r="AA8" s="128">
        <f>SUM(C8+E8+G8+I8+K8+M8+O8+Q8+S8+U8+W8+Y8)</f>
        <v>4309849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4">
        <v>330477</v>
      </c>
      <c r="D9" s="25">
        <v>309726</v>
      </c>
      <c r="E9" s="108">
        <v>322770</v>
      </c>
      <c r="F9" s="24">
        <v>419907</v>
      </c>
      <c r="G9" s="104">
        <v>439065</v>
      </c>
      <c r="H9" s="34">
        <v>463247</v>
      </c>
      <c r="I9" s="104"/>
      <c r="J9" s="26">
        <v>568407</v>
      </c>
      <c r="K9" s="111"/>
      <c r="L9" s="35"/>
      <c r="M9" s="115"/>
      <c r="N9" s="36"/>
      <c r="O9" s="120"/>
      <c r="P9" s="37"/>
      <c r="Q9" s="124"/>
      <c r="R9" s="25"/>
      <c r="S9" s="129"/>
      <c r="T9" s="39"/>
      <c r="U9" s="129"/>
      <c r="V9" s="24"/>
      <c r="W9" s="104"/>
      <c r="X9" s="24"/>
      <c r="Y9" s="134"/>
      <c r="Z9" s="31">
        <f>SUM(B9,D9,F9,H9,J9,L9,N9,P9,R9,T9,V9,X9)</f>
        <v>2078176</v>
      </c>
      <c r="AA9" s="128">
        <f>SUM(C9+E9+G9+I9+K9+M9+O9+Q9+S9+U9+W9+Y9)</f>
        <v>1092312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6"/>
      <c r="N10" s="42"/>
      <c r="O10" s="111"/>
      <c r="P10" s="43"/>
      <c r="Q10" s="125"/>
      <c r="R10" s="44"/>
      <c r="S10" s="130"/>
      <c r="T10" s="36"/>
      <c r="U10" s="104"/>
      <c r="V10" s="24"/>
      <c r="W10" s="104"/>
      <c r="X10" s="24"/>
      <c r="Y10" s="135"/>
      <c r="Z10" s="31"/>
      <c r="AA10" s="128"/>
      <c r="AB10" s="32"/>
      <c r="AC10" s="45"/>
      <c r="AD10" s="3"/>
    </row>
    <row r="11" spans="1:30" ht="18" customHeight="1">
      <c r="A11" s="46" t="s">
        <v>19</v>
      </c>
      <c r="B11" s="152">
        <v>1874</v>
      </c>
      <c r="C11" s="105">
        <v>1874</v>
      </c>
      <c r="D11" s="154">
        <v>963</v>
      </c>
      <c r="E11" s="105">
        <v>963</v>
      </c>
      <c r="F11" s="154">
        <v>1030</v>
      </c>
      <c r="G11" s="105">
        <v>1030</v>
      </c>
      <c r="H11" s="154">
        <v>1364</v>
      </c>
      <c r="I11" s="105"/>
      <c r="J11" s="160">
        <v>2674</v>
      </c>
      <c r="K11" s="112"/>
      <c r="L11" s="48"/>
      <c r="M11" s="117"/>
      <c r="N11" s="42"/>
      <c r="O11" s="121"/>
      <c r="P11" s="43"/>
      <c r="Q11" s="105"/>
      <c r="R11" s="49"/>
      <c r="S11" s="131"/>
      <c r="T11" s="50"/>
      <c r="U11" s="131"/>
      <c r="V11" s="47"/>
      <c r="W11" s="105"/>
      <c r="X11" s="47"/>
      <c r="Y11" s="105"/>
      <c r="Z11" s="31">
        <f>SUM(B11,D11,F11,H11,J11,L11,N11,P11,R11,T11,V11,X11)</f>
        <v>7905</v>
      </c>
      <c r="AA11" s="128">
        <f>SUM(C11+E11+G11+I11+K11+M11+O11+Q11+S11+U11+W11+Y11)</f>
        <v>3867</v>
      </c>
      <c r="AB11" s="32"/>
      <c r="AC11" s="45"/>
      <c r="AD11" s="3"/>
    </row>
    <row r="12" spans="1:30" ht="18" customHeight="1">
      <c r="A12" s="46" t="s">
        <v>20</v>
      </c>
      <c r="B12" s="152">
        <v>3262</v>
      </c>
      <c r="C12" s="105">
        <v>3266</v>
      </c>
      <c r="D12" s="154">
        <v>3746</v>
      </c>
      <c r="E12" s="105">
        <v>3769</v>
      </c>
      <c r="F12" s="154">
        <v>4012</v>
      </c>
      <c r="G12" s="105">
        <v>4036</v>
      </c>
      <c r="H12" s="154">
        <v>4592</v>
      </c>
      <c r="I12" s="105"/>
      <c r="J12" s="160">
        <v>9768</v>
      </c>
      <c r="K12" s="112"/>
      <c r="L12" s="48"/>
      <c r="M12" s="117"/>
      <c r="N12" s="42"/>
      <c r="O12" s="121"/>
      <c r="P12" s="43"/>
      <c r="Q12" s="105"/>
      <c r="R12" s="49"/>
      <c r="S12" s="131"/>
      <c r="T12" s="50"/>
      <c r="U12" s="131"/>
      <c r="V12" s="47"/>
      <c r="W12" s="105"/>
      <c r="X12" s="47"/>
      <c r="Y12" s="105"/>
      <c r="Z12" s="31">
        <f>SUM(B12,D12,F12,H12,J12,L12,N12,P12,R12,T12,V12,X12)</f>
        <v>25380</v>
      </c>
      <c r="AA12" s="128">
        <f>SUM(C12+E12+G12+I12+K12+M12+O12+Q12+S12+U12+W12+Y12)</f>
        <v>11071</v>
      </c>
      <c r="AB12" s="32"/>
      <c r="AC12" s="45"/>
      <c r="AD12" s="3"/>
    </row>
    <row r="13" spans="1:30" ht="18" customHeight="1">
      <c r="A13" s="46" t="s">
        <v>21</v>
      </c>
      <c r="B13" s="152">
        <v>4262</v>
      </c>
      <c r="C13" s="105">
        <v>4262</v>
      </c>
      <c r="D13" s="154">
        <v>4876</v>
      </c>
      <c r="E13" s="105">
        <v>4876</v>
      </c>
      <c r="F13" s="154">
        <v>7053</v>
      </c>
      <c r="G13" s="105">
        <v>7068</v>
      </c>
      <c r="H13" s="154">
        <v>6789</v>
      </c>
      <c r="I13" s="105"/>
      <c r="J13" s="160">
        <v>6995</v>
      </c>
      <c r="K13" s="112"/>
      <c r="L13" s="48"/>
      <c r="M13" s="117"/>
      <c r="N13" s="42"/>
      <c r="O13" s="121"/>
      <c r="P13" s="43"/>
      <c r="Q13" s="105"/>
      <c r="R13" s="49"/>
      <c r="S13" s="131"/>
      <c r="T13" s="50"/>
      <c r="U13" s="131"/>
      <c r="V13" s="47"/>
      <c r="W13" s="105"/>
      <c r="X13" s="47"/>
      <c r="Y13" s="105"/>
      <c r="Z13" s="31">
        <f>SUM(B13,D13,F13,H13,J13,L13,N13,P13,R13,T13,V13,X13)</f>
        <v>29975</v>
      </c>
      <c r="AA13" s="128">
        <f>SUM(C13+E13+G13+I13+K13+M13+O13+Q13+S13+U13+W13+Y13)</f>
        <v>16206</v>
      </c>
      <c r="AB13" s="32"/>
      <c r="AC13" s="45"/>
      <c r="AD13" s="51"/>
    </row>
    <row r="14" spans="1:30" ht="18" customHeight="1">
      <c r="A14" s="46" t="s">
        <v>22</v>
      </c>
      <c r="B14" s="152">
        <v>14505</v>
      </c>
      <c r="C14" s="105">
        <v>15550</v>
      </c>
      <c r="D14" s="154">
        <v>9502</v>
      </c>
      <c r="E14" s="105">
        <v>9803</v>
      </c>
      <c r="F14" s="154">
        <v>13350</v>
      </c>
      <c r="G14" s="105">
        <v>14359</v>
      </c>
      <c r="H14" s="154">
        <v>12041</v>
      </c>
      <c r="I14" s="105"/>
      <c r="J14" s="160">
        <v>14083</v>
      </c>
      <c r="K14" s="112"/>
      <c r="L14" s="48"/>
      <c r="M14" s="117"/>
      <c r="N14" s="42"/>
      <c r="O14" s="121"/>
      <c r="P14" s="43"/>
      <c r="Q14" s="105"/>
      <c r="R14" s="49"/>
      <c r="S14" s="131"/>
      <c r="T14" s="50"/>
      <c r="U14" s="131"/>
      <c r="V14" s="47"/>
      <c r="W14" s="105"/>
      <c r="X14" s="47"/>
      <c r="Y14" s="105"/>
      <c r="Z14" s="31">
        <f aca="true" t="shared" si="0" ref="Z14:Z49">SUM(B14,D14,F14,H14,J14,L14,N14,P14,R14,T14,V14,X14)</f>
        <v>63481</v>
      </c>
      <c r="AA14" s="128">
        <f aca="true" t="shared" si="1" ref="AA14:AA24">SUM(C14+E14+G14+I14+K14+M14+O14+Q14+S14+U14+W14+Y14)</f>
        <v>39712</v>
      </c>
      <c r="AB14" s="32"/>
      <c r="AC14" s="45"/>
      <c r="AD14" s="3"/>
    </row>
    <row r="15" spans="1:30" ht="18" customHeight="1">
      <c r="A15" s="46" t="s">
        <v>23</v>
      </c>
      <c r="B15" s="152">
        <v>1091</v>
      </c>
      <c r="C15" s="105">
        <v>1091</v>
      </c>
      <c r="D15" s="154">
        <v>684</v>
      </c>
      <c r="E15" s="105">
        <v>684</v>
      </c>
      <c r="F15" s="154">
        <v>757</v>
      </c>
      <c r="G15" s="105">
        <v>757</v>
      </c>
      <c r="H15" s="154">
        <v>1001</v>
      </c>
      <c r="I15" s="105"/>
      <c r="J15" s="160">
        <v>1464</v>
      </c>
      <c r="K15" s="112"/>
      <c r="L15" s="48"/>
      <c r="M15" s="117"/>
      <c r="N15" s="42"/>
      <c r="O15" s="121"/>
      <c r="P15" s="43"/>
      <c r="Q15" s="105"/>
      <c r="R15" s="49"/>
      <c r="S15" s="131"/>
      <c r="T15" s="50"/>
      <c r="U15" s="131"/>
      <c r="V15" s="47"/>
      <c r="W15" s="105"/>
      <c r="X15" s="47"/>
      <c r="Y15" s="105"/>
      <c r="Z15" s="31">
        <f t="shared" si="0"/>
        <v>4997</v>
      </c>
      <c r="AA15" s="128">
        <f t="shared" si="1"/>
        <v>2532</v>
      </c>
      <c r="AB15" s="32"/>
      <c r="AC15" s="45"/>
      <c r="AD15" s="3"/>
    </row>
    <row r="16" spans="1:30" ht="18" customHeight="1">
      <c r="A16" s="46" t="s">
        <v>24</v>
      </c>
      <c r="B16" s="152">
        <v>696</v>
      </c>
      <c r="C16" s="105">
        <v>696</v>
      </c>
      <c r="D16" s="154">
        <v>815</v>
      </c>
      <c r="E16" s="105">
        <v>815</v>
      </c>
      <c r="F16" s="154">
        <v>1143</v>
      </c>
      <c r="G16" s="105">
        <v>1143</v>
      </c>
      <c r="H16" s="154">
        <v>1100</v>
      </c>
      <c r="I16" s="105"/>
      <c r="J16" s="160">
        <v>1083</v>
      </c>
      <c r="K16" s="112"/>
      <c r="L16" s="48"/>
      <c r="M16" s="117"/>
      <c r="N16" s="42"/>
      <c r="O16" s="121"/>
      <c r="P16" s="43"/>
      <c r="Q16" s="105"/>
      <c r="R16" s="49"/>
      <c r="S16" s="131"/>
      <c r="T16" s="50"/>
      <c r="U16" s="131"/>
      <c r="V16" s="47"/>
      <c r="W16" s="105"/>
      <c r="X16" s="47"/>
      <c r="Y16" s="105"/>
      <c r="Z16" s="31">
        <f t="shared" si="0"/>
        <v>4837</v>
      </c>
      <c r="AA16" s="128">
        <f t="shared" si="1"/>
        <v>2654</v>
      </c>
      <c r="AB16" s="32"/>
      <c r="AC16" s="45"/>
      <c r="AD16" s="3"/>
    </row>
    <row r="17" spans="1:30" ht="18" customHeight="1">
      <c r="A17" s="46" t="s">
        <v>25</v>
      </c>
      <c r="B17" s="152">
        <v>2879</v>
      </c>
      <c r="C17" s="105">
        <v>2879</v>
      </c>
      <c r="D17" s="154">
        <v>2672</v>
      </c>
      <c r="E17" s="105">
        <v>2672</v>
      </c>
      <c r="F17" s="154">
        <v>4422</v>
      </c>
      <c r="G17" s="105">
        <v>4422</v>
      </c>
      <c r="H17" s="154">
        <v>5757</v>
      </c>
      <c r="I17" s="105"/>
      <c r="J17" s="160">
        <v>8400</v>
      </c>
      <c r="K17" s="112"/>
      <c r="L17" s="48"/>
      <c r="M17" s="117"/>
      <c r="N17" s="42"/>
      <c r="O17" s="121"/>
      <c r="P17" s="43"/>
      <c r="Q17" s="105"/>
      <c r="R17" s="49"/>
      <c r="S17" s="131"/>
      <c r="T17" s="50"/>
      <c r="U17" s="131"/>
      <c r="V17" s="47"/>
      <c r="W17" s="105"/>
      <c r="X17" s="47"/>
      <c r="Y17" s="105"/>
      <c r="Z17" s="31">
        <f t="shared" si="0"/>
        <v>24130</v>
      </c>
      <c r="AA17" s="128">
        <f t="shared" si="1"/>
        <v>9973</v>
      </c>
      <c r="AB17" s="32"/>
      <c r="AC17" s="45"/>
      <c r="AD17" s="3"/>
    </row>
    <row r="18" spans="1:30" ht="18" customHeight="1">
      <c r="A18" s="46" t="s">
        <v>26</v>
      </c>
      <c r="B18" s="152">
        <v>118</v>
      </c>
      <c r="C18" s="105">
        <v>118</v>
      </c>
      <c r="D18" s="154">
        <v>114</v>
      </c>
      <c r="E18" s="105">
        <v>114</v>
      </c>
      <c r="F18" s="154">
        <v>245</v>
      </c>
      <c r="G18" s="105">
        <v>245</v>
      </c>
      <c r="H18" s="154">
        <v>270</v>
      </c>
      <c r="I18" s="105"/>
      <c r="J18" s="160">
        <v>220</v>
      </c>
      <c r="K18" s="112"/>
      <c r="L18" s="48"/>
      <c r="M18" s="118"/>
      <c r="N18" s="42"/>
      <c r="O18" s="121"/>
      <c r="P18" s="43"/>
      <c r="Q18" s="105"/>
      <c r="R18" s="49"/>
      <c r="S18" s="131"/>
      <c r="T18" s="50"/>
      <c r="U18" s="131"/>
      <c r="V18" s="47"/>
      <c r="W18" s="105"/>
      <c r="X18" s="47"/>
      <c r="Y18" s="105"/>
      <c r="Z18" s="31">
        <f t="shared" si="0"/>
        <v>967</v>
      </c>
      <c r="AA18" s="128">
        <f t="shared" si="1"/>
        <v>477</v>
      </c>
      <c r="AB18" s="32"/>
      <c r="AC18" s="45"/>
      <c r="AD18" s="3"/>
    </row>
    <row r="19" spans="1:30" ht="18" customHeight="1">
      <c r="A19" s="46" t="s">
        <v>60</v>
      </c>
      <c r="B19" s="152">
        <v>5633</v>
      </c>
      <c r="C19" s="105">
        <v>5737</v>
      </c>
      <c r="D19" s="154">
        <v>6570</v>
      </c>
      <c r="E19" s="105">
        <v>6666</v>
      </c>
      <c r="F19" s="154">
        <v>8062</v>
      </c>
      <c r="G19" s="105">
        <v>8256</v>
      </c>
      <c r="H19" s="154">
        <v>8919</v>
      </c>
      <c r="I19" s="105"/>
      <c r="J19" s="160">
        <v>10351</v>
      </c>
      <c r="K19" s="112"/>
      <c r="L19" s="48"/>
      <c r="M19" s="117"/>
      <c r="N19" s="42"/>
      <c r="O19" s="121"/>
      <c r="P19" s="43"/>
      <c r="Q19" s="105"/>
      <c r="R19" s="49"/>
      <c r="S19" s="131"/>
      <c r="T19" s="50"/>
      <c r="U19" s="131"/>
      <c r="V19" s="47"/>
      <c r="W19" s="105"/>
      <c r="X19" s="47"/>
      <c r="Y19" s="105"/>
      <c r="Z19" s="31">
        <f t="shared" si="0"/>
        <v>39535</v>
      </c>
      <c r="AA19" s="128">
        <f t="shared" si="1"/>
        <v>20659</v>
      </c>
      <c r="AB19" s="32"/>
      <c r="AC19" s="45"/>
      <c r="AD19" s="3"/>
    </row>
    <row r="20" spans="1:30" ht="18" customHeight="1">
      <c r="A20" s="46" t="s">
        <v>27</v>
      </c>
      <c r="B20" s="152">
        <v>6178</v>
      </c>
      <c r="C20" s="105">
        <v>6225</v>
      </c>
      <c r="D20" s="154">
        <v>4918</v>
      </c>
      <c r="E20" s="105">
        <v>4959</v>
      </c>
      <c r="F20" s="154">
        <v>6327</v>
      </c>
      <c r="G20" s="105">
        <v>6388</v>
      </c>
      <c r="H20" s="154">
        <v>7657</v>
      </c>
      <c r="I20" s="105"/>
      <c r="J20" s="160">
        <v>8500</v>
      </c>
      <c r="K20" s="112"/>
      <c r="L20" s="48"/>
      <c r="M20" s="117"/>
      <c r="N20" s="42"/>
      <c r="O20" s="121"/>
      <c r="P20" s="43"/>
      <c r="Q20" s="105"/>
      <c r="R20" s="49"/>
      <c r="S20" s="131"/>
      <c r="T20" s="50"/>
      <c r="U20" s="131"/>
      <c r="V20" s="47"/>
      <c r="W20" s="105"/>
      <c r="X20" s="47"/>
      <c r="Y20" s="105"/>
      <c r="Z20" s="31">
        <f t="shared" si="0"/>
        <v>33580</v>
      </c>
      <c r="AA20" s="128">
        <f t="shared" si="1"/>
        <v>17572</v>
      </c>
      <c r="AB20" s="32"/>
      <c r="AC20" s="45"/>
      <c r="AD20" s="3"/>
    </row>
    <row r="21" spans="1:30" ht="18" customHeight="1">
      <c r="A21" s="46" t="s">
        <v>28</v>
      </c>
      <c r="B21" s="152">
        <v>1648</v>
      </c>
      <c r="C21" s="105">
        <v>1673</v>
      </c>
      <c r="D21" s="154">
        <v>1798</v>
      </c>
      <c r="E21" s="105">
        <v>1824</v>
      </c>
      <c r="F21" s="154">
        <v>2949</v>
      </c>
      <c r="G21" s="105">
        <v>3097</v>
      </c>
      <c r="H21" s="154">
        <v>3248</v>
      </c>
      <c r="I21" s="105"/>
      <c r="J21" s="160">
        <v>3220</v>
      </c>
      <c r="K21" s="112"/>
      <c r="L21" s="48"/>
      <c r="M21" s="117"/>
      <c r="N21" s="42"/>
      <c r="O21" s="121"/>
      <c r="P21" s="43"/>
      <c r="Q21" s="105"/>
      <c r="R21" s="49"/>
      <c r="S21" s="131"/>
      <c r="T21" s="50"/>
      <c r="U21" s="131"/>
      <c r="V21" s="47"/>
      <c r="W21" s="105"/>
      <c r="X21" s="47"/>
      <c r="Y21" s="105"/>
      <c r="Z21" s="31">
        <f t="shared" si="0"/>
        <v>12863</v>
      </c>
      <c r="AA21" s="128">
        <f t="shared" si="1"/>
        <v>6594</v>
      </c>
      <c r="AB21" s="32"/>
      <c r="AC21" s="45"/>
      <c r="AD21" s="3"/>
    </row>
    <row r="22" spans="1:29" ht="18" customHeight="1">
      <c r="A22" s="46" t="s">
        <v>29</v>
      </c>
      <c r="B22" s="152">
        <v>3099</v>
      </c>
      <c r="C22" s="105">
        <v>3108</v>
      </c>
      <c r="D22" s="154">
        <v>3191</v>
      </c>
      <c r="E22" s="105">
        <v>3200</v>
      </c>
      <c r="F22" s="154">
        <v>4582</v>
      </c>
      <c r="G22" s="105">
        <v>4612</v>
      </c>
      <c r="H22" s="154">
        <v>6076</v>
      </c>
      <c r="I22" s="105"/>
      <c r="J22" s="160">
        <v>6755</v>
      </c>
      <c r="K22" s="112"/>
      <c r="L22" s="48"/>
      <c r="M22" s="117"/>
      <c r="N22" s="42"/>
      <c r="O22" s="121"/>
      <c r="P22" s="43"/>
      <c r="Q22" s="105"/>
      <c r="R22" s="49"/>
      <c r="S22" s="131"/>
      <c r="T22" s="50"/>
      <c r="U22" s="131"/>
      <c r="V22" s="47"/>
      <c r="W22" s="105"/>
      <c r="X22" s="47"/>
      <c r="Y22" s="105"/>
      <c r="Z22" s="31">
        <f t="shared" si="0"/>
        <v>23703</v>
      </c>
      <c r="AA22" s="128">
        <f t="shared" si="1"/>
        <v>10920</v>
      </c>
      <c r="AB22" s="32"/>
      <c r="AC22" s="45"/>
    </row>
    <row r="23" spans="1:29" ht="18" customHeight="1">
      <c r="A23" s="46" t="s">
        <v>30</v>
      </c>
      <c r="B23" s="152">
        <v>11250</v>
      </c>
      <c r="C23" s="105">
        <v>12165</v>
      </c>
      <c r="D23" s="154">
        <v>13949</v>
      </c>
      <c r="E23" s="105">
        <v>15059</v>
      </c>
      <c r="F23" s="154">
        <v>15743</v>
      </c>
      <c r="G23" s="105">
        <v>17073</v>
      </c>
      <c r="H23" s="154">
        <v>18890</v>
      </c>
      <c r="I23" s="105"/>
      <c r="J23" s="160">
        <v>20579</v>
      </c>
      <c r="K23" s="112"/>
      <c r="L23" s="48"/>
      <c r="M23" s="117"/>
      <c r="N23" s="42"/>
      <c r="O23" s="121"/>
      <c r="P23" s="43"/>
      <c r="Q23" s="105"/>
      <c r="R23" s="49"/>
      <c r="S23" s="131"/>
      <c r="T23" s="50"/>
      <c r="U23" s="131"/>
      <c r="V23" s="47"/>
      <c r="W23" s="105"/>
      <c r="X23" s="47"/>
      <c r="Y23" s="105"/>
      <c r="Z23" s="31">
        <f t="shared" si="0"/>
        <v>80411</v>
      </c>
      <c r="AA23" s="128">
        <f t="shared" si="1"/>
        <v>44297</v>
      </c>
      <c r="AB23" s="32"/>
      <c r="AC23" s="45"/>
    </row>
    <row r="24" spans="1:29" ht="18" customHeight="1">
      <c r="A24" s="46" t="s">
        <v>31</v>
      </c>
      <c r="B24" s="152">
        <v>1544</v>
      </c>
      <c r="C24" s="105">
        <v>1544</v>
      </c>
      <c r="D24" s="154">
        <v>1388</v>
      </c>
      <c r="E24" s="105">
        <v>1388</v>
      </c>
      <c r="F24" s="154">
        <v>2096</v>
      </c>
      <c r="G24" s="105">
        <v>2096</v>
      </c>
      <c r="H24" s="154">
        <v>2438</v>
      </c>
      <c r="I24" s="105"/>
      <c r="J24" s="160">
        <v>2506</v>
      </c>
      <c r="K24" s="112"/>
      <c r="L24" s="48"/>
      <c r="M24" s="117"/>
      <c r="N24" s="42"/>
      <c r="O24" s="121"/>
      <c r="P24" s="43"/>
      <c r="Q24" s="105"/>
      <c r="R24" s="49"/>
      <c r="S24" s="131"/>
      <c r="T24" s="50"/>
      <c r="U24" s="131"/>
      <c r="V24" s="47"/>
      <c r="W24" s="105"/>
      <c r="X24" s="47"/>
      <c r="Y24" s="105"/>
      <c r="Z24" s="31">
        <f t="shared" si="0"/>
        <v>9972</v>
      </c>
      <c r="AA24" s="128">
        <f t="shared" si="1"/>
        <v>5028</v>
      </c>
      <c r="AB24" s="32"/>
      <c r="AC24" s="45"/>
    </row>
    <row r="25" spans="1:29" ht="18" customHeight="1">
      <c r="A25" s="46" t="s">
        <v>32</v>
      </c>
      <c r="B25" s="152">
        <v>7390</v>
      </c>
      <c r="C25" s="105">
        <v>7928</v>
      </c>
      <c r="D25" s="154">
        <v>7638</v>
      </c>
      <c r="E25" s="105">
        <v>8188</v>
      </c>
      <c r="F25" s="154">
        <v>13606</v>
      </c>
      <c r="G25" s="105">
        <v>14670</v>
      </c>
      <c r="H25" s="154">
        <v>11609</v>
      </c>
      <c r="I25" s="105"/>
      <c r="J25" s="160">
        <v>13512</v>
      </c>
      <c r="K25" s="112"/>
      <c r="L25" s="48"/>
      <c r="M25" s="117"/>
      <c r="N25" s="42"/>
      <c r="O25" s="121"/>
      <c r="P25" s="43"/>
      <c r="Q25" s="105"/>
      <c r="R25" s="49"/>
      <c r="S25" s="131"/>
      <c r="T25" s="50"/>
      <c r="U25" s="131"/>
      <c r="V25" s="47"/>
      <c r="W25" s="105"/>
      <c r="X25" s="47"/>
      <c r="Y25" s="105"/>
      <c r="Z25" s="31">
        <f t="shared" si="0"/>
        <v>53755</v>
      </c>
      <c r="AA25" s="128">
        <f>SUM(C25+E25+G25+I25+K25+M25+O25+Q25+S25+U25+W25+Y25)</f>
        <v>30786</v>
      </c>
      <c r="AB25" s="32"/>
      <c r="AC25" s="45"/>
    </row>
    <row r="26" spans="1:29" ht="18" customHeight="1">
      <c r="A26" s="46" t="s">
        <v>33</v>
      </c>
      <c r="B26" s="152">
        <v>249</v>
      </c>
      <c r="C26" s="105">
        <v>249</v>
      </c>
      <c r="D26" s="154">
        <v>250</v>
      </c>
      <c r="E26" s="105">
        <v>250</v>
      </c>
      <c r="F26" s="154">
        <v>528</v>
      </c>
      <c r="G26" s="105">
        <v>528</v>
      </c>
      <c r="H26" s="154">
        <v>795</v>
      </c>
      <c r="I26" s="105"/>
      <c r="J26" s="160">
        <v>1376</v>
      </c>
      <c r="K26" s="112"/>
      <c r="L26" s="48"/>
      <c r="M26" s="117"/>
      <c r="N26" s="42"/>
      <c r="O26" s="121"/>
      <c r="P26" s="43"/>
      <c r="Q26" s="126"/>
      <c r="R26" s="49"/>
      <c r="S26" s="131"/>
      <c r="T26" s="50"/>
      <c r="U26" s="131"/>
      <c r="V26" s="47"/>
      <c r="W26" s="105"/>
      <c r="X26" s="47"/>
      <c r="Y26" s="105"/>
      <c r="Z26" s="31">
        <f t="shared" si="0"/>
        <v>3198</v>
      </c>
      <c r="AA26" s="128">
        <f aca="true" t="shared" si="2" ref="AA26:AA52">SUM(C26+E26+G26+I26+K26+M26+O26+Q26+S26+U26+W26+Y26)</f>
        <v>1027</v>
      </c>
      <c r="AB26" s="32"/>
      <c r="AC26" s="45"/>
    </row>
    <row r="27" spans="1:29" ht="18" customHeight="1">
      <c r="A27" s="46" t="s">
        <v>34</v>
      </c>
      <c r="B27" s="152">
        <v>1033</v>
      </c>
      <c r="C27" s="105">
        <v>1033</v>
      </c>
      <c r="D27" s="154">
        <v>1606</v>
      </c>
      <c r="E27" s="105">
        <v>1606</v>
      </c>
      <c r="F27" s="154">
        <v>1507</v>
      </c>
      <c r="G27" s="105">
        <v>1507</v>
      </c>
      <c r="H27" s="154">
        <v>2022</v>
      </c>
      <c r="I27" s="105"/>
      <c r="J27" s="160">
        <v>2721</v>
      </c>
      <c r="K27" s="112"/>
      <c r="L27" s="48"/>
      <c r="M27" s="117"/>
      <c r="N27" s="42"/>
      <c r="O27" s="121"/>
      <c r="P27" s="43"/>
      <c r="Q27" s="105"/>
      <c r="R27" s="49"/>
      <c r="S27" s="131"/>
      <c r="T27" s="50"/>
      <c r="U27" s="131"/>
      <c r="V27" s="47"/>
      <c r="W27" s="105"/>
      <c r="X27" s="47"/>
      <c r="Y27" s="105"/>
      <c r="Z27" s="31">
        <f>SUM(B27,D27,F27,H27,J27,L27,N27,P27,R27,T27,V27,X27)</f>
        <v>8889</v>
      </c>
      <c r="AA27" s="128">
        <f t="shared" si="2"/>
        <v>4146</v>
      </c>
      <c r="AB27" s="32"/>
      <c r="AC27" s="45"/>
    </row>
    <row r="28" spans="1:30" ht="18" customHeight="1">
      <c r="A28" s="46" t="s">
        <v>35</v>
      </c>
      <c r="B28" s="152">
        <v>3050</v>
      </c>
      <c r="C28" s="105">
        <v>3050</v>
      </c>
      <c r="D28" s="154">
        <v>3965</v>
      </c>
      <c r="E28" s="105">
        <v>4077</v>
      </c>
      <c r="F28" s="154">
        <v>4346</v>
      </c>
      <c r="G28" s="105">
        <v>4346</v>
      </c>
      <c r="H28" s="154">
        <v>4319</v>
      </c>
      <c r="I28" s="105"/>
      <c r="J28" s="160">
        <v>4220</v>
      </c>
      <c r="K28" s="112"/>
      <c r="L28" s="48"/>
      <c r="M28" s="117"/>
      <c r="N28" s="42"/>
      <c r="O28" s="121"/>
      <c r="P28" s="43"/>
      <c r="Q28" s="105"/>
      <c r="R28" s="49"/>
      <c r="S28" s="131"/>
      <c r="T28" s="50"/>
      <c r="U28" s="131"/>
      <c r="V28" s="47"/>
      <c r="W28" s="105"/>
      <c r="X28" s="47"/>
      <c r="Y28" s="105"/>
      <c r="Z28" s="31">
        <f t="shared" si="0"/>
        <v>19900</v>
      </c>
      <c r="AA28" s="128">
        <f t="shared" si="2"/>
        <v>11473</v>
      </c>
      <c r="AB28" s="32"/>
      <c r="AC28" s="45"/>
      <c r="AD28" s="3"/>
    </row>
    <row r="29" spans="1:30" ht="18" customHeight="1">
      <c r="A29" s="46" t="s">
        <v>36</v>
      </c>
      <c r="B29" s="152">
        <v>3531</v>
      </c>
      <c r="C29" s="105">
        <v>3536</v>
      </c>
      <c r="D29" s="154">
        <v>5004</v>
      </c>
      <c r="E29" s="105">
        <v>5055</v>
      </c>
      <c r="F29" s="154">
        <v>17333</v>
      </c>
      <c r="G29" s="105">
        <v>18743</v>
      </c>
      <c r="H29" s="154">
        <v>16345</v>
      </c>
      <c r="I29" s="105"/>
      <c r="J29" s="160">
        <v>16043</v>
      </c>
      <c r="K29" s="112"/>
      <c r="L29" s="48"/>
      <c r="M29" s="117"/>
      <c r="N29" s="42"/>
      <c r="O29" s="121"/>
      <c r="P29" s="43"/>
      <c r="Q29" s="105"/>
      <c r="R29" s="49"/>
      <c r="S29" s="131"/>
      <c r="T29" s="50"/>
      <c r="U29" s="131"/>
      <c r="V29" s="47"/>
      <c r="W29" s="105"/>
      <c r="X29" s="47"/>
      <c r="Y29" s="105"/>
      <c r="Z29" s="31">
        <f t="shared" si="0"/>
        <v>58256</v>
      </c>
      <c r="AA29" s="128">
        <f t="shared" si="2"/>
        <v>27334</v>
      </c>
      <c r="AB29" s="32"/>
      <c r="AC29" s="45"/>
      <c r="AD29" s="3"/>
    </row>
    <row r="30" spans="1:30" ht="18" customHeight="1">
      <c r="A30" s="46" t="s">
        <v>37</v>
      </c>
      <c r="B30" s="152">
        <v>3758</v>
      </c>
      <c r="C30" s="105">
        <v>3772</v>
      </c>
      <c r="D30" s="154">
        <v>5714</v>
      </c>
      <c r="E30" s="105">
        <v>6145</v>
      </c>
      <c r="F30" s="154">
        <v>4807</v>
      </c>
      <c r="G30" s="105">
        <v>4807</v>
      </c>
      <c r="H30" s="154">
        <v>3809</v>
      </c>
      <c r="I30" s="105"/>
      <c r="J30" s="160">
        <v>5947</v>
      </c>
      <c r="K30" s="112"/>
      <c r="L30" s="48"/>
      <c r="M30" s="117"/>
      <c r="N30" s="42"/>
      <c r="O30" s="121"/>
      <c r="P30" s="43"/>
      <c r="Q30" s="105"/>
      <c r="R30" s="49"/>
      <c r="S30" s="131"/>
      <c r="T30" s="50"/>
      <c r="U30" s="131"/>
      <c r="V30" s="47"/>
      <c r="W30" s="105"/>
      <c r="X30" s="47"/>
      <c r="Y30" s="105"/>
      <c r="Z30" s="31">
        <f t="shared" si="0"/>
        <v>24035</v>
      </c>
      <c r="AA30" s="128">
        <f t="shared" si="2"/>
        <v>14724</v>
      </c>
      <c r="AB30" s="32"/>
      <c r="AC30" s="45"/>
      <c r="AD30" s="3"/>
    </row>
    <row r="31" spans="1:30" ht="18" customHeight="1">
      <c r="A31" s="46" t="s">
        <v>38</v>
      </c>
      <c r="B31" s="152">
        <v>1087</v>
      </c>
      <c r="C31" s="105">
        <v>1090</v>
      </c>
      <c r="D31" s="154">
        <v>1204</v>
      </c>
      <c r="E31" s="105">
        <v>1207</v>
      </c>
      <c r="F31" s="154">
        <v>1783</v>
      </c>
      <c r="G31" s="105">
        <v>1787</v>
      </c>
      <c r="H31" s="154">
        <v>2298</v>
      </c>
      <c r="I31" s="105"/>
      <c r="J31" s="160">
        <v>4436</v>
      </c>
      <c r="K31" s="112"/>
      <c r="L31" s="48"/>
      <c r="M31" s="117"/>
      <c r="N31" s="42"/>
      <c r="O31" s="121"/>
      <c r="P31" s="43"/>
      <c r="Q31" s="105"/>
      <c r="R31" s="49"/>
      <c r="S31" s="131"/>
      <c r="T31" s="50"/>
      <c r="U31" s="131"/>
      <c r="V31" s="47"/>
      <c r="W31" s="105"/>
      <c r="X31" s="47"/>
      <c r="Y31" s="105"/>
      <c r="Z31" s="31">
        <f t="shared" si="0"/>
        <v>10808</v>
      </c>
      <c r="AA31" s="128">
        <f t="shared" si="2"/>
        <v>4084</v>
      </c>
      <c r="AB31" s="32"/>
      <c r="AC31" s="45"/>
      <c r="AD31" s="3"/>
    </row>
    <row r="32" spans="1:30" ht="18" customHeight="1">
      <c r="A32" s="46" t="s">
        <v>39</v>
      </c>
      <c r="B32" s="152">
        <v>6936</v>
      </c>
      <c r="C32" s="105">
        <v>7099</v>
      </c>
      <c r="D32" s="154">
        <v>6719</v>
      </c>
      <c r="E32" s="105">
        <v>6857</v>
      </c>
      <c r="F32" s="154">
        <v>11322</v>
      </c>
      <c r="G32" s="105">
        <v>11686</v>
      </c>
      <c r="H32" s="154">
        <v>9990</v>
      </c>
      <c r="I32" s="105"/>
      <c r="J32" s="160">
        <v>11355</v>
      </c>
      <c r="K32" s="112"/>
      <c r="L32" s="48"/>
      <c r="M32" s="118"/>
      <c r="N32" s="42"/>
      <c r="O32" s="121"/>
      <c r="P32" s="43"/>
      <c r="Q32" s="126"/>
      <c r="R32" s="49"/>
      <c r="S32" s="131"/>
      <c r="T32" s="50"/>
      <c r="U32" s="131"/>
      <c r="V32" s="47"/>
      <c r="W32" s="105"/>
      <c r="X32" s="47"/>
      <c r="Y32" s="105"/>
      <c r="Z32" s="31">
        <f t="shared" si="0"/>
        <v>46322</v>
      </c>
      <c r="AA32" s="128">
        <f t="shared" si="2"/>
        <v>25642</v>
      </c>
      <c r="AB32" s="32"/>
      <c r="AC32" s="45"/>
      <c r="AD32" s="3"/>
    </row>
    <row r="33" spans="1:30" ht="18" customHeight="1">
      <c r="A33" s="46" t="s">
        <v>40</v>
      </c>
      <c r="B33" s="152">
        <v>285</v>
      </c>
      <c r="C33" s="105">
        <v>285</v>
      </c>
      <c r="D33" s="154">
        <v>233</v>
      </c>
      <c r="E33" s="105">
        <v>233</v>
      </c>
      <c r="F33" s="154">
        <v>306</v>
      </c>
      <c r="G33" s="105">
        <v>306</v>
      </c>
      <c r="H33" s="154">
        <v>428</v>
      </c>
      <c r="I33" s="105"/>
      <c r="J33" s="160">
        <v>437</v>
      </c>
      <c r="K33" s="112"/>
      <c r="L33" s="48"/>
      <c r="M33" s="117"/>
      <c r="N33" s="42"/>
      <c r="O33" s="121"/>
      <c r="P33" s="43"/>
      <c r="Q33" s="105"/>
      <c r="R33" s="49"/>
      <c r="S33" s="131"/>
      <c r="T33" s="50"/>
      <c r="U33" s="131"/>
      <c r="V33" s="47"/>
      <c r="W33" s="105"/>
      <c r="X33" s="47"/>
      <c r="Y33" s="105"/>
      <c r="Z33" s="31">
        <f t="shared" si="0"/>
        <v>1689</v>
      </c>
      <c r="AA33" s="128">
        <f t="shared" si="2"/>
        <v>824</v>
      </c>
      <c r="AB33" s="32"/>
      <c r="AC33" s="45"/>
      <c r="AD33" s="3"/>
    </row>
    <row r="34" spans="1:30" ht="18" customHeight="1">
      <c r="A34" s="46" t="s">
        <v>41</v>
      </c>
      <c r="B34" s="152">
        <v>2690</v>
      </c>
      <c r="C34" s="105">
        <v>2729</v>
      </c>
      <c r="D34" s="154">
        <v>2045</v>
      </c>
      <c r="E34" s="105">
        <v>2071</v>
      </c>
      <c r="F34" s="154">
        <v>4269</v>
      </c>
      <c r="G34" s="105">
        <v>4332</v>
      </c>
      <c r="H34" s="154">
        <v>4936</v>
      </c>
      <c r="I34" s="105"/>
      <c r="J34" s="160">
        <v>4182</v>
      </c>
      <c r="K34" s="112"/>
      <c r="L34" s="48"/>
      <c r="M34" s="117"/>
      <c r="N34" s="42"/>
      <c r="O34" s="121"/>
      <c r="P34" s="43"/>
      <c r="Q34" s="105"/>
      <c r="R34" s="49"/>
      <c r="S34" s="131"/>
      <c r="T34" s="50"/>
      <c r="U34" s="131"/>
      <c r="V34" s="47"/>
      <c r="W34" s="105"/>
      <c r="X34" s="47"/>
      <c r="Y34" s="105"/>
      <c r="Z34" s="31">
        <f t="shared" si="0"/>
        <v>18122</v>
      </c>
      <c r="AA34" s="128">
        <f t="shared" si="2"/>
        <v>9132</v>
      </c>
      <c r="AB34" s="32"/>
      <c r="AC34" s="45"/>
      <c r="AD34" s="3"/>
    </row>
    <row r="35" spans="1:30" ht="18" customHeight="1">
      <c r="A35" s="46" t="s">
        <v>42</v>
      </c>
      <c r="B35" s="152">
        <v>197</v>
      </c>
      <c r="C35" s="105">
        <v>197</v>
      </c>
      <c r="D35" s="154">
        <v>174</v>
      </c>
      <c r="E35" s="105">
        <v>174</v>
      </c>
      <c r="F35" s="154">
        <v>372</v>
      </c>
      <c r="G35" s="105">
        <v>372</v>
      </c>
      <c r="H35" s="154">
        <v>311</v>
      </c>
      <c r="I35" s="105"/>
      <c r="J35" s="160">
        <v>211</v>
      </c>
      <c r="K35" s="112"/>
      <c r="L35" s="48"/>
      <c r="M35" s="117"/>
      <c r="N35" s="42"/>
      <c r="O35" s="121"/>
      <c r="P35" s="43"/>
      <c r="Q35" s="105"/>
      <c r="R35" s="49"/>
      <c r="S35" s="131"/>
      <c r="T35" s="50"/>
      <c r="U35" s="131"/>
      <c r="V35" s="47"/>
      <c r="W35" s="105"/>
      <c r="X35" s="47"/>
      <c r="Y35" s="105"/>
      <c r="Z35" s="31">
        <f t="shared" si="0"/>
        <v>1265</v>
      </c>
      <c r="AA35" s="128">
        <f t="shared" si="2"/>
        <v>743</v>
      </c>
      <c r="AB35" s="32"/>
      <c r="AC35" s="45"/>
      <c r="AD35" s="3"/>
    </row>
    <row r="36" spans="1:30" ht="18" customHeight="1">
      <c r="A36" s="46" t="s">
        <v>61</v>
      </c>
      <c r="B36" s="152">
        <v>7418</v>
      </c>
      <c r="C36" s="105">
        <v>7483</v>
      </c>
      <c r="D36" s="154">
        <v>7517</v>
      </c>
      <c r="E36" s="105">
        <v>7595</v>
      </c>
      <c r="F36" s="154">
        <v>9299</v>
      </c>
      <c r="G36" s="105">
        <v>9393</v>
      </c>
      <c r="H36" s="154">
        <v>11534</v>
      </c>
      <c r="I36" s="105"/>
      <c r="J36" s="160">
        <v>14369</v>
      </c>
      <c r="K36" s="112"/>
      <c r="L36" s="48"/>
      <c r="M36" s="117"/>
      <c r="N36" s="42"/>
      <c r="O36" s="121"/>
      <c r="P36" s="43"/>
      <c r="Q36" s="105"/>
      <c r="R36" s="49"/>
      <c r="S36" s="131"/>
      <c r="T36" s="50"/>
      <c r="U36" s="131"/>
      <c r="V36" s="47"/>
      <c r="W36" s="105"/>
      <c r="X36" s="47"/>
      <c r="Y36" s="105"/>
      <c r="Z36" s="31">
        <f t="shared" si="0"/>
        <v>50137</v>
      </c>
      <c r="AA36" s="128">
        <f t="shared" si="2"/>
        <v>24471</v>
      </c>
      <c r="AB36" s="32"/>
      <c r="AC36" s="45"/>
      <c r="AD36" s="3"/>
    </row>
    <row r="37" spans="1:30" ht="18" customHeight="1">
      <c r="A37" s="46" t="s">
        <v>43</v>
      </c>
      <c r="B37" s="152">
        <v>67038</v>
      </c>
      <c r="C37" s="105">
        <v>69964</v>
      </c>
      <c r="D37" s="154">
        <v>73589</v>
      </c>
      <c r="E37" s="105">
        <v>76591</v>
      </c>
      <c r="F37" s="154">
        <v>101026</v>
      </c>
      <c r="G37" s="105">
        <v>105466</v>
      </c>
      <c r="H37" s="154">
        <v>108363</v>
      </c>
      <c r="I37" s="105"/>
      <c r="J37" s="160">
        <v>170669</v>
      </c>
      <c r="K37" s="112"/>
      <c r="L37" s="48"/>
      <c r="M37" s="117"/>
      <c r="N37" s="42"/>
      <c r="O37" s="121"/>
      <c r="P37" s="43"/>
      <c r="Q37" s="105"/>
      <c r="R37" s="49"/>
      <c r="S37" s="131"/>
      <c r="T37" s="50"/>
      <c r="U37" s="131"/>
      <c r="V37" s="47"/>
      <c r="W37" s="105"/>
      <c r="X37" s="47"/>
      <c r="Y37" s="105"/>
      <c r="Z37" s="31">
        <f t="shared" si="0"/>
        <v>520685</v>
      </c>
      <c r="AA37" s="128">
        <f t="shared" si="2"/>
        <v>252021</v>
      </c>
      <c r="AB37" s="32"/>
      <c r="AC37" s="45"/>
      <c r="AD37" s="3"/>
    </row>
    <row r="38" spans="1:30" ht="18" customHeight="1">
      <c r="A38" s="46" t="s">
        <v>44</v>
      </c>
      <c r="B38" s="152">
        <v>8821</v>
      </c>
      <c r="C38" s="105">
        <v>9008</v>
      </c>
      <c r="D38" s="154">
        <v>9592</v>
      </c>
      <c r="E38" s="105">
        <v>9809</v>
      </c>
      <c r="F38" s="154">
        <v>11957</v>
      </c>
      <c r="G38" s="105">
        <v>12220</v>
      </c>
      <c r="H38" s="154">
        <v>18329</v>
      </c>
      <c r="I38" s="105"/>
      <c r="J38" s="160">
        <v>18111</v>
      </c>
      <c r="K38" s="112"/>
      <c r="L38" s="48"/>
      <c r="M38" s="117"/>
      <c r="N38" s="42"/>
      <c r="O38" s="121"/>
      <c r="P38" s="43"/>
      <c r="Q38" s="105"/>
      <c r="R38" s="49"/>
      <c r="S38" s="131"/>
      <c r="T38" s="50"/>
      <c r="U38" s="131"/>
      <c r="V38" s="47"/>
      <c r="W38" s="105"/>
      <c r="X38" s="47"/>
      <c r="Y38" s="105"/>
      <c r="Z38" s="31">
        <f t="shared" si="0"/>
        <v>66810</v>
      </c>
      <c r="AA38" s="128">
        <f t="shared" si="2"/>
        <v>31037</v>
      </c>
      <c r="AB38" s="32"/>
      <c r="AC38" s="45"/>
      <c r="AD38" s="3"/>
    </row>
    <row r="39" spans="1:30" ht="18" customHeight="1">
      <c r="A39" s="46" t="s">
        <v>45</v>
      </c>
      <c r="B39" s="152">
        <v>1240</v>
      </c>
      <c r="C39" s="105">
        <v>1240</v>
      </c>
      <c r="D39" s="154">
        <v>1438</v>
      </c>
      <c r="E39" s="105">
        <v>1438</v>
      </c>
      <c r="F39" s="154">
        <v>2012</v>
      </c>
      <c r="G39" s="105">
        <v>2012</v>
      </c>
      <c r="H39" s="154">
        <v>2750</v>
      </c>
      <c r="I39" s="105"/>
      <c r="J39" s="160">
        <v>2627</v>
      </c>
      <c r="K39" s="112"/>
      <c r="L39" s="48"/>
      <c r="M39" s="118"/>
      <c r="N39" s="42"/>
      <c r="O39" s="121"/>
      <c r="P39" s="43"/>
      <c r="Q39" s="126"/>
      <c r="R39" s="49"/>
      <c r="S39" s="131"/>
      <c r="T39" s="50"/>
      <c r="U39" s="131"/>
      <c r="V39" s="47"/>
      <c r="W39" s="105"/>
      <c r="X39" s="47"/>
      <c r="Y39" s="105"/>
      <c r="Z39" s="31">
        <f t="shared" si="0"/>
        <v>10067</v>
      </c>
      <c r="AA39" s="128">
        <f t="shared" si="2"/>
        <v>4690</v>
      </c>
      <c r="AB39" s="32"/>
      <c r="AC39" s="45"/>
      <c r="AD39" s="3"/>
    </row>
    <row r="40" spans="1:31" ht="18" customHeight="1">
      <c r="A40" s="46" t="s">
        <v>46</v>
      </c>
      <c r="B40" s="152">
        <v>2625</v>
      </c>
      <c r="C40" s="105">
        <v>2625</v>
      </c>
      <c r="D40" s="154">
        <v>2218</v>
      </c>
      <c r="E40" s="105">
        <v>2218</v>
      </c>
      <c r="F40" s="154">
        <v>2373</v>
      </c>
      <c r="G40" s="105">
        <v>2373</v>
      </c>
      <c r="H40" s="154">
        <v>2761</v>
      </c>
      <c r="I40" s="105"/>
      <c r="J40" s="160">
        <v>2788</v>
      </c>
      <c r="K40" s="112"/>
      <c r="L40" s="48"/>
      <c r="M40" s="117"/>
      <c r="N40" s="42"/>
      <c r="O40" s="121"/>
      <c r="P40" s="43"/>
      <c r="Q40" s="105"/>
      <c r="R40" s="49"/>
      <c r="S40" s="131"/>
      <c r="T40" s="50"/>
      <c r="U40" s="131"/>
      <c r="V40" s="47"/>
      <c r="W40" s="105"/>
      <c r="X40" s="47"/>
      <c r="Y40" s="105"/>
      <c r="Z40" s="31">
        <f t="shared" si="0"/>
        <v>12765</v>
      </c>
      <c r="AA40" s="128">
        <f t="shared" si="2"/>
        <v>7216</v>
      </c>
      <c r="AB40" s="32"/>
      <c r="AC40" s="45"/>
      <c r="AD40" s="3"/>
      <c r="AE40" s="1"/>
    </row>
    <row r="41" spans="1:30" ht="18" customHeight="1">
      <c r="A41" s="46" t="s">
        <v>47</v>
      </c>
      <c r="B41" s="152">
        <v>28277</v>
      </c>
      <c r="C41" s="105">
        <v>30048</v>
      </c>
      <c r="D41" s="154">
        <v>9307</v>
      </c>
      <c r="E41" s="105">
        <v>9818</v>
      </c>
      <c r="F41" s="154">
        <v>13330</v>
      </c>
      <c r="G41" s="105">
        <v>13744</v>
      </c>
      <c r="H41" s="154">
        <v>15988</v>
      </c>
      <c r="I41" s="105"/>
      <c r="J41" s="160">
        <v>18493</v>
      </c>
      <c r="K41" s="112"/>
      <c r="L41" s="48"/>
      <c r="M41" s="117"/>
      <c r="N41" s="42"/>
      <c r="O41" s="121"/>
      <c r="P41" s="43"/>
      <c r="Q41" s="105"/>
      <c r="R41" s="49"/>
      <c r="S41" s="131"/>
      <c r="T41" s="50"/>
      <c r="U41" s="131"/>
      <c r="V41" s="47"/>
      <c r="W41" s="105"/>
      <c r="X41" s="47"/>
      <c r="Y41" s="105"/>
      <c r="Z41" s="31">
        <f t="shared" si="0"/>
        <v>85395</v>
      </c>
      <c r="AA41" s="128">
        <f t="shared" si="2"/>
        <v>53610</v>
      </c>
      <c r="AB41" s="32"/>
      <c r="AC41" s="45"/>
      <c r="AD41" s="3"/>
    </row>
    <row r="42" spans="1:30" ht="18" customHeight="1">
      <c r="A42" s="46" t="s">
        <v>48</v>
      </c>
      <c r="B42" s="152">
        <v>2273</v>
      </c>
      <c r="C42" s="105">
        <v>2277</v>
      </c>
      <c r="D42" s="154">
        <v>2891</v>
      </c>
      <c r="E42" s="105">
        <v>2899</v>
      </c>
      <c r="F42" s="154">
        <v>3287</v>
      </c>
      <c r="G42" s="105">
        <v>3292</v>
      </c>
      <c r="H42" s="154">
        <v>3498</v>
      </c>
      <c r="I42" s="105"/>
      <c r="J42" s="160">
        <v>3350</v>
      </c>
      <c r="K42" s="112"/>
      <c r="L42" s="48"/>
      <c r="M42" s="117"/>
      <c r="N42" s="42"/>
      <c r="O42" s="121"/>
      <c r="P42" s="43"/>
      <c r="Q42" s="105"/>
      <c r="R42" s="49"/>
      <c r="S42" s="131"/>
      <c r="T42" s="50"/>
      <c r="U42" s="131"/>
      <c r="V42" s="47"/>
      <c r="W42" s="105"/>
      <c r="X42" s="47"/>
      <c r="Y42" s="105"/>
      <c r="Z42" s="31">
        <f t="shared" si="0"/>
        <v>15299</v>
      </c>
      <c r="AA42" s="128">
        <f t="shared" si="2"/>
        <v>8468</v>
      </c>
      <c r="AB42" s="32"/>
      <c r="AC42" s="45"/>
      <c r="AD42" s="3"/>
    </row>
    <row r="43" spans="1:30" ht="18" customHeight="1">
      <c r="A43" s="46" t="s">
        <v>49</v>
      </c>
      <c r="B43" s="152">
        <v>3383</v>
      </c>
      <c r="C43" s="105">
        <v>3390</v>
      </c>
      <c r="D43" s="154">
        <v>4059</v>
      </c>
      <c r="E43" s="105">
        <v>4195</v>
      </c>
      <c r="F43" s="154">
        <v>5393</v>
      </c>
      <c r="G43" s="105">
        <v>5427</v>
      </c>
      <c r="H43" s="154">
        <v>6132</v>
      </c>
      <c r="I43" s="105"/>
      <c r="J43" s="160">
        <v>7303</v>
      </c>
      <c r="K43" s="112"/>
      <c r="L43" s="48"/>
      <c r="M43" s="117"/>
      <c r="N43" s="42"/>
      <c r="O43" s="121"/>
      <c r="P43" s="43"/>
      <c r="Q43" s="105"/>
      <c r="R43" s="49"/>
      <c r="S43" s="131"/>
      <c r="T43" s="50"/>
      <c r="U43" s="131"/>
      <c r="V43" s="47"/>
      <c r="W43" s="105"/>
      <c r="X43" s="47"/>
      <c r="Y43" s="105"/>
      <c r="Z43" s="31">
        <f t="shared" si="0"/>
        <v>26270</v>
      </c>
      <c r="AA43" s="128">
        <f t="shared" si="2"/>
        <v>13012</v>
      </c>
      <c r="AB43" s="32"/>
      <c r="AC43" s="45"/>
      <c r="AD43" s="3"/>
    </row>
    <row r="44" spans="1:30" ht="18" customHeight="1">
      <c r="A44" s="46" t="s">
        <v>50</v>
      </c>
      <c r="B44" s="152">
        <v>1215</v>
      </c>
      <c r="C44" s="105">
        <v>1215</v>
      </c>
      <c r="D44" s="154">
        <v>1069</v>
      </c>
      <c r="E44" s="105">
        <v>1069</v>
      </c>
      <c r="F44" s="154">
        <v>968</v>
      </c>
      <c r="G44" s="105">
        <v>968</v>
      </c>
      <c r="H44" s="154">
        <v>1996</v>
      </c>
      <c r="I44" s="105"/>
      <c r="J44" s="160">
        <v>1619</v>
      </c>
      <c r="K44" s="112"/>
      <c r="L44" s="48"/>
      <c r="M44" s="117"/>
      <c r="N44" s="42"/>
      <c r="O44" s="121"/>
      <c r="P44" s="43"/>
      <c r="Q44" s="105"/>
      <c r="R44" s="49"/>
      <c r="S44" s="131"/>
      <c r="T44" s="50"/>
      <c r="U44" s="131"/>
      <c r="V44" s="47"/>
      <c r="W44" s="105"/>
      <c r="X44" s="47"/>
      <c r="Y44" s="105"/>
      <c r="Z44" s="31">
        <f t="shared" si="0"/>
        <v>6867</v>
      </c>
      <c r="AA44" s="128">
        <f t="shared" si="2"/>
        <v>3252</v>
      </c>
      <c r="AB44" s="32"/>
      <c r="AC44" s="45"/>
      <c r="AD44" s="3"/>
    </row>
    <row r="45" spans="1:30" ht="18" customHeight="1">
      <c r="A45" s="46" t="s">
        <v>51</v>
      </c>
      <c r="B45" s="152">
        <v>2636</v>
      </c>
      <c r="C45" s="105">
        <v>2636</v>
      </c>
      <c r="D45" s="154">
        <v>2562</v>
      </c>
      <c r="E45" s="105">
        <v>2562</v>
      </c>
      <c r="F45" s="154">
        <v>4129</v>
      </c>
      <c r="G45" s="105">
        <v>4129</v>
      </c>
      <c r="H45" s="154">
        <v>4282</v>
      </c>
      <c r="I45" s="105"/>
      <c r="J45" s="160">
        <v>4958</v>
      </c>
      <c r="K45" s="112"/>
      <c r="L45" s="48"/>
      <c r="M45" s="117"/>
      <c r="N45" s="42"/>
      <c r="O45" s="121"/>
      <c r="P45" s="43"/>
      <c r="Q45" s="105"/>
      <c r="R45" s="49"/>
      <c r="S45" s="131"/>
      <c r="T45" s="50"/>
      <c r="U45" s="131"/>
      <c r="V45" s="47"/>
      <c r="W45" s="105"/>
      <c r="X45" s="47"/>
      <c r="Y45" s="105"/>
      <c r="Z45" s="31">
        <f t="shared" si="0"/>
        <v>18567</v>
      </c>
      <c r="AA45" s="128">
        <f t="shared" si="2"/>
        <v>9327</v>
      </c>
      <c r="AB45" s="32"/>
      <c r="AC45" s="45"/>
      <c r="AD45" s="3"/>
    </row>
    <row r="46" spans="1:30" ht="18" customHeight="1">
      <c r="A46" s="46" t="s">
        <v>52</v>
      </c>
      <c r="B46" s="152">
        <v>7536</v>
      </c>
      <c r="C46" s="105">
        <v>7932</v>
      </c>
      <c r="D46" s="154">
        <v>8036</v>
      </c>
      <c r="E46" s="105">
        <v>8481</v>
      </c>
      <c r="F46" s="154">
        <v>10836</v>
      </c>
      <c r="G46" s="105">
        <v>11424</v>
      </c>
      <c r="H46" s="154">
        <v>17203</v>
      </c>
      <c r="I46" s="105"/>
      <c r="J46" s="160">
        <v>19149</v>
      </c>
      <c r="K46" s="112"/>
      <c r="L46" s="48"/>
      <c r="M46" s="117"/>
      <c r="N46" s="42"/>
      <c r="O46" s="121"/>
      <c r="P46" s="43"/>
      <c r="Q46" s="105"/>
      <c r="R46" s="49"/>
      <c r="S46" s="131"/>
      <c r="T46" s="50"/>
      <c r="U46" s="131"/>
      <c r="V46" s="47"/>
      <c r="W46" s="105"/>
      <c r="X46" s="47"/>
      <c r="Y46" s="105"/>
      <c r="Z46" s="31">
        <f t="shared" si="0"/>
        <v>62760</v>
      </c>
      <c r="AA46" s="128">
        <f t="shared" si="2"/>
        <v>27837</v>
      </c>
      <c r="AB46" s="32"/>
      <c r="AC46" s="45"/>
      <c r="AD46" s="3"/>
    </row>
    <row r="47" spans="1:30" ht="18" customHeight="1">
      <c r="A47" s="46" t="s">
        <v>53</v>
      </c>
      <c r="B47" s="152">
        <v>1766</v>
      </c>
      <c r="C47" s="105">
        <v>1766</v>
      </c>
      <c r="D47" s="154">
        <v>2120</v>
      </c>
      <c r="E47" s="105">
        <v>2120</v>
      </c>
      <c r="F47" s="154">
        <v>2422</v>
      </c>
      <c r="G47" s="105">
        <v>2422</v>
      </c>
      <c r="H47" s="154">
        <v>2657</v>
      </c>
      <c r="I47" s="105"/>
      <c r="J47" s="160">
        <v>2777</v>
      </c>
      <c r="K47" s="112"/>
      <c r="L47" s="48"/>
      <c r="M47" s="117"/>
      <c r="N47" s="42"/>
      <c r="O47" s="121"/>
      <c r="P47" s="43"/>
      <c r="Q47" s="105"/>
      <c r="R47" s="49"/>
      <c r="S47" s="131"/>
      <c r="T47" s="50"/>
      <c r="U47" s="131"/>
      <c r="V47" s="47"/>
      <c r="W47" s="105"/>
      <c r="X47" s="47"/>
      <c r="Y47" s="105"/>
      <c r="Z47" s="31">
        <f t="shared" si="0"/>
        <v>11742</v>
      </c>
      <c r="AA47" s="128">
        <f t="shared" si="2"/>
        <v>6308</v>
      </c>
      <c r="AB47" s="32"/>
      <c r="AC47" s="45"/>
      <c r="AD47" s="3"/>
    </row>
    <row r="48" spans="1:30" ht="18" customHeight="1">
      <c r="A48" s="46" t="s">
        <v>54</v>
      </c>
      <c r="B48" s="152">
        <v>26542</v>
      </c>
      <c r="C48" s="105">
        <v>28286</v>
      </c>
      <c r="D48" s="154">
        <v>21727</v>
      </c>
      <c r="E48" s="105">
        <v>23141</v>
      </c>
      <c r="F48" s="154">
        <v>25680</v>
      </c>
      <c r="G48" s="105">
        <v>27543</v>
      </c>
      <c r="H48" s="154">
        <v>25772</v>
      </c>
      <c r="I48" s="105"/>
      <c r="J48" s="160">
        <v>26870</v>
      </c>
      <c r="K48" s="112"/>
      <c r="L48" s="48"/>
      <c r="M48" s="117"/>
      <c r="N48" s="42"/>
      <c r="O48" s="121"/>
      <c r="P48" s="43"/>
      <c r="Q48" s="105"/>
      <c r="R48" s="49"/>
      <c r="S48" s="131"/>
      <c r="T48" s="50"/>
      <c r="U48" s="131"/>
      <c r="V48" s="47"/>
      <c r="W48" s="105"/>
      <c r="X48" s="47"/>
      <c r="Y48" s="105"/>
      <c r="Z48" s="31">
        <f t="shared" si="0"/>
        <v>126591</v>
      </c>
      <c r="AA48" s="128">
        <f t="shared" si="2"/>
        <v>78970</v>
      </c>
      <c r="AB48" s="32"/>
      <c r="AC48" s="45"/>
      <c r="AD48" s="3"/>
    </row>
    <row r="49" spans="1:30" ht="18" customHeight="1">
      <c r="A49" s="46" t="s">
        <v>55</v>
      </c>
      <c r="B49" s="152">
        <v>10318</v>
      </c>
      <c r="C49" s="105">
        <v>11106</v>
      </c>
      <c r="D49" s="154">
        <v>10236</v>
      </c>
      <c r="E49" s="105">
        <v>11066</v>
      </c>
      <c r="F49" s="154">
        <v>15923</v>
      </c>
      <c r="G49" s="105">
        <v>17212</v>
      </c>
      <c r="H49" s="154">
        <v>19525</v>
      </c>
      <c r="I49" s="105"/>
      <c r="J49" s="160">
        <v>28309</v>
      </c>
      <c r="K49" s="112"/>
      <c r="L49" s="48"/>
      <c r="M49" s="117"/>
      <c r="N49" s="42"/>
      <c r="O49" s="121"/>
      <c r="P49" s="43"/>
      <c r="Q49" s="105"/>
      <c r="R49" s="49"/>
      <c r="S49" s="131"/>
      <c r="T49" s="50"/>
      <c r="U49" s="131"/>
      <c r="V49" s="47"/>
      <c r="W49" s="105"/>
      <c r="X49" s="47"/>
      <c r="Y49" s="105"/>
      <c r="Z49" s="31">
        <f t="shared" si="0"/>
        <v>84311</v>
      </c>
      <c r="AA49" s="128">
        <f t="shared" si="2"/>
        <v>39384</v>
      </c>
      <c r="AB49" s="32"/>
      <c r="AC49" s="45"/>
      <c r="AD49" s="3"/>
    </row>
    <row r="50" spans="1:30" ht="18" customHeight="1">
      <c r="A50" s="46" t="s">
        <v>56</v>
      </c>
      <c r="B50" s="152">
        <v>3452</v>
      </c>
      <c r="C50" s="105">
        <v>3456</v>
      </c>
      <c r="D50" s="154">
        <v>3640</v>
      </c>
      <c r="E50" s="105">
        <v>3643</v>
      </c>
      <c r="F50" s="154">
        <v>6585</v>
      </c>
      <c r="G50" s="105">
        <v>6791</v>
      </c>
      <c r="H50" s="154">
        <v>6951</v>
      </c>
      <c r="I50" s="105"/>
      <c r="J50" s="160">
        <v>7228</v>
      </c>
      <c r="K50" s="112"/>
      <c r="L50" s="48"/>
      <c r="M50" s="117"/>
      <c r="N50" s="42"/>
      <c r="O50" s="121"/>
      <c r="P50" s="43"/>
      <c r="Q50" s="105"/>
      <c r="R50" s="49"/>
      <c r="S50" s="131"/>
      <c r="T50" s="50"/>
      <c r="U50" s="131"/>
      <c r="V50" s="47"/>
      <c r="W50" s="105"/>
      <c r="X50" s="47"/>
      <c r="Y50" s="105"/>
      <c r="Z50" s="31">
        <f>SUM(B50,D50,F50,H50,J50,L50,N50,P50,R50,T50,V50,X50)</f>
        <v>27856</v>
      </c>
      <c r="AA50" s="128">
        <f t="shared" si="2"/>
        <v>13890</v>
      </c>
      <c r="AB50" s="32"/>
      <c r="AC50" s="45"/>
      <c r="AD50" s="3"/>
    </row>
    <row r="51" spans="1:30" ht="18" customHeight="1">
      <c r="A51" s="46" t="s">
        <v>57</v>
      </c>
      <c r="B51" s="152">
        <v>24861</v>
      </c>
      <c r="C51" s="105">
        <v>26759</v>
      </c>
      <c r="D51" s="154">
        <v>31687</v>
      </c>
      <c r="E51" s="105">
        <v>34173</v>
      </c>
      <c r="F51" s="157">
        <v>35889</v>
      </c>
      <c r="G51" s="105">
        <v>38745</v>
      </c>
      <c r="H51" s="158">
        <v>35226</v>
      </c>
      <c r="I51" s="105"/>
      <c r="J51" s="160">
        <v>38509</v>
      </c>
      <c r="K51" s="112"/>
      <c r="L51" s="48"/>
      <c r="M51" s="117"/>
      <c r="N51" s="42"/>
      <c r="O51" s="121"/>
      <c r="P51" s="43"/>
      <c r="Q51" s="105"/>
      <c r="R51" s="49"/>
      <c r="S51" s="131"/>
      <c r="T51" s="50"/>
      <c r="U51" s="131"/>
      <c r="V51" s="47"/>
      <c r="W51" s="105"/>
      <c r="X51" s="47"/>
      <c r="Y51" s="105"/>
      <c r="Z51" s="31">
        <f>SUM(B51,D51,F51,H51,J51,L51,N51,P51,R51,T51,V51,X51)</f>
        <v>166172</v>
      </c>
      <c r="AA51" s="128">
        <f t="shared" si="2"/>
        <v>99677</v>
      </c>
      <c r="AB51" s="32"/>
      <c r="AC51" s="45"/>
      <c r="AD51" s="3"/>
    </row>
    <row r="52" spans="1:29" ht="18" customHeight="1">
      <c r="A52" s="52" t="s">
        <v>58</v>
      </c>
      <c r="B52" s="153">
        <v>12443</v>
      </c>
      <c r="C52" s="127">
        <v>13330</v>
      </c>
      <c r="D52" s="155">
        <v>14045</v>
      </c>
      <c r="E52" s="127">
        <v>15038</v>
      </c>
      <c r="F52" s="173">
        <v>18494</v>
      </c>
      <c r="G52" s="127">
        <v>19884</v>
      </c>
      <c r="H52" s="159">
        <v>22409</v>
      </c>
      <c r="I52" s="106"/>
      <c r="J52" s="171">
        <v>17534</v>
      </c>
      <c r="K52" s="113"/>
      <c r="L52" s="53"/>
      <c r="M52" s="119"/>
      <c r="N52" s="54"/>
      <c r="O52" s="122"/>
      <c r="P52" s="55"/>
      <c r="Q52" s="127"/>
      <c r="R52" s="56"/>
      <c r="S52" s="132"/>
      <c r="T52" s="57"/>
      <c r="U52" s="132"/>
      <c r="V52" s="58"/>
      <c r="W52" s="127"/>
      <c r="X52" s="59"/>
      <c r="Y52" s="127"/>
      <c r="Z52" s="60">
        <f>SUM(B52,D52,F52,H52,J52,L52,N52,P52,R52,T52,V52,X52)</f>
        <v>84925</v>
      </c>
      <c r="AA52" s="137">
        <f t="shared" si="2"/>
        <v>48252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25" ht="18.75" customHeight="1">
      <c r="A54" s="151" t="s">
        <v>66</v>
      </c>
      <c r="R54" s="61"/>
      <c r="Y54" s="4"/>
    </row>
    <row r="55" spans="1:18" ht="17.25">
      <c r="A55" s="1" t="s">
        <v>67</v>
      </c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1"/>
    </row>
    <row r="65" spans="1:18" ht="15">
      <c r="A65" s="1"/>
      <c r="R65" s="62"/>
    </row>
    <row r="66" spans="1:18" ht="15">
      <c r="A66" s="1"/>
      <c r="R66" s="6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5" zoomScaleNormal="85" workbookViewId="0" topLeftCell="A1">
      <pane xSplit="1" topLeftCell="B1" activePane="topRight" state="frozen"/>
      <selection pane="topRight" activeCell="K7" sqref="K7"/>
    </sheetView>
  </sheetViews>
  <sheetFormatPr defaultColWidth="9.140625" defaultRowHeight="15"/>
  <cols>
    <col min="1" max="1" width="21.14062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63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67" t="s">
        <v>1</v>
      </c>
      <c r="B4" s="161" t="s">
        <v>2</v>
      </c>
      <c r="C4" s="162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4" t="s">
        <v>8</v>
      </c>
      <c r="O4" s="165"/>
      <c r="P4" s="161" t="s">
        <v>9</v>
      </c>
      <c r="Q4" s="162"/>
      <c r="R4" s="161" t="s">
        <v>10</v>
      </c>
      <c r="S4" s="162"/>
      <c r="T4" s="161" t="s">
        <v>11</v>
      </c>
      <c r="U4" s="166"/>
      <c r="V4" s="161" t="s">
        <v>12</v>
      </c>
      <c r="W4" s="162"/>
      <c r="X4" s="161" t="s">
        <v>13</v>
      </c>
      <c r="Y4" s="162"/>
      <c r="Z4" s="163" t="s">
        <v>14</v>
      </c>
      <c r="AA4" s="162"/>
    </row>
    <row r="5" spans="1:29" s="9" customFormat="1" ht="78" customHeight="1">
      <c r="A5" s="168"/>
      <c r="B5" s="149" t="s">
        <v>64</v>
      </c>
      <c r="C5" s="150" t="s">
        <v>65</v>
      </c>
      <c r="D5" s="149" t="s">
        <v>64</v>
      </c>
      <c r="E5" s="150" t="s">
        <v>65</v>
      </c>
      <c r="F5" s="149" t="s">
        <v>64</v>
      </c>
      <c r="G5" s="150" t="s">
        <v>65</v>
      </c>
      <c r="H5" s="149" t="s">
        <v>64</v>
      </c>
      <c r="I5" s="150" t="s">
        <v>65</v>
      </c>
      <c r="J5" s="149" t="s">
        <v>64</v>
      </c>
      <c r="K5" s="150" t="s">
        <v>65</v>
      </c>
      <c r="L5" s="149" t="s">
        <v>64</v>
      </c>
      <c r="M5" s="150" t="s">
        <v>65</v>
      </c>
      <c r="N5" s="149" t="s">
        <v>64</v>
      </c>
      <c r="O5" s="150" t="s">
        <v>65</v>
      </c>
      <c r="P5" s="149" t="s">
        <v>64</v>
      </c>
      <c r="Q5" s="150" t="s">
        <v>65</v>
      </c>
      <c r="R5" s="149" t="s">
        <v>64</v>
      </c>
      <c r="S5" s="150" t="s">
        <v>65</v>
      </c>
      <c r="T5" s="149" t="s">
        <v>64</v>
      </c>
      <c r="U5" s="150" t="s">
        <v>65</v>
      </c>
      <c r="V5" s="149" t="s">
        <v>64</v>
      </c>
      <c r="W5" s="150" t="s">
        <v>65</v>
      </c>
      <c r="X5" s="149" t="s">
        <v>64</v>
      </c>
      <c r="Y5" s="150" t="s">
        <v>65</v>
      </c>
      <c r="Z5" s="149" t="s">
        <v>64</v>
      </c>
      <c r="AA5" s="150" t="s">
        <v>65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4138127</v>
      </c>
      <c r="C7" s="136">
        <v>4270122</v>
      </c>
      <c r="D7" s="25">
        <v>4775203</v>
      </c>
      <c r="E7" s="136">
        <v>4920050</v>
      </c>
      <c r="F7" s="84">
        <v>4427938</v>
      </c>
      <c r="G7" s="133">
        <v>4576351</v>
      </c>
      <c r="H7" s="85">
        <v>4924832</v>
      </c>
      <c r="I7" s="136"/>
      <c r="J7" s="86">
        <v>6352734</v>
      </c>
      <c r="K7" s="139"/>
      <c r="L7" s="27"/>
      <c r="M7" s="110"/>
      <c r="N7" s="87"/>
      <c r="O7" s="110"/>
      <c r="P7" s="88"/>
      <c r="Q7" s="136"/>
      <c r="R7" s="27"/>
      <c r="S7" s="109"/>
      <c r="T7" s="27"/>
      <c r="U7" s="109"/>
      <c r="V7" s="25"/>
      <c r="W7" s="109"/>
      <c r="X7" s="27"/>
      <c r="Y7" s="147"/>
      <c r="Z7" s="89">
        <f>SUM(B7+D7+F7+H7+J7+L7+N7+P7+R7+T7+V7+X7)</f>
        <v>24618834</v>
      </c>
      <c r="AA7" s="128">
        <f>SUM(C7+E7+G7+I7+K7+M7+O7+Q7+S7+U7+W7+Y7)</f>
        <v>13766523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28">
        <v>3476319</v>
      </c>
      <c r="D8" s="25">
        <v>3994078</v>
      </c>
      <c r="E8" s="128">
        <v>4110991</v>
      </c>
      <c r="F8" s="84">
        <v>3386298</v>
      </c>
      <c r="G8" s="134">
        <v>3493675</v>
      </c>
      <c r="H8" s="34">
        <v>3805306</v>
      </c>
      <c r="I8" s="128"/>
      <c r="J8" s="86">
        <v>4992825</v>
      </c>
      <c r="K8" s="140"/>
      <c r="L8" s="35"/>
      <c r="M8" s="111"/>
      <c r="N8" s="34"/>
      <c r="O8" s="111"/>
      <c r="P8" s="85"/>
      <c r="Q8" s="128"/>
      <c r="R8" s="35"/>
      <c r="S8" s="104"/>
      <c r="T8" s="35"/>
      <c r="U8" s="104"/>
      <c r="V8" s="25"/>
      <c r="W8" s="104"/>
      <c r="X8" s="35"/>
      <c r="Y8" s="147"/>
      <c r="Z8" s="89">
        <f aca="true" t="shared" si="0" ref="Z7:AA9">SUM(B8+D8+F8+H8+J8+L8+N8+P8+R8+T8+V8+X8)</f>
        <v>19551900</v>
      </c>
      <c r="AA8" s="128">
        <f t="shared" si="0"/>
        <v>11080985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4">
        <v>793803</v>
      </c>
      <c r="D9" s="25">
        <v>781125</v>
      </c>
      <c r="E9" s="128">
        <v>809059</v>
      </c>
      <c r="F9" s="84">
        <v>1041640</v>
      </c>
      <c r="G9" s="134">
        <v>1082676</v>
      </c>
      <c r="H9" s="24">
        <v>1119526</v>
      </c>
      <c r="I9" s="104"/>
      <c r="J9" s="86">
        <v>1359909</v>
      </c>
      <c r="K9" s="140"/>
      <c r="L9" s="35"/>
      <c r="M9" s="111"/>
      <c r="N9" s="34"/>
      <c r="O9" s="111"/>
      <c r="P9" s="85"/>
      <c r="Q9" s="104"/>
      <c r="R9" s="39"/>
      <c r="S9" s="129"/>
      <c r="T9" s="39"/>
      <c r="U9" s="129"/>
      <c r="V9" s="24"/>
      <c r="W9" s="104"/>
      <c r="X9" s="35"/>
      <c r="Y9" s="147"/>
      <c r="Z9" s="89">
        <f t="shared" si="0"/>
        <v>5066934</v>
      </c>
      <c r="AA9" s="128">
        <f t="shared" si="0"/>
        <v>2685538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4"/>
      <c r="H10" s="24"/>
      <c r="I10" s="104"/>
      <c r="J10" s="24"/>
      <c r="K10" s="141"/>
      <c r="L10" s="35"/>
      <c r="M10" s="144"/>
      <c r="N10" s="42"/>
      <c r="O10" s="111"/>
      <c r="P10" s="3"/>
      <c r="Q10" s="134"/>
      <c r="R10" s="48"/>
      <c r="S10" s="134"/>
      <c r="T10" s="36"/>
      <c r="U10" s="104"/>
      <c r="V10" s="24"/>
      <c r="W10" s="104"/>
      <c r="X10" s="35"/>
      <c r="Y10" s="148"/>
      <c r="Z10" s="89"/>
      <c r="AA10" s="128"/>
      <c r="AB10" s="32"/>
      <c r="AC10" s="45"/>
      <c r="AD10" s="3"/>
    </row>
    <row r="11" spans="1:30" s="2" customFormat="1" ht="24" customHeight="1">
      <c r="A11" s="92" t="s">
        <v>19</v>
      </c>
      <c r="B11" s="154">
        <v>4376</v>
      </c>
      <c r="C11" s="105">
        <v>4376</v>
      </c>
      <c r="D11" s="156">
        <v>2092</v>
      </c>
      <c r="E11" s="105">
        <v>2092</v>
      </c>
      <c r="F11" s="154">
        <v>2310</v>
      </c>
      <c r="G11" s="105">
        <v>2310</v>
      </c>
      <c r="H11" s="154">
        <v>2941</v>
      </c>
      <c r="I11" s="105"/>
      <c r="J11" s="160">
        <v>5721</v>
      </c>
      <c r="K11" s="142"/>
      <c r="L11" s="48"/>
      <c r="M11" s="121"/>
      <c r="N11" s="93"/>
      <c r="O11" s="121"/>
      <c r="P11" s="47"/>
      <c r="Q11" s="105"/>
      <c r="R11" s="50"/>
      <c r="S11" s="131"/>
      <c r="T11" s="94"/>
      <c r="U11" s="131"/>
      <c r="V11" s="47"/>
      <c r="W11" s="105"/>
      <c r="X11" s="44"/>
      <c r="Y11" s="105"/>
      <c r="Z11" s="89">
        <f>SUM(B11+D11+F11+H11+J11+L11+N11+P11+R11+T11+V11+X11)</f>
        <v>17440</v>
      </c>
      <c r="AA11" s="128">
        <f>SUM(C11+E11+G11+I11+K11+M11+O11+Q11+S11+U11+W11+Y11)</f>
        <v>8778</v>
      </c>
      <c r="AB11" s="32"/>
      <c r="AC11" s="45"/>
      <c r="AD11" s="3"/>
    </row>
    <row r="12" spans="1:30" s="2" customFormat="1" ht="24" customHeight="1">
      <c r="A12" s="92" t="s">
        <v>20</v>
      </c>
      <c r="B12" s="154">
        <v>7350</v>
      </c>
      <c r="C12" s="105">
        <v>7358</v>
      </c>
      <c r="D12" s="156">
        <v>7247</v>
      </c>
      <c r="E12" s="105">
        <v>7290</v>
      </c>
      <c r="F12" s="154">
        <v>7737</v>
      </c>
      <c r="G12" s="105">
        <v>7776</v>
      </c>
      <c r="H12" s="154">
        <v>9032</v>
      </c>
      <c r="I12" s="105"/>
      <c r="J12" s="160">
        <v>17360</v>
      </c>
      <c r="K12" s="142"/>
      <c r="L12" s="48"/>
      <c r="M12" s="121"/>
      <c r="N12" s="93"/>
      <c r="O12" s="121"/>
      <c r="P12" s="47"/>
      <c r="Q12" s="105"/>
      <c r="R12" s="50"/>
      <c r="S12" s="131"/>
      <c r="T12" s="50"/>
      <c r="U12" s="131"/>
      <c r="V12" s="47"/>
      <c r="W12" s="105"/>
      <c r="X12" s="44"/>
      <c r="Y12" s="105"/>
      <c r="Z12" s="89">
        <f aca="true" t="shared" si="1" ref="Z12:AA52">SUM(B12+D12+F12+H12+J12+L12+N12+P12+R12+T12+V12+X12)</f>
        <v>48726</v>
      </c>
      <c r="AA12" s="128">
        <f t="shared" si="1"/>
        <v>22424</v>
      </c>
      <c r="AB12" s="32"/>
      <c r="AC12" s="45"/>
      <c r="AD12" s="3"/>
    </row>
    <row r="13" spans="1:30" s="2" customFormat="1" ht="24" customHeight="1">
      <c r="A13" s="92" t="s">
        <v>21</v>
      </c>
      <c r="B13" s="154">
        <v>8292</v>
      </c>
      <c r="C13" s="105">
        <v>8292</v>
      </c>
      <c r="D13" s="156">
        <v>9879</v>
      </c>
      <c r="E13" s="105">
        <v>9879</v>
      </c>
      <c r="F13" s="154">
        <v>14302</v>
      </c>
      <c r="G13" s="105">
        <v>14327</v>
      </c>
      <c r="H13" s="154">
        <v>14067</v>
      </c>
      <c r="I13" s="105"/>
      <c r="J13" s="160">
        <v>15104</v>
      </c>
      <c r="K13" s="142"/>
      <c r="L13" s="48"/>
      <c r="M13" s="121"/>
      <c r="N13" s="93"/>
      <c r="O13" s="121"/>
      <c r="P13" s="47"/>
      <c r="Q13" s="105"/>
      <c r="R13" s="50"/>
      <c r="S13" s="131"/>
      <c r="T13" s="50"/>
      <c r="U13" s="131"/>
      <c r="V13" s="47"/>
      <c r="W13" s="105"/>
      <c r="X13" s="44"/>
      <c r="Y13" s="105"/>
      <c r="Z13" s="89">
        <f t="shared" si="1"/>
        <v>61644</v>
      </c>
      <c r="AA13" s="128">
        <f t="shared" si="1"/>
        <v>32498</v>
      </c>
      <c r="AB13" s="32"/>
      <c r="AC13" s="45"/>
      <c r="AD13" s="3"/>
    </row>
    <row r="14" spans="1:30" s="2" customFormat="1" ht="24" customHeight="1">
      <c r="A14" s="92" t="s">
        <v>22</v>
      </c>
      <c r="B14" s="154">
        <v>21924</v>
      </c>
      <c r="C14" s="105">
        <v>23469</v>
      </c>
      <c r="D14" s="156">
        <v>12701</v>
      </c>
      <c r="E14" s="105">
        <v>13047</v>
      </c>
      <c r="F14" s="154">
        <v>18112</v>
      </c>
      <c r="G14" s="105">
        <v>19462</v>
      </c>
      <c r="H14" s="154">
        <v>16997</v>
      </c>
      <c r="I14" s="105"/>
      <c r="J14" s="160">
        <v>19149</v>
      </c>
      <c r="K14" s="142"/>
      <c r="L14" s="48"/>
      <c r="M14" s="121"/>
      <c r="N14" s="93"/>
      <c r="O14" s="121"/>
      <c r="P14" s="47"/>
      <c r="Q14" s="105"/>
      <c r="R14" s="50"/>
      <c r="S14" s="131"/>
      <c r="T14" s="50"/>
      <c r="U14" s="131"/>
      <c r="V14" s="47"/>
      <c r="W14" s="105"/>
      <c r="X14" s="44"/>
      <c r="Y14" s="105"/>
      <c r="Z14" s="89">
        <f t="shared" si="1"/>
        <v>88883</v>
      </c>
      <c r="AA14" s="128">
        <f t="shared" si="1"/>
        <v>55978</v>
      </c>
      <c r="AB14" s="32"/>
      <c r="AC14" s="45"/>
      <c r="AD14" s="3"/>
    </row>
    <row r="15" spans="1:30" s="2" customFormat="1" ht="24" customHeight="1">
      <c r="A15" s="92" t="s">
        <v>23</v>
      </c>
      <c r="B15" s="154">
        <v>2487</v>
      </c>
      <c r="C15" s="105">
        <v>2487</v>
      </c>
      <c r="D15" s="156">
        <v>1579</v>
      </c>
      <c r="E15" s="105">
        <v>1579</v>
      </c>
      <c r="F15" s="154">
        <v>1745</v>
      </c>
      <c r="G15" s="105">
        <v>1745</v>
      </c>
      <c r="H15" s="154">
        <v>2207</v>
      </c>
      <c r="I15" s="105"/>
      <c r="J15" s="160">
        <v>3264</v>
      </c>
      <c r="K15" s="142"/>
      <c r="L15" s="48"/>
      <c r="M15" s="121"/>
      <c r="N15" s="93"/>
      <c r="O15" s="121"/>
      <c r="P15" s="47"/>
      <c r="Q15" s="105"/>
      <c r="R15" s="50"/>
      <c r="S15" s="131"/>
      <c r="T15" s="50"/>
      <c r="U15" s="131"/>
      <c r="V15" s="47"/>
      <c r="W15" s="105"/>
      <c r="X15" s="44"/>
      <c r="Y15" s="105"/>
      <c r="Z15" s="89">
        <f t="shared" si="1"/>
        <v>11282</v>
      </c>
      <c r="AA15" s="128">
        <f t="shared" si="1"/>
        <v>5811</v>
      </c>
      <c r="AB15" s="32"/>
      <c r="AC15" s="45"/>
      <c r="AD15" s="3"/>
    </row>
    <row r="16" spans="1:30" s="2" customFormat="1" ht="24" customHeight="1">
      <c r="A16" s="92" t="s">
        <v>24</v>
      </c>
      <c r="B16" s="154">
        <v>1836</v>
      </c>
      <c r="C16" s="105">
        <v>1836</v>
      </c>
      <c r="D16" s="156">
        <v>1752</v>
      </c>
      <c r="E16" s="105">
        <v>1752</v>
      </c>
      <c r="F16" s="154">
        <v>3297</v>
      </c>
      <c r="G16" s="105">
        <v>3297</v>
      </c>
      <c r="H16" s="154">
        <v>2622</v>
      </c>
      <c r="I16" s="105"/>
      <c r="J16" s="160">
        <v>2220</v>
      </c>
      <c r="K16" s="142"/>
      <c r="L16" s="48"/>
      <c r="M16" s="121"/>
      <c r="N16" s="93"/>
      <c r="O16" s="121"/>
      <c r="P16" s="47"/>
      <c r="Q16" s="105"/>
      <c r="R16" s="50"/>
      <c r="S16" s="131"/>
      <c r="T16" s="50"/>
      <c r="U16" s="131"/>
      <c r="V16" s="47"/>
      <c r="W16" s="105"/>
      <c r="X16" s="44"/>
      <c r="Y16" s="105"/>
      <c r="Z16" s="89">
        <f t="shared" si="1"/>
        <v>11727</v>
      </c>
      <c r="AA16" s="128">
        <f t="shared" si="1"/>
        <v>6885</v>
      </c>
      <c r="AB16" s="32"/>
      <c r="AC16" s="45"/>
      <c r="AD16" s="3"/>
    </row>
    <row r="17" spans="1:30" s="2" customFormat="1" ht="24" customHeight="1">
      <c r="A17" s="92" t="s">
        <v>25</v>
      </c>
      <c r="B17" s="154">
        <v>7400</v>
      </c>
      <c r="C17" s="105">
        <v>7400</v>
      </c>
      <c r="D17" s="156">
        <v>4852</v>
      </c>
      <c r="E17" s="105">
        <v>4852</v>
      </c>
      <c r="F17" s="154">
        <v>8287</v>
      </c>
      <c r="G17" s="105">
        <v>8287</v>
      </c>
      <c r="H17" s="154">
        <v>9349</v>
      </c>
      <c r="I17" s="105"/>
      <c r="J17" s="160">
        <v>12888</v>
      </c>
      <c r="K17" s="142"/>
      <c r="L17" s="48"/>
      <c r="M17" s="121"/>
      <c r="N17" s="93"/>
      <c r="O17" s="121"/>
      <c r="P17" s="47"/>
      <c r="Q17" s="105"/>
      <c r="R17" s="50"/>
      <c r="S17" s="131"/>
      <c r="T17" s="50"/>
      <c r="U17" s="131"/>
      <c r="V17" s="47"/>
      <c r="W17" s="105"/>
      <c r="X17" s="44"/>
      <c r="Y17" s="105"/>
      <c r="Z17" s="89">
        <f t="shared" si="1"/>
        <v>42776</v>
      </c>
      <c r="AA17" s="128">
        <f t="shared" si="1"/>
        <v>20539</v>
      </c>
      <c r="AB17" s="32"/>
      <c r="AC17" s="45"/>
      <c r="AD17" s="3"/>
    </row>
    <row r="18" spans="1:30" s="2" customFormat="1" ht="24" customHeight="1">
      <c r="A18" s="92" t="s">
        <v>26</v>
      </c>
      <c r="B18" s="154">
        <v>288</v>
      </c>
      <c r="C18" s="105">
        <v>288</v>
      </c>
      <c r="D18" s="156">
        <v>295</v>
      </c>
      <c r="E18" s="105">
        <v>295</v>
      </c>
      <c r="F18" s="154">
        <v>579</v>
      </c>
      <c r="G18" s="105">
        <v>579</v>
      </c>
      <c r="H18" s="154">
        <v>727</v>
      </c>
      <c r="I18" s="105"/>
      <c r="J18" s="160">
        <v>633</v>
      </c>
      <c r="K18" s="142"/>
      <c r="L18" s="48"/>
      <c r="M18" s="145"/>
      <c r="N18" s="93"/>
      <c r="O18" s="121"/>
      <c r="P18" s="47"/>
      <c r="Q18" s="105"/>
      <c r="R18" s="50"/>
      <c r="S18" s="131"/>
      <c r="T18" s="50"/>
      <c r="U18" s="131"/>
      <c r="V18" s="47"/>
      <c r="W18" s="105"/>
      <c r="X18" s="44"/>
      <c r="Y18" s="105"/>
      <c r="Z18" s="89">
        <f t="shared" si="1"/>
        <v>2522</v>
      </c>
      <c r="AA18" s="128">
        <f t="shared" si="1"/>
        <v>1162</v>
      </c>
      <c r="AB18" s="32"/>
      <c r="AC18" s="45"/>
      <c r="AD18" s="3"/>
    </row>
    <row r="19" spans="1:30" s="2" customFormat="1" ht="24" customHeight="1">
      <c r="A19" s="92" t="s">
        <v>60</v>
      </c>
      <c r="B19" s="154">
        <v>10067</v>
      </c>
      <c r="C19" s="105">
        <v>10241</v>
      </c>
      <c r="D19" s="156">
        <v>11434</v>
      </c>
      <c r="E19" s="105">
        <v>11598</v>
      </c>
      <c r="F19" s="154">
        <v>14317</v>
      </c>
      <c r="G19" s="105">
        <v>14622</v>
      </c>
      <c r="H19" s="154">
        <v>15032</v>
      </c>
      <c r="I19" s="105"/>
      <c r="J19" s="160">
        <v>17482</v>
      </c>
      <c r="K19" s="142"/>
      <c r="L19" s="48"/>
      <c r="M19" s="121"/>
      <c r="N19" s="93"/>
      <c r="O19" s="121"/>
      <c r="P19" s="47"/>
      <c r="Q19" s="105"/>
      <c r="R19" s="50"/>
      <c r="S19" s="131"/>
      <c r="T19" s="50"/>
      <c r="U19" s="131"/>
      <c r="V19" s="47"/>
      <c r="W19" s="105"/>
      <c r="X19" s="44"/>
      <c r="Y19" s="105"/>
      <c r="Z19" s="89">
        <f>SUM(B19+D19+F19+H19+J19+L19+N19+P19+R19+T19+V19+X19)</f>
        <v>68332</v>
      </c>
      <c r="AA19" s="128">
        <f t="shared" si="1"/>
        <v>36461</v>
      </c>
      <c r="AB19" s="32"/>
      <c r="AC19" s="45"/>
      <c r="AD19" s="3"/>
    </row>
    <row r="20" spans="1:30" s="2" customFormat="1" ht="24" customHeight="1">
      <c r="A20" s="92" t="s">
        <v>27</v>
      </c>
      <c r="B20" s="154">
        <v>16299</v>
      </c>
      <c r="C20" s="105">
        <v>16431</v>
      </c>
      <c r="D20" s="156">
        <v>11496</v>
      </c>
      <c r="E20" s="105">
        <v>11601</v>
      </c>
      <c r="F20" s="154">
        <v>15697</v>
      </c>
      <c r="G20" s="105">
        <v>15860</v>
      </c>
      <c r="H20" s="154">
        <v>18502</v>
      </c>
      <c r="I20" s="105"/>
      <c r="J20" s="160">
        <v>20695</v>
      </c>
      <c r="K20" s="142"/>
      <c r="L20" s="48"/>
      <c r="M20" s="121"/>
      <c r="N20" s="93"/>
      <c r="O20" s="121"/>
      <c r="P20" s="47"/>
      <c r="Q20" s="105"/>
      <c r="R20" s="50"/>
      <c r="S20" s="131"/>
      <c r="T20" s="50"/>
      <c r="U20" s="131"/>
      <c r="V20" s="47"/>
      <c r="W20" s="105"/>
      <c r="X20" s="44"/>
      <c r="Y20" s="105"/>
      <c r="Z20" s="89">
        <f t="shared" si="1"/>
        <v>82689</v>
      </c>
      <c r="AA20" s="128">
        <f t="shared" si="1"/>
        <v>43892</v>
      </c>
      <c r="AB20" s="32"/>
      <c r="AC20" s="45"/>
      <c r="AD20" s="3"/>
    </row>
    <row r="21" spans="1:30" s="2" customFormat="1" ht="24" customHeight="1">
      <c r="A21" s="92" t="s">
        <v>28</v>
      </c>
      <c r="B21" s="154">
        <v>2495</v>
      </c>
      <c r="C21" s="105">
        <v>2522</v>
      </c>
      <c r="D21" s="156">
        <v>2455</v>
      </c>
      <c r="E21" s="105">
        <v>2483</v>
      </c>
      <c r="F21" s="154">
        <v>3831</v>
      </c>
      <c r="G21" s="105">
        <v>3995</v>
      </c>
      <c r="H21" s="154">
        <v>4301</v>
      </c>
      <c r="I21" s="105"/>
      <c r="J21" s="160">
        <v>4251</v>
      </c>
      <c r="K21" s="142"/>
      <c r="L21" s="48"/>
      <c r="M21" s="121"/>
      <c r="N21" s="93"/>
      <c r="O21" s="121"/>
      <c r="P21" s="47"/>
      <c r="Q21" s="105"/>
      <c r="R21" s="50"/>
      <c r="S21" s="131"/>
      <c r="T21" s="50"/>
      <c r="U21" s="131"/>
      <c r="V21" s="47"/>
      <c r="W21" s="105"/>
      <c r="X21" s="44"/>
      <c r="Y21" s="105"/>
      <c r="Z21" s="89">
        <f t="shared" si="1"/>
        <v>17333</v>
      </c>
      <c r="AA21" s="128">
        <f t="shared" si="1"/>
        <v>9000</v>
      </c>
      <c r="AB21" s="32"/>
      <c r="AC21" s="45"/>
      <c r="AD21" s="3"/>
    </row>
    <row r="22" spans="1:30" s="2" customFormat="1" ht="24" customHeight="1">
      <c r="A22" s="92" t="s">
        <v>29</v>
      </c>
      <c r="B22" s="154">
        <v>7061</v>
      </c>
      <c r="C22" s="105">
        <v>7081</v>
      </c>
      <c r="D22" s="156">
        <v>7281</v>
      </c>
      <c r="E22" s="105">
        <v>7301</v>
      </c>
      <c r="F22" s="154">
        <v>10898</v>
      </c>
      <c r="G22" s="105">
        <v>10973</v>
      </c>
      <c r="H22" s="154">
        <v>14123</v>
      </c>
      <c r="I22" s="105"/>
      <c r="J22" s="160">
        <v>14355</v>
      </c>
      <c r="K22" s="142"/>
      <c r="L22" s="48"/>
      <c r="M22" s="121"/>
      <c r="N22" s="93"/>
      <c r="O22" s="121"/>
      <c r="P22" s="47"/>
      <c r="Q22" s="105"/>
      <c r="R22" s="50"/>
      <c r="S22" s="131"/>
      <c r="T22" s="50"/>
      <c r="U22" s="131"/>
      <c r="V22" s="47"/>
      <c r="W22" s="105"/>
      <c r="X22" s="44"/>
      <c r="Y22" s="105"/>
      <c r="Z22" s="89">
        <f t="shared" si="1"/>
        <v>53718</v>
      </c>
      <c r="AA22" s="128">
        <f t="shared" si="1"/>
        <v>25355</v>
      </c>
      <c r="AB22" s="32"/>
      <c r="AC22" s="45"/>
      <c r="AD22" s="3"/>
    </row>
    <row r="23" spans="1:30" s="2" customFormat="1" ht="24" customHeight="1">
      <c r="A23" s="92" t="s">
        <v>30</v>
      </c>
      <c r="B23" s="154">
        <v>24753</v>
      </c>
      <c r="C23" s="105">
        <v>26584</v>
      </c>
      <c r="D23" s="156">
        <v>30619</v>
      </c>
      <c r="E23" s="105">
        <v>32806</v>
      </c>
      <c r="F23" s="154">
        <v>31463</v>
      </c>
      <c r="G23" s="105">
        <v>33871</v>
      </c>
      <c r="H23" s="154">
        <v>41665</v>
      </c>
      <c r="I23" s="105"/>
      <c r="J23" s="160">
        <v>41959</v>
      </c>
      <c r="K23" s="142"/>
      <c r="L23" s="48"/>
      <c r="M23" s="121"/>
      <c r="N23" s="93"/>
      <c r="O23" s="121"/>
      <c r="P23" s="47"/>
      <c r="Q23" s="105"/>
      <c r="R23" s="50"/>
      <c r="S23" s="131"/>
      <c r="T23" s="50"/>
      <c r="U23" s="131"/>
      <c r="V23" s="47"/>
      <c r="W23" s="105"/>
      <c r="X23" s="44"/>
      <c r="Y23" s="105"/>
      <c r="Z23" s="89">
        <f t="shared" si="1"/>
        <v>170459</v>
      </c>
      <c r="AA23" s="128">
        <f t="shared" si="1"/>
        <v>93261</v>
      </c>
      <c r="AB23" s="32"/>
      <c r="AC23" s="45"/>
      <c r="AD23" s="3"/>
    </row>
    <row r="24" spans="1:30" s="2" customFormat="1" ht="24" customHeight="1">
      <c r="A24" s="92" t="s">
        <v>31</v>
      </c>
      <c r="B24" s="154">
        <v>3893</v>
      </c>
      <c r="C24" s="105">
        <v>3893</v>
      </c>
      <c r="D24" s="156">
        <v>3184</v>
      </c>
      <c r="E24" s="105">
        <v>3184</v>
      </c>
      <c r="F24" s="154">
        <v>4954</v>
      </c>
      <c r="G24" s="105">
        <v>4954</v>
      </c>
      <c r="H24" s="154">
        <v>5453</v>
      </c>
      <c r="I24" s="105"/>
      <c r="J24" s="160">
        <v>5205</v>
      </c>
      <c r="K24" s="142"/>
      <c r="L24" s="48"/>
      <c r="M24" s="121"/>
      <c r="N24" s="93"/>
      <c r="O24" s="121"/>
      <c r="P24" s="47"/>
      <c r="Q24" s="105"/>
      <c r="R24" s="50"/>
      <c r="S24" s="131"/>
      <c r="T24" s="50"/>
      <c r="U24" s="131"/>
      <c r="V24" s="47"/>
      <c r="W24" s="105"/>
      <c r="X24" s="44"/>
      <c r="Y24" s="105"/>
      <c r="Z24" s="89">
        <f t="shared" si="1"/>
        <v>22689</v>
      </c>
      <c r="AA24" s="128">
        <f t="shared" si="1"/>
        <v>12031</v>
      </c>
      <c r="AB24" s="32"/>
      <c r="AC24" s="45"/>
      <c r="AD24" s="3"/>
    </row>
    <row r="25" spans="1:30" s="2" customFormat="1" ht="24" customHeight="1">
      <c r="A25" s="92" t="s">
        <v>32</v>
      </c>
      <c r="B25" s="154">
        <v>17080</v>
      </c>
      <c r="C25" s="105">
        <v>18233</v>
      </c>
      <c r="D25" s="156">
        <v>16988</v>
      </c>
      <c r="E25" s="105">
        <v>18142</v>
      </c>
      <c r="F25" s="154">
        <v>30568</v>
      </c>
      <c r="G25" s="105">
        <v>32790</v>
      </c>
      <c r="H25" s="154">
        <v>25256</v>
      </c>
      <c r="I25" s="105"/>
      <c r="J25" s="160">
        <v>28158</v>
      </c>
      <c r="K25" s="142"/>
      <c r="L25" s="48"/>
      <c r="M25" s="121"/>
      <c r="N25" s="93"/>
      <c r="O25" s="121"/>
      <c r="P25" s="47"/>
      <c r="Q25" s="105"/>
      <c r="R25" s="50"/>
      <c r="S25" s="131"/>
      <c r="T25" s="50"/>
      <c r="U25" s="131"/>
      <c r="V25" s="47"/>
      <c r="W25" s="105"/>
      <c r="X25" s="44"/>
      <c r="Y25" s="105"/>
      <c r="Z25" s="89">
        <f t="shared" si="1"/>
        <v>118050</v>
      </c>
      <c r="AA25" s="128">
        <f t="shared" si="1"/>
        <v>69165</v>
      </c>
      <c r="AB25" s="32"/>
      <c r="AC25" s="45"/>
      <c r="AD25" s="3"/>
    </row>
    <row r="26" spans="1:30" s="2" customFormat="1" ht="24" customHeight="1">
      <c r="A26" s="92" t="s">
        <v>33</v>
      </c>
      <c r="B26" s="154">
        <v>543</v>
      </c>
      <c r="C26" s="105">
        <v>543</v>
      </c>
      <c r="D26" s="156">
        <v>555</v>
      </c>
      <c r="E26" s="105">
        <v>555</v>
      </c>
      <c r="F26" s="154">
        <v>942</v>
      </c>
      <c r="G26" s="105">
        <v>942</v>
      </c>
      <c r="H26" s="154">
        <v>1232</v>
      </c>
      <c r="I26" s="105"/>
      <c r="J26" s="160">
        <v>1876</v>
      </c>
      <c r="K26" s="142"/>
      <c r="L26" s="48"/>
      <c r="M26" s="121"/>
      <c r="N26" s="93"/>
      <c r="O26" s="121"/>
      <c r="P26" s="47"/>
      <c r="Q26" s="126"/>
      <c r="R26" s="50"/>
      <c r="S26" s="131"/>
      <c r="T26" s="50"/>
      <c r="U26" s="131"/>
      <c r="V26" s="47"/>
      <c r="W26" s="105"/>
      <c r="X26" s="44"/>
      <c r="Y26" s="105"/>
      <c r="Z26" s="89">
        <f t="shared" si="1"/>
        <v>5148</v>
      </c>
      <c r="AA26" s="128">
        <f t="shared" si="1"/>
        <v>2040</v>
      </c>
      <c r="AB26" s="32"/>
      <c r="AC26" s="45"/>
      <c r="AD26" s="3"/>
    </row>
    <row r="27" spans="1:30" s="2" customFormat="1" ht="24" customHeight="1">
      <c r="A27" s="92" t="s">
        <v>34</v>
      </c>
      <c r="B27" s="154">
        <v>3067</v>
      </c>
      <c r="C27" s="105">
        <v>3067</v>
      </c>
      <c r="D27" s="156">
        <v>3887</v>
      </c>
      <c r="E27" s="105">
        <v>3887</v>
      </c>
      <c r="F27" s="154">
        <v>4332</v>
      </c>
      <c r="G27" s="105">
        <v>4332</v>
      </c>
      <c r="H27" s="154">
        <v>5074</v>
      </c>
      <c r="I27" s="105"/>
      <c r="J27" s="160">
        <v>7670</v>
      </c>
      <c r="K27" s="142"/>
      <c r="L27" s="48"/>
      <c r="M27" s="121"/>
      <c r="N27" s="93"/>
      <c r="O27" s="121"/>
      <c r="P27" s="47"/>
      <c r="Q27" s="105"/>
      <c r="R27" s="50"/>
      <c r="S27" s="131"/>
      <c r="T27" s="50"/>
      <c r="U27" s="131"/>
      <c r="V27" s="47"/>
      <c r="W27" s="105"/>
      <c r="X27" s="44"/>
      <c r="Y27" s="105"/>
      <c r="Z27" s="89">
        <f t="shared" si="1"/>
        <v>24030</v>
      </c>
      <c r="AA27" s="128">
        <f t="shared" si="1"/>
        <v>11286</v>
      </c>
      <c r="AB27" s="32"/>
      <c r="AC27" s="45"/>
      <c r="AD27" s="3"/>
    </row>
    <row r="28" spans="1:30" s="2" customFormat="1" ht="24" customHeight="1">
      <c r="A28" s="92" t="s">
        <v>35</v>
      </c>
      <c r="B28" s="154">
        <v>7052</v>
      </c>
      <c r="C28" s="105">
        <v>7052</v>
      </c>
      <c r="D28" s="156">
        <v>9486</v>
      </c>
      <c r="E28" s="105">
        <v>9773</v>
      </c>
      <c r="F28" s="154">
        <v>11256</v>
      </c>
      <c r="G28" s="105">
        <v>11256</v>
      </c>
      <c r="H28" s="154">
        <v>10611</v>
      </c>
      <c r="I28" s="105"/>
      <c r="J28" s="160">
        <v>10436</v>
      </c>
      <c r="K28" s="142"/>
      <c r="L28" s="48"/>
      <c r="M28" s="121"/>
      <c r="N28" s="93"/>
      <c r="O28" s="121"/>
      <c r="P28" s="47"/>
      <c r="Q28" s="105"/>
      <c r="R28" s="50"/>
      <c r="S28" s="131"/>
      <c r="T28" s="50"/>
      <c r="U28" s="131"/>
      <c r="V28" s="47"/>
      <c r="W28" s="105"/>
      <c r="X28" s="44"/>
      <c r="Y28" s="105"/>
      <c r="Z28" s="89">
        <f t="shared" si="1"/>
        <v>48841</v>
      </c>
      <c r="AA28" s="128">
        <f t="shared" si="1"/>
        <v>28081</v>
      </c>
      <c r="AB28" s="32"/>
      <c r="AC28" s="45"/>
      <c r="AD28" s="3"/>
    </row>
    <row r="29" spans="1:30" s="2" customFormat="1" ht="24" customHeight="1">
      <c r="A29" s="92" t="s">
        <v>36</v>
      </c>
      <c r="B29" s="154">
        <v>7782</v>
      </c>
      <c r="C29" s="105">
        <v>7787</v>
      </c>
      <c r="D29" s="156">
        <v>9557</v>
      </c>
      <c r="E29" s="105">
        <v>9608</v>
      </c>
      <c r="F29" s="154">
        <v>32588</v>
      </c>
      <c r="G29" s="105">
        <v>35478</v>
      </c>
      <c r="H29" s="154">
        <v>32535</v>
      </c>
      <c r="I29" s="105"/>
      <c r="J29" s="160">
        <v>33490</v>
      </c>
      <c r="K29" s="142"/>
      <c r="L29" s="48"/>
      <c r="M29" s="121"/>
      <c r="N29" s="93"/>
      <c r="O29" s="121"/>
      <c r="P29" s="47"/>
      <c r="Q29" s="105"/>
      <c r="R29" s="50"/>
      <c r="S29" s="131"/>
      <c r="T29" s="50"/>
      <c r="U29" s="131"/>
      <c r="V29" s="47"/>
      <c r="W29" s="105"/>
      <c r="X29" s="44"/>
      <c r="Y29" s="105"/>
      <c r="Z29" s="89">
        <f t="shared" si="1"/>
        <v>115952</v>
      </c>
      <c r="AA29" s="128">
        <f t="shared" si="1"/>
        <v>52873</v>
      </c>
      <c r="AB29" s="32"/>
      <c r="AC29" s="45"/>
      <c r="AD29" s="3"/>
    </row>
    <row r="30" spans="1:30" s="2" customFormat="1" ht="24" customHeight="1">
      <c r="A30" s="92" t="s">
        <v>37</v>
      </c>
      <c r="B30" s="154">
        <v>7502</v>
      </c>
      <c r="C30" s="105">
        <v>7516</v>
      </c>
      <c r="D30" s="156">
        <v>9847</v>
      </c>
      <c r="E30" s="105">
        <v>10400</v>
      </c>
      <c r="F30" s="154">
        <v>8826</v>
      </c>
      <c r="G30" s="105">
        <v>8826</v>
      </c>
      <c r="H30" s="154">
        <v>7365</v>
      </c>
      <c r="I30" s="105"/>
      <c r="J30" s="160">
        <v>10335</v>
      </c>
      <c r="K30" s="142"/>
      <c r="L30" s="48"/>
      <c r="M30" s="121"/>
      <c r="N30" s="93"/>
      <c r="O30" s="121"/>
      <c r="P30" s="47"/>
      <c r="Q30" s="105"/>
      <c r="R30" s="50"/>
      <c r="S30" s="131"/>
      <c r="T30" s="50"/>
      <c r="U30" s="131"/>
      <c r="V30" s="47"/>
      <c r="W30" s="105"/>
      <c r="X30" s="44"/>
      <c r="Y30" s="105"/>
      <c r="Z30" s="89">
        <f t="shared" si="1"/>
        <v>43875</v>
      </c>
      <c r="AA30" s="128">
        <f t="shared" si="1"/>
        <v>26742</v>
      </c>
      <c r="AB30" s="32"/>
      <c r="AC30" s="45"/>
      <c r="AD30" s="3"/>
    </row>
    <row r="31" spans="1:30" s="2" customFormat="1" ht="24" customHeight="1">
      <c r="A31" s="92" t="s">
        <v>38</v>
      </c>
      <c r="B31" s="154">
        <v>2318</v>
      </c>
      <c r="C31" s="105">
        <v>2321</v>
      </c>
      <c r="D31" s="156">
        <v>2691</v>
      </c>
      <c r="E31" s="105">
        <v>2697</v>
      </c>
      <c r="F31" s="154">
        <v>3804</v>
      </c>
      <c r="G31" s="105">
        <v>3812</v>
      </c>
      <c r="H31" s="154">
        <v>5154</v>
      </c>
      <c r="I31" s="105"/>
      <c r="J31" s="160">
        <v>9960</v>
      </c>
      <c r="K31" s="142"/>
      <c r="L31" s="48"/>
      <c r="M31" s="121"/>
      <c r="N31" s="93"/>
      <c r="O31" s="121"/>
      <c r="P31" s="47"/>
      <c r="Q31" s="105"/>
      <c r="R31" s="50"/>
      <c r="S31" s="131"/>
      <c r="T31" s="50"/>
      <c r="U31" s="131"/>
      <c r="V31" s="47"/>
      <c r="W31" s="105"/>
      <c r="X31" s="44"/>
      <c r="Y31" s="105"/>
      <c r="Z31" s="89">
        <f t="shared" si="1"/>
        <v>23927</v>
      </c>
      <c r="AA31" s="128">
        <f t="shared" si="1"/>
        <v>8830</v>
      </c>
      <c r="AB31" s="32"/>
      <c r="AC31" s="45"/>
      <c r="AD31" s="3"/>
    </row>
    <row r="32" spans="1:30" s="2" customFormat="1" ht="24" customHeight="1">
      <c r="A32" s="92" t="s">
        <v>39</v>
      </c>
      <c r="B32" s="154">
        <v>9146</v>
      </c>
      <c r="C32" s="105">
        <v>9324</v>
      </c>
      <c r="D32" s="156">
        <v>9630</v>
      </c>
      <c r="E32" s="105">
        <v>9804</v>
      </c>
      <c r="F32" s="154">
        <v>15952</v>
      </c>
      <c r="G32" s="105">
        <v>16387</v>
      </c>
      <c r="H32" s="154">
        <v>13536</v>
      </c>
      <c r="I32" s="105"/>
      <c r="J32" s="160">
        <v>15722</v>
      </c>
      <c r="K32" s="142"/>
      <c r="L32" s="48"/>
      <c r="M32" s="121"/>
      <c r="N32" s="93"/>
      <c r="O32" s="121"/>
      <c r="P32" s="47"/>
      <c r="Q32" s="105"/>
      <c r="R32" s="50"/>
      <c r="S32" s="131"/>
      <c r="T32" s="50"/>
      <c r="U32" s="131"/>
      <c r="V32" s="47"/>
      <c r="W32" s="105"/>
      <c r="X32" s="44"/>
      <c r="Y32" s="105"/>
      <c r="Z32" s="89">
        <f t="shared" si="1"/>
        <v>63986</v>
      </c>
      <c r="AA32" s="128">
        <f t="shared" si="1"/>
        <v>35515</v>
      </c>
      <c r="AB32" s="32"/>
      <c r="AC32" s="45"/>
      <c r="AD32" s="3"/>
    </row>
    <row r="33" spans="1:30" s="2" customFormat="1" ht="24" customHeight="1">
      <c r="A33" s="92" t="s">
        <v>40</v>
      </c>
      <c r="B33" s="154">
        <v>478</v>
      </c>
      <c r="C33" s="105">
        <v>478</v>
      </c>
      <c r="D33" s="156">
        <v>469</v>
      </c>
      <c r="E33" s="105">
        <v>469</v>
      </c>
      <c r="F33" s="154">
        <v>582</v>
      </c>
      <c r="G33" s="105">
        <v>582</v>
      </c>
      <c r="H33" s="154">
        <v>743</v>
      </c>
      <c r="I33" s="105"/>
      <c r="J33" s="160">
        <v>747</v>
      </c>
      <c r="K33" s="142"/>
      <c r="L33" s="48"/>
      <c r="M33" s="145"/>
      <c r="N33" s="93"/>
      <c r="O33" s="121"/>
      <c r="P33" s="47"/>
      <c r="Q33" s="126"/>
      <c r="R33" s="50"/>
      <c r="S33" s="131"/>
      <c r="T33" s="50"/>
      <c r="U33" s="131"/>
      <c r="V33" s="47"/>
      <c r="W33" s="105"/>
      <c r="X33" s="44"/>
      <c r="Y33" s="105"/>
      <c r="Z33" s="89">
        <f t="shared" si="1"/>
        <v>3019</v>
      </c>
      <c r="AA33" s="128">
        <f t="shared" si="1"/>
        <v>1529</v>
      </c>
      <c r="AB33" s="32"/>
      <c r="AC33" s="45"/>
      <c r="AD33" s="3"/>
    </row>
    <row r="34" spans="1:30" s="2" customFormat="1" ht="24" customHeight="1">
      <c r="A34" s="92" t="s">
        <v>41</v>
      </c>
      <c r="B34" s="154">
        <v>3635</v>
      </c>
      <c r="C34" s="105">
        <v>3676</v>
      </c>
      <c r="D34" s="156">
        <v>3168</v>
      </c>
      <c r="E34" s="105">
        <v>3196</v>
      </c>
      <c r="F34" s="154">
        <v>5778</v>
      </c>
      <c r="G34" s="105">
        <v>5845</v>
      </c>
      <c r="H34" s="154">
        <v>6449</v>
      </c>
      <c r="I34" s="105"/>
      <c r="J34" s="160">
        <v>5675</v>
      </c>
      <c r="K34" s="142"/>
      <c r="L34" s="48"/>
      <c r="M34" s="121"/>
      <c r="N34" s="93"/>
      <c r="O34" s="121"/>
      <c r="P34" s="47"/>
      <c r="Q34" s="105"/>
      <c r="R34" s="50"/>
      <c r="S34" s="131"/>
      <c r="T34" s="50"/>
      <c r="U34" s="131"/>
      <c r="V34" s="47"/>
      <c r="W34" s="105"/>
      <c r="X34" s="44"/>
      <c r="Y34" s="105"/>
      <c r="Z34" s="89">
        <f t="shared" si="1"/>
        <v>24705</v>
      </c>
      <c r="AA34" s="128">
        <f t="shared" si="1"/>
        <v>12717</v>
      </c>
      <c r="AB34" s="32"/>
      <c r="AC34" s="45"/>
      <c r="AD34" s="3"/>
    </row>
    <row r="35" spans="1:30" s="2" customFormat="1" ht="24" customHeight="1">
      <c r="A35" s="92" t="s">
        <v>42</v>
      </c>
      <c r="B35" s="154">
        <v>565</v>
      </c>
      <c r="C35" s="105">
        <v>565</v>
      </c>
      <c r="D35" s="156">
        <v>561</v>
      </c>
      <c r="E35" s="105">
        <v>561</v>
      </c>
      <c r="F35" s="154">
        <v>1085</v>
      </c>
      <c r="G35" s="105">
        <v>1085</v>
      </c>
      <c r="H35" s="154">
        <v>806</v>
      </c>
      <c r="I35" s="105"/>
      <c r="J35" s="160">
        <v>560</v>
      </c>
      <c r="K35" s="142"/>
      <c r="L35" s="48"/>
      <c r="M35" s="121"/>
      <c r="N35" s="93"/>
      <c r="O35" s="121"/>
      <c r="P35" s="47"/>
      <c r="Q35" s="105"/>
      <c r="R35" s="50"/>
      <c r="S35" s="131"/>
      <c r="T35" s="50"/>
      <c r="U35" s="131"/>
      <c r="V35" s="47"/>
      <c r="W35" s="105"/>
      <c r="X35" s="44"/>
      <c r="Y35" s="105"/>
      <c r="Z35" s="89">
        <f t="shared" si="1"/>
        <v>3577</v>
      </c>
      <c r="AA35" s="128">
        <f t="shared" si="1"/>
        <v>2211</v>
      </c>
      <c r="AB35" s="32"/>
      <c r="AC35" s="45"/>
      <c r="AD35" s="3"/>
    </row>
    <row r="36" spans="1:30" s="2" customFormat="1" ht="24" customHeight="1">
      <c r="A36" s="92" t="s">
        <v>61</v>
      </c>
      <c r="B36" s="154">
        <v>15569</v>
      </c>
      <c r="C36" s="105">
        <v>15717</v>
      </c>
      <c r="D36" s="156">
        <v>15705</v>
      </c>
      <c r="E36" s="105">
        <v>15858</v>
      </c>
      <c r="F36" s="154">
        <v>19437</v>
      </c>
      <c r="G36" s="105">
        <v>19631</v>
      </c>
      <c r="H36" s="154">
        <v>25539</v>
      </c>
      <c r="I36" s="105"/>
      <c r="J36" s="160">
        <v>30870</v>
      </c>
      <c r="K36" s="142"/>
      <c r="L36" s="48"/>
      <c r="M36" s="121"/>
      <c r="N36" s="93"/>
      <c r="O36" s="121"/>
      <c r="P36" s="47"/>
      <c r="Q36" s="105"/>
      <c r="R36" s="50"/>
      <c r="S36" s="131"/>
      <c r="T36" s="50"/>
      <c r="U36" s="131"/>
      <c r="V36" s="47"/>
      <c r="W36" s="105"/>
      <c r="X36" s="44"/>
      <c r="Y36" s="105"/>
      <c r="Z36" s="89">
        <f t="shared" si="1"/>
        <v>107120</v>
      </c>
      <c r="AA36" s="128">
        <f t="shared" si="1"/>
        <v>51206</v>
      </c>
      <c r="AB36" s="32"/>
      <c r="AC36" s="45"/>
      <c r="AD36" s="3"/>
    </row>
    <row r="37" spans="1:30" s="2" customFormat="1" ht="24" customHeight="1">
      <c r="A37" s="92" t="s">
        <v>43</v>
      </c>
      <c r="B37" s="154">
        <v>233347</v>
      </c>
      <c r="C37" s="105">
        <v>241139</v>
      </c>
      <c r="D37" s="156">
        <v>273727</v>
      </c>
      <c r="E37" s="105">
        <v>281235</v>
      </c>
      <c r="F37" s="154">
        <v>371917</v>
      </c>
      <c r="G37" s="105">
        <v>383604</v>
      </c>
      <c r="H37" s="154">
        <v>371559</v>
      </c>
      <c r="I37" s="105"/>
      <c r="J37" s="160">
        <v>538208</v>
      </c>
      <c r="K37" s="142"/>
      <c r="L37" s="48"/>
      <c r="M37" s="121"/>
      <c r="N37" s="93"/>
      <c r="O37" s="121"/>
      <c r="P37" s="47"/>
      <c r="Q37" s="105"/>
      <c r="R37" s="50"/>
      <c r="S37" s="131"/>
      <c r="T37" s="50"/>
      <c r="U37" s="131"/>
      <c r="V37" s="47"/>
      <c r="W37" s="105"/>
      <c r="X37" s="44"/>
      <c r="Y37" s="105"/>
      <c r="Z37" s="89">
        <f t="shared" si="1"/>
        <v>1788758</v>
      </c>
      <c r="AA37" s="128">
        <f t="shared" si="1"/>
        <v>905978</v>
      </c>
      <c r="AB37" s="32"/>
      <c r="AC37" s="45"/>
      <c r="AD37" s="3"/>
    </row>
    <row r="38" spans="1:30" s="2" customFormat="1" ht="24" customHeight="1">
      <c r="A38" s="92" t="s">
        <v>44</v>
      </c>
      <c r="B38" s="154">
        <v>22240</v>
      </c>
      <c r="C38" s="105">
        <v>22766</v>
      </c>
      <c r="D38" s="156">
        <v>23418</v>
      </c>
      <c r="E38" s="105">
        <v>23970</v>
      </c>
      <c r="F38" s="154">
        <v>30795</v>
      </c>
      <c r="G38" s="105">
        <v>31520</v>
      </c>
      <c r="H38" s="154">
        <v>47517</v>
      </c>
      <c r="I38" s="105"/>
      <c r="J38" s="160">
        <v>47052</v>
      </c>
      <c r="K38" s="142"/>
      <c r="L38" s="48"/>
      <c r="M38" s="121"/>
      <c r="N38" s="93"/>
      <c r="O38" s="121"/>
      <c r="P38" s="47"/>
      <c r="Q38" s="105"/>
      <c r="R38" s="50"/>
      <c r="S38" s="131"/>
      <c r="T38" s="50"/>
      <c r="U38" s="131"/>
      <c r="V38" s="47"/>
      <c r="W38" s="105"/>
      <c r="X38" s="44"/>
      <c r="Y38" s="105"/>
      <c r="Z38" s="89">
        <f t="shared" si="1"/>
        <v>171022</v>
      </c>
      <c r="AA38" s="128">
        <f t="shared" si="1"/>
        <v>78256</v>
      </c>
      <c r="AB38" s="32"/>
      <c r="AC38" s="45"/>
      <c r="AD38" s="3"/>
    </row>
    <row r="39" spans="1:30" s="2" customFormat="1" ht="24" customHeight="1">
      <c r="A39" s="92" t="s">
        <v>45</v>
      </c>
      <c r="B39" s="154">
        <v>3394</v>
      </c>
      <c r="C39" s="105">
        <v>3394</v>
      </c>
      <c r="D39" s="156">
        <v>3297</v>
      </c>
      <c r="E39" s="105">
        <v>3297</v>
      </c>
      <c r="F39" s="154">
        <v>4747</v>
      </c>
      <c r="G39" s="105">
        <v>4747</v>
      </c>
      <c r="H39" s="154">
        <v>6880</v>
      </c>
      <c r="I39" s="105"/>
      <c r="J39" s="160">
        <v>5357</v>
      </c>
      <c r="K39" s="142"/>
      <c r="L39" s="48"/>
      <c r="M39" s="121"/>
      <c r="N39" s="93"/>
      <c r="O39" s="121"/>
      <c r="P39" s="47"/>
      <c r="Q39" s="105"/>
      <c r="R39" s="50"/>
      <c r="S39" s="131"/>
      <c r="T39" s="50"/>
      <c r="U39" s="131"/>
      <c r="V39" s="47"/>
      <c r="W39" s="105"/>
      <c r="X39" s="44"/>
      <c r="Y39" s="105"/>
      <c r="Z39" s="89">
        <f t="shared" si="1"/>
        <v>23675</v>
      </c>
      <c r="AA39" s="128">
        <f t="shared" si="1"/>
        <v>11438</v>
      </c>
      <c r="AB39" s="32"/>
      <c r="AC39" s="45"/>
      <c r="AD39" s="3"/>
    </row>
    <row r="40" spans="1:30" s="2" customFormat="1" ht="24" customHeight="1">
      <c r="A40" s="92" t="s">
        <v>46</v>
      </c>
      <c r="B40" s="154">
        <v>4096</v>
      </c>
      <c r="C40" s="105">
        <v>4096</v>
      </c>
      <c r="D40" s="156">
        <v>3798</v>
      </c>
      <c r="E40" s="105">
        <v>3798</v>
      </c>
      <c r="F40" s="154">
        <v>3921</v>
      </c>
      <c r="G40" s="105">
        <v>3921</v>
      </c>
      <c r="H40" s="154">
        <v>4367</v>
      </c>
      <c r="I40" s="105"/>
      <c r="J40" s="160">
        <v>4136</v>
      </c>
      <c r="K40" s="142"/>
      <c r="L40" s="48"/>
      <c r="M40" s="145"/>
      <c r="N40" s="93"/>
      <c r="O40" s="121"/>
      <c r="P40" s="47"/>
      <c r="Q40" s="126"/>
      <c r="R40" s="50"/>
      <c r="S40" s="131"/>
      <c r="T40" s="50"/>
      <c r="U40" s="131"/>
      <c r="V40" s="47"/>
      <c r="W40" s="105"/>
      <c r="X40" s="44"/>
      <c r="Y40" s="105"/>
      <c r="Z40" s="89">
        <f t="shared" si="1"/>
        <v>20318</v>
      </c>
      <c r="AA40" s="128">
        <f t="shared" si="1"/>
        <v>11815</v>
      </c>
      <c r="AB40" s="32"/>
      <c r="AC40" s="45"/>
      <c r="AD40" s="3"/>
    </row>
    <row r="41" spans="1:30" s="2" customFormat="1" ht="24" customHeight="1">
      <c r="A41" s="92" t="s">
        <v>47</v>
      </c>
      <c r="B41" s="154">
        <v>51782</v>
      </c>
      <c r="C41" s="105">
        <v>54829</v>
      </c>
      <c r="D41" s="156">
        <v>16191</v>
      </c>
      <c r="E41" s="105">
        <v>16957</v>
      </c>
      <c r="F41" s="154">
        <v>21522</v>
      </c>
      <c r="G41" s="105">
        <v>22094</v>
      </c>
      <c r="H41" s="154">
        <v>24942</v>
      </c>
      <c r="I41" s="105"/>
      <c r="J41" s="160">
        <v>28188</v>
      </c>
      <c r="K41" s="142"/>
      <c r="L41" s="48"/>
      <c r="M41" s="121"/>
      <c r="N41" s="93"/>
      <c r="O41" s="121"/>
      <c r="P41" s="47"/>
      <c r="Q41" s="105"/>
      <c r="R41" s="50"/>
      <c r="S41" s="131"/>
      <c r="T41" s="50"/>
      <c r="U41" s="131"/>
      <c r="V41" s="47"/>
      <c r="W41" s="105"/>
      <c r="X41" s="44"/>
      <c r="Y41" s="105"/>
      <c r="Z41" s="89">
        <f t="shared" si="1"/>
        <v>142625</v>
      </c>
      <c r="AA41" s="128">
        <f t="shared" si="1"/>
        <v>93880</v>
      </c>
      <c r="AB41" s="32"/>
      <c r="AC41" s="45"/>
      <c r="AD41" s="3"/>
    </row>
    <row r="42" spans="1:30" s="2" customFormat="1" ht="24" customHeight="1">
      <c r="A42" s="92" t="s">
        <v>48</v>
      </c>
      <c r="B42" s="154">
        <v>4997</v>
      </c>
      <c r="C42" s="105">
        <v>5005</v>
      </c>
      <c r="D42" s="156">
        <v>5906</v>
      </c>
      <c r="E42" s="105">
        <v>5922</v>
      </c>
      <c r="F42" s="154">
        <v>6653</v>
      </c>
      <c r="G42" s="105">
        <v>6658</v>
      </c>
      <c r="H42" s="154">
        <v>7062</v>
      </c>
      <c r="I42" s="105"/>
      <c r="J42" s="160">
        <v>7196</v>
      </c>
      <c r="K42" s="142"/>
      <c r="L42" s="48"/>
      <c r="M42" s="121"/>
      <c r="N42" s="93"/>
      <c r="O42" s="121"/>
      <c r="P42" s="47"/>
      <c r="Q42" s="105"/>
      <c r="R42" s="50"/>
      <c r="S42" s="131"/>
      <c r="T42" s="50"/>
      <c r="U42" s="131"/>
      <c r="V42" s="47"/>
      <c r="W42" s="105"/>
      <c r="X42" s="44"/>
      <c r="Y42" s="105"/>
      <c r="Z42" s="89">
        <f t="shared" si="1"/>
        <v>31814</v>
      </c>
      <c r="AA42" s="128">
        <f t="shared" si="1"/>
        <v>17585</v>
      </c>
      <c r="AB42" s="32"/>
      <c r="AC42" s="45"/>
      <c r="AD42" s="3"/>
    </row>
    <row r="43" spans="1:30" s="2" customFormat="1" ht="24" customHeight="1">
      <c r="A43" s="92" t="s">
        <v>49</v>
      </c>
      <c r="B43" s="154">
        <v>6366</v>
      </c>
      <c r="C43" s="105">
        <v>6387</v>
      </c>
      <c r="D43" s="156">
        <v>7491</v>
      </c>
      <c r="E43" s="105">
        <v>7736</v>
      </c>
      <c r="F43" s="154">
        <v>10474</v>
      </c>
      <c r="G43" s="105">
        <v>10531</v>
      </c>
      <c r="H43" s="154">
        <v>10684</v>
      </c>
      <c r="I43" s="105"/>
      <c r="J43" s="160">
        <v>12473</v>
      </c>
      <c r="K43" s="142"/>
      <c r="L43" s="48"/>
      <c r="M43" s="121"/>
      <c r="N43" s="93"/>
      <c r="O43" s="121"/>
      <c r="P43" s="47"/>
      <c r="Q43" s="105"/>
      <c r="R43" s="50"/>
      <c r="S43" s="131"/>
      <c r="T43" s="50"/>
      <c r="U43" s="131"/>
      <c r="V43" s="47"/>
      <c r="W43" s="105"/>
      <c r="X43" s="44"/>
      <c r="Y43" s="105"/>
      <c r="Z43" s="89">
        <f t="shared" si="1"/>
        <v>47488</v>
      </c>
      <c r="AA43" s="128">
        <f t="shared" si="1"/>
        <v>24654</v>
      </c>
      <c r="AB43" s="32"/>
      <c r="AC43" s="45"/>
      <c r="AD43" s="3"/>
    </row>
    <row r="44" spans="1:30" s="2" customFormat="1" ht="24" customHeight="1">
      <c r="A44" s="92" t="s">
        <v>50</v>
      </c>
      <c r="B44" s="154">
        <v>3022</v>
      </c>
      <c r="C44" s="105">
        <v>3022</v>
      </c>
      <c r="D44" s="156">
        <v>1834</v>
      </c>
      <c r="E44" s="105">
        <v>1834</v>
      </c>
      <c r="F44" s="154">
        <v>2442</v>
      </c>
      <c r="G44" s="105">
        <v>2442</v>
      </c>
      <c r="H44" s="154">
        <v>4913</v>
      </c>
      <c r="I44" s="105"/>
      <c r="J44" s="160">
        <v>2844</v>
      </c>
      <c r="K44" s="142"/>
      <c r="L44" s="48"/>
      <c r="M44" s="121"/>
      <c r="N44" s="93"/>
      <c r="O44" s="121"/>
      <c r="P44" s="47"/>
      <c r="Q44" s="105"/>
      <c r="R44" s="50"/>
      <c r="S44" s="131"/>
      <c r="T44" s="50"/>
      <c r="U44" s="131"/>
      <c r="V44" s="47"/>
      <c r="W44" s="105"/>
      <c r="X44" s="44"/>
      <c r="Y44" s="105"/>
      <c r="Z44" s="89">
        <f t="shared" si="1"/>
        <v>15055</v>
      </c>
      <c r="AA44" s="128">
        <f t="shared" si="1"/>
        <v>7298</v>
      </c>
      <c r="AB44" s="32"/>
      <c r="AC44" s="45"/>
      <c r="AD44" s="3"/>
    </row>
    <row r="45" spans="1:30" s="2" customFormat="1" ht="24" customHeight="1">
      <c r="A45" s="92" t="s">
        <v>51</v>
      </c>
      <c r="B45" s="154">
        <v>5888</v>
      </c>
      <c r="C45" s="105">
        <v>5888</v>
      </c>
      <c r="D45" s="156">
        <v>5066</v>
      </c>
      <c r="E45" s="105">
        <v>5066</v>
      </c>
      <c r="F45" s="154">
        <v>8674</v>
      </c>
      <c r="G45" s="105">
        <v>8674</v>
      </c>
      <c r="H45" s="154">
        <v>8891</v>
      </c>
      <c r="I45" s="105"/>
      <c r="J45" s="160">
        <v>10512</v>
      </c>
      <c r="K45" s="142"/>
      <c r="L45" s="48"/>
      <c r="M45" s="121"/>
      <c r="N45" s="93"/>
      <c r="O45" s="121"/>
      <c r="P45" s="47"/>
      <c r="Q45" s="105"/>
      <c r="R45" s="50"/>
      <c r="S45" s="131"/>
      <c r="T45" s="50"/>
      <c r="U45" s="131"/>
      <c r="V45" s="47"/>
      <c r="W45" s="105"/>
      <c r="X45" s="44"/>
      <c r="Y45" s="105"/>
      <c r="Z45" s="89">
        <f t="shared" si="1"/>
        <v>39031</v>
      </c>
      <c r="AA45" s="128">
        <f t="shared" si="1"/>
        <v>19628</v>
      </c>
      <c r="AB45" s="32"/>
      <c r="AC45" s="45"/>
      <c r="AD45" s="3"/>
    </row>
    <row r="46" spans="1:30" s="2" customFormat="1" ht="24" customHeight="1">
      <c r="A46" s="92" t="s">
        <v>52</v>
      </c>
      <c r="B46" s="154">
        <v>19292</v>
      </c>
      <c r="C46" s="105">
        <v>20246</v>
      </c>
      <c r="D46" s="156">
        <v>17823</v>
      </c>
      <c r="E46" s="105">
        <v>18691</v>
      </c>
      <c r="F46" s="154">
        <v>24351</v>
      </c>
      <c r="G46" s="105">
        <v>25572</v>
      </c>
      <c r="H46" s="154">
        <v>40298</v>
      </c>
      <c r="I46" s="105"/>
      <c r="J46" s="160">
        <v>44037</v>
      </c>
      <c r="K46" s="142"/>
      <c r="L46" s="48"/>
      <c r="M46" s="121"/>
      <c r="N46" s="93"/>
      <c r="O46" s="121"/>
      <c r="P46" s="47"/>
      <c r="Q46" s="105"/>
      <c r="R46" s="50"/>
      <c r="S46" s="131"/>
      <c r="T46" s="50"/>
      <c r="U46" s="131"/>
      <c r="V46" s="47"/>
      <c r="W46" s="105"/>
      <c r="X46" s="44"/>
      <c r="Y46" s="105"/>
      <c r="Z46" s="89">
        <f t="shared" si="1"/>
        <v>145801</v>
      </c>
      <c r="AA46" s="128">
        <f t="shared" si="1"/>
        <v>64509</v>
      </c>
      <c r="AB46" s="32"/>
      <c r="AC46" s="45"/>
      <c r="AD46" s="3"/>
    </row>
    <row r="47" spans="1:30" s="2" customFormat="1" ht="24" customHeight="1">
      <c r="A47" s="92" t="s">
        <v>53</v>
      </c>
      <c r="B47" s="154">
        <v>4047</v>
      </c>
      <c r="C47" s="105">
        <v>4047</v>
      </c>
      <c r="D47" s="156">
        <v>4806</v>
      </c>
      <c r="E47" s="105">
        <v>4806</v>
      </c>
      <c r="F47" s="154">
        <v>5500</v>
      </c>
      <c r="G47" s="105">
        <v>5500</v>
      </c>
      <c r="H47" s="154">
        <v>6828</v>
      </c>
      <c r="I47" s="105"/>
      <c r="J47" s="160">
        <v>6923</v>
      </c>
      <c r="K47" s="142"/>
      <c r="L47" s="48"/>
      <c r="M47" s="121"/>
      <c r="N47" s="93"/>
      <c r="O47" s="121"/>
      <c r="P47" s="47"/>
      <c r="Q47" s="105"/>
      <c r="R47" s="50"/>
      <c r="S47" s="131"/>
      <c r="T47" s="50"/>
      <c r="U47" s="131"/>
      <c r="V47" s="47"/>
      <c r="W47" s="105"/>
      <c r="X47" s="44"/>
      <c r="Y47" s="105"/>
      <c r="Z47" s="89">
        <f t="shared" si="1"/>
        <v>28104</v>
      </c>
      <c r="AA47" s="128">
        <f t="shared" si="1"/>
        <v>14353</v>
      </c>
      <c r="AB47" s="32"/>
      <c r="AC47" s="45"/>
      <c r="AD47" s="3"/>
    </row>
    <row r="48" spans="1:30" s="2" customFormat="1" ht="24" customHeight="1">
      <c r="A48" s="92" t="s">
        <v>54</v>
      </c>
      <c r="B48" s="154">
        <v>60834</v>
      </c>
      <c r="C48" s="105">
        <v>64586</v>
      </c>
      <c r="D48" s="156">
        <v>57481</v>
      </c>
      <c r="E48" s="105">
        <v>60693</v>
      </c>
      <c r="F48" s="154">
        <v>62820</v>
      </c>
      <c r="G48" s="105">
        <v>66943</v>
      </c>
      <c r="H48" s="154">
        <v>57759</v>
      </c>
      <c r="I48" s="105"/>
      <c r="J48" s="160">
        <v>65024</v>
      </c>
      <c r="K48" s="142"/>
      <c r="L48" s="48"/>
      <c r="M48" s="121"/>
      <c r="N48" s="93"/>
      <c r="O48" s="121"/>
      <c r="P48" s="47"/>
      <c r="Q48" s="105"/>
      <c r="R48" s="50"/>
      <c r="S48" s="131"/>
      <c r="T48" s="50"/>
      <c r="U48" s="131"/>
      <c r="V48" s="47"/>
      <c r="W48" s="105"/>
      <c r="X48" s="44"/>
      <c r="Y48" s="105"/>
      <c r="Z48" s="89">
        <f t="shared" si="1"/>
        <v>303918</v>
      </c>
      <c r="AA48" s="128">
        <f t="shared" si="1"/>
        <v>192222</v>
      </c>
      <c r="AB48" s="32"/>
      <c r="AC48" s="45"/>
      <c r="AD48" s="3"/>
    </row>
    <row r="49" spans="1:30" s="2" customFormat="1" ht="24" customHeight="1">
      <c r="A49" s="92" t="s">
        <v>55</v>
      </c>
      <c r="B49" s="154">
        <v>22406</v>
      </c>
      <c r="C49" s="105">
        <v>23946</v>
      </c>
      <c r="D49" s="156">
        <v>22422</v>
      </c>
      <c r="E49" s="105">
        <v>24083</v>
      </c>
      <c r="F49" s="154">
        <v>35018</v>
      </c>
      <c r="G49" s="105">
        <v>37489</v>
      </c>
      <c r="H49" s="154">
        <v>41987</v>
      </c>
      <c r="I49" s="105"/>
      <c r="J49" s="160">
        <v>61856</v>
      </c>
      <c r="K49" s="142"/>
      <c r="L49" s="48"/>
      <c r="M49" s="121"/>
      <c r="N49" s="93"/>
      <c r="O49" s="121"/>
      <c r="P49" s="47"/>
      <c r="Q49" s="105"/>
      <c r="R49" s="50"/>
      <c r="S49" s="131"/>
      <c r="T49" s="50"/>
      <c r="U49" s="131"/>
      <c r="V49" s="47"/>
      <c r="W49" s="105"/>
      <c r="X49" s="44"/>
      <c r="Y49" s="105"/>
      <c r="Z49" s="89">
        <f t="shared" si="1"/>
        <v>183689</v>
      </c>
      <c r="AA49" s="128">
        <f t="shared" si="1"/>
        <v>85518</v>
      </c>
      <c r="AB49" s="32"/>
      <c r="AC49" s="45"/>
      <c r="AD49" s="3"/>
    </row>
    <row r="50" spans="1:30" s="2" customFormat="1" ht="24" customHeight="1">
      <c r="A50" s="92" t="s">
        <v>56</v>
      </c>
      <c r="B50" s="154">
        <v>7274</v>
      </c>
      <c r="C50" s="105">
        <v>7278</v>
      </c>
      <c r="D50" s="156">
        <v>7488</v>
      </c>
      <c r="E50" s="105">
        <v>7491</v>
      </c>
      <c r="F50" s="154">
        <v>12972</v>
      </c>
      <c r="G50" s="105">
        <v>13405</v>
      </c>
      <c r="H50" s="154">
        <v>13696</v>
      </c>
      <c r="I50" s="105"/>
      <c r="J50" s="160">
        <v>14191</v>
      </c>
      <c r="K50" s="142"/>
      <c r="L50" s="48"/>
      <c r="M50" s="121"/>
      <c r="N50" s="93"/>
      <c r="O50" s="121"/>
      <c r="P50" s="47"/>
      <c r="Q50" s="105"/>
      <c r="R50" s="50"/>
      <c r="S50" s="131"/>
      <c r="T50" s="50"/>
      <c r="U50" s="131"/>
      <c r="V50" s="47"/>
      <c r="W50" s="105"/>
      <c r="X50" s="44"/>
      <c r="Y50" s="105"/>
      <c r="Z50" s="89">
        <f t="shared" si="1"/>
        <v>55621</v>
      </c>
      <c r="AA50" s="128">
        <f t="shared" si="1"/>
        <v>28174</v>
      </c>
      <c r="AB50" s="32"/>
      <c r="AC50" s="45"/>
      <c r="AD50" s="3"/>
    </row>
    <row r="51" spans="1:30" s="2" customFormat="1" ht="24" customHeight="1">
      <c r="A51" s="92" t="s">
        <v>57</v>
      </c>
      <c r="B51" s="154">
        <v>56716</v>
      </c>
      <c r="C51" s="105">
        <v>60657</v>
      </c>
      <c r="D51" s="156">
        <v>79917</v>
      </c>
      <c r="E51" s="105">
        <v>85585</v>
      </c>
      <c r="F51" s="154">
        <v>88028</v>
      </c>
      <c r="G51" s="105">
        <v>94327</v>
      </c>
      <c r="H51" s="154">
        <v>85378</v>
      </c>
      <c r="I51" s="105"/>
      <c r="J51" s="160">
        <v>90919</v>
      </c>
      <c r="K51" s="142"/>
      <c r="L51" s="48"/>
      <c r="M51" s="121"/>
      <c r="N51" s="93"/>
      <c r="O51" s="121"/>
      <c r="P51" s="47"/>
      <c r="Q51" s="105"/>
      <c r="R51" s="50"/>
      <c r="S51" s="131"/>
      <c r="T51" s="50"/>
      <c r="U51" s="131"/>
      <c r="V51" s="47"/>
      <c r="W51" s="105"/>
      <c r="X51" s="44"/>
      <c r="Y51" s="105"/>
      <c r="Z51" s="89">
        <f t="shared" si="1"/>
        <v>400958</v>
      </c>
      <c r="AA51" s="128">
        <f t="shared" si="1"/>
        <v>240569</v>
      </c>
      <c r="AB51" s="32"/>
      <c r="AC51" s="45"/>
      <c r="AD51" s="3"/>
    </row>
    <row r="52" spans="1:28" s="2" customFormat="1" ht="23.25" customHeight="1">
      <c r="A52" s="95" t="s">
        <v>58</v>
      </c>
      <c r="B52" s="155">
        <v>31921</v>
      </c>
      <c r="C52" s="127">
        <v>34126</v>
      </c>
      <c r="D52" s="155">
        <v>33351</v>
      </c>
      <c r="E52" s="127">
        <v>35483</v>
      </c>
      <c r="F52" s="172">
        <v>43582</v>
      </c>
      <c r="G52" s="127">
        <v>46680</v>
      </c>
      <c r="H52" s="159">
        <v>52407</v>
      </c>
      <c r="I52" s="138"/>
      <c r="J52" s="171">
        <v>38323</v>
      </c>
      <c r="K52" s="143"/>
      <c r="L52" s="53"/>
      <c r="M52" s="146"/>
      <c r="N52" s="96"/>
      <c r="O52" s="122"/>
      <c r="P52" s="97"/>
      <c r="Q52" s="127"/>
      <c r="R52" s="57"/>
      <c r="S52" s="132"/>
      <c r="T52" s="57"/>
      <c r="U52" s="132"/>
      <c r="V52" s="58"/>
      <c r="W52" s="127"/>
      <c r="X52" s="59"/>
      <c r="Y52" s="127"/>
      <c r="Z52" s="98">
        <f t="shared" si="1"/>
        <v>199584</v>
      </c>
      <c r="AA52" s="137">
        <f t="shared" si="1"/>
        <v>116289</v>
      </c>
      <c r="AB52" s="1"/>
    </row>
    <row r="53" spans="11:24" s="2" customFormat="1" ht="15">
      <c r="K53" s="3"/>
      <c r="L53" s="3"/>
      <c r="V53" s="4"/>
      <c r="W53" s="4"/>
      <c r="X53" s="99"/>
    </row>
    <row r="54" spans="1:8" ht="17.25">
      <c r="A54" s="151" t="s">
        <v>66</v>
      </c>
      <c r="B54" s="64"/>
      <c r="C54" s="64"/>
      <c r="H54" s="64"/>
    </row>
    <row r="55" spans="1:3" ht="17.25">
      <c r="A55" s="1" t="s">
        <v>67</v>
      </c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3" ht="15">
      <c r="A64" s="64"/>
      <c r="B64" s="64"/>
      <c r="C64" s="64"/>
    </row>
    <row r="65" spans="1:7" ht="15">
      <c r="A65" s="64"/>
      <c r="B65" s="64"/>
      <c r="C65" s="64"/>
      <c r="G65" s="64"/>
    </row>
    <row r="66" spans="1:14" ht="15">
      <c r="A66" s="64"/>
      <c r="B66" s="64"/>
      <c r="C66" s="64"/>
      <c r="N66" s="100"/>
    </row>
    <row r="67" spans="1:3" ht="15">
      <c r="A67" s="64"/>
      <c r="B67" s="64"/>
      <c r="C67" s="64"/>
    </row>
    <row r="68" spans="1:3" ht="15">
      <c r="A68" s="64"/>
      <c r="B68" s="64"/>
      <c r="C68" s="64"/>
    </row>
    <row r="69" spans="1:41" ht="15">
      <c r="A69" s="64"/>
      <c r="B69" s="64"/>
      <c r="C69" s="64"/>
      <c r="AO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spans="1:3" ht="15">
      <c r="A216" s="64"/>
      <c r="B216" s="64"/>
      <c r="C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ht="15">
      <c r="A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2" ht="15">
      <c r="A3544" s="64"/>
      <c r="B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ht="1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grabowskaan</cp:lastModifiedBy>
  <dcterms:created xsi:type="dcterms:W3CDTF">2016-04-05T06:59:10Z</dcterms:created>
  <dcterms:modified xsi:type="dcterms:W3CDTF">2016-07-20T12:17:12Z</dcterms:modified>
  <cp:category/>
  <cp:version/>
  <cp:contentType/>
  <cp:contentStatus/>
</cp:coreProperties>
</file>