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60" windowHeight="7440" activeTab="3"/>
  </bookViews>
  <sheets>
    <sheet name="Spis treści" sheetId="5" r:id="rId1"/>
    <sheet name="Rozdział 1" sheetId="6" r:id="rId2"/>
    <sheet name="Rozdział 2" sheetId="3" r:id="rId3"/>
    <sheet name="Rozdział 3" sheetId="10" r:id="rId4"/>
    <sheet name="Rozdział 4" sheetId="12" r:id="rId5"/>
    <sheet name="Rozdział 5" sheetId="11" r:id="rId6"/>
  </sheets>
  <definedNames>
    <definedName name="_2.5._Surowce_mineralne">'Rozdział 2'!$A$50</definedName>
  </definedNames>
  <calcPr calcId="152511"/>
</workbook>
</file>

<file path=xl/sharedStrings.xml><?xml version="1.0" encoding="utf-8"?>
<sst xmlns="http://schemas.openxmlformats.org/spreadsheetml/2006/main" count="855" uniqueCount="426">
  <si>
    <t>2.4. Zasoby wody słodkiej</t>
  </si>
  <si>
    <t>.</t>
  </si>
  <si>
    <t>2.1. Różnorodność biologiczna</t>
  </si>
  <si>
    <t>Wskaźnik liczebności pospolitych ptaków krajobrazu rolniczego (Farmland Bird Index)</t>
  </si>
  <si>
    <t>Wskaźnik liczebności pospolitych ptaków leśnych (Forest Bird Index)</t>
  </si>
  <si>
    <t>2.2. Użytkowanie gruntów</t>
  </si>
  <si>
    <t>2.3. Zasoby leśne</t>
  </si>
  <si>
    <t>grubizna ogółem</t>
  </si>
  <si>
    <t>drewno małowymiarowe</t>
  </si>
  <si>
    <t>2.5. Surowce mineralne</t>
  </si>
  <si>
    <t>na tereny osiedlowe</t>
  </si>
  <si>
    <t>na tereny przemysłowe</t>
  </si>
  <si>
    <t>pod drogi i szlaki komunikacyjne</t>
  </si>
  <si>
    <t>pod użytki kopalne</t>
  </si>
  <si>
    <t>na inne cele</t>
  </si>
  <si>
    <t>Grunty zrekultywowane (w ciągu roku) w ha</t>
  </si>
  <si>
    <t>Grunty zagospodarowane (w ciągu roku) w ha</t>
  </si>
  <si>
    <t>Obszary prawnie chronione w ha</t>
  </si>
  <si>
    <t>Udział obszarów prawnie chronionych w powierzchni ogółem w %</t>
  </si>
  <si>
    <t>Źródło: dane dotyczące wskaźników liczebności pospolitych ptaków krajobrazu rolniczego i ptaków leśnych - Główny Inspektorat Ochrony Środowiska uzyskane w ramach Państwowego Monitoringu Środowiska.</t>
  </si>
  <si>
    <t>a Bez użytków rolnych pod zalesienia i zadrzewienia.</t>
  </si>
  <si>
    <t>Grunty zdewastowane i zdegradowane w ha</t>
  </si>
  <si>
    <t>Powierzchnia lasów w ha</t>
  </si>
  <si>
    <t>Powierzchnia gruntów leśnych w ha</t>
  </si>
  <si>
    <t>Lesistość w %</t>
  </si>
  <si>
    <r>
      <t>Grunty rolne i leśne wyłączone na cele nierolnicze i nieleśne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według kierunków wyłączenia w ha:</t>
    </r>
  </si>
  <si>
    <t>Źródło: dane dotyczące wskaźnika dostępności wód - Państwowy Instytut Meteorologii i Gospodarki Wodnej – Państwowy Instytut Badawczy.</t>
  </si>
  <si>
    <t>a Od 2019 r. bez nawodnień w rolnictwie i leśnictwie</t>
  </si>
  <si>
    <t>wody powierzchniowe</t>
  </si>
  <si>
    <t>wody podziemne</t>
  </si>
  <si>
    <t>w tym:</t>
  </si>
  <si>
    <r>
      <t>Wskaźnik dostępności wód na 1 mieszkańca w dam</t>
    </r>
    <r>
      <rPr>
        <vertAlign val="superscript"/>
        <sz val="10"/>
        <rFont val="Arial"/>
        <family val="2"/>
      </rPr>
      <t>3</t>
    </r>
  </si>
  <si>
    <r>
      <t>Zasoby eksploatacyjne wód podziemnych w hm</t>
    </r>
    <r>
      <rPr>
        <vertAlign val="superscript"/>
        <sz val="10"/>
        <rFont val="Arial"/>
        <family val="2"/>
      </rPr>
      <t>3</t>
    </r>
  </si>
  <si>
    <t>Wskaźnik eksploatacji wody (WEI) w %</t>
  </si>
  <si>
    <t>Wydobycie węgla kamiennego w tys. ton</t>
  </si>
  <si>
    <t>zasoby bilansowe</t>
  </si>
  <si>
    <t>zasoby pozabilansowe</t>
  </si>
  <si>
    <r>
      <t>Źródło: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dane Państwowego Instytutu Geologicznego – Państwowego Instytutu Badawczego.</t>
    </r>
  </si>
  <si>
    <t>Udział wydobycia węgla kamiennego w bilansowych zasobach geologicznych węgla kamiennego w %</t>
  </si>
  <si>
    <t>Zasoby węgla kamiennego w mln ton:</t>
  </si>
  <si>
    <t>Zasoby węgla brunatnego w mln ton:</t>
  </si>
  <si>
    <t>Udział wydobycia węgla brunatnego w bilansowych zasobach geologicznych węgla brunatnego w %</t>
  </si>
  <si>
    <t>Rozdział 2. Kapitał naturalny</t>
  </si>
  <si>
    <t xml:space="preserve">Rozdział 3. Środowiskowa efektywność produkcji </t>
  </si>
  <si>
    <t xml:space="preserve">Rozdział 5. Polityki gospodarcze i ich następstwa </t>
  </si>
  <si>
    <t>Wskaźniki zielonej gospodarki w Polsce 2020</t>
  </si>
  <si>
    <t xml:space="preserve">3.2. Krajowa konsumpcja materialna </t>
  </si>
  <si>
    <t xml:space="preserve">3.3. Gospodarowanie odpadami </t>
  </si>
  <si>
    <t xml:space="preserve">3.4. Bilanse azotu i fosforu </t>
  </si>
  <si>
    <t xml:space="preserve">3.5. Gospodarowanie energią </t>
  </si>
  <si>
    <t xml:space="preserve">3.6. Energia odnawialna </t>
  </si>
  <si>
    <t>3.1. Gospodarowanie wodą</t>
  </si>
  <si>
    <t xml:space="preserve">3.7. Emisje gazów cieplarnianych </t>
  </si>
  <si>
    <t>Powrót do spisu treści</t>
  </si>
  <si>
    <t>4.5. Oczyszczanie ścieków komunalnych</t>
  </si>
  <si>
    <t>4.6. Obszary zielone</t>
  </si>
  <si>
    <t>4.1. Gazowe zanieczyszczenia powietrza</t>
  </si>
  <si>
    <t>4.2. Pyłowe zanieczyszczenia powietrza</t>
  </si>
  <si>
    <t>4.3. Hałas</t>
  </si>
  <si>
    <t>4.4. Dostęp do wody pitnej</t>
  </si>
  <si>
    <t>Rozdział 1. Uwarunkowania społeczno-gospodarcze</t>
  </si>
  <si>
    <t>5.1. Ekologiczne gospodarstwa rolne</t>
  </si>
  <si>
    <t>5.2. Nakłady na ochronę środowiska</t>
  </si>
  <si>
    <t>5.3. Podatki związane ze środowiskiem</t>
  </si>
  <si>
    <t>5.4. Działalność badawcza i rozwojowa (B+R)</t>
  </si>
  <si>
    <t>5.5. Wynalazki i patenty</t>
  </si>
  <si>
    <t>5.6. Ekoinnowacje</t>
  </si>
  <si>
    <t>5.7. Zielone technologie</t>
  </si>
  <si>
    <t>5.8. System Zarządzania i Audytu EMAS</t>
  </si>
  <si>
    <t>5.9. Zielone zamówienia publiczne</t>
  </si>
  <si>
    <t>Rozdział 4. Środowiskowa jakość życia ludności</t>
  </si>
  <si>
    <t xml:space="preserve"> Rozdział 2. Kapitał naturalny</t>
  </si>
  <si>
    <t>Rozdział 3. Środowiskowa efektywność produkcji</t>
  </si>
  <si>
    <t>Źródło: dane Krajowego Ośrodka Bilansowania i Zarządzania Emisjami (data pobrania 21 września 2020 r.).</t>
  </si>
  <si>
    <t>a Z wyłączeniem emisji pochodzącej z międzynarodowego transportu lotniczego i morskiego oraz z użytkowania gruntów, zmiany użytkowania gruntów i leśnictwa (LULUCF).</t>
  </si>
  <si>
    <t>odpady</t>
  </si>
  <si>
    <t>rolnictwo</t>
  </si>
  <si>
    <t>procesy przemysłowe i użytkowanie produktów</t>
  </si>
  <si>
    <t>energia</t>
  </si>
  <si>
    <t>według sektorów (zgodnie z klasyfikacją IPCC):</t>
  </si>
  <si>
    <r>
      <t>Całkowita emisja dwutlenku węgla</t>
    </r>
    <r>
      <rPr>
        <b/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w tys. ton ekwiwalentu dwutlenku węgla</t>
    </r>
  </si>
  <si>
    <r>
      <t>sześciofluorek siarki (SF</t>
    </r>
    <r>
      <rPr>
        <vertAlign val="subscript"/>
        <sz val="10"/>
        <color rgb="FF000000"/>
        <rFont val="Arial"/>
        <family val="2"/>
      </rPr>
      <t>6</t>
    </r>
    <r>
      <rPr>
        <sz val="10"/>
        <color rgb="FF000000"/>
        <rFont val="Arial"/>
        <family val="2"/>
      </rPr>
      <t>)</t>
    </r>
  </si>
  <si>
    <t>perfluorowęglowodory (PFCs)</t>
  </si>
  <si>
    <t>fluorowęglowodory (HFCs)</t>
  </si>
  <si>
    <t>gazy fluorowane</t>
  </si>
  <si>
    <r>
      <t>podtlenek azotu (N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O) </t>
    </r>
  </si>
  <si>
    <r>
      <t>metan (CH</t>
    </r>
    <r>
      <rPr>
        <vertAlign val="subscript"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 xml:space="preserve">)    </t>
    </r>
  </si>
  <si>
    <r>
      <t>dwutlenek węgla (CO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</si>
  <si>
    <t>według rodzaju:</t>
  </si>
  <si>
    <r>
      <t>Całkowita emisja gazów cieplarnianych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w tys. ton ekwiwalentu dwutlenku węgla</t>
    </r>
  </si>
  <si>
    <t>2000=100</t>
  </si>
  <si>
    <t>1990=100</t>
  </si>
  <si>
    <r>
      <t>Całkowita emisja gazów cieplarnianych</t>
    </r>
    <r>
      <rPr>
        <i/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w tys. ton ekwiwalentu dwutlenku węgla</t>
    </r>
  </si>
  <si>
    <t>3.7. Emisje gazów cieplarnianych</t>
  </si>
  <si>
    <t>Źródło: baza danych Eurostatu (data dostępu 2 listopada 2020 r.).</t>
  </si>
  <si>
    <t>Udział energii ze źródeł odnawialnych w transporcie w %</t>
  </si>
  <si>
    <t>Udział energii ze źródeł odnawialnych w końcowym zużyciu energii brutto w %</t>
  </si>
  <si>
    <t>pompy ciepła</t>
  </si>
  <si>
    <t>energia geotermalna</t>
  </si>
  <si>
    <t>energia odnawialna z odpadów komunalnych</t>
  </si>
  <si>
    <t>biogaz</t>
  </si>
  <si>
    <t>energia fotowoltaiczna</t>
  </si>
  <si>
    <t>energia słoneczna</t>
  </si>
  <si>
    <t>energia wiatru</t>
  </si>
  <si>
    <t>energia wody</t>
  </si>
  <si>
    <t>według źródeł:</t>
  </si>
  <si>
    <t>Produkcja energii odnawialnej w tys. ton oleju ekwiwalentnego</t>
  </si>
  <si>
    <t>3.6. Energia odnawialna</t>
  </si>
  <si>
    <t>Energochłonność finalna transportu w kgoe/tys. zł</t>
  </si>
  <si>
    <t>Energochłonność finalna przemysłu w kgoe/tys. zł</t>
  </si>
  <si>
    <t>Energochłonność finalna gospodarstw domowych w kgoe/tys. zł</t>
  </si>
  <si>
    <t>Energochłonność finalna gospodarki w kgoe/tys. zł</t>
  </si>
  <si>
    <t>gospodarstwa domowe</t>
  </si>
  <si>
    <t>usługi</t>
  </si>
  <si>
    <t>transport</t>
  </si>
  <si>
    <t>przemysł</t>
  </si>
  <si>
    <t>według sektorów:</t>
  </si>
  <si>
    <t>Finalne zużycie energii w tys. ton oleju ekwiwalentnego</t>
  </si>
  <si>
    <t>Produktywność energii pierwotnej w zł/kgoe</t>
  </si>
  <si>
    <t>Dynamika całkowitego zużycia energii pierwotnej (2000=100)</t>
  </si>
  <si>
    <r>
      <t xml:space="preserve">Całkowite zużycie energii pierwotnej </t>
    </r>
    <r>
      <rPr>
        <sz val="10"/>
        <rFont val="Arial"/>
        <family val="2"/>
      </rPr>
      <t>w tys. ton oleju ekwiwalentnego</t>
    </r>
  </si>
  <si>
    <t>3.5. Gospodarowanie energią</t>
  </si>
  <si>
    <t>Źródło: dane dotyczące salda bilansu azotu i fosforu brutto opracowano przez Instytut Uprawy Nawożenia i Gleboznawstwa – Państwowy Instytut Badawczy (Jerzy Kopiński, Beata Jurga), w ramach realizacji zad. 2.1 PW IUNG-PIB 2016–2020 według metodologii „Nutrient Budgets” OECD/Eurostatu.</t>
  </si>
  <si>
    <t>a Dane według siedziby użytkownika; dotyczą lat gospodarczych. Począwszy od 2010 r. zastosowano nową definicję gospodarstwa rolnego, według której, gospodarstwa rolne nie obejmują posiadaczy użytków rolnych nie prowadzących działalności rolniczej oraz posiadaczy do 1 ha użytków rolnych prowadzących działalność rolniczą o małej skali. b Dane dla poszczególnych lat liczone są jako średnie z 3 lat, np. dla 2000 r. jako średnia z lat 1998–2000.</t>
  </si>
  <si>
    <t>Wartość dodana brutto produkcji rolniczej (w cenach stałych) (2000=100)</t>
  </si>
  <si>
    <t>Saldo bilansu fosforu brutto (2000=100)</t>
  </si>
  <si>
    <r>
      <t>Saldo bilansu fosforu brutto</t>
    </r>
    <r>
      <rPr>
        <vertAlign val="super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na 1 ha użytków rolnych w kg</t>
    </r>
  </si>
  <si>
    <t>Saldo bilansu azotu brutto (2000=100)</t>
  </si>
  <si>
    <r>
      <t>Saldo bilansu azotu brutto</t>
    </r>
    <r>
      <rPr>
        <vertAlign val="super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na 1 ha użytków rolnych w kg</t>
    </r>
  </si>
  <si>
    <r>
      <t>Zużycie nawozów fosforowych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(w czystym składniku) na 1 ha użytków rolnych w kg</t>
    </r>
  </si>
  <si>
    <r>
      <t>Zużycie nawozów azotowych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(w czystym składniku) na 1 ha użytków rolnych w kg</t>
    </r>
  </si>
  <si>
    <r>
      <t>Zużycie nawozów fosforowych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(w czystym składniku) w t</t>
    </r>
  </si>
  <si>
    <r>
      <t>Zużycie nawozów azotowych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(w czystym składniku) w t</t>
    </r>
  </si>
  <si>
    <t>3.4. Bilanse azotu i fosforu</t>
  </si>
  <si>
    <t>a Od 2003 r. dane nie są w pełni porównywalne z danymi za lata poprzednie ze względu na zmianę metodologii badania. b Spożycie w sektorze gospodarstw domowych za 2019 r. – dane wstępne.</t>
  </si>
  <si>
    <r>
      <t>Dynamika spożycia w sektorze gospodarstw domowych</t>
    </r>
    <r>
      <rPr>
        <vertAlign val="super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(ceny stałe, 2005=100)</t>
    </r>
  </si>
  <si>
    <r>
      <t>Odpady zebrane selektywnie w relacji do ogółu odpadów komunalnych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w %</t>
    </r>
  </si>
  <si>
    <r>
      <t>Odpady komunalne zebrane selektywnie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w t</t>
    </r>
  </si>
  <si>
    <r>
      <t>Odpady komunalne zebrane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na 1 mieszkańca w kg</t>
    </r>
  </si>
  <si>
    <r>
      <t>Odpady komunalne zebrane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w tys. ton</t>
    </r>
  </si>
  <si>
    <t>pozostałe</t>
  </si>
  <si>
    <t>budownictwo</t>
  </si>
  <si>
    <t>przetwórstwo przemysłowe</t>
  </si>
  <si>
    <t>górnictwo i wydobywanie</t>
  </si>
  <si>
    <t>w sekcji:</t>
  </si>
  <si>
    <t>Odpady wytworzone (z wyłączeniem odpadów komunalnych) w tys. ton</t>
  </si>
  <si>
    <t>3.3. Gospodarowanie odpadami</t>
  </si>
  <si>
    <t>Źródło: dane dotyczące krajowej konsumpcji materialnej – baza danych Eurostatu (data dostępu 29 października 2020 r.).</t>
  </si>
  <si>
    <t>a DMC za 2019 r. – dane wstępne. b Do obliczenia wskaźnika za 2019 r. wykorzystano wstępny szacunek PKB i DMC.</t>
  </si>
  <si>
    <r>
      <t>Produktywność zasobów</t>
    </r>
    <r>
      <rPr>
        <vertAlign val="super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w zł/kg</t>
    </r>
  </si>
  <si>
    <r>
      <t>Dynamika krajowej konsumpcji materialnej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(2000=100)</t>
    </r>
  </si>
  <si>
    <r>
      <t>Krajowa konsumpcja materialna (DMC)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na 1 mieszkańca w t</t>
    </r>
  </si>
  <si>
    <t>odpady unieszkodliwione</t>
  </si>
  <si>
    <t>produkty pozostałe</t>
  </si>
  <si>
    <t xml:space="preserve">kopalne surowce energetyczne/nośniki energii </t>
  </si>
  <si>
    <t>minerały niemetaliczne</t>
  </si>
  <si>
    <t>rudy metali</t>
  </si>
  <si>
    <t>biomasa</t>
  </si>
  <si>
    <r>
      <t>Krajowa konsumpcja materialna (DMC)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w tys. ton</t>
    </r>
  </si>
  <si>
    <t>3.2. Krajowa konsumpcja materialna</t>
  </si>
  <si>
    <t>dostawa wody; gospodarowanie ściekami i odpadami oraz działalność związana 
z rekultywacją</t>
  </si>
  <si>
    <t>Źródło: dane Urzędu Zamówień Publicznych.</t>
  </si>
  <si>
    <t>Udział wartości zielonych zamówień publicznych w ogólnej wartości udzielonych zamówień publicznych w %</t>
  </si>
  <si>
    <t>w tym zielonych zamówień publicznych</t>
  </si>
  <si>
    <t>Wartość udzielonych zamówień publicznych ogółem w mln zł</t>
  </si>
  <si>
    <t>Udział zielonych zamówień publicznych w ogólnej liczbie udzielonych zamówień publicznych w %</t>
  </si>
  <si>
    <t>Liczba udzielonych zamówień publicznych ogółem</t>
  </si>
  <si>
    <t>Źródło: dane za lata 2006–2015 – baza danych Eurostatu; 2016–2018 – Generalna Dyrekcja Ochrony Środowiska; od 2019 r. – rejestr EMAS https://ec.europa.eu/environment/emas/emas_registrations/statistics_graphs_en.htm (data dostępu 7 listopada 2020 r.).</t>
  </si>
  <si>
    <t>a Dane do 2018 r. – stan na 31 grudnia, z wyjątkiem 2017 r., kiedy dane o obiektach zaprezentowano według stanu na kwiecień na podstawie danych rejestru EMAS; od 2019 r. – stan na kwiecień.</t>
  </si>
  <si>
    <r>
      <t>Liczba obiektów</t>
    </r>
    <r>
      <rPr>
        <vertAlign val="superscript"/>
        <sz val="10"/>
        <color theme="1"/>
        <rFont val="Arial"/>
        <family val="2"/>
      </rPr>
      <t>a</t>
    </r>
  </si>
  <si>
    <r>
      <t>Liczba organizacji</t>
    </r>
    <r>
      <rPr>
        <vertAlign val="superscript"/>
        <sz val="10"/>
        <color theme="1"/>
        <rFont val="Arial"/>
        <family val="2"/>
      </rPr>
      <t>a</t>
    </r>
  </si>
  <si>
    <t>5.8. System Ekozarządzania i Audytu EMAS</t>
  </si>
  <si>
    <t>Źródło: dane Ministerstwa Klimatu i Środowiska.</t>
  </si>
  <si>
    <t xml:space="preserve">Laureaci Akceleratora Zielonych Technologii (GreenEvo) </t>
  </si>
  <si>
    <t xml:space="preserve">Uczestnicy Akceleratora Zielonych Technologii (GreenEvo) </t>
  </si>
  <si>
    <t>Źródło: dane Komisji Europejskiej – https://ec.europa.eu/environment/ecoap/indicators/index_en (data dostępu 19 października 2020 r.).</t>
  </si>
  <si>
    <t>Bułgaria</t>
  </si>
  <si>
    <t>Węgry</t>
  </si>
  <si>
    <t>Cypr</t>
  </si>
  <si>
    <t>Rumunia</t>
  </si>
  <si>
    <t>Polska</t>
  </si>
  <si>
    <t>Słowacja</t>
  </si>
  <si>
    <t>Chorwacja</t>
  </si>
  <si>
    <t>Malta</t>
  </si>
  <si>
    <t>Estonia</t>
  </si>
  <si>
    <t>Grecja</t>
  </si>
  <si>
    <t>Litwa</t>
  </si>
  <si>
    <t>Belgia</t>
  </si>
  <si>
    <t>Łotwa</t>
  </si>
  <si>
    <t>Słowenia</t>
  </si>
  <si>
    <t>Czechy</t>
  </si>
  <si>
    <t>Irlandia</t>
  </si>
  <si>
    <t>UE-28</t>
  </si>
  <si>
    <t>Portugalia</t>
  </si>
  <si>
    <t>Hiszpania</t>
  </si>
  <si>
    <t>Francja</t>
  </si>
  <si>
    <t>Holandia</t>
  </si>
  <si>
    <t>Włochy</t>
  </si>
  <si>
    <t>Wielka Brytania</t>
  </si>
  <si>
    <t>Niemcy</t>
  </si>
  <si>
    <t>Austria</t>
  </si>
  <si>
    <t>Szwecja</t>
  </si>
  <si>
    <t>Finlandia</t>
  </si>
  <si>
    <t>Dania</t>
  </si>
  <si>
    <t>Luksemburg</t>
  </si>
  <si>
    <t>Indeks ekoinnowacyjności w krajach Unii Europejskiej:</t>
  </si>
  <si>
    <t>Źródło: dane odpowiednio Europejskiego Urzędu Patentowego / OECD Statistics (data dostępu 6 listopada 2020 r.) oraz Urzędu Patentowego Rzeczypospolitej Polskiej (według stanu bazy UPRP na 27 października 2020 r.).</t>
  </si>
  <si>
    <t>a Obliczane metodą naliczania cząstkowego w celu uniknięcia mnożenia informacji o danym wynalazku / patencie (np. wynalazek zgłoszony przez dwóch autorów, z których jeden jest rezydentem polskim naliczany jest w prezentowanych danych jako 0,5). Dane z zakresu wynalazków prezentowane są według daty zgłoszenia wynalazku do EPO, a w przypadku patentów – według daty udzielenia patentu przez EPO.</t>
  </si>
  <si>
    <t>Udział patentów z zakresu technologii ochrony środowiska w ogólnej liczbie patentów udzielonych przez Urząd Patentowy RP w %</t>
  </si>
  <si>
    <t>podmiotom zagranicznym</t>
  </si>
  <si>
    <t>podmiotom krajowym</t>
  </si>
  <si>
    <t>Patenty z zakresu technologii środowiska udzielone przez Urząd Patentowy RP</t>
  </si>
  <si>
    <t>Patenty udzielone przez Urząd Patentowy RP ogółem</t>
  </si>
  <si>
    <t>Udział wynalazków z zakresu technologii ochrony środowiska w ogólnej liczbie wynalazków zgłoszonych do Urzędu Patentowego RP w %</t>
  </si>
  <si>
    <t>podmioty zagraniczne</t>
  </si>
  <si>
    <t>podmioty krajowe</t>
  </si>
  <si>
    <t>przez:</t>
  </si>
  <si>
    <t xml:space="preserve">Wynalazki z zakresu technologii środowiska zgłoszone do Urzędu Patentowego RP </t>
  </si>
  <si>
    <t>Wynalazki zgłoszone do Urzędu Patentowego RP ogółem</t>
  </si>
  <si>
    <r>
      <t>Udział patentów z zakresu technologii ochrony środowiska w ogólnej liczbie patentów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udzielonych przez Europejski Urząd Patentowy w %</t>
    </r>
  </si>
  <si>
    <r>
      <t>Patenty z zakresu technologii środowiska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udzielone przez Europejski Urząd Patentowy</t>
    </r>
  </si>
  <si>
    <r>
      <t>Patenty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udzielone przez Europejski Urząd Patentowy ogółem</t>
    </r>
  </si>
  <si>
    <r>
      <t>Wynalazki z zakresu technologii ochrony środowiska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zgłoszone do Europejskiego Urzędu Patentowego</t>
    </r>
  </si>
  <si>
    <r>
      <t>Wynalazki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zgłoszone do Europejskiego Urzędu Patentowego ogółem</t>
    </r>
  </si>
  <si>
    <t>zagranica</t>
  </si>
  <si>
    <t>sektor prywatnych instytucji niekomercyjnych</t>
  </si>
  <si>
    <t>sektor szkolnictwa wyższego</t>
  </si>
  <si>
    <t>sektor przedsiębiorstw</t>
  </si>
  <si>
    <t>sektor rządowy</t>
  </si>
  <si>
    <t>według źródeł finansowania w %:</t>
  </si>
  <si>
    <t>Nakłady wewnętrzne na B+R na 1 mieszkańca w zł</t>
  </si>
  <si>
    <t>Nakłady wewnętrzne na B+R w relacji do PKB w %</t>
  </si>
  <si>
    <t xml:space="preserve"> </t>
  </si>
  <si>
    <t>Udział podatków środowiskowych w całkowitych wpływach z podatków i składek w %</t>
  </si>
  <si>
    <t>Podatki środowiskowe w relacji do PKB w %</t>
  </si>
  <si>
    <t>podatki transportowe</t>
  </si>
  <si>
    <t>podatki energetyczne</t>
  </si>
  <si>
    <t>Podatki środowiskowe w mln zł</t>
  </si>
  <si>
    <t xml:space="preserve">5.3. Podatki środowiskowe </t>
  </si>
  <si>
    <t>na 1 mieszkańca w zł</t>
  </si>
  <si>
    <t>Wydatki na ochronę środowiska ponoszone przez gospodarstwa domowe (w cenach bieżących) w mln zł</t>
  </si>
  <si>
    <t>gospodarka odpadami</t>
  </si>
  <si>
    <t>gospodarka ściekowa i ochrona wód</t>
  </si>
  <si>
    <t>ochrona powietrza atmosferycznego i klimatu</t>
  </si>
  <si>
    <t>w tym według kierunków inwestowania:</t>
  </si>
  <si>
    <t>kredyty i pożyczki krajowe</t>
  </si>
  <si>
    <t>fundusze ekologiczne</t>
  </si>
  <si>
    <t>środki z zagranicy</t>
  </si>
  <si>
    <t>środki własne</t>
  </si>
  <si>
    <t>w tym według źródeł finansowania:</t>
  </si>
  <si>
    <t>Nakłady na środki trwałe służące ochronie środowiska w tys. zł</t>
  </si>
  <si>
    <t>Udział nakładów na środki trwałe służące ochronie środowiska w nakładach inwestycyjnych w gospodarce narodowej w %</t>
  </si>
  <si>
    <t>Nakłady na środki trwałe służące ochronie środowiska w relacji do PKB w %</t>
  </si>
  <si>
    <t xml:space="preserve">5.2. Nakłady na ochronę środowiska </t>
  </si>
  <si>
    <t xml:space="preserve">Źródło: dane dotyczące liczby ekologicznych gospodarstw rolnych i powierzchni ekologicznych użytków rolnych – Inspekcja Jakości Handlowej Artykułów Rolno-Spożywczych; dane dotyczące płatności – Agencja Restrukturyzacji i Modernizacji Rolnictwa według stanu na 18 października 2020 r. </t>
  </si>
  <si>
    <t>Płatności wypłacone dla gospodarstw realizujących rolnictwo ekologiczne (w ramach PROW 2004–2006, PROW 2007–2013 i PROW 2014–2020) w zł</t>
  </si>
  <si>
    <t>Przeciętna powierzchnia ekologicznych gospodarstw rolnych w ha</t>
  </si>
  <si>
    <t>Udział ekologicznych użytków rolnych w powierzchni użytków rolnych ogółem w %</t>
  </si>
  <si>
    <t>Powierzchnia ekologicznych użytków rolnych w ha</t>
  </si>
  <si>
    <t>Liczba ekologicznych gospodarstw rolnych</t>
  </si>
  <si>
    <t>5.1. Gospodarstwa ekologiczne</t>
  </si>
  <si>
    <t>a Od 2004 r. łącznie z powierzchnią pozostałą, do której zalicza się m.in. zieleń wzdłuż trakcji kolejowych, zieleń towarzyszącą lotniskom, obiektom przemysłowym, a od 2005 r. – z powierzchnią cmentarzy.</t>
  </si>
  <si>
    <t>Udział powierzchni miejskich obszarów zielonych w powierzchni ogólnej miast (stan w dniu 31 XII) w %</t>
  </si>
  <si>
    <t>Powierzchnia miejskich obszarów zielonych na 1 mieszkańca (stan w dniu 31 XII) w m²</t>
  </si>
  <si>
    <t>lasy gminne</t>
  </si>
  <si>
    <t>tereny zieleni osiedlowej</t>
  </si>
  <si>
    <t>zieleń uliczna</t>
  </si>
  <si>
    <t>zieleńce</t>
  </si>
  <si>
    <t>parki spacerowo-wypoczynkowe</t>
  </si>
  <si>
    <r>
      <t>Powierzchnia miejskich obszarów zielonych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(stan w dniu 31 XII) w ha</t>
    </r>
  </si>
  <si>
    <t>Oczyszczalnie przydomowe (stan w dniu 31 XII)</t>
  </si>
  <si>
    <t>wieś</t>
  </si>
  <si>
    <t>miasta</t>
  </si>
  <si>
    <r>
      <t>Źródło:</t>
    </r>
    <r>
      <rPr>
        <i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dane dotyczące ludności zaopatrywanej w wodę odpowiadającą wymaganiom  – Ministerstwo Zdrowia.</t>
    </r>
  </si>
  <si>
    <t>a Dane szacunkowe.</t>
  </si>
  <si>
    <r>
      <t>Odsetek ludności zaopatrywanej w wodę odpowiadającą wymaganiom</t>
    </r>
    <r>
      <rPr>
        <vertAlign val="superscript"/>
        <sz val="10"/>
        <color theme="1"/>
        <rFont val="Arial"/>
        <family val="2"/>
      </rPr>
      <t>a</t>
    </r>
  </si>
  <si>
    <t>Źródło: baza danych Eurostatu na podstawie Europejskiego Badania Dochodów i Warunków Życia (EU-SILC) (data pobrania 26 listopada 2020 r.).</t>
  </si>
  <si>
    <t>bez dzieci na utrzymaniu</t>
  </si>
  <si>
    <t>z dziećmi na utrzymaniu</t>
  </si>
  <si>
    <t>Odsetek gospodarstw domowych odczuwających nadmierny hałas pochodzący od sąsiadów lub z zewnątrz w %</t>
  </si>
  <si>
    <r>
      <t>Źródło:</t>
    </r>
    <r>
      <rPr>
        <i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dane Instytutu Ochrony Środowiska – Państwowego Instytutu Badawczego uzyskane w ramach Państwowego Monitoringu Środowiska.</t>
    </r>
  </si>
  <si>
    <t>a Będących w centralnej ewidencji systemu kontroli klimatu akustycznego Instytutu Ochrony Środowiska.</t>
  </si>
  <si>
    <t>w porze nocnej</t>
  </si>
  <si>
    <t>w porze dziennej</t>
  </si>
  <si>
    <r>
      <t>Udział obiektów przekraczających poziomy dopuszczalne w zakresie hałasu przemysłowego w ogólnej liczbie zakładów skontrolowanych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w %</t>
    </r>
  </si>
  <si>
    <t>Zakłady przekraczające poziomy dopuszczalne w zakresie hałasu przemysłowego</t>
  </si>
  <si>
    <r>
      <t>Zakłady skontrolowane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emitujące hałas</t>
    </r>
  </si>
  <si>
    <t>2017-2019</t>
  </si>
  <si>
    <t>2012-2016</t>
  </si>
  <si>
    <t>2007−2011</t>
  </si>
  <si>
    <t>2002−2006</t>
  </si>
  <si>
    <t>1997−2001</t>
  </si>
  <si>
    <t>1993−1996</t>
  </si>
  <si>
    <t>Źródło: dane Głównego Inspektoratu Ochrony Środowiska uzyskane w ramach Państwowego Monitoringu Środowiska na podstawie map akustycznych.</t>
  </si>
  <si>
    <t>a Badaniem na podstawie map akustycznych realizowanych w 2012 r. i 2017 r. objętych było odpowiednio 35 i 38 z 39 aglomeracji powyżej 100 tys. mieszkańców.</t>
  </si>
  <si>
    <t>&gt;70 dB</t>
  </si>
  <si>
    <t>65−69 dB</t>
  </si>
  <si>
    <t>60−64 dB</t>
  </si>
  <si>
    <t>55−59 dB</t>
  </si>
  <si>
    <t>50−54 dB</t>
  </si>
  <si>
    <t>w klasach poziomów dźwięku:</t>
  </si>
  <si>
    <t>w aglomeracjach powyżej 250 tys. mieszkańców</t>
  </si>
  <si>
    <t>w aglomeracjach od 100 do 250 tys. mieszkańców</t>
  </si>
  <si>
    <r>
      <t>Odsetek osób narażonych na hałas drogowy w porze nocnej (L</t>
    </r>
    <r>
      <rPr>
        <vertAlign val="subscript"/>
        <sz val="10"/>
        <color theme="1"/>
        <rFont val="Arial"/>
        <family val="2"/>
      </rPr>
      <t>N</t>
    </r>
    <r>
      <rPr>
        <sz val="10"/>
        <color theme="1"/>
        <rFont val="Arial"/>
        <family val="2"/>
      </rPr>
      <t>) w aglomeracjach powyżej 100 tys. mieszkańców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w %</t>
    </r>
  </si>
  <si>
    <t>&gt;75 dB</t>
  </si>
  <si>
    <t xml:space="preserve">70−74 dB </t>
  </si>
  <si>
    <r>
      <t>Odsetek osób narażonych na hałas drogowy w porze dzienno-wieczorno-nocnej (L</t>
    </r>
    <r>
      <rPr>
        <vertAlign val="subscript"/>
        <sz val="10"/>
        <color theme="1"/>
        <rFont val="Arial"/>
        <family val="2"/>
      </rPr>
      <t>DWN</t>
    </r>
    <r>
      <rPr>
        <sz val="10"/>
        <color theme="1"/>
        <rFont val="Arial"/>
        <family val="2"/>
      </rPr>
      <t>) 
w aglomeracjach powyżej 100 tys. mieszkańców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w %</t>
    </r>
  </si>
  <si>
    <t>a Ludności w miastach o liczbie mieszkańców powyżej 100 tysięcy oraz w aglomeracjach.</t>
  </si>
  <si>
    <r>
      <t>Krajowy wskaźnik średniego narażenia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na pył PM</t>
    </r>
    <r>
      <rPr>
        <vertAlign val="subscript"/>
        <sz val="10"/>
        <color rgb="FF000000"/>
        <rFont val="Arial"/>
        <family val="2"/>
      </rPr>
      <t>2,5</t>
    </r>
    <r>
      <rPr>
        <sz val="10"/>
        <color rgb="FF000000"/>
        <rFont val="Arial"/>
        <family val="2"/>
      </rPr>
      <t xml:space="preserve"> w µg/m</t>
    </r>
    <r>
      <rPr>
        <vertAlign val="superscript"/>
        <sz val="10"/>
        <color rgb="FF000000"/>
        <rFont val="Arial"/>
        <family val="2"/>
      </rPr>
      <t>3</t>
    </r>
  </si>
  <si>
    <r>
      <t>Wielkość emisji pyłu zawieszonego PM</t>
    </r>
    <r>
      <rPr>
        <vertAlign val="subscript"/>
        <sz val="10"/>
        <color theme="1"/>
        <rFont val="Arial"/>
        <family val="2"/>
      </rPr>
      <t>2,5</t>
    </r>
    <r>
      <rPr>
        <sz val="10"/>
        <color theme="1"/>
        <rFont val="Arial"/>
        <family val="2"/>
      </rPr>
      <t xml:space="preserve"> na 1 mieszkańca w kg</t>
    </r>
  </si>
  <si>
    <t>E. Inne</t>
  </si>
  <si>
    <t>C. Spopielanie i otwarte spalanie odpadów</t>
  </si>
  <si>
    <t>A. Składowiska odpadów stałych</t>
  </si>
  <si>
    <t>5. Odpady</t>
  </si>
  <si>
    <t>F. Spalanie resztek roślinnych</t>
  </si>
  <si>
    <t>D. Gleby rolne</t>
  </si>
  <si>
    <t>B. Nawozy naturalne</t>
  </si>
  <si>
    <t>3. Rolnictwo</t>
  </si>
  <si>
    <t>G. – L. Inne</t>
  </si>
  <si>
    <t>D. Stosowanie rozpuszczalników i innych produktów</t>
  </si>
  <si>
    <t>C. Produkcja metali</t>
  </si>
  <si>
    <t>B. Przemysł chemiczny</t>
  </si>
  <si>
    <t>A. Produkty mineralne</t>
  </si>
  <si>
    <t>2. Procesy przemysłowe</t>
  </si>
  <si>
    <t>2. Lotna emisja z systemu gazu ziemnego i ropy naftowej</t>
  </si>
  <si>
    <t>1. Lotna emisja z paliw stałych</t>
  </si>
  <si>
    <t>B. Emisja lotna z paliw</t>
  </si>
  <si>
    <t>4. Inne sektory</t>
  </si>
  <si>
    <t>3. Transport</t>
  </si>
  <si>
    <t>2. Przemysł wytwórczy i budownictwo</t>
  </si>
  <si>
    <t>1. Przemysły energetyczne</t>
  </si>
  <si>
    <t>A. Spalanie paliw</t>
  </si>
  <si>
    <t>1. Energia</t>
  </si>
  <si>
    <t>według źródeł emisji (w układzie klasyfikacji NFR – Nomenclature for Reporting):</t>
  </si>
  <si>
    <r>
      <t>Wielkość emisji pyłu zawieszonego PM</t>
    </r>
    <r>
      <rPr>
        <vertAlign val="subscript"/>
        <sz val="10"/>
        <color theme="1"/>
        <rFont val="Arial"/>
        <family val="2"/>
      </rPr>
      <t>2,5</t>
    </r>
    <r>
      <rPr>
        <sz val="10"/>
        <color theme="1"/>
        <rFont val="Arial"/>
        <family val="2"/>
      </rPr>
      <t xml:space="preserve"> w kg</t>
    </r>
  </si>
  <si>
    <r>
      <t>Wielkość emisji pyłu zawieszonego PM</t>
    </r>
    <r>
      <rPr>
        <vertAlign val="sub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 xml:space="preserve"> na 1 mieszkańca w kg</t>
    </r>
  </si>
  <si>
    <r>
      <t>Wielkość emisji pyłu zawieszonego PM</t>
    </r>
    <r>
      <rPr>
        <vertAlign val="sub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 xml:space="preserve"> w kg</t>
    </r>
  </si>
  <si>
    <t>Źródło: dane dotyczące średniej liczby dni – opracowanie własne na podstawie danych Głównego Inspektoratu Ochrony Środowiska; dane dotyczące narażenia ludności miejskiej – Główny Inspektorat Ochrony Środowiska.</t>
  </si>
  <si>
    <t>a Dane z pełnych serii pomiarowych uzyskane na stacjach monitoringu w ramach Państwowego Monitoringu Środowiska. b W aglomeracjach powyżej 250 tys. mieszkańców.</t>
  </si>
  <si>
    <r>
      <t>Narażenie ludności miejskiej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na powietrze zanieczyszczone ozonem (SOMO35) w µg/m</t>
    </r>
    <r>
      <rPr>
        <vertAlign val="superscript"/>
        <sz val="10"/>
        <rFont val="Arial"/>
        <family val="2"/>
      </rPr>
      <t>3</t>
    </r>
  </si>
  <si>
    <t>na stacjach pozamiejskich</t>
  </si>
  <si>
    <t>na stacjach podmiejskich</t>
  </si>
  <si>
    <t>na stacjach miejskich</t>
  </si>
  <si>
    <r>
      <t>Średnia liczba dni z przekroczeniami wartości 120 µg/m³ przez stężenia 8-godz. ozonu ogółem</t>
    </r>
    <r>
      <rPr>
        <vertAlign val="superscript"/>
        <sz val="10"/>
        <rFont val="Arial"/>
        <family val="2"/>
      </rPr>
      <t>a</t>
    </r>
  </si>
  <si>
    <r>
      <t>Pozyskanie drewna w m</t>
    </r>
    <r>
      <rPr>
        <vertAlign val="superscript"/>
        <sz val="10"/>
        <color rgb="FF000000"/>
        <rFont val="Arial"/>
        <family val="2"/>
      </rPr>
      <t>3</t>
    </r>
  </si>
  <si>
    <r>
      <t>Pobór wody na potrzeby gospodarki narodowej i ludności</t>
    </r>
    <r>
      <rPr>
        <vertAlign val="superscript"/>
        <sz val="11"/>
        <rFont val="Arial"/>
        <family val="2"/>
      </rPr>
      <t>a</t>
    </r>
    <r>
      <rPr>
        <sz val="10"/>
        <rFont val="Arial"/>
        <family val="2"/>
      </rPr>
      <t xml:space="preserve"> w hm</t>
    </r>
    <r>
      <rPr>
        <vertAlign val="superscript"/>
        <sz val="10"/>
        <rFont val="Arial"/>
        <family val="2"/>
      </rPr>
      <t>3</t>
    </r>
  </si>
  <si>
    <t>Wydobycie węgla brunatnego w tys. ton</t>
  </si>
  <si>
    <r>
      <t>Zasoby gazu ziemnego w mln m</t>
    </r>
    <r>
      <rPr>
        <vertAlign val="superscript"/>
        <sz val="10"/>
        <color indexed="8"/>
        <rFont val="Arial"/>
        <family val="2"/>
      </rPr>
      <t>3</t>
    </r>
  </si>
  <si>
    <r>
      <t>Wydobycie gazu ziemnego w mln m</t>
    </r>
    <r>
      <rPr>
        <vertAlign val="superscript"/>
        <sz val="10"/>
        <color indexed="8"/>
        <rFont val="Arial"/>
        <family val="2"/>
      </rPr>
      <t>3</t>
    </r>
  </si>
  <si>
    <t>Udział wydobycia gazu ziemnego w bilansowych zasobach geologicznych gazu ziemnego
 w %</t>
  </si>
  <si>
    <t>wytwarzanie i zaopatrywanie w energię elektryczną, gaz, parę wodną, gorącą wodę 
i powietrze do układów klimatyzacyjnych</t>
  </si>
  <si>
    <t>Dynamika ilości odpadów wytworzonych (z wyłączeniem odpadów komunalnych) (2000=100)</t>
  </si>
  <si>
    <t>Ludność (stan w dniu 31 XII)</t>
  </si>
  <si>
    <r>
      <t>Ludność na 1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powierzchni ogólnej (stan w dniu 31 XII)</t>
    </r>
  </si>
  <si>
    <t>Przyrost naturalny w tys.</t>
  </si>
  <si>
    <t>W % ogółem ludność w wieku:</t>
  </si>
  <si>
    <t xml:space="preserve">przedprodukcyjnym </t>
  </si>
  <si>
    <t xml:space="preserve">produkcyjnym </t>
  </si>
  <si>
    <t xml:space="preserve">poprodukcyjnym </t>
  </si>
  <si>
    <t>Współczynnik obciążenia demograficznego (ludność w wieku nieprodukcyjnym na 100 osób w wieku produkcyjnym)</t>
  </si>
  <si>
    <t xml:space="preserve">Przeciętne trwanie życia w latach </t>
  </si>
  <si>
    <t xml:space="preserve">mężczyźni </t>
  </si>
  <si>
    <t xml:space="preserve">kobiety </t>
  </si>
  <si>
    <t>w tym w % ogółem w sekcji:</t>
  </si>
  <si>
    <t xml:space="preserve">rolnictwo, leśnictwo, łowiectwo i rybactwo </t>
  </si>
  <si>
    <t xml:space="preserve">przemysł </t>
  </si>
  <si>
    <t xml:space="preserve">w tym w dziale dostawa wody; gospodarowanie ściekami i odpadami oraz działalność związana z rekultywacją </t>
  </si>
  <si>
    <t xml:space="preserve">transport i gospodarka magazynowa </t>
  </si>
  <si>
    <t xml:space="preserve">dostęp do internetu </t>
  </si>
  <si>
    <t xml:space="preserve">internet szerokopasmowy </t>
  </si>
  <si>
    <t xml:space="preserve">Nakłady inwestycyjne (ceny bieżące) w mln zł </t>
  </si>
  <si>
    <t>w % ogółem:</t>
  </si>
  <si>
    <t xml:space="preserve">sektora publicznego </t>
  </si>
  <si>
    <t xml:space="preserve">sektora prywatnego </t>
  </si>
  <si>
    <t xml:space="preserve">Produkt krajowy brutto (ceny bieżące) na 1 mieszkańca w zł </t>
  </si>
  <si>
    <t xml:space="preserve">Wartość dodana brutto (ceny bieżące) w mln zł </t>
  </si>
  <si>
    <t>rolnictwo, leśnictwo, łowiectwo i rybactwo</t>
  </si>
  <si>
    <t>Dochód realny do dyspozycji brutto w sektorze gospodarstw domowych ogółem (2000=100)</t>
  </si>
  <si>
    <r>
      <t>Stopa bezrobocia rejestrowanego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(stan w dniu 31 XII) w % </t>
    </r>
  </si>
  <si>
    <t>Aktualizacja: 02.12.2020</t>
  </si>
  <si>
    <t>a Łącznie z pracującymi w jednostkach budżetowych prowadzącymi działalność w zakresie obrony narodowej i bezpieczeństwa publicznego.</t>
  </si>
  <si>
    <t>b Dane opracowano z uwzględnieniem pracujących w gospodarstwach indywidualnych w rolnictwie wyszacowanych w latach 2000-2002 (w 2002 r. – mianownik) – na podstawie wyników Powszechnego Spisu Rolnego 1996, w latach 2002–2009 (w 2002 r. – licznik) – na podstawie wyników Narodowego Spisu Powszechnego Ludności i Mieszkań 2002 (NSP 2002) oraz Powszechnego Spisu Rolnego 2002, a od roku 2010 – na podstawie Powszechnego Spisu Rolnego 2010.  Dane nie są w pełni porównywalne z danymi za lata poprzednie.</t>
  </si>
  <si>
    <r>
      <t>Pracujący</t>
    </r>
    <r>
      <rPr>
        <vertAlign val="superscript"/>
        <sz val="10"/>
        <rFont val="Arial"/>
        <family val="2"/>
      </rPr>
      <t>ab</t>
    </r>
    <r>
      <rPr>
        <sz val="10"/>
        <rFont val="Arial"/>
        <family val="2"/>
      </rPr>
      <t xml:space="preserve"> (stan w dniu 31 XII) w tys.</t>
    </r>
  </si>
  <si>
    <t>c Badanie Aktywności Ekonomicznej Ludności; wyniki BAEL zostały uogólnione przy wykorzystaniu danych pochodzących z bilansów ludności opracowanych: od 2003 r. na podstawie wyników NSP 2002 – dane przedstawione w mianowniku, a od 2010 r. na podstawie Narodowego Spisu Powszechnego Ludności i Mieszkań 2011 – dane przedstawione w liczniku; w związku z czym nie są w pełni porównywalne z danymi z lat wcześniejszych.</t>
  </si>
  <si>
    <r>
      <t>Młodzież niekontynuująca nauki</t>
    </r>
    <r>
      <rPr>
        <vertAlign val="superscript"/>
        <sz val="10"/>
        <rFont val="Arial"/>
        <family val="2"/>
      </rPr>
      <t>cde</t>
    </r>
    <r>
      <rPr>
        <sz val="10"/>
        <rFont val="Arial"/>
        <family val="2"/>
      </rPr>
      <t xml:space="preserve"> w % </t>
    </r>
  </si>
  <si>
    <t>d Wyniki BAEL różnią się od publikowanych dla okresów wcześniejszych w związku z: 
- od 2001 r. – ograniczeniem populacji bezrobotnych wg BAEL do osób w wieku 15-74 lata;
- od 2006 r. – przyjęciem do przeliczeń dokładnej daty urodzenia;
- od 2010 r. – wyłączeniem z badania członków gospodarstw domowych przebywających poza gospodarstwem domowym 12 miesięcy i więcej (dotychczas było to powyżej 3 miesięcy) - dane w liczniku.</t>
  </si>
  <si>
    <t>e Udział osób w wieku 18–24 lata z wykształceniem co najwyżej gimnazjalnym, które nie kontynuują nauki i nie dokształcają się w ludności ogółem w tej samej grupie wiekowej.</t>
  </si>
  <si>
    <t>f Udział osób w wieku 25–64 lata uczących się i dokształcających w ludności ogółem w tej samej grupie wiekowej.</t>
  </si>
  <si>
    <r>
      <t>Osoby dorosłe uczestniczące w kształceniu i szkoleniu</t>
    </r>
    <r>
      <rPr>
        <vertAlign val="superscript"/>
        <sz val="10"/>
        <rFont val="Arial"/>
        <family val="2"/>
      </rPr>
      <t>cdf</t>
    </r>
    <r>
      <rPr>
        <sz val="10"/>
        <rFont val="Arial"/>
        <family val="2"/>
      </rPr>
      <t xml:space="preserve"> w % </t>
    </r>
  </si>
  <si>
    <t xml:space="preserve">g W związku ze zmianą klasyfikacji budżetowej, od 2019 r. nakłady na edukację w relacji do PKB prezentowane są łącznie z nakładami na naukę. </t>
  </si>
  <si>
    <t xml:space="preserve">h Badanie EU-SILC realizowane jest w Polsce od 2005 r. – okresem odniesienia dla danych dotyczących dochodów jest rok poprzedzający rok badania. </t>
  </si>
  <si>
    <t xml:space="preserve">i Dane dotyczą gospodarstw domowych posiadających dostęp do internetu w miejscu zamieszkania z co najmniej jedną osobą w wieku 16–74 lata. </t>
  </si>
  <si>
    <t>j Dane dotyczą podmiotów gospodarczych, w których liczba pracujących przekracza 9 osób.</t>
  </si>
  <si>
    <t>k Dane wstępne.</t>
  </si>
  <si>
    <r>
      <t>Wydatki publiczne na edukację w relacji do PKB</t>
    </r>
    <r>
      <rPr>
        <vertAlign val="superscript"/>
        <sz val="10"/>
        <rFont val="Arial"/>
        <family val="2"/>
      </rPr>
      <t>g</t>
    </r>
    <r>
      <rPr>
        <sz val="10"/>
        <rFont val="Arial"/>
        <family val="2"/>
      </rPr>
      <t xml:space="preserve"> w %</t>
    </r>
  </si>
  <si>
    <r>
      <t>Wskaźnik zagrożenia ubóstwem po uwzględnieniu w dochodach transferów społecznych</t>
    </r>
    <r>
      <rPr>
        <vertAlign val="superscript"/>
        <sz val="10"/>
        <rFont val="Arial"/>
        <family val="2"/>
      </rPr>
      <t>h</t>
    </r>
    <r>
      <rPr>
        <sz val="10"/>
        <rFont val="Arial"/>
        <family val="2"/>
      </rPr>
      <t xml:space="preserve"> 
w %</t>
    </r>
  </si>
  <si>
    <r>
      <t>Gospodarstwa domowe</t>
    </r>
    <r>
      <rPr>
        <vertAlign val="superscript"/>
        <sz val="10"/>
        <rFont val="Arial"/>
        <family val="2"/>
      </rPr>
      <t>i</t>
    </r>
    <r>
      <rPr>
        <sz val="10"/>
        <rFont val="Arial"/>
        <family val="2"/>
      </rPr>
      <t xml:space="preserve"> w % ogółu gospodarstw domowych wyposażone w:</t>
    </r>
  </si>
  <si>
    <r>
      <t>Przedsiębiorstwa</t>
    </r>
    <r>
      <rPr>
        <vertAlign val="superscript"/>
        <sz val="10"/>
        <rFont val="Arial"/>
        <family val="2"/>
      </rPr>
      <t>j</t>
    </r>
    <r>
      <rPr>
        <sz val="10"/>
        <rFont val="Arial"/>
        <family val="2"/>
      </rPr>
      <t xml:space="preserve"> w % ogółu przedsiębiorstw wyposażone w:</t>
    </r>
  </si>
  <si>
    <r>
      <t>59 598</t>
    </r>
    <r>
      <rPr>
        <vertAlign val="superscript"/>
        <sz val="10"/>
        <rFont val="Arial"/>
        <family val="2"/>
      </rPr>
      <t>k</t>
    </r>
  </si>
  <si>
    <r>
      <t>2 010 603</t>
    </r>
    <r>
      <rPr>
        <vertAlign val="superscript"/>
        <sz val="10"/>
        <rFont val="Arial"/>
        <family val="2"/>
      </rPr>
      <t>k</t>
    </r>
  </si>
  <si>
    <r>
      <t>Odsetek ludności korzystającej z sieci wodociągowej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(stan w dniu 31 XII)</t>
    </r>
  </si>
  <si>
    <r>
      <t>Odsetek ludności korzystającej z sieci kanalizacyjnej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(stan w dniu 31 XII)</t>
    </r>
  </si>
  <si>
    <r>
      <t>Przydomowe oczyszczalnie ścieków na 1000 mieszkańców niekorzystających z sieci kanalizacyjnej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(stan w dniu 31 XII)</t>
    </r>
  </si>
  <si>
    <t>biopaliwa stałe</t>
  </si>
  <si>
    <t>biopaliwa ciekłe</t>
  </si>
  <si>
    <t>Dynamika ilości odpadów komunalnych zebranych (2005=100)</t>
  </si>
  <si>
    <r>
      <t>Nakłady wewnętrzne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na badania naukowe i prace rozwojowe (GERD) w mln zł
– ceny bieżące - w mln zł</t>
    </r>
  </si>
  <si>
    <t>a Wewnętrzne, bez amortyzacji środków trwałych.</t>
  </si>
  <si>
    <r>
      <t>Udział wynalazków z zakresu technologii ochrony środowiska w ogólnej liczbie wynalazków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zgłoszonych</t>
    </r>
    <r>
      <rPr>
        <sz val="10"/>
        <color theme="1"/>
        <rFont val="Arial"/>
        <family val="2"/>
      </rPr>
      <t xml:space="preserve"> do Europejskiego Urzędu Patentowego w %</t>
    </r>
  </si>
  <si>
    <t>Indeks ekoinnowacyjności w Polsce według obszarów tematycznych:</t>
  </si>
  <si>
    <t>nakłady</t>
  </si>
  <si>
    <t>działania</t>
  </si>
  <si>
    <t>wyniki</t>
  </si>
  <si>
    <t>efekty środowiskowe</t>
  </si>
  <si>
    <t>efekty społeczno-gospodarcze</t>
  </si>
  <si>
    <t>Aktualizacja: 22.12.2020</t>
  </si>
  <si>
    <r>
      <t>Wodochłonność przemysłu</t>
    </r>
    <r>
      <rPr>
        <vertAlign val="super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(intensywność wykorzystania wody przez przemysł) w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/tys. zł</t>
    </r>
  </si>
  <si>
    <r>
      <t>Wodochłonność gospodarstw domowych</t>
    </r>
    <r>
      <rPr>
        <vertAlign val="super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(intensywność wykorzystania wody przez gospodarstwa domowe) w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/tys. zł</t>
    </r>
  </si>
  <si>
    <r>
      <t>Dynamika PKB</t>
    </r>
    <r>
      <rPr>
        <vertAlign val="super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 (ceny stałe, 2000=100)</t>
    </r>
  </si>
  <si>
    <t>Aktualizacja: 08.02.2021</t>
  </si>
  <si>
    <r>
      <t>Źródło: dane dotyczące wielkości emisji pyłu zawieszonego – Krajowy Ośrodek Bilansowania i Zarządzania Emisjami – Instytut Ochrony Środowiska – Państwowy Instytut Badawczy; dane dotyczące krajowego wskaźnika średniego narażenia na pył PM</t>
    </r>
    <r>
      <rPr>
        <vertAlign val="subscript"/>
        <sz val="9"/>
        <color theme="1"/>
        <rFont val="Arial"/>
        <family val="2"/>
      </rPr>
      <t>2,5</t>
    </r>
    <r>
      <rPr>
        <sz val="9"/>
        <color theme="1"/>
        <rFont val="Arial"/>
        <family val="2"/>
      </rPr>
      <t xml:space="preserve"> – Główny Inspektorat Ochrony Środowiska w ramach Państwowego Monitoringu Środowiska.</t>
    </r>
  </si>
  <si>
    <r>
      <t>Zużycie wody na potrzeby gospodarki narodowej i ludności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w ciągu roku w dam</t>
    </r>
    <r>
      <rPr>
        <vertAlign val="superscript"/>
        <sz val="10"/>
        <color theme="1"/>
        <rFont val="Arial"/>
        <family val="2"/>
      </rPr>
      <t>3</t>
    </r>
  </si>
  <si>
    <r>
      <t>Zużycie wody na potrzeby gospodarki narodowej i ludności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na 1 mieszkańca w m</t>
    </r>
    <r>
      <rPr>
        <vertAlign val="superscript"/>
        <sz val="10"/>
        <color theme="1"/>
        <rFont val="Arial"/>
        <family val="2"/>
      </rPr>
      <t>3</t>
    </r>
  </si>
  <si>
    <r>
      <t>Produktywność wody</t>
    </r>
    <r>
      <rPr>
        <vertAlign val="superscript"/>
        <sz val="10"/>
        <color theme="1"/>
        <rFont val="Arial"/>
        <family val="2"/>
      </rPr>
      <t>ab</t>
    </r>
    <r>
      <rPr>
        <sz val="10"/>
        <color theme="1"/>
        <rFont val="Arial"/>
        <family val="2"/>
      </rPr>
      <t xml:space="preserve"> w zł/m</t>
    </r>
    <r>
      <rPr>
        <vertAlign val="superscript"/>
        <sz val="10"/>
        <color theme="1"/>
        <rFont val="Arial"/>
        <family val="2"/>
      </rPr>
      <t>3</t>
    </r>
  </si>
  <si>
    <r>
      <t>Dynamika zużycia wody na potrzeby gospodarki narodowej i ludności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(2000=100)</t>
    </r>
  </si>
  <si>
    <r>
      <t xml:space="preserve">a Od 2019 r. zużycie wody na potrzeby gospodarki narodowej i ludności </t>
    </r>
    <r>
      <rPr>
        <sz val="9"/>
        <color theme="1"/>
        <rFont val="Calibri"/>
        <family val="2"/>
      </rPr>
      <t>−</t>
    </r>
    <r>
      <rPr>
        <sz val="9"/>
        <color theme="1"/>
        <rFont val="Arial"/>
        <family val="2"/>
      </rPr>
      <t xml:space="preserve"> bez nawodnień w rolnictwie i leśnictwie. b Do obliczenia wskaźnika za 2019 r. wykorzystano wstępny szacunek odpowiednio: PKB, wartości dodanej brutto przemysłu oraz gospodarstw domowych. c PKB za 2019 r. – dane wstępne.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</si>
</sst>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##########"/>
  </numFmts>
  <fonts count="39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vertAlign val="superscript"/>
      <sz val="10"/>
      <color rgb="FF000000"/>
      <name val="Arial"/>
      <family val="2"/>
    </font>
    <font>
      <sz val="9"/>
      <color theme="1"/>
      <name val="Arial"/>
      <family val="2"/>
    </font>
    <font>
      <vertAlign val="superscript"/>
      <sz val="10"/>
      <color indexed="8"/>
      <name val="Arial"/>
      <family val="2"/>
    </font>
    <font>
      <i/>
      <sz val="9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"/>
      <name val="Arial"/>
      <family val="2"/>
    </font>
    <font>
      <b/>
      <sz val="10"/>
      <color rgb="FF00B050"/>
      <name val="Arial"/>
      <family val="2"/>
    </font>
    <font>
      <b/>
      <vertAlign val="superscript"/>
      <sz val="10"/>
      <color theme="1"/>
      <name val="Arial"/>
      <family val="2"/>
    </font>
    <font>
      <vertAlign val="subscript"/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1"/>
      <color theme="1"/>
      <name val="Czcionka tekstu podstawowego"/>
      <family val="2"/>
    </font>
    <font>
      <sz val="10"/>
      <color rgb="FF00B050"/>
      <name val="Arial"/>
      <family val="2"/>
    </font>
    <font>
      <sz val="10"/>
      <color theme="0" tint="-0.3499799966812134"/>
      <name val="Arial"/>
      <family val="2"/>
    </font>
    <font>
      <sz val="10"/>
      <color rgb="FF808080"/>
      <name val="Arial"/>
      <family val="2"/>
    </font>
    <font>
      <b/>
      <sz val="11"/>
      <color theme="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vertAlign val="subscript"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vertAlign val="subscript"/>
      <sz val="9"/>
      <color theme="1"/>
      <name val="Arial"/>
      <family val="2"/>
    </font>
    <font>
      <sz val="9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008542"/>
        <bgColor indexed="64"/>
      </patternFill>
    </fill>
    <fill>
      <patternFill patternType="solid">
        <fgColor rgb="FF99CEB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>
      <alignment horizontal="left" vertical="center" wrapText="1"/>
      <protection/>
    </xf>
    <xf numFmtId="0" fontId="2" fillId="0" borderId="0">
      <alignment/>
      <protection/>
    </xf>
    <xf numFmtId="0" fontId="3" fillId="2" borderId="1">
      <alignment horizontal="left" vertical="center" wrapText="1"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</cellStyleXfs>
  <cellXfs count="279">
    <xf numFmtId="0" fontId="0" fillId="0" borderId="0" xfId="0"/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5" fillId="0" borderId="0" xfId="21" applyFont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5" fillId="0" borderId="0" xfId="21" applyNumberFormat="1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11" fillId="3" borderId="0" xfId="21" applyFont="1" applyFill="1" applyBorder="1" applyAlignment="1">
      <alignment vertical="center"/>
      <protection/>
    </xf>
    <xf numFmtId="0" fontId="1" fillId="4" borderId="0" xfId="0" applyFont="1" applyFill="1" applyBorder="1" applyAlignment="1">
      <alignment vertical="center"/>
    </xf>
    <xf numFmtId="0" fontId="4" fillId="4" borderId="0" xfId="21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vertical="center"/>
      <protection/>
    </xf>
    <xf numFmtId="0" fontId="1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4" fontId="1" fillId="4" borderId="0" xfId="0" applyNumberFormat="1" applyFont="1" applyFill="1" applyBorder="1" applyAlignment="1">
      <alignment vertical="center"/>
    </xf>
    <xf numFmtId="0" fontId="6" fillId="0" borderId="0" xfId="20" applyNumberFormat="1" applyFont="1" applyFill="1" applyBorder="1" applyAlignment="1">
      <alignment vertical="center"/>
      <protection/>
    </xf>
    <xf numFmtId="0" fontId="1" fillId="0" borderId="0" xfId="0" applyFont="1" applyBorder="1" applyAlignment="1">
      <alignment horizontal="left" vertical="center" indent="2"/>
    </xf>
    <xf numFmtId="0" fontId="6" fillId="0" borderId="0" xfId="20" applyNumberFormat="1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6" fillId="0" borderId="0" xfId="20" applyNumberFormat="1" applyFont="1" applyFill="1" applyBorder="1" applyAlignment="1">
      <alignment horizontal="left" vertical="center" wrapText="1" indent="2"/>
      <protection/>
    </xf>
    <xf numFmtId="0" fontId="14" fillId="0" borderId="0" xfId="21" applyFont="1" applyBorder="1" applyAlignment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4"/>
    </xf>
    <xf numFmtId="0" fontId="8" fillId="0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164" fontId="4" fillId="0" borderId="0" xfId="21" applyNumberFormat="1" applyFont="1" applyBorder="1" applyAlignment="1">
      <alignment horizontal="right" vertical="center"/>
      <protection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23" applyAlignment="1">
      <alignment vertical="center"/>
      <protection/>
    </xf>
    <xf numFmtId="0" fontId="2" fillId="0" borderId="0" xfId="23">
      <alignment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>
      <alignment/>
      <protection/>
    </xf>
    <xf numFmtId="0" fontId="4" fillId="0" borderId="0" xfId="24" applyFont="1" applyFill="1" applyAlignment="1">
      <alignment horizontal="left" vertical="center"/>
    </xf>
    <xf numFmtId="0" fontId="5" fillId="0" borderId="0" xfId="24" applyFont="1" applyAlignment="1">
      <alignment horizontal="left" vertical="center"/>
    </xf>
    <xf numFmtId="0" fontId="5" fillId="0" borderId="0" xfId="24" applyFont="1" applyFill="1" applyAlignment="1">
      <alignment horizontal="left" vertical="center"/>
    </xf>
    <xf numFmtId="0" fontId="18" fillId="5" borderId="0" xfId="21" applyFont="1" applyFill="1" applyBorder="1" applyAlignment="1">
      <alignment vertical="center"/>
      <protection/>
    </xf>
    <xf numFmtId="0" fontId="5" fillId="0" borderId="0" xfId="25" applyFont="1" applyBorder="1" applyAlignment="1">
      <alignment vertical="center"/>
      <protection/>
    </xf>
    <xf numFmtId="165" fontId="5" fillId="0" borderId="0" xfId="25" applyNumberFormat="1" applyFont="1" applyBorder="1" applyAlignment="1">
      <alignment vertical="center"/>
      <protection/>
    </xf>
    <xf numFmtId="0" fontId="14" fillId="0" borderId="0" xfId="25" applyFont="1" applyBorder="1" applyAlignment="1">
      <alignment vertical="center"/>
      <protection/>
    </xf>
    <xf numFmtId="164" fontId="5" fillId="0" borderId="0" xfId="25" applyNumberFormat="1" applyFont="1" applyBorder="1" applyAlignment="1">
      <alignment vertical="center"/>
      <protection/>
    </xf>
    <xf numFmtId="0" fontId="5" fillId="6" borderId="0" xfId="25" applyFont="1" applyFill="1" applyBorder="1" applyAlignment="1">
      <alignment vertical="center"/>
      <protection/>
    </xf>
    <xf numFmtId="4" fontId="4" fillId="0" borderId="0" xfId="25" applyNumberFormat="1" applyFont="1" applyFill="1" applyBorder="1" applyAlignment="1">
      <alignment vertical="center"/>
      <protection/>
    </xf>
    <xf numFmtId="4" fontId="19" fillId="0" borderId="0" xfId="25" applyNumberFormat="1" applyFont="1" applyFill="1" applyBorder="1" applyAlignment="1">
      <alignment vertical="center"/>
      <protection/>
    </xf>
    <xf numFmtId="0" fontId="5" fillId="0" borderId="0" xfId="25" applyFont="1" applyFill="1" applyBorder="1" applyAlignment="1">
      <alignment horizontal="left" vertical="center" wrapText="1" indent="2"/>
      <protection/>
    </xf>
    <xf numFmtId="0" fontId="5" fillId="0" borderId="0" xfId="25" applyFont="1" applyFill="1" applyBorder="1" applyAlignment="1">
      <alignment horizontal="left" vertical="center" wrapText="1"/>
      <protection/>
    </xf>
    <xf numFmtId="0" fontId="6" fillId="0" borderId="0" xfId="25" applyFont="1" applyFill="1" applyBorder="1" applyAlignment="1">
      <alignment horizontal="left" vertical="center" wrapText="1" indent="4"/>
      <protection/>
    </xf>
    <xf numFmtId="0" fontId="6" fillId="0" borderId="0" xfId="25" applyFont="1" applyFill="1" applyBorder="1" applyAlignment="1">
      <alignment horizontal="left" vertical="center" wrapText="1" indent="6"/>
      <protection/>
    </xf>
    <xf numFmtId="0" fontId="6" fillId="0" borderId="0" xfId="25" applyFont="1" applyFill="1" applyBorder="1" applyAlignment="1">
      <alignment vertical="center"/>
      <protection/>
    </xf>
    <xf numFmtId="0" fontId="6" fillId="7" borderId="0" xfId="25" applyFont="1" applyFill="1" applyBorder="1" applyAlignment="1">
      <alignment vertical="center"/>
      <protection/>
    </xf>
    <xf numFmtId="0" fontId="8" fillId="5" borderId="0" xfId="25" applyFont="1" applyFill="1" applyBorder="1" applyAlignment="1">
      <alignment horizontal="center" vertical="center"/>
      <protection/>
    </xf>
    <xf numFmtId="164" fontId="4" fillId="0" borderId="0" xfId="25" applyNumberFormat="1" applyFont="1" applyFill="1" applyBorder="1" applyAlignment="1">
      <alignment horizontal="right" vertical="center"/>
      <protection/>
    </xf>
    <xf numFmtId="0" fontId="8" fillId="0" borderId="0" xfId="25" applyFont="1" applyFill="1" applyBorder="1" applyAlignment="1">
      <alignment horizontal="center" vertical="center"/>
      <protection/>
    </xf>
    <xf numFmtId="0" fontId="4" fillId="4" borderId="0" xfId="26" applyFont="1" applyFill="1" applyBorder="1" applyAlignment="1">
      <alignment vertical="center"/>
      <protection/>
    </xf>
    <xf numFmtId="0" fontId="14" fillId="0" borderId="0" xfId="25" applyFont="1" applyBorder="1" applyAlignment="1">
      <alignment horizontal="left" vertical="center"/>
      <protection/>
    </xf>
    <xf numFmtId="164" fontId="1" fillId="0" borderId="0" xfId="26" applyNumberFormat="1" applyFont="1" applyFill="1" applyBorder="1" applyAlignment="1">
      <alignment vertical="center"/>
      <protection/>
    </xf>
    <xf numFmtId="0" fontId="5" fillId="0" borderId="0" xfId="25" applyFont="1" applyFill="1" applyBorder="1" applyAlignment="1">
      <alignment horizontal="left" vertical="center"/>
      <protection/>
    </xf>
    <xf numFmtId="164" fontId="8" fillId="0" borderId="0" xfId="26" applyNumberFormat="1" applyFont="1" applyFill="1" applyBorder="1" applyAlignment="1">
      <alignment horizontal="right" vertical="center"/>
      <protection/>
    </xf>
    <xf numFmtId="0" fontId="5" fillId="0" borderId="0" xfId="25" applyFont="1" applyFill="1" applyBorder="1" applyAlignment="1">
      <alignment horizontal="left" vertical="center" indent="2"/>
      <protection/>
    </xf>
    <xf numFmtId="165" fontId="25" fillId="0" borderId="0" xfId="25" applyNumberFormat="1" applyFont="1" applyFill="1" applyBorder="1" applyAlignment="1">
      <alignment horizontal="left" vertical="center"/>
      <protection/>
    </xf>
    <xf numFmtId="0" fontId="5" fillId="0" borderId="0" xfId="25" applyFont="1" applyFill="1" applyBorder="1" applyAlignment="1">
      <alignment horizontal="left" vertical="center" indent="4"/>
      <protection/>
    </xf>
    <xf numFmtId="0" fontId="5" fillId="0" borderId="0" xfId="25" applyFont="1" applyFill="1" applyBorder="1" applyAlignment="1">
      <alignment vertical="center"/>
      <protection/>
    </xf>
    <xf numFmtId="165" fontId="26" fillId="0" borderId="0" xfId="25" applyNumberFormat="1" applyFont="1" applyFill="1" applyBorder="1" applyAlignment="1">
      <alignment horizontal="left" vertical="center"/>
      <protection/>
    </xf>
    <xf numFmtId="165" fontId="26" fillId="0" borderId="0" xfId="25" applyNumberFormat="1" applyFont="1" applyFill="1" applyBorder="1" applyAlignment="1">
      <alignment vertical="center"/>
      <protection/>
    </xf>
    <xf numFmtId="164" fontId="1" fillId="0" borderId="0" xfId="25" applyNumberFormat="1" applyFont="1" applyFill="1" applyBorder="1" applyAlignment="1">
      <alignment vertical="center"/>
      <protection/>
    </xf>
    <xf numFmtId="0" fontId="1" fillId="0" borderId="0" xfId="25" applyFont="1" applyFill="1" applyBorder="1" applyAlignment="1">
      <alignment vertical="center"/>
      <protection/>
    </xf>
    <xf numFmtId="0" fontId="27" fillId="0" borderId="0" xfId="25" applyFont="1" applyFill="1" applyBorder="1" applyAlignment="1">
      <alignment vertical="center"/>
      <protection/>
    </xf>
    <xf numFmtId="2" fontId="6" fillId="0" borderId="0" xfId="25" applyNumberFormat="1" applyFont="1" applyFill="1" applyBorder="1" applyAlignment="1">
      <alignment horizontal="right" vertical="center"/>
      <protection/>
    </xf>
    <xf numFmtId="0" fontId="14" fillId="0" borderId="0" xfId="25" applyFont="1" applyBorder="1" applyAlignment="1">
      <alignment horizontal="left" vertical="center" wrapText="1"/>
      <protection/>
    </xf>
    <xf numFmtId="164" fontId="5" fillId="0" borderId="0" xfId="25" applyNumberFormat="1" applyFont="1" applyFill="1" applyBorder="1" applyAlignment="1">
      <alignment horizontal="right" vertical="center"/>
      <protection/>
    </xf>
    <xf numFmtId="164" fontId="5" fillId="0" borderId="0" xfId="25" applyNumberFormat="1" applyFont="1" applyFill="1" applyBorder="1" applyAlignment="1">
      <alignment vertical="center"/>
      <protection/>
    </xf>
    <xf numFmtId="3" fontId="5" fillId="0" borderId="0" xfId="25" applyNumberFormat="1" applyFont="1" applyFill="1" applyBorder="1" applyAlignment="1">
      <alignment vertical="center"/>
      <protection/>
    </xf>
    <xf numFmtId="3" fontId="5" fillId="0" borderId="0" xfId="25" applyNumberFormat="1" applyFont="1" applyFill="1" applyBorder="1" applyAlignment="1">
      <alignment horizontal="right" vertical="center"/>
      <protection/>
    </xf>
    <xf numFmtId="165" fontId="5" fillId="0" borderId="0" xfId="25" applyNumberFormat="1" applyFont="1" applyFill="1" applyBorder="1" applyAlignment="1">
      <alignment vertical="center"/>
      <protection/>
    </xf>
    <xf numFmtId="166" fontId="1" fillId="0" borderId="0" xfId="25" applyNumberFormat="1" applyFont="1" applyFill="1" applyBorder="1" applyAlignment="1">
      <alignment horizontal="right" vertical="center" shrinkToFit="1"/>
      <protection/>
    </xf>
    <xf numFmtId="0" fontId="14" fillId="0" borderId="0" xfId="25" applyFont="1" applyFill="1" applyBorder="1" applyAlignment="1">
      <alignment vertical="center"/>
      <protection/>
    </xf>
    <xf numFmtId="3" fontId="1" fillId="0" borderId="0" xfId="25" applyNumberFormat="1" applyFont="1" applyFill="1" applyBorder="1" applyAlignment="1">
      <alignment horizontal="right" vertical="center" shrinkToFit="1"/>
      <protection/>
    </xf>
    <xf numFmtId="0" fontId="5" fillId="0" borderId="0" xfId="25" applyFont="1" applyBorder="1" applyAlignment="1">
      <alignment vertical="center" wrapText="1"/>
      <protection/>
    </xf>
    <xf numFmtId="164" fontId="1" fillId="0" borderId="0" xfId="25" applyNumberFormat="1" applyFont="1" applyFill="1" applyBorder="1" applyAlignment="1">
      <alignment horizontal="right" vertical="center" shrinkToFit="1"/>
      <protection/>
    </xf>
    <xf numFmtId="0" fontId="1" fillId="0" borderId="0" xfId="25" applyFont="1" applyFill="1" applyBorder="1" applyAlignment="1">
      <alignment horizontal="left" vertical="center" wrapText="1"/>
      <protection/>
    </xf>
    <xf numFmtId="0" fontId="1" fillId="0" borderId="0" xfId="25" applyFont="1" applyFill="1" applyBorder="1" applyAlignment="1">
      <alignment horizontal="left" vertical="center" indent="2"/>
      <protection/>
    </xf>
    <xf numFmtId="0" fontId="1" fillId="0" borderId="0" xfId="25" applyFont="1" applyFill="1" applyBorder="1" applyAlignment="1">
      <alignment horizontal="left" vertical="center" wrapText="1" indent="2"/>
      <protection/>
    </xf>
    <xf numFmtId="0" fontId="1" fillId="0" borderId="0" xfId="25" applyFont="1" applyFill="1" applyBorder="1" applyAlignment="1">
      <alignment horizontal="left" vertical="center" indent="4"/>
      <protection/>
    </xf>
    <xf numFmtId="0" fontId="4" fillId="0" borderId="0" xfId="26" applyFont="1" applyFill="1" applyBorder="1" applyAlignment="1">
      <alignment vertical="center"/>
      <protection/>
    </xf>
    <xf numFmtId="166" fontId="12" fillId="0" borderId="0" xfId="25" applyNumberFormat="1" applyFont="1" applyFill="1" applyBorder="1" applyAlignment="1">
      <alignment horizontal="right" vertical="center" shrinkToFit="1"/>
      <protection/>
    </xf>
    <xf numFmtId="3" fontId="12" fillId="0" borderId="0" xfId="25" applyNumberFormat="1" applyFont="1" applyFill="1" applyBorder="1" applyAlignment="1">
      <alignment horizontal="right" vertical="center" shrinkToFit="1"/>
      <protection/>
    </xf>
    <xf numFmtId="4" fontId="5" fillId="0" borderId="0" xfId="25" applyNumberFormat="1" applyFont="1" applyBorder="1" applyAlignment="1">
      <alignment vertical="center"/>
      <protection/>
    </xf>
    <xf numFmtId="165" fontId="1" fillId="0" borderId="0" xfId="25" applyNumberFormat="1" applyFont="1" applyFill="1" applyBorder="1" applyAlignment="1">
      <alignment vertical="center"/>
      <protection/>
    </xf>
    <xf numFmtId="0" fontId="1" fillId="5" borderId="0" xfId="25" applyFont="1" applyFill="1" applyBorder="1" applyAlignment="1">
      <alignment vertical="center"/>
      <protection/>
    </xf>
    <xf numFmtId="165" fontId="5" fillId="0" borderId="0" xfId="25" applyNumberFormat="1" applyFont="1" applyFill="1" applyBorder="1" applyAlignment="1">
      <alignment horizontal="right" vertical="center"/>
      <protection/>
    </xf>
    <xf numFmtId="0" fontId="5" fillId="4" borderId="0" xfId="26" applyFont="1" applyFill="1" applyBorder="1" applyAlignment="1">
      <alignment vertical="center"/>
      <protection/>
    </xf>
    <xf numFmtId="0" fontId="5" fillId="0" borderId="0" xfId="26" applyFont="1" applyBorder="1" applyAlignment="1">
      <alignment vertical="center"/>
      <protection/>
    </xf>
    <xf numFmtId="0" fontId="11" fillId="3" borderId="0" xfId="26" applyFont="1" applyFill="1" applyBorder="1" applyAlignment="1">
      <alignment vertical="center"/>
      <protection/>
    </xf>
    <xf numFmtId="0" fontId="18" fillId="5" borderId="0" xfId="26" applyFont="1" applyFill="1" applyBorder="1" applyAlignment="1">
      <alignment vertical="center"/>
      <protection/>
    </xf>
    <xf numFmtId="0" fontId="28" fillId="3" borderId="0" xfId="21" applyFont="1" applyFill="1" applyBorder="1" applyAlignment="1">
      <alignment vertical="center"/>
      <protection/>
    </xf>
    <xf numFmtId="0" fontId="28" fillId="3" borderId="0" xfId="26" applyFont="1" applyFill="1" applyBorder="1" applyAlignment="1">
      <alignment vertical="center"/>
      <protection/>
    </xf>
    <xf numFmtId="0" fontId="5" fillId="0" borderId="0" xfId="27" applyFont="1" applyAlignment="1">
      <alignment vertical="center"/>
      <protection/>
    </xf>
    <xf numFmtId="165" fontId="5" fillId="0" borderId="0" xfId="27" applyNumberFormat="1" applyFont="1" applyAlignment="1">
      <alignment vertical="center"/>
      <protection/>
    </xf>
    <xf numFmtId="0" fontId="14" fillId="0" borderId="0" xfId="27" applyFont="1" applyAlignment="1">
      <alignment vertical="center"/>
      <protection/>
    </xf>
    <xf numFmtId="0" fontId="4" fillId="0" borderId="0" xfId="27" applyFont="1" applyAlignment="1">
      <alignment horizontal="right" vertical="center"/>
      <protection/>
    </xf>
    <xf numFmtId="164" fontId="5" fillId="0" borderId="0" xfId="27" applyNumberFormat="1" applyFont="1" applyAlignment="1">
      <alignment vertical="center"/>
      <protection/>
    </xf>
    <xf numFmtId="0" fontId="5" fillId="0" borderId="0" xfId="27" applyFont="1" applyAlignment="1">
      <alignment vertical="center" wrapText="1"/>
      <protection/>
    </xf>
    <xf numFmtId="0" fontId="5" fillId="0" borderId="0" xfId="27" applyFont="1" applyAlignment="1">
      <alignment horizontal="left" vertical="center" indent="2"/>
      <protection/>
    </xf>
    <xf numFmtId="3" fontId="5" fillId="0" borderId="0" xfId="27" applyNumberFormat="1" applyFont="1" applyAlignment="1">
      <alignment vertical="center"/>
      <protection/>
    </xf>
    <xf numFmtId="0" fontId="5" fillId="0" borderId="0" xfId="28" applyFont="1" applyAlignment="1">
      <alignment vertical="center"/>
      <protection/>
    </xf>
    <xf numFmtId="0" fontId="1" fillId="5" borderId="0" xfId="27" applyFont="1" applyFill="1" applyBorder="1" applyAlignment="1">
      <alignment vertical="center"/>
      <protection/>
    </xf>
    <xf numFmtId="0" fontId="8" fillId="5" borderId="0" xfId="27" applyFont="1" applyFill="1" applyBorder="1" applyAlignment="1">
      <alignment horizontal="center" vertical="center"/>
      <protection/>
    </xf>
    <xf numFmtId="0" fontId="1" fillId="0" borderId="0" xfId="27" applyFont="1" applyFill="1" applyBorder="1" applyAlignment="1">
      <alignment vertical="center"/>
      <protection/>
    </xf>
    <xf numFmtId="0" fontId="5" fillId="0" borderId="0" xfId="28" applyFont="1" applyFill="1" applyAlignment="1" applyProtection="1">
      <alignment vertical="center"/>
      <protection/>
    </xf>
    <xf numFmtId="0" fontId="5" fillId="0" borderId="0" xfId="27" applyFont="1" applyFill="1" applyAlignment="1" applyProtection="1">
      <alignment vertical="center"/>
      <protection/>
    </xf>
    <xf numFmtId="0" fontId="14" fillId="0" borderId="0" xfId="27" applyFont="1" applyFill="1" applyAlignment="1">
      <alignment vertical="center"/>
      <protection/>
    </xf>
    <xf numFmtId="0" fontId="5" fillId="0" borderId="0" xfId="28" applyFont="1" applyFill="1" applyAlignment="1" applyProtection="1">
      <alignment horizontal="left" vertical="center" indent="2"/>
      <protection/>
    </xf>
    <xf numFmtId="0" fontId="6" fillId="0" borderId="0" xfId="28" applyFont="1" applyFill="1" applyBorder="1" applyAlignment="1" applyProtection="1">
      <alignment vertical="center"/>
      <protection/>
    </xf>
    <xf numFmtId="0" fontId="5" fillId="0" borderId="0" xfId="27" applyFont="1" applyFill="1" applyBorder="1" applyAlignment="1" applyProtection="1">
      <alignment vertical="center"/>
      <protection/>
    </xf>
    <xf numFmtId="0" fontId="14" fillId="0" borderId="0" xfId="27" applyFont="1" applyBorder="1" applyAlignment="1">
      <alignment vertical="center"/>
      <protection/>
    </xf>
    <xf numFmtId="0" fontId="14" fillId="0" borderId="0" xfId="27" applyFont="1" applyFill="1" applyBorder="1" applyAlignment="1">
      <alignment vertical="center"/>
      <protection/>
    </xf>
    <xf numFmtId="165" fontId="5" fillId="0" borderId="0" xfId="27" applyNumberFormat="1" applyFont="1" applyBorder="1" applyAlignment="1">
      <alignment vertical="center"/>
      <protection/>
    </xf>
    <xf numFmtId="165" fontId="14" fillId="0" borderId="0" xfId="27" applyNumberFormat="1" applyFont="1" applyBorder="1" applyAlignment="1">
      <alignment vertical="center"/>
      <protection/>
    </xf>
    <xf numFmtId="0" fontId="14" fillId="0" borderId="0" xfId="27" applyFont="1" applyBorder="1" applyAlignment="1">
      <alignment horizontal="left" vertical="center"/>
      <protection/>
    </xf>
    <xf numFmtId="0" fontId="5" fillId="0" borderId="0" xfId="27" applyFont="1" applyBorder="1" applyAlignment="1">
      <alignment horizontal="left" vertical="center" wrapText="1"/>
      <protection/>
    </xf>
    <xf numFmtId="3" fontId="5" fillId="0" borderId="0" xfId="27" applyNumberFormat="1" applyFont="1" applyFill="1" applyBorder="1" applyAlignment="1">
      <alignment vertical="center"/>
      <protection/>
    </xf>
    <xf numFmtId="3" fontId="5" fillId="0" borderId="0" xfId="27" applyNumberFormat="1" applyFont="1" applyBorder="1" applyAlignment="1">
      <alignment vertical="center"/>
      <protection/>
    </xf>
    <xf numFmtId="0" fontId="5" fillId="0" borderId="0" xfId="27" applyFont="1" applyFill="1" applyBorder="1" applyAlignment="1">
      <alignment horizontal="left" vertical="center" indent="2"/>
      <protection/>
    </xf>
    <xf numFmtId="0" fontId="5" fillId="0" borderId="0" xfId="27" applyFont="1" applyBorder="1" applyAlignment="1">
      <alignment horizontal="left" vertical="center" indent="2"/>
      <protection/>
    </xf>
    <xf numFmtId="0" fontId="5" fillId="0" borderId="0" xfId="27" applyFont="1" applyBorder="1" applyAlignment="1">
      <alignment horizontal="left" vertical="center"/>
      <protection/>
    </xf>
    <xf numFmtId="0" fontId="1" fillId="0" borderId="0" xfId="27" applyFont="1" applyBorder="1" applyAlignment="1">
      <alignment horizontal="left" vertical="center" indent="2"/>
      <protection/>
    </xf>
    <xf numFmtId="0" fontId="5" fillId="0" borderId="0" xfId="27" applyFont="1" applyBorder="1" applyAlignment="1">
      <alignment horizontal="left" vertical="center" indent="4"/>
      <protection/>
    </xf>
    <xf numFmtId="165" fontId="4" fillId="0" borderId="0" xfId="27" applyNumberFormat="1" applyFont="1" applyBorder="1" applyAlignment="1">
      <alignment horizontal="right" vertical="center"/>
      <protection/>
    </xf>
    <xf numFmtId="0" fontId="5" fillId="0" borderId="0" xfId="27" applyFont="1" applyFill="1" applyAlignment="1">
      <alignment vertical="center"/>
      <protection/>
    </xf>
    <xf numFmtId="0" fontId="4" fillId="0" borderId="0" xfId="27" applyFont="1" applyFill="1" applyAlignment="1">
      <alignment vertical="center"/>
      <protection/>
    </xf>
    <xf numFmtId="0" fontId="1" fillId="0" borderId="0" xfId="29" applyNumberFormat="1" applyFont="1" applyAlignment="1">
      <alignment vertical="center"/>
      <protection/>
    </xf>
    <xf numFmtId="2" fontId="4" fillId="0" borderId="0" xfId="27" applyNumberFormat="1" applyFont="1" applyFill="1" applyBorder="1" applyAlignment="1">
      <alignment horizontal="right" vertical="center"/>
      <protection/>
    </xf>
    <xf numFmtId="0" fontId="1" fillId="0" borderId="0" xfId="29" applyNumberFormat="1" applyFont="1" applyBorder="1" applyAlignment="1">
      <alignment vertical="center"/>
      <protection/>
    </xf>
    <xf numFmtId="165" fontId="5" fillId="0" borderId="0" xfId="27" applyNumberFormat="1" applyFont="1" applyFill="1" applyBorder="1" applyAlignment="1">
      <alignment horizontal="right" vertical="center"/>
      <protection/>
    </xf>
    <xf numFmtId="164" fontId="5" fillId="0" borderId="0" xfId="29" applyNumberFormat="1" applyFont="1" applyFill="1" applyBorder="1" applyAlignment="1">
      <alignment horizontal="right" vertical="center"/>
      <protection/>
    </xf>
    <xf numFmtId="164" fontId="5" fillId="0" borderId="0" xfId="29" applyNumberFormat="1" applyFont="1" applyBorder="1" applyAlignment="1">
      <alignment horizontal="right" vertical="center"/>
      <protection/>
    </xf>
    <xf numFmtId="164" fontId="1" fillId="0" borderId="0" xfId="29" applyNumberFormat="1" applyFont="1" applyBorder="1" applyAlignment="1">
      <alignment horizontal="right" vertical="center"/>
      <protection/>
    </xf>
    <xf numFmtId="0" fontId="1" fillId="0" borderId="0" xfId="27" applyNumberFormat="1" applyFont="1" applyFill="1" applyBorder="1" applyAlignment="1">
      <alignment horizontal="left" vertical="center" indent="2"/>
      <protection/>
    </xf>
    <xf numFmtId="164" fontId="5" fillId="0" borderId="0" xfId="27" applyNumberFormat="1" applyFont="1" applyFill="1" applyBorder="1" applyAlignment="1">
      <alignment horizontal="right" vertical="center"/>
      <protection/>
    </xf>
    <xf numFmtId="0" fontId="8" fillId="0" borderId="0" xfId="27" applyFont="1" applyFill="1" applyBorder="1" applyAlignment="1">
      <alignment horizontal="right" vertical="center"/>
      <protection/>
    </xf>
    <xf numFmtId="0" fontId="1" fillId="0" borderId="0" xfId="27" applyNumberFormat="1" applyFont="1" applyFill="1" applyBorder="1" applyAlignment="1">
      <alignment horizontal="left" vertical="center" indent="4"/>
      <protection/>
    </xf>
    <xf numFmtId="0" fontId="8" fillId="0" borderId="0" xfId="29" applyNumberFormat="1" applyFont="1" applyFill="1" applyBorder="1" applyAlignment="1">
      <alignment horizontal="right" vertical="center"/>
      <protection/>
    </xf>
    <xf numFmtId="3" fontId="5" fillId="0" borderId="0" xfId="29" applyNumberFormat="1" applyFont="1" applyBorder="1" applyAlignment="1">
      <alignment horizontal="right" vertical="center"/>
      <protection/>
    </xf>
    <xf numFmtId="0" fontId="1" fillId="0" borderId="0" xfId="27" applyNumberFormat="1" applyFont="1" applyFill="1" applyBorder="1" applyAlignment="1">
      <alignment vertical="center" wrapText="1"/>
      <protection/>
    </xf>
    <xf numFmtId="0" fontId="1" fillId="0" borderId="0" xfId="27" applyNumberFormat="1" applyFont="1" applyFill="1" applyBorder="1" applyAlignment="1">
      <alignment vertical="center"/>
      <protection/>
    </xf>
    <xf numFmtId="4" fontId="5" fillId="0" borderId="0" xfId="28" applyNumberFormat="1" applyFont="1" applyFill="1" applyBorder="1" applyAlignment="1">
      <alignment horizontal="right" vertical="center" wrapText="1"/>
      <protection/>
    </xf>
    <xf numFmtId="2" fontId="5" fillId="0" borderId="0" xfId="27" applyNumberFormat="1" applyFont="1" applyFill="1" applyBorder="1" applyAlignment="1">
      <alignment horizontal="right" vertical="center"/>
      <protection/>
    </xf>
    <xf numFmtId="2" fontId="1" fillId="0" borderId="0" xfId="27" applyNumberFormat="1" applyFont="1" applyFill="1" applyBorder="1" applyAlignment="1">
      <alignment horizontal="right" vertical="center"/>
      <protection/>
    </xf>
    <xf numFmtId="4" fontId="5" fillId="0" borderId="0" xfId="27" applyNumberFormat="1" applyFont="1" applyBorder="1" applyAlignment="1">
      <alignment horizontal="right" vertical="center"/>
      <protection/>
    </xf>
    <xf numFmtId="4" fontId="5" fillId="0" borderId="0" xfId="29" applyNumberFormat="1" applyFont="1" applyBorder="1" applyAlignment="1">
      <alignment horizontal="right" vertical="center"/>
      <protection/>
    </xf>
    <xf numFmtId="4" fontId="1" fillId="0" borderId="0" xfId="29" applyNumberFormat="1" applyFont="1" applyBorder="1" applyAlignment="1">
      <alignment horizontal="right" vertical="center"/>
      <protection/>
    </xf>
    <xf numFmtId="0" fontId="5" fillId="0" borderId="0" xfId="27" applyFont="1" applyFill="1" applyBorder="1" applyAlignment="1">
      <alignment vertical="center"/>
      <protection/>
    </xf>
    <xf numFmtId="0" fontId="1" fillId="0" borderId="0" xfId="30" applyFont="1" applyBorder="1" applyAlignment="1">
      <alignment vertical="center"/>
      <protection/>
    </xf>
    <xf numFmtId="0" fontId="4" fillId="0" borderId="0" xfId="27" applyFont="1" applyBorder="1" applyAlignment="1">
      <alignment horizontal="right" vertical="center"/>
      <protection/>
    </xf>
    <xf numFmtId="4" fontId="1" fillId="0" borderId="0" xfId="27" applyNumberFormat="1" applyFont="1" applyFill="1" applyBorder="1" applyAlignment="1">
      <alignment vertical="center"/>
      <protection/>
    </xf>
    <xf numFmtId="164" fontId="1" fillId="0" borderId="0" xfId="27" applyNumberFormat="1" applyFont="1" applyFill="1" applyBorder="1" applyAlignment="1">
      <alignment vertical="center"/>
      <protection/>
    </xf>
    <xf numFmtId="4" fontId="1" fillId="0" borderId="0" xfId="30" applyNumberFormat="1" applyFont="1" applyFill="1" applyBorder="1" applyAlignment="1">
      <alignment vertical="center"/>
      <protection/>
    </xf>
    <xf numFmtId="164" fontId="1" fillId="0" borderId="0" xfId="30" applyNumberFormat="1" applyFont="1" applyFill="1" applyBorder="1" applyAlignment="1">
      <alignment vertical="center"/>
      <protection/>
    </xf>
    <xf numFmtId="0" fontId="6" fillId="0" borderId="0" xfId="30" applyFont="1" applyBorder="1" applyAlignment="1">
      <alignment vertical="center"/>
      <protection/>
    </xf>
    <xf numFmtId="0" fontId="5" fillId="0" borderId="0" xfId="27" applyFont="1" applyBorder="1" applyAlignment="1">
      <alignment vertical="center"/>
      <protection/>
    </xf>
    <xf numFmtId="3" fontId="1" fillId="0" borderId="0" xfId="27" applyNumberFormat="1" applyFont="1" applyFill="1" applyBorder="1" applyAlignment="1">
      <alignment vertical="center"/>
      <protection/>
    </xf>
    <xf numFmtId="4" fontId="1" fillId="0" borderId="0" xfId="31" applyNumberFormat="1" applyFont="1" applyFill="1" applyBorder="1" applyAlignment="1">
      <alignment vertical="center"/>
      <protection/>
    </xf>
    <xf numFmtId="4" fontId="1" fillId="0" borderId="0" xfId="30" applyNumberFormat="1" applyFont="1" applyAlignment="1">
      <alignment vertical="center"/>
      <protection/>
    </xf>
    <xf numFmtId="4" fontId="1" fillId="0" borderId="0" xfId="31" applyNumberFormat="1" applyFont="1" applyBorder="1" applyAlignment="1">
      <alignment vertical="center"/>
      <protection/>
    </xf>
    <xf numFmtId="164" fontId="1" fillId="0" borderId="0" xfId="31" applyNumberFormat="1" applyFont="1" applyFill="1" applyBorder="1" applyAlignment="1">
      <alignment vertical="center"/>
      <protection/>
    </xf>
    <xf numFmtId="164" fontId="1" fillId="0" borderId="0" xfId="30" applyNumberFormat="1" applyFont="1" applyAlignment="1">
      <alignment vertical="center"/>
      <protection/>
    </xf>
    <xf numFmtId="164" fontId="1" fillId="0" borderId="0" xfId="31" applyNumberFormat="1" applyFont="1" applyBorder="1" applyAlignment="1">
      <alignment vertical="center"/>
      <protection/>
    </xf>
    <xf numFmtId="0" fontId="5" fillId="0" borderId="0" xfId="27" applyFont="1" applyAlignment="1">
      <alignment horizontal="left" vertical="center" indent="4"/>
      <protection/>
    </xf>
    <xf numFmtId="164" fontId="8" fillId="0" borderId="0" xfId="31" applyNumberFormat="1" applyFont="1" applyBorder="1" applyAlignment="1">
      <alignment horizontal="right" vertical="center"/>
      <protection/>
    </xf>
    <xf numFmtId="0" fontId="5" fillId="0" borderId="0" xfId="27" applyFont="1" applyFill="1" applyAlignment="1">
      <alignment horizontal="left" vertical="center" wrapText="1" indent="6"/>
      <protection/>
    </xf>
    <xf numFmtId="0" fontId="5" fillId="0" borderId="0" xfId="27" applyFont="1" applyFill="1" applyAlignment="1">
      <alignment horizontal="left" vertical="center" wrapText="1" indent="4"/>
      <protection/>
    </xf>
    <xf numFmtId="0" fontId="5" fillId="0" borderId="0" xfId="27" applyFont="1" applyFill="1" applyAlignment="1">
      <alignment vertical="center" wrapText="1"/>
      <protection/>
    </xf>
    <xf numFmtId="4" fontId="5" fillId="0" borderId="0" xfId="27" applyNumberFormat="1" applyFont="1" applyFill="1" applyAlignment="1">
      <alignment vertical="center"/>
      <protection/>
    </xf>
    <xf numFmtId="0" fontId="5" fillId="0" borderId="0" xfId="31" applyFont="1" applyBorder="1" applyAlignment="1">
      <alignment vertical="center" wrapText="1"/>
      <protection/>
    </xf>
    <xf numFmtId="165" fontId="5" fillId="0" borderId="0" xfId="27" applyNumberFormat="1" applyFont="1" applyFill="1" applyAlignment="1">
      <alignment vertical="center"/>
      <protection/>
    </xf>
    <xf numFmtId="0" fontId="5" fillId="0" borderId="0" xfId="31" applyFont="1" applyBorder="1" applyAlignment="1">
      <alignment vertical="center"/>
      <protection/>
    </xf>
    <xf numFmtId="3" fontId="5" fillId="0" borderId="0" xfId="27" applyNumberFormat="1" applyFont="1" applyFill="1" applyAlignment="1">
      <alignment vertical="center"/>
      <protection/>
    </xf>
    <xf numFmtId="0" fontId="5" fillId="0" borderId="0" xfId="32" applyFont="1" applyAlignment="1">
      <alignment vertical="center"/>
      <protection/>
    </xf>
    <xf numFmtId="3" fontId="5" fillId="0" borderId="0" xfId="32" applyNumberFormat="1" applyFont="1" applyAlignment="1">
      <alignment vertical="center"/>
      <protection/>
    </xf>
    <xf numFmtId="0" fontId="14" fillId="0" borderId="0" xfId="32" applyFont="1" applyAlignment="1">
      <alignment vertical="center"/>
      <protection/>
    </xf>
    <xf numFmtId="0" fontId="5" fillId="0" borderId="0" xfId="32" applyFont="1" applyFill="1" applyBorder="1" applyAlignment="1">
      <alignment vertical="center"/>
      <protection/>
    </xf>
    <xf numFmtId="165" fontId="5" fillId="0" borderId="0" xfId="32" applyNumberFormat="1" applyFont="1" applyFill="1" applyBorder="1" applyAlignment="1">
      <alignment vertical="center"/>
      <protection/>
    </xf>
    <xf numFmtId="0" fontId="5" fillId="0" borderId="0" xfId="32" applyFont="1" applyAlignment="1">
      <alignment vertical="center" wrapText="1"/>
      <protection/>
    </xf>
    <xf numFmtId="165" fontId="5" fillId="0" borderId="0" xfId="32" applyNumberFormat="1" applyFont="1" applyAlignment="1">
      <alignment vertical="center"/>
      <protection/>
    </xf>
    <xf numFmtId="0" fontId="5" fillId="0" borderId="0" xfId="32" applyFont="1" applyAlignment="1">
      <alignment horizontal="left" vertical="center" indent="2"/>
      <protection/>
    </xf>
    <xf numFmtId="0" fontId="1" fillId="5" borderId="0" xfId="32" applyFont="1" applyFill="1" applyBorder="1" applyAlignment="1">
      <alignment vertical="center"/>
      <protection/>
    </xf>
    <xf numFmtId="0" fontId="8" fillId="5" borderId="0" xfId="32" applyFont="1" applyFill="1" applyBorder="1" applyAlignment="1">
      <alignment horizontal="center" vertical="center"/>
      <protection/>
    </xf>
    <xf numFmtId="0" fontId="1" fillId="0" borderId="0" xfId="32" applyFont="1" applyFill="1" applyBorder="1" applyAlignment="1">
      <alignment vertical="center"/>
      <protection/>
    </xf>
    <xf numFmtId="2" fontId="5" fillId="0" borderId="0" xfId="32" applyNumberFormat="1" applyFont="1" applyAlignment="1">
      <alignment vertical="center"/>
      <protection/>
    </xf>
    <xf numFmtId="0" fontId="5" fillId="0" borderId="0" xfId="32" applyFont="1" applyFill="1" applyAlignment="1">
      <alignment vertical="center"/>
      <protection/>
    </xf>
    <xf numFmtId="0" fontId="4" fillId="0" borderId="0" xfId="32" applyFont="1" applyAlignment="1">
      <alignment horizontal="right" vertical="center"/>
      <protection/>
    </xf>
    <xf numFmtId="165" fontId="4" fillId="0" borderId="0" xfId="32" applyNumberFormat="1" applyFont="1" applyAlignment="1">
      <alignment horizontal="right" vertical="center"/>
      <protection/>
    </xf>
    <xf numFmtId="0" fontId="31" fillId="0" borderId="0" xfId="32" applyFont="1" applyFill="1" applyBorder="1" applyAlignment="1">
      <alignment vertical="center"/>
      <protection/>
    </xf>
    <xf numFmtId="0" fontId="32" fillId="0" borderId="0" xfId="32" applyFont="1" applyFill="1" applyBorder="1" applyAlignment="1">
      <alignment vertical="center"/>
      <protection/>
    </xf>
    <xf numFmtId="0" fontId="14" fillId="0" borderId="0" xfId="32" applyFont="1" applyAlignment="1">
      <alignment horizontal="left" vertical="center"/>
      <protection/>
    </xf>
    <xf numFmtId="0" fontId="14" fillId="0" borderId="0" xfId="32" applyFont="1" applyFill="1" applyAlignment="1">
      <alignment horizontal="left" vertical="center"/>
      <protection/>
    </xf>
    <xf numFmtId="164" fontId="5" fillId="0" borderId="0" xfId="32" applyNumberFormat="1" applyFont="1" applyAlignment="1">
      <alignment vertical="center"/>
      <protection/>
    </xf>
    <xf numFmtId="164" fontId="5" fillId="0" borderId="0" xfId="32" applyNumberFormat="1" applyFont="1" applyFill="1" applyBorder="1" applyAlignment="1">
      <alignment vertical="center"/>
      <protection/>
    </xf>
    <xf numFmtId="0" fontId="6" fillId="0" borderId="0" xfId="32" applyFont="1" applyFill="1" applyBorder="1" applyAlignment="1">
      <alignment horizontal="left" vertical="center" wrapText="1" indent="2"/>
      <protection/>
    </xf>
    <xf numFmtId="0" fontId="6" fillId="0" borderId="0" xfId="32" applyFont="1" applyFill="1" applyBorder="1" applyAlignment="1">
      <alignment vertical="center" wrapText="1"/>
      <protection/>
    </xf>
    <xf numFmtId="0" fontId="31" fillId="0" borderId="0" xfId="32" applyFont="1" applyFill="1" applyBorder="1" applyAlignment="1">
      <alignment vertical="center" wrapText="1"/>
      <protection/>
    </xf>
    <xf numFmtId="3" fontId="5" fillId="0" borderId="0" xfId="32" applyNumberFormat="1" applyFont="1" applyFill="1" applyBorder="1" applyAlignment="1">
      <alignment vertical="center"/>
      <protection/>
    </xf>
    <xf numFmtId="0" fontId="8" fillId="0" borderId="0" xfId="32" applyFont="1" applyFill="1" applyBorder="1" applyAlignment="1">
      <alignment horizontal="center" vertical="center"/>
      <protection/>
    </xf>
    <xf numFmtId="0" fontId="5" fillId="0" borderId="0" xfId="32" applyNumberFormat="1" applyFont="1" applyAlignment="1">
      <alignment vertical="center"/>
      <protection/>
    </xf>
    <xf numFmtId="165" fontId="5" fillId="0" borderId="0" xfId="32" applyNumberFormat="1" applyFont="1" applyFill="1" applyAlignment="1">
      <alignment vertical="center"/>
      <protection/>
    </xf>
    <xf numFmtId="0" fontId="5" fillId="0" borderId="0" xfId="32" applyFont="1" applyAlignment="1">
      <alignment horizontal="left" vertical="center" wrapText="1" indent="6"/>
      <protection/>
    </xf>
    <xf numFmtId="0" fontId="5" fillId="0" borderId="0" xfId="32" applyFont="1" applyAlignment="1">
      <alignment horizontal="left" vertical="center" wrapText="1" indent="4"/>
      <protection/>
    </xf>
    <xf numFmtId="0" fontId="5" fillId="0" borderId="0" xfId="32" applyFont="1" applyAlignment="1">
      <alignment horizontal="left" vertical="center" wrapText="1" indent="2"/>
      <protection/>
    </xf>
    <xf numFmtId="0" fontId="6" fillId="0" borderId="0" xfId="32" applyFont="1" applyFill="1" applyAlignment="1">
      <alignment vertical="center" wrapText="1"/>
      <protection/>
    </xf>
    <xf numFmtId="0" fontId="4" fillId="0" borderId="0" xfId="32" applyFont="1" applyFill="1" applyAlignment="1">
      <alignment horizontal="right" vertical="center"/>
      <protection/>
    </xf>
    <xf numFmtId="0" fontId="5" fillId="0" borderId="0" xfId="32" applyFont="1" applyFill="1" applyAlignment="1">
      <alignment horizontal="left" vertical="center"/>
      <protection/>
    </xf>
    <xf numFmtId="0" fontId="5" fillId="0" borderId="0" xfId="32" applyFont="1" applyBorder="1" applyAlignment="1">
      <alignment vertical="center"/>
      <protection/>
    </xf>
    <xf numFmtId="3" fontId="1" fillId="0" borderId="0" xfId="32" applyNumberFormat="1" applyFont="1" applyFill="1" applyBorder="1" applyAlignment="1">
      <alignment horizontal="right" vertical="center"/>
      <protection/>
    </xf>
    <xf numFmtId="0" fontId="5" fillId="0" borderId="0" xfId="32" applyFont="1" applyBorder="1" applyAlignment="1">
      <alignment horizontal="left" vertical="center" indent="4"/>
      <protection/>
    </xf>
    <xf numFmtId="0" fontId="5" fillId="0" borderId="0" xfId="32" applyFont="1" applyBorder="1" applyAlignment="1">
      <alignment horizontal="left" vertical="center" indent="2"/>
      <protection/>
    </xf>
    <xf numFmtId="0" fontId="5" fillId="0" borderId="0" xfId="32" applyFont="1" applyBorder="1" applyAlignment="1">
      <alignment horizontal="left" vertical="center" indent="6"/>
      <protection/>
    </xf>
    <xf numFmtId="0" fontId="4" fillId="0" borderId="0" xfId="32" applyFont="1" applyFill="1" applyBorder="1" applyAlignment="1">
      <alignment vertical="center"/>
      <protection/>
    </xf>
    <xf numFmtId="0" fontId="5" fillId="0" borderId="0" xfId="26" applyFont="1" applyFill="1" applyBorder="1" applyAlignment="1">
      <alignment horizontal="left" vertical="center" indent="4"/>
      <protection/>
    </xf>
    <xf numFmtId="0" fontId="35" fillId="0" borderId="0" xfId="32" applyFont="1" applyAlignment="1">
      <alignment vertical="center"/>
      <protection/>
    </xf>
    <xf numFmtId="0" fontId="1" fillId="0" borderId="0" xfId="32" applyFont="1" applyFill="1" applyBorder="1" applyAlignment="1">
      <alignment vertical="center" wrapText="1"/>
      <protection/>
    </xf>
    <xf numFmtId="0" fontId="5" fillId="0" borderId="0" xfId="25" applyFont="1" applyFill="1" applyBorder="1" applyAlignment="1">
      <alignment horizontal="left" vertical="center" wrapText="1" indent="4"/>
      <protection/>
    </xf>
    <xf numFmtId="0" fontId="6" fillId="0" borderId="0" xfId="25" applyFont="1" applyFill="1" applyBorder="1" applyAlignment="1">
      <alignment horizontal="left" vertical="center" wrapText="1" indent="8"/>
      <protection/>
    </xf>
    <xf numFmtId="0" fontId="5" fillId="0" borderId="0" xfId="32" applyFont="1" applyFill="1" applyAlignment="1">
      <alignment vertical="center" wrapText="1"/>
      <protection/>
    </xf>
    <xf numFmtId="2" fontId="5" fillId="0" borderId="0" xfId="32" applyNumberFormat="1" applyFont="1" applyFill="1" applyAlignment="1">
      <alignment vertical="center"/>
      <protection/>
    </xf>
    <xf numFmtId="0" fontId="1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wrapText="1" indent="4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2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vertical="center"/>
    </xf>
    <xf numFmtId="0" fontId="5" fillId="0" borderId="2" xfId="21" applyFont="1" applyBorder="1" applyAlignment="1">
      <alignment vertical="center"/>
      <protection/>
    </xf>
    <xf numFmtId="165" fontId="1" fillId="0" borderId="0" xfId="0" applyNumberFormat="1" applyFont="1"/>
    <xf numFmtId="165" fontId="6" fillId="0" borderId="0" xfId="0" applyNumberFormat="1" applyFont="1" applyFill="1" applyBorder="1"/>
    <xf numFmtId="165" fontId="1" fillId="0" borderId="0" xfId="0" applyNumberFormat="1" applyFont="1" applyFill="1" applyAlignment="1">
      <alignment vertical="center"/>
    </xf>
    <xf numFmtId="0" fontId="5" fillId="0" borderId="0" xfId="32" applyFont="1" applyFill="1" applyAlignment="1">
      <alignment horizontal="right" vertical="center"/>
      <protection/>
    </xf>
    <xf numFmtId="0" fontId="5" fillId="0" borderId="0" xfId="32" applyFont="1" applyAlignment="1">
      <alignment horizontal="left" vertical="center" indent="4"/>
      <protection/>
    </xf>
    <xf numFmtId="0" fontId="5" fillId="0" borderId="0" xfId="25" applyFont="1" applyBorder="1" applyAlignment="1">
      <alignment horizontal="left" vertical="center" indent="2"/>
      <protection/>
    </xf>
    <xf numFmtId="0" fontId="36" fillId="3" borderId="0" xfId="23" applyFont="1" applyFill="1" applyAlignment="1">
      <alignment vertical="center"/>
      <protection/>
    </xf>
    <xf numFmtId="0" fontId="1" fillId="0" borderId="0" xfId="0" applyFont="1" applyAlignment="1">
      <alignment horizontal="right" vertical="center"/>
    </xf>
    <xf numFmtId="165" fontId="1" fillId="0" borderId="0" xfId="29" applyNumberFormat="1" applyFont="1" applyBorder="1" applyAlignment="1">
      <alignment vertical="center"/>
      <protection/>
    </xf>
    <xf numFmtId="0" fontId="0" fillId="0" borderId="0" xfId="0" applyFont="1" applyBorder="1"/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/>
    </xf>
    <xf numFmtId="0" fontId="14" fillId="0" borderId="0" xfId="25" applyFont="1" applyBorder="1" applyAlignment="1">
      <alignment horizontal="left" vertical="center" wrapText="1"/>
      <protection/>
    </xf>
    <xf numFmtId="0" fontId="5" fillId="0" borderId="0" xfId="25" applyFont="1" applyFill="1" applyBorder="1" applyAlignment="1">
      <alignment vertical="center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Normalny 2" xfId="21"/>
    <cellStyle name="Kolumna 2" xfId="22"/>
    <cellStyle name="Normalny 3" xfId="23"/>
    <cellStyle name="Hiperłącze" xfId="24"/>
    <cellStyle name="Normalny 4" xfId="25"/>
    <cellStyle name="Normalny 2 2" xfId="26"/>
    <cellStyle name="Normalny 5" xfId="27"/>
    <cellStyle name="Normalny 5 2" xfId="28"/>
    <cellStyle name="Normalny_mieszkania" xfId="29"/>
    <cellStyle name="Normalny 6" xfId="30"/>
    <cellStyle name="Normalny 4 2" xfId="31"/>
    <cellStyle name="Normalny 7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workbookViewId="0" topLeftCell="A1">
      <selection activeCell="A12" sqref="A12"/>
    </sheetView>
  </sheetViews>
  <sheetFormatPr defaultColWidth="8.8515625" defaultRowHeight="15"/>
  <cols>
    <col min="1" max="1" width="75.7109375" style="41" customWidth="1"/>
    <col min="2" max="2" width="8.8515625" style="41" customWidth="1"/>
    <col min="3" max="16384" width="8.8515625" style="41" customWidth="1"/>
  </cols>
  <sheetData>
    <row r="2" s="40" customFormat="1" ht="30" customHeight="1">
      <c r="A2" s="269" t="s">
        <v>45</v>
      </c>
    </row>
    <row r="4" s="45" customFormat="1" ht="19.95" customHeight="1">
      <c r="A4" s="45" t="s">
        <v>60</v>
      </c>
    </row>
    <row r="5" s="45" customFormat="1" ht="19.95" customHeight="1">
      <c r="A5" s="45" t="s">
        <v>42</v>
      </c>
    </row>
    <row r="6" s="42" customFormat="1" ht="15" customHeight="1">
      <c r="A6" s="46" t="s">
        <v>2</v>
      </c>
    </row>
    <row r="7" s="42" customFormat="1" ht="15" customHeight="1">
      <c r="A7" s="46" t="s">
        <v>5</v>
      </c>
    </row>
    <row r="8" s="42" customFormat="1" ht="15" customHeight="1">
      <c r="A8" s="46" t="s">
        <v>6</v>
      </c>
    </row>
    <row r="9" s="42" customFormat="1" ht="15" customHeight="1">
      <c r="A9" s="46" t="s">
        <v>0</v>
      </c>
    </row>
    <row r="10" s="42" customFormat="1" ht="15" customHeight="1">
      <c r="A10" s="47" t="s">
        <v>9</v>
      </c>
    </row>
    <row r="11" s="45" customFormat="1" ht="19.95" customHeight="1">
      <c r="A11" s="45" t="s">
        <v>43</v>
      </c>
    </row>
    <row r="12" s="44" customFormat="1" ht="15" customHeight="1">
      <c r="A12" s="47" t="s">
        <v>51</v>
      </c>
    </row>
    <row r="13" s="44" customFormat="1" ht="15" customHeight="1">
      <c r="A13" s="42" t="s">
        <v>46</v>
      </c>
    </row>
    <row r="14" s="44" customFormat="1" ht="15" customHeight="1">
      <c r="A14" s="42" t="s">
        <v>47</v>
      </c>
    </row>
    <row r="15" s="44" customFormat="1" ht="15" customHeight="1">
      <c r="A15" s="42" t="s">
        <v>48</v>
      </c>
    </row>
    <row r="16" s="44" customFormat="1" ht="15" customHeight="1">
      <c r="A16" s="42" t="s">
        <v>49</v>
      </c>
    </row>
    <row r="17" s="44" customFormat="1" ht="15" customHeight="1">
      <c r="A17" s="42" t="s">
        <v>50</v>
      </c>
    </row>
    <row r="18" spans="1:2" s="44" customFormat="1" ht="15" customHeight="1">
      <c r="A18" s="42" t="s">
        <v>52</v>
      </c>
      <c r="B18" s="43"/>
    </row>
    <row r="19" s="45" customFormat="1" ht="19.95" customHeight="1">
      <c r="A19" s="45" t="s">
        <v>70</v>
      </c>
    </row>
    <row r="20" spans="1:8" ht="15" customHeight="1">
      <c r="A20" s="42" t="s">
        <v>56</v>
      </c>
      <c r="B20" s="43"/>
      <c r="C20" s="44"/>
      <c r="D20" s="44"/>
      <c r="E20" s="44"/>
      <c r="F20" s="44"/>
      <c r="G20" s="44"/>
      <c r="H20" s="44"/>
    </row>
    <row r="21" spans="1:2" ht="15" customHeight="1">
      <c r="A21" s="42" t="s">
        <v>57</v>
      </c>
      <c r="B21" s="43"/>
    </row>
    <row r="22" spans="1:2" ht="15" customHeight="1">
      <c r="A22" s="42" t="s">
        <v>58</v>
      </c>
      <c r="B22" s="43"/>
    </row>
    <row r="23" spans="1:2" ht="15" customHeight="1">
      <c r="A23" s="42" t="s">
        <v>59</v>
      </c>
      <c r="B23" s="43"/>
    </row>
    <row r="24" spans="1:2" ht="15" customHeight="1">
      <c r="A24" s="42" t="s">
        <v>54</v>
      </c>
      <c r="B24" s="43"/>
    </row>
    <row r="25" spans="1:2" ht="15" customHeight="1">
      <c r="A25" s="42" t="s">
        <v>55</v>
      </c>
      <c r="B25" s="43"/>
    </row>
    <row r="26" s="45" customFormat="1" ht="19.95" customHeight="1">
      <c r="A26" s="45" t="s">
        <v>44</v>
      </c>
    </row>
    <row r="27" spans="1:2" ht="15" customHeight="1">
      <c r="A27" s="42" t="s">
        <v>61</v>
      </c>
      <c r="B27" s="43"/>
    </row>
    <row r="28" spans="1:2" ht="15" customHeight="1">
      <c r="A28" s="42" t="s">
        <v>62</v>
      </c>
      <c r="B28" s="43"/>
    </row>
    <row r="29" spans="1:2" ht="15" customHeight="1">
      <c r="A29" s="42" t="s">
        <v>63</v>
      </c>
      <c r="B29" s="43"/>
    </row>
    <row r="30" spans="1:2" ht="15" customHeight="1">
      <c r="A30" s="42" t="s">
        <v>64</v>
      </c>
      <c r="B30" s="43"/>
    </row>
    <row r="31" spans="1:2" ht="15" customHeight="1">
      <c r="A31" s="42" t="s">
        <v>65</v>
      </c>
      <c r="B31" s="43"/>
    </row>
    <row r="32" spans="1:2" ht="15" customHeight="1">
      <c r="A32" s="42" t="s">
        <v>66</v>
      </c>
      <c r="B32" s="43"/>
    </row>
    <row r="33" ht="15" customHeight="1">
      <c r="A33" s="42" t="s">
        <v>67</v>
      </c>
    </row>
    <row r="34" ht="15" customHeight="1">
      <c r="A34" s="42" t="s">
        <v>68</v>
      </c>
    </row>
    <row r="35" spans="1:2" ht="15" customHeight="1">
      <c r="A35" s="42" t="s">
        <v>69</v>
      </c>
      <c r="B35" s="45"/>
    </row>
    <row r="38" ht="15">
      <c r="A38" s="42"/>
    </row>
  </sheetData>
  <hyperlinks>
    <hyperlink ref="A5" location="'Rozdział 2'!A2" display="Rozdział 2. Kapitał naturalny"/>
    <hyperlink ref="A11" location="'Rozdział 3'!A2" display="Rozdział 3. Środowiskowa efektywność produkcji "/>
    <hyperlink ref="A19" location="'Rozdział 4'!A2" display="Rozdział 4. Środowiskowa jakość życia ludności"/>
    <hyperlink ref="A26" location="'Rozdział 5'!A2" display="Rozdział 5. Polityki gospodarcze i ich następstwa "/>
    <hyperlink ref="A8" location="'Rozdział 2'!A27" display="2.3. Zasoby leśne"/>
    <hyperlink ref="A9" location="'Rozdział 2'!A37" display="2.4. Zasoby wody słodkiej"/>
    <hyperlink ref="A10" location="_2.5._Surowce_mineralne" display="2.5. Surowce mineralne"/>
    <hyperlink ref="A6" location="'Rozdział 2'!A4" display="2.1. Różnorodność biologiczna"/>
    <hyperlink ref="A7" location="'Rozdział 2'!A13" display="2.2. Użytkowanie gruntów"/>
    <hyperlink ref="A4" location="'Rozdział 1'!A2" display="Rozdział 1. Uwarunkowania społeczno-gospodarcze"/>
    <hyperlink ref="A12" location="'Rozdział 3'!A4" display="3.1. Gospodarowanie wodą"/>
    <hyperlink ref="A13" location="'Rozdział 3'!A16" display="3.2. Krajowa konsumpcja materialna "/>
    <hyperlink ref="A14" location="'Rozdział 3'!A32" display="3.3. Gospodarowanie odpadami "/>
    <hyperlink ref="A15" location="'Rozdział 3'!A52" display="3.4. Bilanse azotu i fosforu "/>
    <hyperlink ref="A16" location="'Rozdział 3'!A67" display="3.5. Gospodarowanie energią "/>
    <hyperlink ref="A17" location="'Rozdział 3'!A85" display="3.6. Energia odnawialna "/>
    <hyperlink ref="A18" location="'Rozdział 3'!A104" display="3.7. Emisje gazów cieplarnianych "/>
    <hyperlink ref="A20" location="'Rozdział 4'!A4" display="4.1. Gazowe zanieczyszczenia powietrza"/>
    <hyperlink ref="A21" location="'Rozdział 4'!A15" display="4.2. Pyłowe zanieczyszczenia powietrza"/>
    <hyperlink ref="A22" location="'Rozdział 4'!A76" display="4.3. Hałas"/>
    <hyperlink ref="A23" location="'Rozdział 4'!A141" display="4.4. Dostęp do wody pitnej"/>
    <hyperlink ref="A24" location="'Rozdział 4'!A149" display="4.5. Oczyszczanie ścieków komunalnych"/>
    <hyperlink ref="A25" location="'Rozdział 4'!A159" display="4.6. Obszary zielone"/>
    <hyperlink ref="A27" location="'Rozdział 5'!A4" display="5.1. Ekologiczne gospodarstwa rolne"/>
    <hyperlink ref="A28" location="'Rozdział 5'!A14" display="5.2. Nakłady na ochronę środowiska"/>
    <hyperlink ref="A29" location="'Rozdział 5'!A32" display="5.3. Podatki związane ze środowiskiem"/>
    <hyperlink ref="A30" location="'Rozdział 5'!A43" display="5.4. Działalność badawcza i rozwojowa (B+R)"/>
    <hyperlink ref="A31" location="'Rozdział 5'!A57" display="5.5. Wynalazki i patenty"/>
    <hyperlink ref="A32" location="'Rozdział 5'!A85" display="5.6. Ekoinnowacje"/>
    <hyperlink ref="A33" location="'Rozdział 5'!A126" display="5.7. Zielone technologie"/>
    <hyperlink ref="A34" location="'Rozdział 5'!A133" display="5.8. System Zarządzania i Audytu EMAS"/>
    <hyperlink ref="A35" location="'Rozdział 5'!A141" display="5.9. Zielone zamówienia publiczne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workbookViewId="0" topLeftCell="A1">
      <pane ySplit="4" topLeftCell="A5" activePane="bottomLeft" state="frozen"/>
      <selection pane="bottomLeft" activeCell="A2" sqref="A2"/>
    </sheetView>
  </sheetViews>
  <sheetFormatPr defaultColWidth="8.8515625" defaultRowHeight="15"/>
  <cols>
    <col min="1" max="1" width="75.7109375" style="236" customWidth="1"/>
    <col min="2" max="22" width="13.7109375" style="236" customWidth="1"/>
    <col min="23" max="16384" width="8.8515625" style="236" customWidth="1"/>
  </cols>
  <sheetData>
    <row r="1" spans="1:2" s="3" customFormat="1" ht="30" customHeight="1">
      <c r="A1" s="48" t="s">
        <v>53</v>
      </c>
      <c r="B1" s="262" t="s">
        <v>379</v>
      </c>
    </row>
    <row r="2" s="13" customFormat="1" ht="30" customHeight="1">
      <c r="A2" s="106" t="s">
        <v>60</v>
      </c>
    </row>
    <row r="3" s="3" customFormat="1" ht="15" customHeight="1"/>
    <row r="4" spans="1:21" s="17" customFormat="1" ht="15" customHeight="1">
      <c r="A4" s="23"/>
      <c r="B4" s="18">
        <v>2000</v>
      </c>
      <c r="C4" s="18">
        <v>2001</v>
      </c>
      <c r="D4" s="18">
        <v>2002</v>
      </c>
      <c r="E4" s="18">
        <v>2003</v>
      </c>
      <c r="F4" s="18">
        <v>2004</v>
      </c>
      <c r="G4" s="18">
        <v>2005</v>
      </c>
      <c r="H4" s="18">
        <v>2006</v>
      </c>
      <c r="I4" s="18">
        <v>2007</v>
      </c>
      <c r="J4" s="18">
        <v>2008</v>
      </c>
      <c r="K4" s="18">
        <v>2009</v>
      </c>
      <c r="L4" s="18">
        <v>2010</v>
      </c>
      <c r="M4" s="18">
        <v>2011</v>
      </c>
      <c r="N4" s="18">
        <v>2012</v>
      </c>
      <c r="O4" s="18">
        <v>2013</v>
      </c>
      <c r="P4" s="18">
        <v>2014</v>
      </c>
      <c r="Q4" s="18">
        <v>2015</v>
      </c>
      <c r="R4" s="18">
        <v>2016</v>
      </c>
      <c r="S4" s="18">
        <v>2017</v>
      </c>
      <c r="T4" s="18">
        <v>2018</v>
      </c>
      <c r="U4" s="18">
        <v>2019</v>
      </c>
    </row>
    <row r="5" spans="1:21" ht="15" customHeight="1">
      <c r="A5" s="236" t="s">
        <v>352</v>
      </c>
      <c r="B5" s="237">
        <v>38253955</v>
      </c>
      <c r="C5" s="237">
        <v>38242197</v>
      </c>
      <c r="D5" s="237">
        <v>38218531</v>
      </c>
      <c r="E5" s="237">
        <v>38190608</v>
      </c>
      <c r="F5" s="237">
        <v>38173835</v>
      </c>
      <c r="G5" s="237">
        <v>38157055</v>
      </c>
      <c r="H5" s="237">
        <v>38125479</v>
      </c>
      <c r="I5" s="237">
        <v>38115641</v>
      </c>
      <c r="J5" s="237">
        <v>38135876</v>
      </c>
      <c r="K5" s="237">
        <v>38167329</v>
      </c>
      <c r="L5" s="237">
        <v>38529866</v>
      </c>
      <c r="M5" s="237">
        <v>38538447</v>
      </c>
      <c r="N5" s="237">
        <v>38533299</v>
      </c>
      <c r="O5" s="237">
        <v>38495659</v>
      </c>
      <c r="P5" s="237">
        <v>38478602</v>
      </c>
      <c r="Q5" s="237">
        <v>38437239</v>
      </c>
      <c r="R5" s="237">
        <v>38432992</v>
      </c>
      <c r="S5" s="237">
        <v>38433558</v>
      </c>
      <c r="T5" s="237">
        <v>38411148</v>
      </c>
      <c r="U5" s="237">
        <v>38382576</v>
      </c>
    </row>
    <row r="6" spans="1:21" ht="15" customHeight="1">
      <c r="A6" s="242" t="s">
        <v>272</v>
      </c>
      <c r="B6" s="237">
        <v>23659690</v>
      </c>
      <c r="C6" s="237">
        <v>23626816</v>
      </c>
      <c r="D6" s="237">
        <v>23571225</v>
      </c>
      <c r="E6" s="237">
        <v>23513389</v>
      </c>
      <c r="F6" s="237">
        <v>23470086</v>
      </c>
      <c r="G6" s="237">
        <v>23423740</v>
      </c>
      <c r="H6" s="237">
        <v>23368878</v>
      </c>
      <c r="I6" s="237">
        <v>23316885</v>
      </c>
      <c r="J6" s="237">
        <v>23288181</v>
      </c>
      <c r="K6" s="237">
        <v>23278187</v>
      </c>
      <c r="L6" s="237">
        <v>23416505</v>
      </c>
      <c r="M6" s="237">
        <v>23385828</v>
      </c>
      <c r="N6" s="237">
        <v>23336289</v>
      </c>
      <c r="O6" s="237">
        <v>23257909</v>
      </c>
      <c r="P6" s="237">
        <v>23216352</v>
      </c>
      <c r="Q6" s="237">
        <v>23166429</v>
      </c>
      <c r="R6" s="237">
        <v>23129492</v>
      </c>
      <c r="S6" s="237">
        <v>23109253</v>
      </c>
      <c r="T6" s="237">
        <v>23067244</v>
      </c>
      <c r="U6" s="237">
        <v>23033066</v>
      </c>
    </row>
    <row r="7" spans="1:21" ht="15" customHeight="1">
      <c r="A7" s="242" t="s">
        <v>271</v>
      </c>
      <c r="B7" s="238">
        <v>14594265</v>
      </c>
      <c r="C7" s="238">
        <v>14615381</v>
      </c>
      <c r="D7" s="238">
        <v>14647306</v>
      </c>
      <c r="E7" s="238">
        <v>14677219</v>
      </c>
      <c r="F7" s="238">
        <v>14703749</v>
      </c>
      <c r="G7" s="238">
        <v>14733315</v>
      </c>
      <c r="H7" s="238">
        <v>14756601</v>
      </c>
      <c r="I7" s="238">
        <v>14798756</v>
      </c>
      <c r="J7" s="238">
        <v>14847695</v>
      </c>
      <c r="K7" s="238">
        <v>14889142</v>
      </c>
      <c r="L7" s="238">
        <v>15113361</v>
      </c>
      <c r="M7" s="238">
        <v>15152619</v>
      </c>
      <c r="N7" s="238">
        <v>15197010</v>
      </c>
      <c r="O7" s="238">
        <v>15237750</v>
      </c>
      <c r="P7" s="238">
        <v>15262250</v>
      </c>
      <c r="Q7" s="238">
        <v>15270810</v>
      </c>
      <c r="R7" s="238">
        <v>15303500</v>
      </c>
      <c r="S7" s="238">
        <v>15324305</v>
      </c>
      <c r="T7" s="238">
        <v>15343904</v>
      </c>
      <c r="U7" s="238">
        <v>15349510</v>
      </c>
    </row>
    <row r="8" spans="1:21" ht="15" customHeight="1">
      <c r="A8" s="236" t="s">
        <v>353</v>
      </c>
      <c r="B8" s="236">
        <v>122</v>
      </c>
      <c r="C8" s="236">
        <v>122</v>
      </c>
      <c r="D8" s="236">
        <v>122</v>
      </c>
      <c r="E8" s="236">
        <v>122</v>
      </c>
      <c r="F8" s="236">
        <v>122</v>
      </c>
      <c r="G8" s="236">
        <v>122</v>
      </c>
      <c r="H8" s="236">
        <v>122</v>
      </c>
      <c r="I8" s="236">
        <v>122</v>
      </c>
      <c r="J8" s="236">
        <v>122</v>
      </c>
      <c r="K8" s="236">
        <v>122</v>
      </c>
      <c r="L8" s="236">
        <v>123</v>
      </c>
      <c r="M8" s="236">
        <v>123</v>
      </c>
      <c r="N8" s="236">
        <v>123</v>
      </c>
      <c r="O8" s="236">
        <v>123</v>
      </c>
      <c r="P8" s="236">
        <v>123</v>
      </c>
      <c r="Q8" s="236">
        <v>123</v>
      </c>
      <c r="R8" s="236">
        <v>123</v>
      </c>
      <c r="S8" s="236">
        <v>123</v>
      </c>
      <c r="T8" s="236">
        <v>123</v>
      </c>
      <c r="U8" s="236">
        <v>123</v>
      </c>
    </row>
    <row r="9" spans="1:21" ht="15" customHeight="1">
      <c r="A9" s="236" t="s">
        <v>354</v>
      </c>
      <c r="B9" s="239">
        <v>10.3</v>
      </c>
      <c r="C9" s="239">
        <v>5</v>
      </c>
      <c r="D9" s="239">
        <v>-5.7</v>
      </c>
      <c r="E9" s="239">
        <v>-14.1</v>
      </c>
      <c r="F9" s="239">
        <v>-7.4</v>
      </c>
      <c r="G9" s="239">
        <v>-3.9</v>
      </c>
      <c r="H9" s="239">
        <v>4.5</v>
      </c>
      <c r="I9" s="239">
        <v>10.7</v>
      </c>
      <c r="J9" s="239">
        <v>35.1</v>
      </c>
      <c r="K9" s="239">
        <v>32.7</v>
      </c>
      <c r="L9" s="239">
        <v>34.8</v>
      </c>
      <c r="M9" s="239">
        <v>12.9</v>
      </c>
      <c r="N9" s="239">
        <v>1.5</v>
      </c>
      <c r="O9" s="239">
        <v>-17.7</v>
      </c>
      <c r="P9" s="239">
        <v>-1.3</v>
      </c>
      <c r="Q9" s="239">
        <v>-25.6</v>
      </c>
      <c r="R9" s="239">
        <v>-5.8</v>
      </c>
      <c r="S9" s="239">
        <v>-0.9</v>
      </c>
      <c r="T9" s="239">
        <v>-26</v>
      </c>
      <c r="U9" s="239">
        <v>-34.8</v>
      </c>
    </row>
    <row r="10" ht="15" customHeight="1">
      <c r="A10" s="236" t="s">
        <v>355</v>
      </c>
    </row>
    <row r="11" spans="1:21" ht="15" customHeight="1">
      <c r="A11" s="242" t="s">
        <v>356</v>
      </c>
      <c r="B11" s="239">
        <v>24.4</v>
      </c>
      <c r="C11" s="239">
        <v>23.5</v>
      </c>
      <c r="D11" s="239">
        <v>22.7</v>
      </c>
      <c r="E11" s="239">
        <v>21.9</v>
      </c>
      <c r="F11" s="239">
        <v>21.2</v>
      </c>
      <c r="G11" s="239">
        <v>20.6</v>
      </c>
      <c r="H11" s="239">
        <v>20.1</v>
      </c>
      <c r="I11" s="239">
        <v>19.6</v>
      </c>
      <c r="J11" s="239">
        <v>19.3</v>
      </c>
      <c r="K11" s="239">
        <v>19</v>
      </c>
      <c r="L11" s="239">
        <v>18.8</v>
      </c>
      <c r="M11" s="239">
        <v>18.5</v>
      </c>
      <c r="N11" s="239">
        <v>18.3</v>
      </c>
      <c r="O11" s="239">
        <v>18.2</v>
      </c>
      <c r="P11" s="239">
        <v>18</v>
      </c>
      <c r="Q11" s="239">
        <v>18</v>
      </c>
      <c r="R11" s="239">
        <v>17.9</v>
      </c>
      <c r="S11" s="239">
        <v>18</v>
      </c>
      <c r="T11" s="239">
        <v>18.1</v>
      </c>
      <c r="U11" s="239">
        <v>18.1</v>
      </c>
    </row>
    <row r="12" spans="1:21" ht="15" customHeight="1">
      <c r="A12" s="242" t="s">
        <v>357</v>
      </c>
      <c r="B12" s="239">
        <v>60.8</v>
      </c>
      <c r="C12" s="239">
        <v>61.5</v>
      </c>
      <c r="D12" s="239">
        <v>62.2</v>
      </c>
      <c r="E12" s="239">
        <v>62.9</v>
      </c>
      <c r="F12" s="239">
        <v>63.5</v>
      </c>
      <c r="G12" s="239">
        <v>64</v>
      </c>
      <c r="H12" s="239">
        <v>64.2</v>
      </c>
      <c r="I12" s="239">
        <v>64.4</v>
      </c>
      <c r="J12" s="239">
        <v>64.5</v>
      </c>
      <c r="K12" s="239">
        <v>64.5</v>
      </c>
      <c r="L12" s="239">
        <v>64.4</v>
      </c>
      <c r="M12" s="239">
        <v>64.2</v>
      </c>
      <c r="N12" s="239">
        <v>63.9</v>
      </c>
      <c r="O12" s="239">
        <v>63.4</v>
      </c>
      <c r="P12" s="239">
        <v>63</v>
      </c>
      <c r="Q12" s="239">
        <v>62.4</v>
      </c>
      <c r="R12" s="239">
        <v>61.9</v>
      </c>
      <c r="S12" s="239">
        <v>61.2</v>
      </c>
      <c r="T12" s="239">
        <v>60.6</v>
      </c>
      <c r="U12" s="239">
        <v>60</v>
      </c>
    </row>
    <row r="13" spans="1:21" ht="15" customHeight="1">
      <c r="A13" s="242" t="s">
        <v>358</v>
      </c>
      <c r="B13" s="239">
        <v>14.8</v>
      </c>
      <c r="C13" s="239">
        <v>15</v>
      </c>
      <c r="D13" s="239">
        <v>15.1</v>
      </c>
      <c r="E13" s="239">
        <v>15.2</v>
      </c>
      <c r="F13" s="239">
        <v>15.3</v>
      </c>
      <c r="G13" s="239">
        <v>15.4</v>
      </c>
      <c r="H13" s="239">
        <v>15.7</v>
      </c>
      <c r="I13" s="239">
        <v>16</v>
      </c>
      <c r="J13" s="239">
        <v>16.2</v>
      </c>
      <c r="K13" s="239">
        <v>16.5</v>
      </c>
      <c r="L13" s="239">
        <v>16.8</v>
      </c>
      <c r="M13" s="239">
        <v>17.3</v>
      </c>
      <c r="N13" s="239">
        <v>17.8</v>
      </c>
      <c r="O13" s="239">
        <v>18.4</v>
      </c>
      <c r="P13" s="239">
        <v>19</v>
      </c>
      <c r="Q13" s="239">
        <v>19.6</v>
      </c>
      <c r="R13" s="239">
        <v>20.2</v>
      </c>
      <c r="S13" s="239">
        <v>20.8</v>
      </c>
      <c r="T13" s="239">
        <v>21.4</v>
      </c>
      <c r="U13" s="239">
        <v>21.9</v>
      </c>
    </row>
    <row r="14" spans="1:21" ht="30" customHeight="1">
      <c r="A14" s="240" t="s">
        <v>359</v>
      </c>
      <c r="B14" s="241">
        <v>64</v>
      </c>
      <c r="C14" s="241">
        <v>63</v>
      </c>
      <c r="D14" s="241">
        <v>60</v>
      </c>
      <c r="E14" s="241">
        <v>59</v>
      </c>
      <c r="F14" s="241">
        <v>57</v>
      </c>
      <c r="G14" s="241">
        <v>56</v>
      </c>
      <c r="H14" s="241">
        <v>56</v>
      </c>
      <c r="I14" s="241">
        <v>55</v>
      </c>
      <c r="J14" s="241">
        <v>55</v>
      </c>
      <c r="K14" s="252">
        <v>55</v>
      </c>
      <c r="L14" s="236">
        <v>55</v>
      </c>
      <c r="M14" s="241">
        <v>56</v>
      </c>
      <c r="N14" s="241">
        <v>57</v>
      </c>
      <c r="O14" s="241">
        <v>58</v>
      </c>
      <c r="P14" s="241">
        <v>59</v>
      </c>
      <c r="Q14" s="241">
        <v>60</v>
      </c>
      <c r="R14" s="241">
        <v>62</v>
      </c>
      <c r="S14" s="241">
        <v>63</v>
      </c>
      <c r="T14" s="236">
        <v>65</v>
      </c>
      <c r="U14" s="236">
        <v>67</v>
      </c>
    </row>
    <row r="15" spans="1:21" ht="15" customHeight="1">
      <c r="A15" s="236" t="s">
        <v>360</v>
      </c>
      <c r="B15" s="239">
        <v>73.7</v>
      </c>
      <c r="C15" s="239">
        <v>74.2</v>
      </c>
      <c r="D15" s="239">
        <v>74.5</v>
      </c>
      <c r="E15" s="239">
        <v>74.6</v>
      </c>
      <c r="F15" s="239">
        <v>74.8</v>
      </c>
      <c r="G15" s="239">
        <v>75</v>
      </c>
      <c r="H15" s="239">
        <v>75.1</v>
      </c>
      <c r="I15" s="265">
        <v>75.22</v>
      </c>
      <c r="J15" s="252">
        <v>75.5</v>
      </c>
      <c r="K15" s="252">
        <v>75.7</v>
      </c>
      <c r="L15" s="239">
        <v>76.2</v>
      </c>
      <c r="M15" s="252">
        <v>76.5</v>
      </c>
      <c r="N15" s="239">
        <v>76.7</v>
      </c>
      <c r="O15" s="239">
        <v>77</v>
      </c>
      <c r="P15" s="239">
        <v>77.6</v>
      </c>
      <c r="Q15" s="239">
        <v>77.5</v>
      </c>
      <c r="R15" s="239">
        <v>77.8</v>
      </c>
      <c r="S15" s="239">
        <v>77.8</v>
      </c>
      <c r="T15" s="239">
        <v>77.6</v>
      </c>
      <c r="U15" s="239">
        <v>77.8</v>
      </c>
    </row>
    <row r="16" spans="1:21" ht="15" customHeight="1">
      <c r="A16" s="242" t="s">
        <v>361</v>
      </c>
      <c r="B16" s="239">
        <v>69.7</v>
      </c>
      <c r="C16" s="239">
        <v>70.2</v>
      </c>
      <c r="D16" s="239">
        <v>70.4</v>
      </c>
      <c r="E16" s="239">
        <v>70.5</v>
      </c>
      <c r="F16" s="239">
        <v>70.7</v>
      </c>
      <c r="G16" s="239">
        <v>70.8</v>
      </c>
      <c r="H16" s="239">
        <v>70.9</v>
      </c>
      <c r="I16" s="239">
        <v>71</v>
      </c>
      <c r="J16" s="239">
        <v>71.3</v>
      </c>
      <c r="K16" s="239">
        <v>71.5</v>
      </c>
      <c r="L16" s="239">
        <v>72.1</v>
      </c>
      <c r="M16" s="239">
        <v>72.4</v>
      </c>
      <c r="N16" s="239">
        <v>72.7</v>
      </c>
      <c r="O16" s="239">
        <v>73.1</v>
      </c>
      <c r="P16" s="239">
        <v>73.8</v>
      </c>
      <c r="Q16" s="239">
        <v>73.6</v>
      </c>
      <c r="R16" s="239">
        <v>73.9</v>
      </c>
      <c r="S16" s="239">
        <v>74</v>
      </c>
      <c r="T16" s="239">
        <v>73.8</v>
      </c>
      <c r="U16" s="239">
        <v>74.1</v>
      </c>
    </row>
    <row r="17" spans="1:21" ht="15" customHeight="1">
      <c r="A17" s="242" t="s">
        <v>362</v>
      </c>
      <c r="B17" s="239">
        <v>78</v>
      </c>
      <c r="C17" s="239">
        <v>78.4</v>
      </c>
      <c r="D17" s="239">
        <v>78.8</v>
      </c>
      <c r="E17" s="239">
        <v>78.9</v>
      </c>
      <c r="F17" s="239">
        <v>79.2</v>
      </c>
      <c r="G17" s="239">
        <v>79.4</v>
      </c>
      <c r="H17" s="239">
        <v>79.6</v>
      </c>
      <c r="I17" s="239">
        <v>79.7</v>
      </c>
      <c r="J17" s="239">
        <v>80</v>
      </c>
      <c r="K17" s="239">
        <v>80.1</v>
      </c>
      <c r="L17" s="239">
        <v>80.6</v>
      </c>
      <c r="M17" s="239">
        <v>80.9</v>
      </c>
      <c r="N17" s="239">
        <v>81</v>
      </c>
      <c r="O17" s="239">
        <v>81.1</v>
      </c>
      <c r="P17" s="239">
        <v>81.6</v>
      </c>
      <c r="Q17" s="239">
        <v>81.6</v>
      </c>
      <c r="R17" s="239">
        <v>81.9</v>
      </c>
      <c r="S17" s="239">
        <v>81.8</v>
      </c>
      <c r="T17" s="239">
        <v>81.7</v>
      </c>
      <c r="U17" s="239">
        <v>81.8</v>
      </c>
    </row>
    <row r="18" spans="1:21" ht="15" customHeight="1">
      <c r="A18" s="274" t="s">
        <v>382</v>
      </c>
      <c r="B18" s="273">
        <v>15488.8</v>
      </c>
      <c r="C18" s="273">
        <v>14995.6</v>
      </c>
      <c r="D18" s="254">
        <v>12803.3</v>
      </c>
      <c r="E18" s="273">
        <v>12640.7</v>
      </c>
      <c r="F18" s="273">
        <v>12720.2</v>
      </c>
      <c r="G18" s="273">
        <v>12890.7</v>
      </c>
      <c r="H18" s="273">
        <v>13220</v>
      </c>
      <c r="I18" s="273">
        <v>13771.1</v>
      </c>
      <c r="J18" s="273">
        <v>14037.2</v>
      </c>
      <c r="K18" s="273">
        <v>13782.3</v>
      </c>
      <c r="L18" s="273">
        <v>14106.9</v>
      </c>
      <c r="M18" s="273">
        <v>14232.6</v>
      </c>
      <c r="N18" s="273">
        <v>14172</v>
      </c>
      <c r="O18" s="273">
        <v>14244.3</v>
      </c>
      <c r="P18" s="273">
        <v>14563.4</v>
      </c>
      <c r="Q18" s="273">
        <v>14829.8</v>
      </c>
      <c r="R18" s="273">
        <v>15293.3</v>
      </c>
      <c r="S18" s="273">
        <v>15710.8</v>
      </c>
      <c r="T18" s="273">
        <v>15949.7</v>
      </c>
      <c r="U18" s="273">
        <v>16120.6</v>
      </c>
    </row>
    <row r="19" spans="1:21" ht="15" customHeight="1">
      <c r="A19" s="274"/>
      <c r="B19" s="273"/>
      <c r="C19" s="273"/>
      <c r="D19" s="250">
        <v>14923.7</v>
      </c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</row>
    <row r="20" spans="1:21" ht="15" customHeight="1">
      <c r="A20" s="243" t="s">
        <v>363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</row>
    <row r="21" spans="1:21" ht="15" customHeight="1">
      <c r="A21" s="242" t="s">
        <v>364</v>
      </c>
      <c r="B21" s="248" t="s">
        <v>1</v>
      </c>
      <c r="C21" s="248" t="s">
        <v>1</v>
      </c>
      <c r="D21" s="248" t="s">
        <v>1</v>
      </c>
      <c r="E21" s="248" t="s">
        <v>1</v>
      </c>
      <c r="F21" s="248" t="s">
        <v>1</v>
      </c>
      <c r="G21" s="239">
        <v>16.6</v>
      </c>
      <c r="H21" s="239">
        <v>16.1467473524962</v>
      </c>
      <c r="I21" s="263">
        <v>15.526718998482329</v>
      </c>
      <c r="J21" s="263">
        <v>15.16185564072607</v>
      </c>
      <c r="K21" s="263">
        <v>15.417600835854683</v>
      </c>
      <c r="L21" s="239">
        <v>16.8</v>
      </c>
      <c r="M21" s="264">
        <v>16.69898683304526</v>
      </c>
      <c r="N21" s="264">
        <v>16.779565340107254</v>
      </c>
      <c r="O21" s="264">
        <v>16.701417409068892</v>
      </c>
      <c r="P21" s="264">
        <v>16.37598363019625</v>
      </c>
      <c r="Q21" s="239">
        <v>16.1</v>
      </c>
      <c r="R21" s="239">
        <v>15.6</v>
      </c>
      <c r="S21" s="239">
        <v>15.2</v>
      </c>
      <c r="T21" s="239">
        <v>14.9</v>
      </c>
      <c r="U21" s="239">
        <v>14.8</v>
      </c>
    </row>
    <row r="22" spans="1:21" ht="15" customHeight="1">
      <c r="A22" s="242" t="s">
        <v>365</v>
      </c>
      <c r="B22" s="248" t="s">
        <v>1</v>
      </c>
      <c r="C22" s="248" t="s">
        <v>1</v>
      </c>
      <c r="D22" s="248" t="s">
        <v>1</v>
      </c>
      <c r="E22" s="248" t="s">
        <v>1</v>
      </c>
      <c r="F22" s="248" t="s">
        <v>1</v>
      </c>
      <c r="G22" s="239">
        <v>22.2</v>
      </c>
      <c r="H22" s="239">
        <v>22.3411497730711</v>
      </c>
      <c r="I22" s="263">
        <v>22.386011284501603</v>
      </c>
      <c r="J22" s="263">
        <v>21.807767930926396</v>
      </c>
      <c r="K22" s="263">
        <v>20.981984139076935</v>
      </c>
      <c r="L22" s="239">
        <v>20.6</v>
      </c>
      <c r="M22" s="264">
        <v>20.483256748591263</v>
      </c>
      <c r="N22" s="264">
        <v>20.235675980807226</v>
      </c>
      <c r="O22" s="264">
        <v>20.163855015690487</v>
      </c>
      <c r="P22" s="264">
        <v>20.295398052652537</v>
      </c>
      <c r="Q22" s="239">
        <v>20.3</v>
      </c>
      <c r="R22" s="239">
        <v>20.2</v>
      </c>
      <c r="S22" s="239">
        <v>20.3</v>
      </c>
      <c r="T22" s="239">
        <v>20.3</v>
      </c>
      <c r="U22" s="239">
        <v>20.2</v>
      </c>
    </row>
    <row r="23" spans="1:21" ht="30" customHeight="1">
      <c r="A23" s="244" t="s">
        <v>366</v>
      </c>
      <c r="B23" s="248" t="s">
        <v>1</v>
      </c>
      <c r="C23" s="248" t="s">
        <v>1</v>
      </c>
      <c r="D23" s="248" t="s">
        <v>1</v>
      </c>
      <c r="E23" s="248" t="s">
        <v>1</v>
      </c>
      <c r="F23" s="248" t="s">
        <v>1</v>
      </c>
      <c r="G23" s="239">
        <v>0.9</v>
      </c>
      <c r="H23" s="239">
        <v>0.940998487140696</v>
      </c>
      <c r="I23" s="263">
        <v>0.9287565989644981</v>
      </c>
      <c r="J23" s="263">
        <v>0.9403584760493544</v>
      </c>
      <c r="K23" s="263">
        <v>0.9904007313728478</v>
      </c>
      <c r="L23" s="239">
        <v>1</v>
      </c>
      <c r="M23" s="2">
        <v>1.0068434439245113</v>
      </c>
      <c r="N23" s="2">
        <v>1.0125599774202652</v>
      </c>
      <c r="O23" s="2">
        <v>1.0193551104652387</v>
      </c>
      <c r="P23" s="2">
        <v>1.0107529835065987</v>
      </c>
      <c r="Q23" s="239">
        <v>1</v>
      </c>
      <c r="R23" s="239">
        <v>1</v>
      </c>
      <c r="S23" s="239">
        <v>1</v>
      </c>
      <c r="T23" s="239">
        <v>1</v>
      </c>
      <c r="U23" s="239">
        <v>1</v>
      </c>
    </row>
    <row r="24" spans="1:21" ht="15" customHeight="1">
      <c r="A24" s="242" t="s">
        <v>367</v>
      </c>
      <c r="B24" s="248" t="s">
        <v>1</v>
      </c>
      <c r="C24" s="248" t="s">
        <v>1</v>
      </c>
      <c r="D24" s="248" t="s">
        <v>1</v>
      </c>
      <c r="E24" s="248" t="s">
        <v>1</v>
      </c>
      <c r="F24" s="248" t="s">
        <v>1</v>
      </c>
      <c r="G24" s="239">
        <v>4.9</v>
      </c>
      <c r="H24" s="239">
        <v>5.0658093797276855</v>
      </c>
      <c r="I24" s="263">
        <v>5.09545352223134</v>
      </c>
      <c r="J24" s="263">
        <v>5.223263898783234</v>
      </c>
      <c r="K24" s="263">
        <v>5.033267306617909</v>
      </c>
      <c r="L24" s="239">
        <v>5</v>
      </c>
      <c r="M24" s="264">
        <v>5.114315023256467</v>
      </c>
      <c r="N24" s="264">
        <v>5.151001975726785</v>
      </c>
      <c r="O24" s="264">
        <v>5.124856960327992</v>
      </c>
      <c r="P24" s="264">
        <v>5.106637186371315</v>
      </c>
      <c r="Q24" s="239">
        <v>5.2</v>
      </c>
      <c r="R24" s="239">
        <v>5.4</v>
      </c>
      <c r="S24" s="239">
        <v>5.6</v>
      </c>
      <c r="T24" s="239">
        <v>5.6</v>
      </c>
      <c r="U24" s="239">
        <v>5.8</v>
      </c>
    </row>
    <row r="25" spans="1:21" s="252" customFormat="1" ht="15" customHeight="1">
      <c r="A25" s="274" t="s">
        <v>378</v>
      </c>
      <c r="B25" s="273">
        <v>15.1</v>
      </c>
      <c r="C25" s="273">
        <v>17.5</v>
      </c>
      <c r="D25" s="253">
        <v>20</v>
      </c>
      <c r="E25" s="273">
        <v>20</v>
      </c>
      <c r="F25" s="273">
        <v>19</v>
      </c>
      <c r="G25" s="273">
        <v>17.6</v>
      </c>
      <c r="H25" s="273">
        <v>14.8</v>
      </c>
      <c r="I25" s="273">
        <v>11.2</v>
      </c>
      <c r="J25" s="273">
        <v>9.5</v>
      </c>
      <c r="K25" s="273">
        <v>12.1</v>
      </c>
      <c r="L25" s="273">
        <v>12.4</v>
      </c>
      <c r="M25" s="273">
        <v>12.5</v>
      </c>
      <c r="N25" s="273">
        <v>13.4</v>
      </c>
      <c r="O25" s="273">
        <v>13.4</v>
      </c>
      <c r="P25" s="273">
        <v>11.4</v>
      </c>
      <c r="Q25" s="273">
        <v>9.7</v>
      </c>
      <c r="R25" s="273">
        <v>8.2</v>
      </c>
      <c r="S25" s="273">
        <v>6.6</v>
      </c>
      <c r="T25" s="273">
        <v>5.8</v>
      </c>
      <c r="U25" s="273">
        <v>5.2</v>
      </c>
    </row>
    <row r="26" spans="1:22" ht="15" customHeight="1">
      <c r="A26" s="274"/>
      <c r="B26" s="273"/>
      <c r="C26" s="273"/>
      <c r="D26" s="246">
        <v>18</v>
      </c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39"/>
    </row>
    <row r="27" spans="1:22" ht="15" customHeight="1">
      <c r="A27" s="274" t="s">
        <v>384</v>
      </c>
      <c r="B27" s="276" t="s">
        <v>1</v>
      </c>
      <c r="L27" s="255">
        <v>5.4</v>
      </c>
      <c r="M27" s="255">
        <v>5.6</v>
      </c>
      <c r="N27" s="254">
        <v>5.7</v>
      </c>
      <c r="O27" s="254">
        <v>5.6</v>
      </c>
      <c r="P27" s="254">
        <v>5.4</v>
      </c>
      <c r="Q27" s="254">
        <v>5.3</v>
      </c>
      <c r="R27" s="254">
        <v>5.2</v>
      </c>
      <c r="S27" s="254">
        <v>5</v>
      </c>
      <c r="T27" s="254">
        <v>4.8</v>
      </c>
      <c r="U27" s="254">
        <v>5.2</v>
      </c>
      <c r="V27" s="239"/>
    </row>
    <row r="28" spans="1:22" ht="15" customHeight="1">
      <c r="A28" s="274"/>
      <c r="B28" s="276"/>
      <c r="C28" s="256">
        <v>7.1</v>
      </c>
      <c r="D28" s="256">
        <v>6.8</v>
      </c>
      <c r="E28" s="256">
        <v>6</v>
      </c>
      <c r="F28" s="256">
        <v>5.6</v>
      </c>
      <c r="G28" s="256">
        <v>5.3</v>
      </c>
      <c r="H28" s="256">
        <v>5.4</v>
      </c>
      <c r="I28" s="256">
        <v>5</v>
      </c>
      <c r="J28" s="256">
        <v>5</v>
      </c>
      <c r="K28" s="256">
        <v>5.3</v>
      </c>
      <c r="L28" s="239">
        <v>5.4</v>
      </c>
      <c r="M28" s="239">
        <v>5.6</v>
      </c>
      <c r="N28" s="245"/>
      <c r="O28" s="245"/>
      <c r="P28" s="245"/>
      <c r="Q28" s="245"/>
      <c r="R28" s="245"/>
      <c r="S28" s="245"/>
      <c r="T28" s="245"/>
      <c r="U28" s="245"/>
      <c r="V28" s="239"/>
    </row>
    <row r="29" spans="1:22" ht="15" customHeight="1">
      <c r="A29" s="274" t="s">
        <v>388</v>
      </c>
      <c r="B29" s="276" t="s">
        <v>1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>
        <v>5.2</v>
      </c>
      <c r="M29" s="239">
        <v>4.4</v>
      </c>
      <c r="N29" s="239">
        <v>4.5</v>
      </c>
      <c r="O29" s="239">
        <v>4.3</v>
      </c>
      <c r="P29" s="239">
        <v>4</v>
      </c>
      <c r="Q29" s="239">
        <v>3.5</v>
      </c>
      <c r="R29" s="239">
        <v>3.7</v>
      </c>
      <c r="S29" s="239">
        <v>4</v>
      </c>
      <c r="T29" s="239">
        <v>5.7</v>
      </c>
      <c r="U29" s="239">
        <v>4.8</v>
      </c>
      <c r="V29" s="239"/>
    </row>
    <row r="30" spans="1:22" ht="15" customHeight="1">
      <c r="A30" s="274"/>
      <c r="B30" s="276"/>
      <c r="C30" s="257">
        <v>4.6</v>
      </c>
      <c r="D30" s="257">
        <v>4.5</v>
      </c>
      <c r="E30" s="257">
        <v>4.4</v>
      </c>
      <c r="F30" s="257">
        <v>5</v>
      </c>
      <c r="G30" s="257">
        <v>4.9</v>
      </c>
      <c r="H30" s="257">
        <v>4.7</v>
      </c>
      <c r="I30" s="257">
        <v>5.1</v>
      </c>
      <c r="J30" s="257">
        <v>4.7</v>
      </c>
      <c r="K30" s="257">
        <v>4.7</v>
      </c>
      <c r="L30" s="257">
        <v>5.3</v>
      </c>
      <c r="M30" s="257">
        <v>4.5</v>
      </c>
      <c r="N30" s="257"/>
      <c r="O30" s="257"/>
      <c r="P30" s="257"/>
      <c r="Q30" s="257"/>
      <c r="R30" s="257"/>
      <c r="S30" s="257"/>
      <c r="T30" s="257"/>
      <c r="U30" s="257"/>
      <c r="V30" s="239"/>
    </row>
    <row r="31" spans="1:22" ht="15" customHeight="1">
      <c r="A31" s="236" t="s">
        <v>394</v>
      </c>
      <c r="B31" s="236">
        <v>4.74</v>
      </c>
      <c r="C31" s="236">
        <v>5.07</v>
      </c>
      <c r="D31" s="236">
        <v>5.03</v>
      </c>
      <c r="E31" s="236">
        <v>4.83</v>
      </c>
      <c r="F31" s="236">
        <v>4.99</v>
      </c>
      <c r="G31" s="236">
        <v>5.08</v>
      </c>
      <c r="H31" s="249">
        <v>5.1</v>
      </c>
      <c r="I31" s="249">
        <v>4.78</v>
      </c>
      <c r="J31" s="249">
        <v>4.75</v>
      </c>
      <c r="K31" s="236">
        <v>4.82</v>
      </c>
      <c r="L31" s="236">
        <v>4.66</v>
      </c>
      <c r="M31" s="236">
        <v>4.52</v>
      </c>
      <c r="N31" s="236">
        <v>4.52</v>
      </c>
      <c r="O31" s="249">
        <v>4.47</v>
      </c>
      <c r="P31" s="249">
        <v>4.43</v>
      </c>
      <c r="Q31" s="249">
        <v>4.44</v>
      </c>
      <c r="R31" s="249">
        <v>4.36</v>
      </c>
      <c r="S31" s="249">
        <v>4.3</v>
      </c>
      <c r="T31" s="249">
        <v>4.33</v>
      </c>
      <c r="U31" s="249">
        <v>4.75</v>
      </c>
      <c r="V31" s="239"/>
    </row>
    <row r="32" spans="1:21" ht="15" customHeight="1">
      <c r="A32" s="240" t="s">
        <v>377</v>
      </c>
      <c r="B32" s="239">
        <v>100</v>
      </c>
      <c r="C32" s="239">
        <v>101.9</v>
      </c>
      <c r="D32" s="239">
        <v>102.6</v>
      </c>
      <c r="E32" s="239">
        <v>103.5</v>
      </c>
      <c r="F32" s="239">
        <v>104.2</v>
      </c>
      <c r="G32" s="239">
        <v>105</v>
      </c>
      <c r="H32" s="239">
        <v>110.6</v>
      </c>
      <c r="I32" s="239">
        <v>116</v>
      </c>
      <c r="J32" s="239">
        <v>121.1</v>
      </c>
      <c r="K32" s="239">
        <v>127.3</v>
      </c>
      <c r="L32" s="239">
        <v>129.7</v>
      </c>
      <c r="M32" s="239">
        <v>131.5</v>
      </c>
      <c r="N32" s="239">
        <v>132.7</v>
      </c>
      <c r="O32" s="236">
        <v>133.8</v>
      </c>
      <c r="P32" s="236">
        <v>137.5</v>
      </c>
      <c r="Q32" s="236">
        <v>142.3</v>
      </c>
      <c r="R32" s="239">
        <v>150.8</v>
      </c>
      <c r="S32" s="236">
        <v>155.6</v>
      </c>
      <c r="T32" s="236">
        <v>160.1</v>
      </c>
      <c r="U32" s="248" t="s">
        <v>1</v>
      </c>
    </row>
    <row r="33" spans="1:21" ht="30" customHeight="1">
      <c r="A33" s="240" t="s">
        <v>395</v>
      </c>
      <c r="B33" s="248" t="s">
        <v>1</v>
      </c>
      <c r="C33" s="248" t="s">
        <v>1</v>
      </c>
      <c r="D33" s="248" t="s">
        <v>1</v>
      </c>
      <c r="E33" s="248" t="s">
        <v>1</v>
      </c>
      <c r="F33" s="248" t="s">
        <v>1</v>
      </c>
      <c r="G33" s="239">
        <v>20.5</v>
      </c>
      <c r="H33" s="239">
        <v>19.1</v>
      </c>
      <c r="I33" s="239">
        <v>17.3</v>
      </c>
      <c r="J33" s="239">
        <v>16.9</v>
      </c>
      <c r="K33" s="239">
        <v>17.1</v>
      </c>
      <c r="L33" s="239">
        <v>17.6</v>
      </c>
      <c r="M33" s="239">
        <v>17.7</v>
      </c>
      <c r="N33" s="239">
        <v>17.1</v>
      </c>
      <c r="O33" s="239">
        <v>17.3</v>
      </c>
      <c r="P33" s="239">
        <v>17</v>
      </c>
      <c r="Q33" s="239">
        <v>17.6</v>
      </c>
      <c r="R33" s="239">
        <v>17.3</v>
      </c>
      <c r="S33" s="239">
        <v>15</v>
      </c>
      <c r="T33" s="239">
        <v>14.8</v>
      </c>
      <c r="U33" s="239">
        <v>15.4</v>
      </c>
    </row>
    <row r="34" ht="15" customHeight="1">
      <c r="A34" s="236" t="s">
        <v>396</v>
      </c>
    </row>
    <row r="35" spans="1:22" ht="15" customHeight="1">
      <c r="A35" s="242" t="s">
        <v>368</v>
      </c>
      <c r="B35" s="248" t="s">
        <v>1</v>
      </c>
      <c r="C35" s="248" t="s">
        <v>1</v>
      </c>
      <c r="D35" s="248" t="s">
        <v>1</v>
      </c>
      <c r="E35" s="248" t="s">
        <v>1</v>
      </c>
      <c r="F35" s="239">
        <v>26</v>
      </c>
      <c r="G35" s="239">
        <v>30.4</v>
      </c>
      <c r="H35" s="239">
        <v>35.9</v>
      </c>
      <c r="I35" s="239">
        <v>41</v>
      </c>
      <c r="J35" s="239">
        <v>47.6</v>
      </c>
      <c r="K35" s="239">
        <v>58.6</v>
      </c>
      <c r="L35" s="239">
        <v>63.4</v>
      </c>
      <c r="M35" s="239">
        <v>66.6</v>
      </c>
      <c r="N35" s="239">
        <v>70.5</v>
      </c>
      <c r="O35" s="239">
        <v>71.9</v>
      </c>
      <c r="P35" s="239">
        <v>74.8</v>
      </c>
      <c r="Q35" s="239">
        <v>75.8</v>
      </c>
      <c r="R35" s="239">
        <v>80.4</v>
      </c>
      <c r="S35" s="239">
        <v>81.9</v>
      </c>
      <c r="T35" s="239">
        <v>84.2</v>
      </c>
      <c r="U35" s="239">
        <v>86.7</v>
      </c>
      <c r="V35" s="239"/>
    </row>
    <row r="36" spans="1:22" ht="15" customHeight="1">
      <c r="A36" s="242" t="s">
        <v>369</v>
      </c>
      <c r="B36" s="248" t="s">
        <v>1</v>
      </c>
      <c r="C36" s="248" t="s">
        <v>1</v>
      </c>
      <c r="D36" s="248" t="s">
        <v>1</v>
      </c>
      <c r="E36" s="248" t="s">
        <v>1</v>
      </c>
      <c r="F36" s="239">
        <v>8.1</v>
      </c>
      <c r="G36" s="239">
        <v>15.6</v>
      </c>
      <c r="H36" s="239">
        <v>21.6</v>
      </c>
      <c r="I36" s="239">
        <v>29.6</v>
      </c>
      <c r="J36" s="239">
        <v>37.9</v>
      </c>
      <c r="K36" s="239">
        <v>51.1</v>
      </c>
      <c r="L36" s="239">
        <v>56.8</v>
      </c>
      <c r="M36" s="239">
        <v>61.1</v>
      </c>
      <c r="N36" s="239">
        <v>67</v>
      </c>
      <c r="O36" s="239">
        <v>68.8</v>
      </c>
      <c r="P36" s="239">
        <v>71.1</v>
      </c>
      <c r="Q36" s="239">
        <v>71</v>
      </c>
      <c r="R36" s="239">
        <v>75.7</v>
      </c>
      <c r="S36" s="239">
        <v>77.6</v>
      </c>
      <c r="T36" s="239">
        <v>79.3</v>
      </c>
      <c r="U36" s="239">
        <v>83.3</v>
      </c>
      <c r="V36" s="239"/>
    </row>
    <row r="37" ht="15" customHeight="1">
      <c r="A37" s="236" t="s">
        <v>397</v>
      </c>
    </row>
    <row r="38" spans="1:22" ht="15" customHeight="1">
      <c r="A38" s="242" t="s">
        <v>368</v>
      </c>
      <c r="B38" s="248" t="s">
        <v>1</v>
      </c>
      <c r="C38" s="248" t="s">
        <v>1</v>
      </c>
      <c r="D38" s="248" t="s">
        <v>1</v>
      </c>
      <c r="E38" s="248" t="s">
        <v>1</v>
      </c>
      <c r="F38" s="239">
        <v>85.1</v>
      </c>
      <c r="G38" s="239">
        <v>86.1</v>
      </c>
      <c r="H38" s="239">
        <v>88.9</v>
      </c>
      <c r="I38" s="239">
        <v>91.7</v>
      </c>
      <c r="J38" s="245">
        <v>92.6</v>
      </c>
      <c r="K38" s="245">
        <v>90.1</v>
      </c>
      <c r="L38" s="245">
        <v>95.8</v>
      </c>
      <c r="M38" s="245">
        <v>93.9</v>
      </c>
      <c r="N38" s="245">
        <v>93.2</v>
      </c>
      <c r="O38" s="245">
        <v>93.6</v>
      </c>
      <c r="P38" s="245">
        <v>93.1</v>
      </c>
      <c r="Q38" s="245">
        <v>92.7</v>
      </c>
      <c r="R38" s="239">
        <v>93.7</v>
      </c>
      <c r="S38" s="239">
        <v>94.8</v>
      </c>
      <c r="T38" s="239">
        <v>95.6</v>
      </c>
      <c r="U38" s="239">
        <v>96.3</v>
      </c>
      <c r="V38" s="239"/>
    </row>
    <row r="39" spans="1:22" ht="15" customHeight="1">
      <c r="A39" s="242" t="s">
        <v>369</v>
      </c>
      <c r="B39" s="248" t="s">
        <v>1</v>
      </c>
      <c r="C39" s="248" t="s">
        <v>1</v>
      </c>
      <c r="D39" s="248" t="s">
        <v>1</v>
      </c>
      <c r="E39" s="248" t="s">
        <v>1</v>
      </c>
      <c r="F39" s="236">
        <v>27.8</v>
      </c>
      <c r="G39" s="239">
        <v>42.3</v>
      </c>
      <c r="H39" s="239">
        <v>46.4</v>
      </c>
      <c r="I39" s="239">
        <v>53.3</v>
      </c>
      <c r="J39" s="245">
        <v>58.7</v>
      </c>
      <c r="K39" s="245">
        <v>58.1</v>
      </c>
      <c r="L39" s="245">
        <v>69</v>
      </c>
      <c r="M39" s="245">
        <v>77.5</v>
      </c>
      <c r="N39" s="245">
        <v>81.9</v>
      </c>
      <c r="O39" s="245">
        <v>82.6</v>
      </c>
      <c r="P39" s="245">
        <v>90.4</v>
      </c>
      <c r="Q39" s="245">
        <v>91.9</v>
      </c>
      <c r="R39" s="239">
        <v>93.2</v>
      </c>
      <c r="S39" s="239">
        <v>94.6</v>
      </c>
      <c r="T39" s="239">
        <v>95</v>
      </c>
      <c r="U39" s="239">
        <v>96.3</v>
      </c>
      <c r="V39" s="239"/>
    </row>
    <row r="40" spans="1:21" ht="15" customHeight="1">
      <c r="A40" s="236" t="s">
        <v>370</v>
      </c>
      <c r="B40" s="238">
        <v>133160</v>
      </c>
      <c r="C40" s="238">
        <v>121363</v>
      </c>
      <c r="D40" s="238">
        <v>109266</v>
      </c>
      <c r="E40" s="238">
        <v>110860</v>
      </c>
      <c r="F40" s="238">
        <v>120467</v>
      </c>
      <c r="G40" s="238">
        <v>131055</v>
      </c>
      <c r="H40" s="238">
        <v>154880</v>
      </c>
      <c r="I40" s="238">
        <v>191714</v>
      </c>
      <c r="J40" s="238">
        <v>217260</v>
      </c>
      <c r="K40" s="238">
        <v>218581</v>
      </c>
      <c r="L40" s="238">
        <v>217287</v>
      </c>
      <c r="M40" s="238">
        <v>243346</v>
      </c>
      <c r="N40" s="238">
        <v>237627</v>
      </c>
      <c r="O40" s="238">
        <v>231155</v>
      </c>
      <c r="P40" s="238">
        <v>250776</v>
      </c>
      <c r="Q40" s="238">
        <v>271839</v>
      </c>
      <c r="R40" s="238">
        <v>244429</v>
      </c>
      <c r="S40" s="238">
        <v>257881</v>
      </c>
      <c r="T40" s="238">
        <v>302675</v>
      </c>
      <c r="U40" s="238">
        <v>320937</v>
      </c>
    </row>
    <row r="41" ht="15" customHeight="1">
      <c r="A41" s="243" t="s">
        <v>371</v>
      </c>
    </row>
    <row r="42" spans="1:21" ht="15" customHeight="1">
      <c r="A42" s="242" t="s">
        <v>372</v>
      </c>
      <c r="B42" s="239">
        <v>34.78008925822725</v>
      </c>
      <c r="C42" s="239">
        <v>31.88391876340252</v>
      </c>
      <c r="D42" s="239">
        <v>31.822207528601982</v>
      </c>
      <c r="E42" s="239">
        <v>31.74871261016518</v>
      </c>
      <c r="F42" s="239">
        <v>31.903366992564457</v>
      </c>
      <c r="G42" s="239">
        <v>34.85510842998943</v>
      </c>
      <c r="H42" s="239">
        <v>33.82736180264346</v>
      </c>
      <c r="I42" s="239">
        <v>32.034031440689944</v>
      </c>
      <c r="J42" s="239">
        <v>34.50279281873675</v>
      </c>
      <c r="K42" s="239">
        <v>40.397414112743625</v>
      </c>
      <c r="L42" s="239">
        <v>43.47798577793437</v>
      </c>
      <c r="M42" s="239">
        <v>44.92746923721136</v>
      </c>
      <c r="N42" s="239">
        <v>42.13282945854266</v>
      </c>
      <c r="O42" s="239">
        <v>38.32297335888964</v>
      </c>
      <c r="P42" s="239">
        <v>37.37430415097307</v>
      </c>
      <c r="Q42" s="239">
        <v>37.294969797208736</v>
      </c>
      <c r="R42" s="239">
        <v>30.353064942459003</v>
      </c>
      <c r="S42" s="239">
        <v>30.29736042622818</v>
      </c>
      <c r="T42" s="239">
        <v>35.56541496167347</v>
      </c>
      <c r="U42" s="270">
        <v>33.7</v>
      </c>
    </row>
    <row r="43" spans="1:21" ht="15" customHeight="1">
      <c r="A43" s="242" t="s">
        <v>373</v>
      </c>
      <c r="B43" s="239">
        <v>65.21991066667522</v>
      </c>
      <c r="C43" s="239">
        <v>68.11607892946712</v>
      </c>
      <c r="D43" s="239">
        <v>68.17779247139802</v>
      </c>
      <c r="E43" s="239">
        <v>68.25128738983481</v>
      </c>
      <c r="F43" s="239">
        <v>68.09663300743554</v>
      </c>
      <c r="G43" s="239">
        <v>65.14489157001057</v>
      </c>
      <c r="H43" s="239">
        <v>66.17263819735653</v>
      </c>
      <c r="I43" s="239">
        <v>67.96596855931007</v>
      </c>
      <c r="J43" s="239">
        <v>65.49720718126325</v>
      </c>
      <c r="K43" s="239">
        <v>59.602585887256375</v>
      </c>
      <c r="L43" s="239">
        <v>56.52201422206563</v>
      </c>
      <c r="M43" s="239">
        <v>55.07253076278863</v>
      </c>
      <c r="N43" s="239">
        <v>57.86717054145735</v>
      </c>
      <c r="O43" s="239">
        <v>61.677026641110366</v>
      </c>
      <c r="P43" s="239">
        <v>62.62569584902693</v>
      </c>
      <c r="Q43" s="239">
        <v>62.70503020279126</v>
      </c>
      <c r="R43" s="239">
        <v>69.64693505754099</v>
      </c>
      <c r="S43" s="239">
        <v>69.70263957377182</v>
      </c>
      <c r="T43" s="239">
        <v>64.43458503832653</v>
      </c>
      <c r="U43" s="270">
        <v>66.3</v>
      </c>
    </row>
    <row r="44" spans="1:21" ht="15" customHeight="1">
      <c r="A44" s="236" t="s">
        <v>374</v>
      </c>
      <c r="B44" s="238">
        <v>19565</v>
      </c>
      <c r="C44" s="238">
        <v>20432</v>
      </c>
      <c r="D44" s="238">
        <v>21244</v>
      </c>
      <c r="E44" s="238">
        <v>22180</v>
      </c>
      <c r="F44" s="238">
        <v>24439</v>
      </c>
      <c r="G44" s="238">
        <v>25957</v>
      </c>
      <c r="H44" s="238">
        <v>28046</v>
      </c>
      <c r="I44" s="238">
        <v>31155</v>
      </c>
      <c r="J44" s="238">
        <v>33728</v>
      </c>
      <c r="K44" s="238">
        <v>35653</v>
      </c>
      <c r="L44" s="238">
        <v>37564</v>
      </c>
      <c r="M44" s="238">
        <v>40628</v>
      </c>
      <c r="N44" s="238">
        <v>42130</v>
      </c>
      <c r="O44" s="238">
        <v>42770</v>
      </c>
      <c r="P44" s="238">
        <v>44466</v>
      </c>
      <c r="Q44" s="238">
        <v>46837</v>
      </c>
      <c r="R44" s="238">
        <v>48494</v>
      </c>
      <c r="S44" s="238">
        <v>51789</v>
      </c>
      <c r="T44" s="238">
        <v>55230</v>
      </c>
      <c r="U44" s="247" t="s">
        <v>398</v>
      </c>
    </row>
    <row r="45" spans="1:21" ht="15" customHeight="1">
      <c r="A45" s="236" t="s">
        <v>375</v>
      </c>
      <c r="B45" s="238">
        <v>664322</v>
      </c>
      <c r="C45" s="238">
        <v>694819</v>
      </c>
      <c r="D45" s="238">
        <v>716566</v>
      </c>
      <c r="E45" s="238">
        <v>746437</v>
      </c>
      <c r="F45" s="238">
        <v>825318</v>
      </c>
      <c r="G45" s="238">
        <v>870463</v>
      </c>
      <c r="H45" s="238">
        <v>937279</v>
      </c>
      <c r="I45" s="238">
        <v>1036439</v>
      </c>
      <c r="J45" s="238">
        <v>1121553</v>
      </c>
      <c r="K45" s="238">
        <v>1217842</v>
      </c>
      <c r="L45" s="238">
        <v>1273022</v>
      </c>
      <c r="M45" s="238">
        <v>1375394</v>
      </c>
      <c r="N45" s="238">
        <v>1437674</v>
      </c>
      <c r="O45" s="238">
        <v>1460746</v>
      </c>
      <c r="P45" s="238">
        <v>1516480</v>
      </c>
      <c r="Q45" s="238">
        <v>1598028</v>
      </c>
      <c r="R45" s="238">
        <v>1646287</v>
      </c>
      <c r="S45" s="238">
        <v>1747525</v>
      </c>
      <c r="T45" s="238">
        <v>1857482</v>
      </c>
      <c r="U45" s="247" t="s">
        <v>399</v>
      </c>
    </row>
    <row r="46" ht="15" customHeight="1">
      <c r="A46" s="243" t="s">
        <v>363</v>
      </c>
    </row>
    <row r="47" spans="1:21" ht="15" customHeight="1">
      <c r="A47" s="242" t="s">
        <v>376</v>
      </c>
      <c r="B47" s="245">
        <v>3.5228398276739292</v>
      </c>
      <c r="C47" s="245">
        <v>3.659514204418705</v>
      </c>
      <c r="D47" s="245">
        <v>3.0895967712674057</v>
      </c>
      <c r="E47" s="245">
        <v>2.9619378460606858</v>
      </c>
      <c r="F47" s="245">
        <v>3.7225651203536088</v>
      </c>
      <c r="G47" s="245">
        <v>3.3215656495451276</v>
      </c>
      <c r="H47" s="245">
        <v>3.071550733559591</v>
      </c>
      <c r="I47" s="245">
        <v>3.4894480041758364</v>
      </c>
      <c r="J47" s="245">
        <v>2.9717721766158176</v>
      </c>
      <c r="K47" s="245">
        <v>2.8828862857415</v>
      </c>
      <c r="L47" s="245">
        <v>3.2479407268688205</v>
      </c>
      <c r="M47" s="245">
        <v>3.5109212342063443</v>
      </c>
      <c r="N47" s="245">
        <v>3.2909407835155955</v>
      </c>
      <c r="O47" s="245">
        <v>3.4847262973850346</v>
      </c>
      <c r="P47" s="245">
        <v>3.21395600337624</v>
      </c>
      <c r="Q47" s="245">
        <v>2.6764236922006375</v>
      </c>
      <c r="R47" s="245">
        <v>2.8719779722490673</v>
      </c>
      <c r="S47" s="245">
        <v>3.270568375273601</v>
      </c>
      <c r="T47" s="245">
        <v>2.6708737958160564</v>
      </c>
      <c r="U47" s="245">
        <v>2.6697960761025423</v>
      </c>
    </row>
    <row r="48" spans="1:21" ht="15" customHeight="1">
      <c r="A48" s="242" t="s">
        <v>365</v>
      </c>
      <c r="B48" s="245">
        <v>24.237192204984932</v>
      </c>
      <c r="C48" s="245">
        <v>22.75383948913314</v>
      </c>
      <c r="D48" s="245">
        <v>22.778083247042144</v>
      </c>
      <c r="E48" s="245">
        <v>24.33239509831372</v>
      </c>
      <c r="F48" s="245">
        <v>25.343928037435266</v>
      </c>
      <c r="G48" s="245">
        <v>25.00898946882291</v>
      </c>
      <c r="H48" s="245">
        <v>25.168386360944822</v>
      </c>
      <c r="I48" s="245">
        <v>25.037749447869096</v>
      </c>
      <c r="J48" s="245">
        <v>24.656792857760625</v>
      </c>
      <c r="K48" s="245">
        <v>24.70402564536286</v>
      </c>
      <c r="L48" s="245">
        <v>24.394236706042786</v>
      </c>
      <c r="M48" s="245">
        <v>24.96113840833972</v>
      </c>
      <c r="N48" s="245">
        <v>25.343923587683996</v>
      </c>
      <c r="O48" s="245">
        <v>24.613724768029485</v>
      </c>
      <c r="P48" s="245">
        <v>25.137951044524158</v>
      </c>
      <c r="Q48" s="245">
        <v>25.95480179321013</v>
      </c>
      <c r="R48" s="245">
        <v>26.405420197085927</v>
      </c>
      <c r="S48" s="245">
        <v>25.22996809773823</v>
      </c>
      <c r="T48" s="245">
        <v>24.947751849008494</v>
      </c>
      <c r="U48" s="245">
        <v>24.6657843442987</v>
      </c>
    </row>
    <row r="49" spans="1:21" ht="30" customHeight="1">
      <c r="A49" s="244" t="s">
        <v>366</v>
      </c>
      <c r="B49" s="245">
        <v>1.059877589482209</v>
      </c>
      <c r="C49" s="245">
        <v>1.0726534536332484</v>
      </c>
      <c r="D49" s="245">
        <v>1.1472774315275913</v>
      </c>
      <c r="E49" s="245">
        <v>1.1706279297516065</v>
      </c>
      <c r="F49" s="245">
        <v>1.1126620284544868</v>
      </c>
      <c r="G49" s="245">
        <v>1.1292840706612457</v>
      </c>
      <c r="H49" s="245">
        <v>1.0717193066312165</v>
      </c>
      <c r="I49" s="245">
        <v>1.0716501405292544</v>
      </c>
      <c r="J49" s="245">
        <v>1.149655878946425</v>
      </c>
      <c r="K49" s="245">
        <v>1.165668452886335</v>
      </c>
      <c r="L49" s="245">
        <v>1.2425551168793627</v>
      </c>
      <c r="M49" s="245">
        <v>1.205181933322379</v>
      </c>
      <c r="N49" s="245">
        <v>1.213001000226755</v>
      </c>
      <c r="O49" s="245">
        <v>1.238819069160552</v>
      </c>
      <c r="P49" s="245">
        <v>1.274662376028698</v>
      </c>
      <c r="Q49" s="245">
        <v>1.2990385650314014</v>
      </c>
      <c r="R49" s="245">
        <v>1.3490964819621367</v>
      </c>
      <c r="S49" s="245">
        <v>1.3278207750962077</v>
      </c>
      <c r="T49" s="245">
        <v>1.3221124080879383</v>
      </c>
      <c r="U49" s="245">
        <v>1.3275121941029633</v>
      </c>
    </row>
    <row r="50" spans="1:21" ht="15" customHeight="1">
      <c r="A50" s="242" t="s">
        <v>367</v>
      </c>
      <c r="B50" s="245">
        <v>5.222166359084902</v>
      </c>
      <c r="C50" s="245">
        <v>5.162207711648645</v>
      </c>
      <c r="D50" s="245">
        <v>5.379127672817298</v>
      </c>
      <c r="E50" s="245">
        <v>5.611458167266628</v>
      </c>
      <c r="F50" s="245">
        <v>5.666058416271062</v>
      </c>
      <c r="G50" s="245">
        <v>5.770722018052462</v>
      </c>
      <c r="H50" s="245">
        <v>6.107999859166801</v>
      </c>
      <c r="I50" s="245">
        <v>5.988678542586684</v>
      </c>
      <c r="J50" s="245">
        <v>5.850013329731185</v>
      </c>
      <c r="K50" s="245">
        <v>5.668879871116286</v>
      </c>
      <c r="L50" s="245">
        <v>5.425986353731514</v>
      </c>
      <c r="M50" s="245">
        <v>5.690660276255385</v>
      </c>
      <c r="N50" s="245">
        <v>6.004142802888555</v>
      </c>
      <c r="O50" s="245">
        <v>6.091545005086442</v>
      </c>
      <c r="P50" s="245">
        <v>6.296621122599705</v>
      </c>
      <c r="Q50" s="245">
        <v>6.478171846801183</v>
      </c>
      <c r="R50" s="245">
        <v>6.4324750180254116</v>
      </c>
      <c r="S50" s="245">
        <v>6.845281183387934</v>
      </c>
      <c r="T50" s="245">
        <v>7.026609140761525</v>
      </c>
      <c r="U50" s="245">
        <v>7.047338534757981</v>
      </c>
    </row>
    <row r="51" ht="15" customHeight="1"/>
    <row r="52" ht="15" customHeight="1">
      <c r="A52" s="251" t="s">
        <v>380</v>
      </c>
    </row>
    <row r="53" ht="15" customHeight="1">
      <c r="A53" s="251" t="s">
        <v>381</v>
      </c>
    </row>
    <row r="54" ht="15" customHeight="1">
      <c r="A54" s="251" t="s">
        <v>383</v>
      </c>
    </row>
    <row r="55" spans="1:10" ht="49.95" customHeight="1">
      <c r="A55" s="275" t="s">
        <v>385</v>
      </c>
      <c r="B55" s="275"/>
      <c r="C55" s="275"/>
      <c r="D55" s="275"/>
      <c r="E55" s="275"/>
      <c r="F55" s="275"/>
      <c r="G55" s="275"/>
      <c r="H55" s="275"/>
      <c r="I55" s="275"/>
      <c r="J55" s="275"/>
    </row>
    <row r="56" ht="15" customHeight="1">
      <c r="A56" s="251" t="s">
        <v>386</v>
      </c>
    </row>
    <row r="57" ht="15" customHeight="1">
      <c r="A57" s="251" t="s">
        <v>387</v>
      </c>
    </row>
    <row r="58" ht="15" customHeight="1">
      <c r="A58" s="251" t="s">
        <v>389</v>
      </c>
    </row>
    <row r="59" ht="15" customHeight="1">
      <c r="A59" s="251" t="s">
        <v>390</v>
      </c>
    </row>
    <row r="60" ht="15" customHeight="1">
      <c r="A60" s="251" t="s">
        <v>391</v>
      </c>
    </row>
    <row r="61" ht="15" customHeight="1">
      <c r="A61" s="251" t="s">
        <v>392</v>
      </c>
    </row>
    <row r="62" ht="15" customHeight="1">
      <c r="A62" s="251" t="s">
        <v>393</v>
      </c>
    </row>
  </sheetData>
  <mergeCells count="45">
    <mergeCell ref="A55:J55"/>
    <mergeCell ref="A29:A30"/>
    <mergeCell ref="B29:B30"/>
    <mergeCell ref="A25:A26"/>
    <mergeCell ref="A27:A28"/>
    <mergeCell ref="B27:B28"/>
    <mergeCell ref="Q25:Q26"/>
    <mergeCell ref="R25:R26"/>
    <mergeCell ref="S25:S26"/>
    <mergeCell ref="T25:T26"/>
    <mergeCell ref="U25:U26"/>
    <mergeCell ref="K25:K26"/>
    <mergeCell ref="L25:L26"/>
    <mergeCell ref="M25:M26"/>
    <mergeCell ref="N25:N26"/>
    <mergeCell ref="O25:O26"/>
    <mergeCell ref="P25:P26"/>
    <mergeCell ref="T18:T19"/>
    <mergeCell ref="U18:U19"/>
    <mergeCell ref="B25:B26"/>
    <mergeCell ref="C25:C26"/>
    <mergeCell ref="E25:E26"/>
    <mergeCell ref="F25:F26"/>
    <mergeCell ref="G25:G26"/>
    <mergeCell ref="H25:H26"/>
    <mergeCell ref="I25:I26"/>
    <mergeCell ref="J25:J26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G18:G19"/>
    <mergeCell ref="A18:A19"/>
    <mergeCell ref="B18:B19"/>
    <mergeCell ref="C18:C19"/>
    <mergeCell ref="E18:E19"/>
    <mergeCell ref="F18:F19"/>
  </mergeCells>
  <hyperlinks>
    <hyperlink ref="A1" location="'Spis treści'!A1" display="Powrót do spisu treści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workbookViewId="0" topLeftCell="A1">
      <pane ySplit="2" topLeftCell="A33" activePane="bottomLeft" state="frozen"/>
      <selection pane="bottomLeft" activeCell="A1" sqref="A1"/>
    </sheetView>
  </sheetViews>
  <sheetFormatPr defaultColWidth="8.8515625" defaultRowHeight="15" customHeight="1"/>
  <cols>
    <col min="1" max="1" width="75.7109375" style="3" customWidth="1"/>
    <col min="2" max="21" width="13.7109375" style="3" customWidth="1"/>
    <col min="22" max="31" width="11.140625" style="3" bestFit="1" customWidth="1"/>
    <col min="32" max="34" width="9.140625" style="3" bestFit="1" customWidth="1"/>
    <col min="35" max="16384" width="8.8515625" style="3" customWidth="1"/>
  </cols>
  <sheetData>
    <row r="1" spans="1:2" ht="30" customHeight="1">
      <c r="A1" s="48" t="s">
        <v>53</v>
      </c>
      <c r="B1" s="3" t="s">
        <v>379</v>
      </c>
    </row>
    <row r="2" s="13" customFormat="1" ht="30" customHeight="1">
      <c r="A2" s="106" t="s">
        <v>71</v>
      </c>
    </row>
    <row r="4" s="16" customFormat="1" ht="15" customHeight="1">
      <c r="A4" s="15" t="s">
        <v>2</v>
      </c>
    </row>
    <row r="5" spans="1:21" s="17" customFormat="1" ht="15" customHeight="1">
      <c r="A5" s="23"/>
      <c r="B5" s="18">
        <v>2000</v>
      </c>
      <c r="C5" s="18">
        <v>2001</v>
      </c>
      <c r="D5" s="18">
        <v>2002</v>
      </c>
      <c r="E5" s="18">
        <v>2003</v>
      </c>
      <c r="F5" s="18">
        <v>2004</v>
      </c>
      <c r="G5" s="18">
        <v>2005</v>
      </c>
      <c r="H5" s="18">
        <v>2006</v>
      </c>
      <c r="I5" s="18">
        <v>2007</v>
      </c>
      <c r="J5" s="18">
        <v>2008</v>
      </c>
      <c r="K5" s="18">
        <v>2009</v>
      </c>
      <c r="L5" s="18">
        <v>2010</v>
      </c>
      <c r="M5" s="18">
        <v>2011</v>
      </c>
      <c r="N5" s="18">
        <v>2012</v>
      </c>
      <c r="O5" s="18">
        <v>2013</v>
      </c>
      <c r="P5" s="18">
        <v>2014</v>
      </c>
      <c r="Q5" s="18">
        <v>2015</v>
      </c>
      <c r="R5" s="18">
        <v>2016</v>
      </c>
      <c r="S5" s="18">
        <v>2017</v>
      </c>
      <c r="T5" s="18">
        <v>2018</v>
      </c>
      <c r="U5" s="18">
        <v>2019</v>
      </c>
    </row>
    <row r="6" spans="1:22" s="5" customFormat="1" ht="15" customHeight="1">
      <c r="A6" s="20" t="s">
        <v>17</v>
      </c>
      <c r="B6" s="9">
        <v>10163796.7</v>
      </c>
      <c r="C6" s="9">
        <v>10313810.8</v>
      </c>
      <c r="D6" s="9">
        <v>10323025</v>
      </c>
      <c r="E6" s="9">
        <v>10173238.7</v>
      </c>
      <c r="F6" s="9">
        <v>10168394.3</v>
      </c>
      <c r="G6" s="9">
        <v>10175896.7</v>
      </c>
      <c r="H6" s="9">
        <v>10042300.8</v>
      </c>
      <c r="I6" s="9">
        <v>10101478.6</v>
      </c>
      <c r="J6" s="9">
        <v>10101985.7</v>
      </c>
      <c r="K6" s="9">
        <v>10103727.1</v>
      </c>
      <c r="L6" s="9">
        <v>10140718.5</v>
      </c>
      <c r="M6" s="9">
        <v>10146264.1</v>
      </c>
      <c r="N6" s="9">
        <v>10147099.9</v>
      </c>
      <c r="O6" s="9">
        <v>10164813.6</v>
      </c>
      <c r="P6" s="9">
        <v>10165112.01</v>
      </c>
      <c r="Q6" s="9">
        <v>10175972.9</v>
      </c>
      <c r="R6" s="9">
        <v>10167023.66</v>
      </c>
      <c r="S6" s="9">
        <v>10175600.82</v>
      </c>
      <c r="T6" s="9">
        <v>10182355.75</v>
      </c>
      <c r="U6" s="9">
        <v>10107332.94</v>
      </c>
      <c r="V6" s="3"/>
    </row>
    <row r="7" spans="1:22" s="5" customFormat="1" ht="15" customHeight="1">
      <c r="A7" s="20" t="s">
        <v>18</v>
      </c>
      <c r="B7" s="6">
        <v>32.5</v>
      </c>
      <c r="C7" s="6">
        <v>32.98</v>
      </c>
      <c r="D7" s="6">
        <v>33.01</v>
      </c>
      <c r="E7" s="6">
        <v>32.54</v>
      </c>
      <c r="F7" s="6">
        <v>32.52</v>
      </c>
      <c r="G7" s="6">
        <v>32.54</v>
      </c>
      <c r="H7" s="6">
        <v>32.12</v>
      </c>
      <c r="I7" s="6">
        <v>32.31</v>
      </c>
      <c r="J7" s="6">
        <v>32.31</v>
      </c>
      <c r="K7" s="6">
        <v>32.31</v>
      </c>
      <c r="L7" s="6">
        <v>32.43</v>
      </c>
      <c r="M7" s="6">
        <v>32.45</v>
      </c>
      <c r="N7" s="6">
        <v>32.45</v>
      </c>
      <c r="O7" s="6">
        <v>32.5</v>
      </c>
      <c r="P7" s="6">
        <v>32.5</v>
      </c>
      <c r="Q7" s="6">
        <v>32.5</v>
      </c>
      <c r="R7" s="6">
        <v>32.5</v>
      </c>
      <c r="S7" s="6">
        <v>32.5</v>
      </c>
      <c r="T7" s="6">
        <v>32.6</v>
      </c>
      <c r="U7" s="6">
        <v>32.3</v>
      </c>
      <c r="V7" s="3"/>
    </row>
    <row r="8" spans="1:22" s="5" customFormat="1" ht="15" customHeight="1">
      <c r="A8" s="20" t="s">
        <v>3</v>
      </c>
      <c r="B8" s="7">
        <v>1</v>
      </c>
      <c r="C8" s="7">
        <v>0.95</v>
      </c>
      <c r="D8" s="7">
        <v>0.93</v>
      </c>
      <c r="E8" s="7">
        <v>0.86</v>
      </c>
      <c r="F8" s="7">
        <v>0.89</v>
      </c>
      <c r="G8" s="7">
        <v>0.9</v>
      </c>
      <c r="H8" s="7">
        <v>0.91</v>
      </c>
      <c r="I8" s="7">
        <v>0.88</v>
      </c>
      <c r="J8" s="7">
        <v>0.99</v>
      </c>
      <c r="K8" s="7">
        <v>0.94</v>
      </c>
      <c r="L8" s="7">
        <v>0.88</v>
      </c>
      <c r="M8" s="7">
        <v>0.87</v>
      </c>
      <c r="N8" s="7">
        <v>0.84</v>
      </c>
      <c r="O8" s="7">
        <v>0.85</v>
      </c>
      <c r="P8" s="7">
        <v>0.83</v>
      </c>
      <c r="Q8" s="7">
        <v>0.86</v>
      </c>
      <c r="R8" s="7">
        <v>0.87</v>
      </c>
      <c r="S8" s="7">
        <v>0.81</v>
      </c>
      <c r="T8" s="7">
        <v>0.75</v>
      </c>
      <c r="U8" s="7">
        <v>0.77</v>
      </c>
      <c r="V8" s="3"/>
    </row>
    <row r="9" spans="1:22" s="5" customFormat="1" ht="15" customHeight="1">
      <c r="A9" s="20" t="s">
        <v>4</v>
      </c>
      <c r="B9" s="7">
        <v>1</v>
      </c>
      <c r="C9" s="7">
        <v>1.08</v>
      </c>
      <c r="D9" s="7">
        <v>1.04</v>
      </c>
      <c r="E9" s="7">
        <v>1.07</v>
      </c>
      <c r="F9" s="7">
        <v>1.21</v>
      </c>
      <c r="G9" s="7">
        <v>1.16</v>
      </c>
      <c r="H9" s="7">
        <v>1.12</v>
      </c>
      <c r="I9" s="7">
        <v>1.06</v>
      </c>
      <c r="J9" s="7">
        <v>1.27</v>
      </c>
      <c r="K9" s="7">
        <v>1.12</v>
      </c>
      <c r="L9" s="7">
        <v>1.15</v>
      </c>
      <c r="M9" s="7">
        <v>1.24</v>
      </c>
      <c r="N9" s="7">
        <v>1.22</v>
      </c>
      <c r="O9" s="7">
        <v>1.21</v>
      </c>
      <c r="P9" s="7">
        <v>1.23</v>
      </c>
      <c r="Q9" s="7">
        <v>1.24</v>
      </c>
      <c r="R9" s="7">
        <v>1.33</v>
      </c>
      <c r="S9" s="7">
        <v>1.29</v>
      </c>
      <c r="T9" s="7">
        <v>1.15</v>
      </c>
      <c r="U9" s="7">
        <v>1.27</v>
      </c>
      <c r="V9" s="3"/>
    </row>
    <row r="10" spans="1:22" s="5" customFormat="1" ht="15" customHeight="1">
      <c r="A10" s="24" t="s">
        <v>19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3:22" s="5" customFormat="1" ht="15" customHeight="1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3:22" s="5" customFormat="1" ht="15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4" customFormat="1" ht="15" customHeight="1">
      <c r="A13" s="15" t="s">
        <v>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1" s="17" customFormat="1" ht="15" customHeight="1">
      <c r="A14" s="23"/>
      <c r="B14" s="18">
        <v>2000</v>
      </c>
      <c r="C14" s="18">
        <v>2001</v>
      </c>
      <c r="D14" s="18">
        <v>2002</v>
      </c>
      <c r="E14" s="18">
        <v>2003</v>
      </c>
      <c r="F14" s="18">
        <v>2004</v>
      </c>
      <c r="G14" s="18">
        <v>2005</v>
      </c>
      <c r="H14" s="18">
        <v>2006</v>
      </c>
      <c r="I14" s="18">
        <v>2007</v>
      </c>
      <c r="J14" s="18">
        <v>2008</v>
      </c>
      <c r="K14" s="18">
        <v>2009</v>
      </c>
      <c r="L14" s="18">
        <v>2010</v>
      </c>
      <c r="M14" s="18">
        <v>2011</v>
      </c>
      <c r="N14" s="18">
        <v>2012</v>
      </c>
      <c r="O14" s="18">
        <v>2013</v>
      </c>
      <c r="P14" s="18">
        <v>2014</v>
      </c>
      <c r="Q14" s="18">
        <v>2015</v>
      </c>
      <c r="R14" s="18">
        <v>2016</v>
      </c>
      <c r="S14" s="18">
        <v>2017</v>
      </c>
      <c r="T14" s="18">
        <v>2018</v>
      </c>
      <c r="U14" s="18">
        <v>2019</v>
      </c>
    </row>
    <row r="15" spans="1:33" s="5" customFormat="1" ht="30" customHeight="1">
      <c r="A15" s="22" t="s">
        <v>25</v>
      </c>
      <c r="B15" s="33">
        <v>2894</v>
      </c>
      <c r="C15" s="34">
        <v>3452</v>
      </c>
      <c r="D15" s="34">
        <v>3276</v>
      </c>
      <c r="E15" s="34">
        <v>3414</v>
      </c>
      <c r="F15" s="34">
        <v>4097</v>
      </c>
      <c r="G15" s="33">
        <v>4520</v>
      </c>
      <c r="H15" s="34">
        <v>4662</v>
      </c>
      <c r="I15" s="34">
        <v>6111</v>
      </c>
      <c r="J15" s="34">
        <v>6018</v>
      </c>
      <c r="K15" s="34">
        <v>3918</v>
      </c>
      <c r="L15" s="33">
        <v>3486</v>
      </c>
      <c r="M15" s="34">
        <v>3509</v>
      </c>
      <c r="N15" s="33">
        <v>3172</v>
      </c>
      <c r="O15" s="33">
        <v>2441</v>
      </c>
      <c r="P15" s="34">
        <v>2945</v>
      </c>
      <c r="Q15" s="33">
        <v>3851</v>
      </c>
      <c r="R15" s="35">
        <v>4425</v>
      </c>
      <c r="S15" s="35">
        <v>5102</v>
      </c>
      <c r="T15" s="9">
        <v>4510</v>
      </c>
      <c r="U15" s="34">
        <v>4876</v>
      </c>
      <c r="AF15" s="8"/>
      <c r="AG15" s="8"/>
    </row>
    <row r="16" spans="1:21" s="5" customFormat="1" ht="15" customHeight="1">
      <c r="A16" s="21" t="s">
        <v>10</v>
      </c>
      <c r="B16" s="34">
        <v>1121</v>
      </c>
      <c r="C16" s="34">
        <v>1370</v>
      </c>
      <c r="D16" s="34">
        <v>1071</v>
      </c>
      <c r="E16" s="34">
        <v>1433</v>
      </c>
      <c r="F16" s="34">
        <v>1821</v>
      </c>
      <c r="G16" s="34">
        <v>1663</v>
      </c>
      <c r="H16" s="34">
        <v>2222</v>
      </c>
      <c r="I16" s="34">
        <v>3251</v>
      </c>
      <c r="J16" s="34">
        <v>3205</v>
      </c>
      <c r="K16" s="34">
        <v>1959</v>
      </c>
      <c r="L16" s="34">
        <v>1637</v>
      </c>
      <c r="M16" s="34">
        <v>1493</v>
      </c>
      <c r="N16" s="34">
        <v>1360</v>
      </c>
      <c r="O16" s="34">
        <v>943</v>
      </c>
      <c r="P16" s="34">
        <v>1104</v>
      </c>
      <c r="Q16" s="34">
        <v>1697</v>
      </c>
      <c r="R16" s="9">
        <v>2159</v>
      </c>
      <c r="S16" s="9">
        <v>2227</v>
      </c>
      <c r="T16" s="9">
        <v>2523</v>
      </c>
      <c r="U16" s="9">
        <v>2578</v>
      </c>
    </row>
    <row r="17" spans="1:21" s="5" customFormat="1" ht="15" customHeight="1">
      <c r="A17" s="21" t="s">
        <v>11</v>
      </c>
      <c r="B17" s="34">
        <v>375</v>
      </c>
      <c r="C17" s="34">
        <v>633</v>
      </c>
      <c r="D17" s="34">
        <v>407</v>
      </c>
      <c r="E17" s="34">
        <v>513</v>
      </c>
      <c r="F17" s="34">
        <v>736</v>
      </c>
      <c r="G17" s="34">
        <v>837</v>
      </c>
      <c r="H17" s="34">
        <v>775</v>
      </c>
      <c r="I17" s="34">
        <v>767</v>
      </c>
      <c r="J17" s="34">
        <v>925</v>
      </c>
      <c r="K17" s="34">
        <v>545</v>
      </c>
      <c r="L17" s="34">
        <v>328</v>
      </c>
      <c r="M17" s="34">
        <v>506</v>
      </c>
      <c r="N17" s="34">
        <v>371</v>
      </c>
      <c r="O17" s="34">
        <v>374</v>
      </c>
      <c r="P17" s="34">
        <v>475</v>
      </c>
      <c r="Q17" s="34">
        <v>667</v>
      </c>
      <c r="R17" s="9">
        <v>842</v>
      </c>
      <c r="S17" s="9">
        <v>1512</v>
      </c>
      <c r="T17" s="9">
        <v>734</v>
      </c>
      <c r="U17" s="9">
        <v>813</v>
      </c>
    </row>
    <row r="18" spans="1:21" s="5" customFormat="1" ht="15" customHeight="1">
      <c r="A18" s="21" t="s">
        <v>12</v>
      </c>
      <c r="B18" s="34">
        <v>615</v>
      </c>
      <c r="C18" s="34">
        <v>339</v>
      </c>
      <c r="D18" s="34">
        <v>388</v>
      </c>
      <c r="E18" s="34">
        <v>243</v>
      </c>
      <c r="F18" s="34">
        <v>402</v>
      </c>
      <c r="G18" s="34">
        <v>251</v>
      </c>
      <c r="H18" s="34">
        <v>265</v>
      </c>
      <c r="I18" s="34">
        <v>268</v>
      </c>
      <c r="J18" s="34">
        <v>194</v>
      </c>
      <c r="K18" s="34">
        <v>108</v>
      </c>
      <c r="L18" s="34">
        <v>120</v>
      </c>
      <c r="M18" s="34">
        <v>120</v>
      </c>
      <c r="N18" s="34">
        <v>79</v>
      </c>
      <c r="O18" s="34">
        <v>59</v>
      </c>
      <c r="P18" s="34">
        <v>99</v>
      </c>
      <c r="Q18" s="34">
        <v>85</v>
      </c>
      <c r="R18" s="9">
        <v>118</v>
      </c>
      <c r="S18" s="9">
        <v>140</v>
      </c>
      <c r="T18" s="9">
        <v>123</v>
      </c>
      <c r="U18" s="9">
        <v>151</v>
      </c>
    </row>
    <row r="19" spans="1:21" s="5" customFormat="1" ht="15" customHeight="1">
      <c r="A19" s="21" t="s">
        <v>13</v>
      </c>
      <c r="B19" s="34">
        <v>304</v>
      </c>
      <c r="C19" s="34">
        <v>412</v>
      </c>
      <c r="D19" s="34">
        <v>464</v>
      </c>
      <c r="E19" s="34">
        <v>616</v>
      </c>
      <c r="F19" s="34">
        <v>469</v>
      </c>
      <c r="G19" s="34">
        <v>465</v>
      </c>
      <c r="H19" s="34">
        <v>724</v>
      </c>
      <c r="I19" s="34">
        <v>777</v>
      </c>
      <c r="J19" s="34">
        <v>572</v>
      </c>
      <c r="K19" s="34">
        <v>713</v>
      </c>
      <c r="L19" s="34">
        <v>824</v>
      </c>
      <c r="M19" s="34">
        <v>857</v>
      </c>
      <c r="N19" s="34">
        <v>846</v>
      </c>
      <c r="O19" s="34">
        <v>577</v>
      </c>
      <c r="P19" s="34">
        <v>790</v>
      </c>
      <c r="Q19" s="34">
        <v>742</v>
      </c>
      <c r="R19" s="9">
        <v>474</v>
      </c>
      <c r="S19" s="9">
        <v>437</v>
      </c>
      <c r="T19" s="9">
        <v>393</v>
      </c>
      <c r="U19" s="9">
        <v>534</v>
      </c>
    </row>
    <row r="20" spans="1:21" s="5" customFormat="1" ht="15" customHeight="1">
      <c r="A20" s="21" t="s">
        <v>14</v>
      </c>
      <c r="B20" s="34">
        <v>479</v>
      </c>
      <c r="C20" s="34">
        <v>698</v>
      </c>
      <c r="D20" s="34">
        <v>947</v>
      </c>
      <c r="E20" s="34">
        <v>610</v>
      </c>
      <c r="F20" s="34">
        <v>669</v>
      </c>
      <c r="G20" s="34">
        <v>1304</v>
      </c>
      <c r="H20" s="34">
        <v>675</v>
      </c>
      <c r="I20" s="34">
        <v>1048</v>
      </c>
      <c r="J20" s="34">
        <v>1123</v>
      </c>
      <c r="K20" s="34">
        <v>593</v>
      </c>
      <c r="L20" s="34">
        <v>578</v>
      </c>
      <c r="M20" s="34">
        <v>533</v>
      </c>
      <c r="N20" s="34">
        <v>516</v>
      </c>
      <c r="O20" s="34">
        <v>488</v>
      </c>
      <c r="P20" s="34">
        <v>477</v>
      </c>
      <c r="Q20" s="34">
        <v>659</v>
      </c>
      <c r="R20" s="9">
        <v>832</v>
      </c>
      <c r="S20" s="9">
        <v>786</v>
      </c>
      <c r="T20" s="9">
        <v>737</v>
      </c>
      <c r="U20" s="9">
        <v>800</v>
      </c>
    </row>
    <row r="21" spans="1:21" s="5" customFormat="1" ht="15" customHeight="1">
      <c r="A21" s="5" t="s">
        <v>21</v>
      </c>
      <c r="B21" s="34">
        <v>71473</v>
      </c>
      <c r="C21" s="34">
        <v>68483</v>
      </c>
      <c r="D21" s="34">
        <v>70884</v>
      </c>
      <c r="E21" s="34">
        <v>70683</v>
      </c>
      <c r="F21" s="34">
        <v>67550</v>
      </c>
      <c r="G21" s="34">
        <v>64978</v>
      </c>
      <c r="H21" s="34">
        <v>65143</v>
      </c>
      <c r="I21" s="34">
        <v>64373</v>
      </c>
      <c r="J21" s="34">
        <v>63735</v>
      </c>
      <c r="K21" s="34">
        <v>62077</v>
      </c>
      <c r="L21" s="34">
        <v>61161</v>
      </c>
      <c r="M21" s="34">
        <v>64011</v>
      </c>
      <c r="N21" s="34">
        <v>64343</v>
      </c>
      <c r="O21" s="34">
        <v>61958</v>
      </c>
      <c r="P21" s="34">
        <v>62774</v>
      </c>
      <c r="Q21" s="9">
        <v>63374</v>
      </c>
      <c r="R21" s="9">
        <v>64651</v>
      </c>
      <c r="S21" s="9">
        <v>62038</v>
      </c>
      <c r="T21" s="9">
        <v>61863</v>
      </c>
      <c r="U21" s="9">
        <v>62089</v>
      </c>
    </row>
    <row r="22" spans="1:21" s="5" customFormat="1" ht="15" customHeight="1">
      <c r="A22" s="5" t="s">
        <v>15</v>
      </c>
      <c r="B22" s="34">
        <v>2235</v>
      </c>
      <c r="C22" s="34">
        <v>2033</v>
      </c>
      <c r="D22" s="34">
        <v>1991</v>
      </c>
      <c r="E22" s="34">
        <v>1795</v>
      </c>
      <c r="F22" s="34">
        <v>2342</v>
      </c>
      <c r="G22" s="34">
        <v>1861</v>
      </c>
      <c r="H22" s="34">
        <v>1388</v>
      </c>
      <c r="I22" s="34">
        <v>1678</v>
      </c>
      <c r="J22" s="34">
        <v>1319</v>
      </c>
      <c r="K22" s="34">
        <v>1417</v>
      </c>
      <c r="L22" s="34">
        <v>1222</v>
      </c>
      <c r="M22" s="34">
        <v>1802</v>
      </c>
      <c r="N22" s="34">
        <v>2720</v>
      </c>
      <c r="O22" s="34">
        <v>1941</v>
      </c>
      <c r="P22" s="34">
        <v>2171</v>
      </c>
      <c r="Q22" s="9">
        <v>1807</v>
      </c>
      <c r="R22" s="9">
        <v>1449</v>
      </c>
      <c r="S22" s="9">
        <v>1313</v>
      </c>
      <c r="T22" s="9">
        <v>1531</v>
      </c>
      <c r="U22" s="9">
        <v>1633</v>
      </c>
    </row>
    <row r="23" spans="1:21" s="5" customFormat="1" ht="15" customHeight="1">
      <c r="A23" s="5" t="s">
        <v>16</v>
      </c>
      <c r="B23" s="34">
        <v>1222</v>
      </c>
      <c r="C23" s="34">
        <v>1362</v>
      </c>
      <c r="D23" s="34">
        <v>1137</v>
      </c>
      <c r="E23" s="34">
        <v>753</v>
      </c>
      <c r="F23" s="34">
        <v>1618</v>
      </c>
      <c r="G23" s="34">
        <v>1132</v>
      </c>
      <c r="H23" s="34">
        <v>715</v>
      </c>
      <c r="I23" s="34">
        <v>478</v>
      </c>
      <c r="J23" s="34">
        <v>523</v>
      </c>
      <c r="K23" s="34">
        <v>497</v>
      </c>
      <c r="L23" s="34">
        <v>581</v>
      </c>
      <c r="M23" s="34">
        <v>629</v>
      </c>
      <c r="N23" s="34">
        <v>1162</v>
      </c>
      <c r="O23" s="34">
        <v>697</v>
      </c>
      <c r="P23" s="34">
        <v>700</v>
      </c>
      <c r="Q23" s="9">
        <v>852</v>
      </c>
      <c r="R23" s="9">
        <v>587</v>
      </c>
      <c r="S23" s="9">
        <v>519</v>
      </c>
      <c r="T23" s="9">
        <v>469</v>
      </c>
      <c r="U23" s="9">
        <v>483</v>
      </c>
    </row>
    <row r="24" s="5" customFormat="1" ht="15" customHeight="1">
      <c r="A24" s="25" t="s">
        <v>20</v>
      </c>
    </row>
    <row r="25" spans="1:22" s="5" customFormat="1" ht="15" customHeight="1">
      <c r="A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5" customFormat="1" ht="15" customHeight="1">
      <c r="A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14" customFormat="1" ht="15" customHeight="1">
      <c r="A27" s="15" t="s">
        <v>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1" s="17" customFormat="1" ht="15" customHeight="1">
      <c r="A28" s="23"/>
      <c r="B28" s="18">
        <v>2000</v>
      </c>
      <c r="C28" s="18">
        <v>2001</v>
      </c>
      <c r="D28" s="18">
        <v>2002</v>
      </c>
      <c r="E28" s="18">
        <v>2003</v>
      </c>
      <c r="F28" s="18">
        <v>2004</v>
      </c>
      <c r="G28" s="18">
        <v>2005</v>
      </c>
      <c r="H28" s="18">
        <v>2006</v>
      </c>
      <c r="I28" s="18">
        <v>2007</v>
      </c>
      <c r="J28" s="18">
        <v>2008</v>
      </c>
      <c r="K28" s="18">
        <v>2009</v>
      </c>
      <c r="L28" s="18">
        <v>2010</v>
      </c>
      <c r="M28" s="18">
        <v>2011</v>
      </c>
      <c r="N28" s="18">
        <v>2012</v>
      </c>
      <c r="O28" s="18">
        <v>2013</v>
      </c>
      <c r="P28" s="18">
        <v>2014</v>
      </c>
      <c r="Q28" s="18">
        <v>2015</v>
      </c>
      <c r="R28" s="18">
        <v>2016</v>
      </c>
      <c r="S28" s="18">
        <v>2017</v>
      </c>
      <c r="T28" s="18">
        <v>2018</v>
      </c>
      <c r="U28" s="18">
        <v>2019</v>
      </c>
    </row>
    <row r="29" spans="1:21" s="5" customFormat="1" ht="15" customHeight="1">
      <c r="A29" s="23" t="s">
        <v>22</v>
      </c>
      <c r="B29" s="9">
        <v>8864993.5</v>
      </c>
      <c r="C29" s="9">
        <v>8893886.1</v>
      </c>
      <c r="D29" s="9">
        <v>8918083.3</v>
      </c>
      <c r="E29" s="9">
        <v>8941920.8</v>
      </c>
      <c r="F29" s="9">
        <v>8972760.57</v>
      </c>
      <c r="G29" s="9">
        <v>9000631.71</v>
      </c>
      <c r="H29" s="9">
        <v>9026410.52</v>
      </c>
      <c r="I29" s="9">
        <v>9048743.9</v>
      </c>
      <c r="J29" s="9">
        <v>9066362.48</v>
      </c>
      <c r="K29" s="9">
        <v>9089092.02</v>
      </c>
      <c r="L29" s="9">
        <v>9121928.59</v>
      </c>
      <c r="M29" s="9">
        <v>9143313.89</v>
      </c>
      <c r="N29" s="9">
        <v>9163786.95</v>
      </c>
      <c r="O29" s="9">
        <v>9177193.09</v>
      </c>
      <c r="P29" s="9">
        <v>9197879.01</v>
      </c>
      <c r="Q29" s="9">
        <v>9214885.72</v>
      </c>
      <c r="R29" s="9">
        <v>9230030.95</v>
      </c>
      <c r="S29" s="9">
        <v>9242439.18</v>
      </c>
      <c r="T29" s="9">
        <v>9254945.42</v>
      </c>
      <c r="U29" s="9">
        <v>9258843.01</v>
      </c>
    </row>
    <row r="30" spans="1:21" s="5" customFormat="1" ht="15" customHeight="1">
      <c r="A30" s="23" t="s">
        <v>23</v>
      </c>
      <c r="B30" s="9">
        <v>9059456.1</v>
      </c>
      <c r="C30" s="9">
        <v>9088489.2</v>
      </c>
      <c r="D30" s="9">
        <v>9112970.6</v>
      </c>
      <c r="E30" s="9">
        <v>9138800.8</v>
      </c>
      <c r="F30" s="9">
        <v>9170916.42</v>
      </c>
      <c r="G30" s="9">
        <v>9200447.58</v>
      </c>
      <c r="H30" s="9">
        <v>9229330.75</v>
      </c>
      <c r="I30" s="9">
        <v>9254585.75</v>
      </c>
      <c r="J30" s="9">
        <v>9272557.98</v>
      </c>
      <c r="K30" s="9">
        <v>9295640.99</v>
      </c>
      <c r="L30" s="9">
        <v>9328931.29</v>
      </c>
      <c r="M30" s="9">
        <v>9350742.26</v>
      </c>
      <c r="N30" s="9">
        <v>9370018.95</v>
      </c>
      <c r="O30" s="9">
        <v>9382965.63</v>
      </c>
      <c r="P30" s="9">
        <v>9403108.65</v>
      </c>
      <c r="Q30" s="9">
        <v>9420080.07</v>
      </c>
      <c r="R30" s="9">
        <v>9434763.73</v>
      </c>
      <c r="S30" s="9">
        <v>9446962.37</v>
      </c>
      <c r="T30" s="9">
        <v>9459483.08</v>
      </c>
      <c r="U30" s="9">
        <v>9462883.32</v>
      </c>
    </row>
    <row r="31" spans="1:22" s="5" customFormat="1" ht="15" customHeight="1">
      <c r="A31" s="23" t="s">
        <v>24</v>
      </c>
      <c r="B31" s="5">
        <v>28.4</v>
      </c>
      <c r="C31" s="5">
        <v>28.4</v>
      </c>
      <c r="D31" s="6">
        <v>28.5</v>
      </c>
      <c r="E31" s="6">
        <v>28.6</v>
      </c>
      <c r="F31" s="6">
        <v>28.7</v>
      </c>
      <c r="G31" s="6">
        <v>28.8</v>
      </c>
      <c r="H31" s="6">
        <v>28.9</v>
      </c>
      <c r="I31" s="6">
        <v>28.9</v>
      </c>
      <c r="J31" s="6">
        <v>29</v>
      </c>
      <c r="K31" s="6">
        <v>29.1</v>
      </c>
      <c r="L31" s="6">
        <v>29.2</v>
      </c>
      <c r="M31" s="6">
        <v>29.2</v>
      </c>
      <c r="N31" s="6">
        <v>29.3</v>
      </c>
      <c r="O31" s="6">
        <v>29.4</v>
      </c>
      <c r="P31" s="6">
        <v>29.4</v>
      </c>
      <c r="Q31" s="6">
        <v>29.5</v>
      </c>
      <c r="R31" s="6">
        <v>29.5</v>
      </c>
      <c r="S31" s="6">
        <v>29.6</v>
      </c>
      <c r="T31" s="6">
        <v>29.6</v>
      </c>
      <c r="U31" s="6">
        <v>29.6</v>
      </c>
      <c r="V31" s="6"/>
    </row>
    <row r="32" spans="1:21" s="5" customFormat="1" ht="15" customHeight="1">
      <c r="A32" s="22" t="s">
        <v>344</v>
      </c>
      <c r="B32" s="9">
        <v>27659028</v>
      </c>
      <c r="C32" s="9">
        <v>26671443</v>
      </c>
      <c r="D32" s="9">
        <v>28957109</v>
      </c>
      <c r="E32" s="9">
        <v>30835956</v>
      </c>
      <c r="F32" s="9">
        <v>32732517</v>
      </c>
      <c r="G32" s="9">
        <v>31944561</v>
      </c>
      <c r="H32" s="9">
        <v>32384013</v>
      </c>
      <c r="I32" s="9">
        <v>35934563</v>
      </c>
      <c r="J32" s="9">
        <v>34273421</v>
      </c>
      <c r="K32" s="9">
        <v>34629172</v>
      </c>
      <c r="L32" s="9">
        <v>35467471</v>
      </c>
      <c r="M32" s="9">
        <v>37179983</v>
      </c>
      <c r="N32" s="9">
        <v>37044584</v>
      </c>
      <c r="O32" s="9">
        <v>37944495</v>
      </c>
      <c r="P32" s="9">
        <v>39740543</v>
      </c>
      <c r="Q32" s="9">
        <v>40247249</v>
      </c>
      <c r="R32" s="9">
        <v>40900708</v>
      </c>
      <c r="S32" s="9">
        <v>44275096</v>
      </c>
      <c r="T32" s="9">
        <v>45589688</v>
      </c>
      <c r="U32" s="9">
        <v>42365686</v>
      </c>
    </row>
    <row r="33" spans="1:21" s="5" customFormat="1" ht="15" customHeight="1">
      <c r="A33" s="26" t="s">
        <v>7</v>
      </c>
      <c r="B33" s="9">
        <v>26024930</v>
      </c>
      <c r="C33" s="9">
        <v>25016646</v>
      </c>
      <c r="D33" s="9">
        <v>27137227</v>
      </c>
      <c r="E33" s="9">
        <v>28737176</v>
      </c>
      <c r="F33" s="9">
        <v>30426309</v>
      </c>
      <c r="G33" s="9">
        <v>29724964</v>
      </c>
      <c r="H33" s="9">
        <v>30228206</v>
      </c>
      <c r="I33" s="9">
        <v>34145587</v>
      </c>
      <c r="J33" s="9">
        <v>32406934</v>
      </c>
      <c r="K33" s="9">
        <v>32701486</v>
      </c>
      <c r="L33" s="9">
        <v>33568291</v>
      </c>
      <c r="M33" s="9">
        <v>34877069</v>
      </c>
      <c r="N33" s="9">
        <v>34977961</v>
      </c>
      <c r="O33" s="9">
        <v>35796037</v>
      </c>
      <c r="P33" s="9">
        <v>37661503</v>
      </c>
      <c r="Q33" s="9">
        <v>38327082</v>
      </c>
      <c r="R33" s="9">
        <v>39129329</v>
      </c>
      <c r="S33" s="9">
        <v>42698966</v>
      </c>
      <c r="T33" s="9">
        <v>43931540</v>
      </c>
      <c r="U33" s="9">
        <v>40637873</v>
      </c>
    </row>
    <row r="34" spans="1:21" s="5" customFormat="1" ht="15" customHeight="1">
      <c r="A34" s="21" t="s">
        <v>8</v>
      </c>
      <c r="B34" s="9">
        <v>1633830</v>
      </c>
      <c r="C34" s="9">
        <v>1654470</v>
      </c>
      <c r="D34" s="9">
        <v>1819658</v>
      </c>
      <c r="E34" s="9">
        <v>2098567</v>
      </c>
      <c r="F34" s="9">
        <v>2305961</v>
      </c>
      <c r="G34" s="9">
        <v>2219378</v>
      </c>
      <c r="H34" s="9">
        <v>2155676</v>
      </c>
      <c r="I34" s="9">
        <v>1788870</v>
      </c>
      <c r="J34" s="9">
        <v>1866379</v>
      </c>
      <c r="K34" s="9">
        <v>1927551</v>
      </c>
      <c r="L34" s="9">
        <v>1899123</v>
      </c>
      <c r="M34" s="9">
        <v>2302914</v>
      </c>
      <c r="N34" s="9">
        <v>2066623</v>
      </c>
      <c r="O34" s="9">
        <v>2148458</v>
      </c>
      <c r="P34" s="9">
        <v>2079040</v>
      </c>
      <c r="Q34" s="9">
        <v>1920167</v>
      </c>
      <c r="R34" s="9">
        <v>1771379</v>
      </c>
      <c r="S34" s="9">
        <v>1576130</v>
      </c>
      <c r="T34" s="9">
        <v>1658148</v>
      </c>
      <c r="U34" s="9">
        <v>1727813</v>
      </c>
    </row>
    <row r="35" ht="15" customHeight="1">
      <c r="A35" s="4"/>
    </row>
    <row r="37" spans="1:22" s="14" customFormat="1" ht="15" customHeight="1">
      <c r="A37" s="15" t="s">
        <v>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1" s="17" customFormat="1" ht="15" customHeight="1">
      <c r="A38" s="23"/>
      <c r="B38" s="18">
        <v>2000</v>
      </c>
      <c r="C38" s="18">
        <v>2001</v>
      </c>
      <c r="D38" s="18">
        <v>2002</v>
      </c>
      <c r="E38" s="18">
        <v>2003</v>
      </c>
      <c r="F38" s="18">
        <v>2004</v>
      </c>
      <c r="G38" s="18">
        <v>2005</v>
      </c>
      <c r="H38" s="18">
        <v>2006</v>
      </c>
      <c r="I38" s="18">
        <v>2007</v>
      </c>
      <c r="J38" s="18">
        <v>2008</v>
      </c>
      <c r="K38" s="18">
        <v>2009</v>
      </c>
      <c r="L38" s="18">
        <v>2010</v>
      </c>
      <c r="M38" s="18">
        <v>2011</v>
      </c>
      <c r="N38" s="18">
        <v>2012</v>
      </c>
      <c r="O38" s="18">
        <v>2013</v>
      </c>
      <c r="P38" s="18">
        <v>2014</v>
      </c>
      <c r="Q38" s="18">
        <v>2015</v>
      </c>
      <c r="R38" s="18">
        <v>2016</v>
      </c>
      <c r="S38" s="18">
        <v>2017</v>
      </c>
      <c r="T38" s="18">
        <v>2018</v>
      </c>
      <c r="U38" s="18">
        <v>2019</v>
      </c>
    </row>
    <row r="39" spans="1:21" ht="15" customHeight="1">
      <c r="A39" s="23" t="s">
        <v>31</v>
      </c>
      <c r="B39" s="10">
        <v>1.8</v>
      </c>
      <c r="C39" s="10">
        <v>1.6</v>
      </c>
      <c r="D39" s="10">
        <v>1.9</v>
      </c>
      <c r="E39" s="10">
        <v>1.3</v>
      </c>
      <c r="F39" s="10">
        <v>1.3</v>
      </c>
      <c r="G39" s="10">
        <v>1.5</v>
      </c>
      <c r="H39" s="10">
        <v>1.3</v>
      </c>
      <c r="I39" s="10">
        <v>1.5</v>
      </c>
      <c r="J39" s="10">
        <v>1.4</v>
      </c>
      <c r="K39" s="10">
        <v>1.4</v>
      </c>
      <c r="L39" s="10">
        <v>2.3</v>
      </c>
      <c r="M39" s="10">
        <v>2</v>
      </c>
      <c r="N39" s="10">
        <v>1.3</v>
      </c>
      <c r="O39" s="10">
        <v>1.7</v>
      </c>
      <c r="P39" s="10">
        <v>1.4</v>
      </c>
      <c r="Q39" s="10">
        <v>1.1</v>
      </c>
      <c r="R39" s="10">
        <v>1.1</v>
      </c>
      <c r="S39" s="10">
        <v>1.6</v>
      </c>
      <c r="T39" s="10">
        <v>1.4</v>
      </c>
      <c r="U39" s="10">
        <v>1.1</v>
      </c>
    </row>
    <row r="40" spans="1:21" ht="15" customHeight="1">
      <c r="A40" s="23" t="s">
        <v>345</v>
      </c>
      <c r="B40" s="10">
        <v>11048.5</v>
      </c>
      <c r="C40" s="10">
        <v>10683.5</v>
      </c>
      <c r="D40" s="10">
        <v>10833.5</v>
      </c>
      <c r="E40" s="10">
        <v>11069.9</v>
      </c>
      <c r="F40" s="10">
        <v>10990</v>
      </c>
      <c r="G40" s="10">
        <v>10940.3</v>
      </c>
      <c r="H40" s="10">
        <v>11806.6</v>
      </c>
      <c r="I40" s="10">
        <v>11397.9</v>
      </c>
      <c r="J40" s="10">
        <v>10751.9</v>
      </c>
      <c r="K40" s="10">
        <v>10828.4</v>
      </c>
      <c r="L40" s="10">
        <v>10866.4</v>
      </c>
      <c r="M40" s="10">
        <v>11152.2</v>
      </c>
      <c r="N40" s="10">
        <v>10830.3</v>
      </c>
      <c r="O40" s="10">
        <v>10577</v>
      </c>
      <c r="P40" s="10">
        <v>10689.8</v>
      </c>
      <c r="Q40" s="10">
        <v>10502.6</v>
      </c>
      <c r="R40" s="10">
        <v>10581.4</v>
      </c>
      <c r="S40" s="10">
        <v>10080.6</v>
      </c>
      <c r="T40" s="10">
        <v>9886.2</v>
      </c>
      <c r="U40" s="10">
        <v>9253.6</v>
      </c>
    </row>
    <row r="41" spans="1:21" ht="15" customHeight="1">
      <c r="A41" s="31" t="s">
        <v>30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5" customHeight="1">
      <c r="A42" s="29" t="s">
        <v>28</v>
      </c>
      <c r="B42" s="10">
        <v>9150.6</v>
      </c>
      <c r="C42" s="10">
        <v>8899.1</v>
      </c>
      <c r="D42" s="10">
        <v>9066.7</v>
      </c>
      <c r="E42" s="10">
        <v>9287.3</v>
      </c>
      <c r="F42" s="10">
        <v>9252.2</v>
      </c>
      <c r="G42" s="10">
        <v>9205.7</v>
      </c>
      <c r="H42" s="10">
        <v>9888.2</v>
      </c>
      <c r="I42" s="10">
        <v>9665.3</v>
      </c>
      <c r="J42" s="10">
        <v>9022.8</v>
      </c>
      <c r="K42" s="10">
        <v>9139.7</v>
      </c>
      <c r="L42" s="10">
        <v>9172.6</v>
      </c>
      <c r="M42" s="10">
        <v>9461.6</v>
      </c>
      <c r="N42" s="10">
        <v>9142.9</v>
      </c>
      <c r="O42" s="10">
        <v>8898.9</v>
      </c>
      <c r="P42" s="10">
        <v>9011.6</v>
      </c>
      <c r="Q42" s="10">
        <v>8770.2</v>
      </c>
      <c r="R42" s="10">
        <v>8840.8</v>
      </c>
      <c r="S42" s="10">
        <v>8353.7</v>
      </c>
      <c r="T42" s="10">
        <v>8065</v>
      </c>
      <c r="U42" s="10">
        <v>7437.2</v>
      </c>
    </row>
    <row r="43" spans="1:21" ht="15" customHeight="1">
      <c r="A43" s="29" t="s">
        <v>29</v>
      </c>
      <c r="B43" s="10">
        <v>1747.3</v>
      </c>
      <c r="C43" s="10">
        <v>1660.1</v>
      </c>
      <c r="D43" s="10">
        <v>1656.6</v>
      </c>
      <c r="E43" s="10">
        <v>1674.7</v>
      </c>
      <c r="F43" s="10">
        <v>1630.6</v>
      </c>
      <c r="G43" s="10">
        <v>1640.4</v>
      </c>
      <c r="H43" s="10">
        <v>1826.1</v>
      </c>
      <c r="I43" s="10">
        <v>1641.3</v>
      </c>
      <c r="J43" s="10">
        <v>1649.1</v>
      </c>
      <c r="K43" s="10">
        <v>1613.8</v>
      </c>
      <c r="L43" s="10">
        <v>1625.2</v>
      </c>
      <c r="M43" s="10">
        <v>1628.5</v>
      </c>
      <c r="N43" s="10">
        <v>1629.8</v>
      </c>
      <c r="O43" s="10">
        <v>1616.6</v>
      </c>
      <c r="P43" s="10">
        <v>1619.3</v>
      </c>
      <c r="Q43" s="10">
        <v>1677.3</v>
      </c>
      <c r="R43" s="10">
        <v>1687.9</v>
      </c>
      <c r="S43" s="10">
        <v>1676.2</v>
      </c>
      <c r="T43" s="10">
        <v>1772.5</v>
      </c>
      <c r="U43" s="10">
        <v>1772.1</v>
      </c>
    </row>
    <row r="44" spans="1:21" ht="15" customHeight="1">
      <c r="A44" s="30" t="s">
        <v>32</v>
      </c>
      <c r="B44" s="10">
        <v>16050.2</v>
      </c>
      <c r="C44" s="10">
        <v>16167.2</v>
      </c>
      <c r="D44" s="10">
        <v>16180.5</v>
      </c>
      <c r="E44" s="10">
        <v>16330.4</v>
      </c>
      <c r="F44" s="10">
        <v>16500.1</v>
      </c>
      <c r="G44" s="10">
        <v>16575.6</v>
      </c>
      <c r="H44" s="10">
        <v>16728.5</v>
      </c>
      <c r="I44" s="10">
        <v>16863.1</v>
      </c>
      <c r="J44" s="10">
        <v>16941.5</v>
      </c>
      <c r="K44" s="10">
        <v>17066</v>
      </c>
      <c r="L44" s="10">
        <v>17176.6</v>
      </c>
      <c r="M44" s="10">
        <v>17276.7</v>
      </c>
      <c r="N44" s="10">
        <v>17436</v>
      </c>
      <c r="O44" s="10">
        <v>17502.9</v>
      </c>
      <c r="P44" s="10">
        <v>17598.7</v>
      </c>
      <c r="Q44" s="10">
        <v>17697.1</v>
      </c>
      <c r="R44" s="10">
        <v>17884.8</v>
      </c>
      <c r="S44" s="10">
        <v>18021.1</v>
      </c>
      <c r="T44" s="10">
        <v>18133.3</v>
      </c>
      <c r="U44" s="10">
        <v>18252.2</v>
      </c>
    </row>
    <row r="45" spans="1:21" ht="15" customHeight="1">
      <c r="A45" s="30" t="s">
        <v>33</v>
      </c>
      <c r="B45" s="10">
        <v>19.8</v>
      </c>
      <c r="C45" s="10">
        <v>19.2</v>
      </c>
      <c r="D45" s="10">
        <v>19.4</v>
      </c>
      <c r="E45" s="10">
        <v>19.1</v>
      </c>
      <c r="F45" s="10">
        <v>19</v>
      </c>
      <c r="G45" s="10">
        <v>19</v>
      </c>
      <c r="H45" s="10">
        <v>20.2</v>
      </c>
      <c r="I45" s="10">
        <v>19.9</v>
      </c>
      <c r="J45" s="10">
        <v>18.8</v>
      </c>
      <c r="K45" s="10">
        <v>19</v>
      </c>
      <c r="L45" s="10">
        <v>19.2</v>
      </c>
      <c r="M45" s="10">
        <v>19.7</v>
      </c>
      <c r="N45" s="10">
        <v>19</v>
      </c>
      <c r="O45" s="10">
        <v>18.6</v>
      </c>
      <c r="P45" s="10">
        <v>18.7</v>
      </c>
      <c r="Q45" s="10">
        <v>18.3</v>
      </c>
      <c r="R45" s="10">
        <v>18.4</v>
      </c>
      <c r="S45" s="10">
        <v>17.6</v>
      </c>
      <c r="T45" s="36" t="s">
        <v>1</v>
      </c>
      <c r="U45" s="36" t="s">
        <v>1</v>
      </c>
    </row>
    <row r="46" spans="1:21" ht="15" customHeight="1">
      <c r="A46" s="28" t="s">
        <v>27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ht="15" customHeight="1">
      <c r="A47" s="27" t="s">
        <v>26</v>
      </c>
    </row>
    <row r="48" ht="15" customHeight="1">
      <c r="A48" s="27"/>
    </row>
    <row r="50" spans="1:22" s="14" customFormat="1" ht="15" customHeight="1">
      <c r="A50" s="15" t="s">
        <v>9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31" s="18" customFormat="1" ht="15" customHeight="1">
      <c r="A51" s="32"/>
      <c r="B51" s="18">
        <v>1990</v>
      </c>
      <c r="C51" s="18">
        <v>1991</v>
      </c>
      <c r="D51" s="18">
        <v>1992</v>
      </c>
      <c r="E51" s="18">
        <v>1993</v>
      </c>
      <c r="F51" s="18">
        <v>1994</v>
      </c>
      <c r="G51" s="18">
        <v>1995</v>
      </c>
      <c r="H51" s="18">
        <v>1996</v>
      </c>
      <c r="I51" s="18">
        <v>1997</v>
      </c>
      <c r="J51" s="18">
        <v>1998</v>
      </c>
      <c r="K51" s="18">
        <v>1999</v>
      </c>
      <c r="L51" s="18">
        <v>2000</v>
      </c>
      <c r="M51" s="18">
        <v>2001</v>
      </c>
      <c r="N51" s="18">
        <v>2002</v>
      </c>
      <c r="O51" s="18">
        <v>2003</v>
      </c>
      <c r="P51" s="18">
        <v>2004</v>
      </c>
      <c r="Q51" s="18">
        <v>2005</v>
      </c>
      <c r="R51" s="18">
        <v>2006</v>
      </c>
      <c r="S51" s="18">
        <v>2007</v>
      </c>
      <c r="T51" s="18">
        <v>2008</v>
      </c>
      <c r="U51" s="18">
        <v>2009</v>
      </c>
      <c r="V51" s="18">
        <v>2010</v>
      </c>
      <c r="W51" s="18">
        <v>2011</v>
      </c>
      <c r="X51" s="18">
        <v>2012</v>
      </c>
      <c r="Y51" s="18">
        <v>2013</v>
      </c>
      <c r="Z51" s="18">
        <v>2014</v>
      </c>
      <c r="AA51" s="18">
        <v>2015</v>
      </c>
      <c r="AB51" s="18">
        <v>2016</v>
      </c>
      <c r="AC51" s="18">
        <v>2017</v>
      </c>
      <c r="AD51" s="18">
        <v>2018</v>
      </c>
      <c r="AE51" s="18">
        <v>2019</v>
      </c>
    </row>
    <row r="52" spans="1:31" ht="15.6" customHeight="1">
      <c r="A52" s="30" t="s">
        <v>39</v>
      </c>
      <c r="B52" s="258">
        <v>86007</v>
      </c>
      <c r="C52" s="258">
        <v>87436</v>
      </c>
      <c r="D52" s="258">
        <v>87441</v>
      </c>
      <c r="E52" s="258">
        <v>89318</v>
      </c>
      <c r="F52" s="258">
        <v>89163</v>
      </c>
      <c r="G52" s="258">
        <v>88443</v>
      </c>
      <c r="H52" s="258">
        <v>87064</v>
      </c>
      <c r="I52" s="258">
        <v>85873</v>
      </c>
      <c r="J52" s="258">
        <v>81680</v>
      </c>
      <c r="K52" s="258">
        <v>76615</v>
      </c>
      <c r="L52" s="258">
        <v>73791</v>
      </c>
      <c r="M52" s="258">
        <v>75865</v>
      </c>
      <c r="N52" s="258">
        <v>73566</v>
      </c>
      <c r="O52" s="258">
        <v>70799</v>
      </c>
      <c r="P52" s="258">
        <v>69949</v>
      </c>
      <c r="Q52" s="258">
        <v>70592</v>
      </c>
      <c r="R52" s="258">
        <v>68382</v>
      </c>
      <c r="S52" s="258">
        <v>68229</v>
      </c>
      <c r="T52" s="258">
        <v>67878</v>
      </c>
      <c r="U52" s="258">
        <v>68467.53</v>
      </c>
      <c r="V52" s="258">
        <v>69378.92</v>
      </c>
      <c r="W52" s="258">
        <v>68634.48</v>
      </c>
      <c r="X52" s="258">
        <v>68247.75</v>
      </c>
      <c r="Y52" s="258">
        <v>70470.89000000001</v>
      </c>
      <c r="Z52" s="258">
        <v>70648.25</v>
      </c>
      <c r="AA52" s="259">
        <v>72553.78</v>
      </c>
      <c r="AB52" s="259">
        <v>74059.95</v>
      </c>
      <c r="AC52" s="259">
        <v>75262.95</v>
      </c>
      <c r="AD52" s="259">
        <v>75982.16</v>
      </c>
      <c r="AE52" s="259">
        <v>78296.04</v>
      </c>
    </row>
    <row r="53" spans="1:31" ht="15" customHeight="1">
      <c r="A53" s="29" t="s">
        <v>35</v>
      </c>
      <c r="B53" s="258">
        <v>65510</v>
      </c>
      <c r="C53" s="258">
        <v>65029</v>
      </c>
      <c r="D53" s="258">
        <v>64650</v>
      </c>
      <c r="E53" s="258">
        <v>64889</v>
      </c>
      <c r="F53" s="258">
        <v>61493</v>
      </c>
      <c r="G53" s="258">
        <v>60185</v>
      </c>
      <c r="H53" s="258">
        <v>58337</v>
      </c>
      <c r="I53" s="258">
        <v>54698</v>
      </c>
      <c r="J53" s="258">
        <v>50907</v>
      </c>
      <c r="K53" s="258">
        <v>46846</v>
      </c>
      <c r="L53" s="258">
        <v>45362</v>
      </c>
      <c r="M53" s="258">
        <v>45900</v>
      </c>
      <c r="N53" s="258">
        <v>44084</v>
      </c>
      <c r="O53" s="258">
        <v>43122</v>
      </c>
      <c r="P53" s="258">
        <v>42579</v>
      </c>
      <c r="Q53" s="258">
        <v>43321</v>
      </c>
      <c r="R53" s="258">
        <v>41996</v>
      </c>
      <c r="S53" s="258">
        <v>43082</v>
      </c>
      <c r="T53" s="258">
        <v>43201</v>
      </c>
      <c r="U53" s="258">
        <v>44229.47</v>
      </c>
      <c r="V53" s="258">
        <v>45143.86</v>
      </c>
      <c r="W53" s="258">
        <v>48540.84</v>
      </c>
      <c r="X53" s="258">
        <v>48225.61</v>
      </c>
      <c r="Y53" s="258">
        <v>51414.48</v>
      </c>
      <c r="Z53" s="258">
        <v>51960.43</v>
      </c>
      <c r="AA53" s="259">
        <v>56220.48</v>
      </c>
      <c r="AB53" s="259">
        <v>58578.44</v>
      </c>
      <c r="AC53" s="259">
        <v>60495.6</v>
      </c>
      <c r="AD53" s="259">
        <v>61436.22</v>
      </c>
      <c r="AE53" s="259">
        <v>64329.84</v>
      </c>
    </row>
    <row r="54" spans="1:31" ht="15" customHeight="1">
      <c r="A54" s="29" t="s">
        <v>36</v>
      </c>
      <c r="B54" s="258">
        <v>20497</v>
      </c>
      <c r="C54" s="258">
        <v>22407</v>
      </c>
      <c r="D54" s="258">
        <v>22791</v>
      </c>
      <c r="E54" s="258">
        <v>24429</v>
      </c>
      <c r="F54" s="258">
        <v>27670</v>
      </c>
      <c r="G54" s="258">
        <v>28258</v>
      </c>
      <c r="H54" s="258">
        <v>28727</v>
      </c>
      <c r="I54" s="258">
        <v>31175</v>
      </c>
      <c r="J54" s="258">
        <v>30773</v>
      </c>
      <c r="K54" s="258">
        <v>29769</v>
      </c>
      <c r="L54" s="258">
        <v>28429</v>
      </c>
      <c r="M54" s="258">
        <v>29965</v>
      </c>
      <c r="N54" s="258">
        <v>29482</v>
      </c>
      <c r="O54" s="258">
        <v>27677</v>
      </c>
      <c r="P54" s="258">
        <v>27370</v>
      </c>
      <c r="Q54" s="258">
        <v>27271</v>
      </c>
      <c r="R54" s="258">
        <v>26386</v>
      </c>
      <c r="S54" s="258">
        <v>25147</v>
      </c>
      <c r="T54" s="258">
        <v>24677</v>
      </c>
      <c r="U54" s="258">
        <v>24238.06</v>
      </c>
      <c r="V54" s="258">
        <v>24235.059999999998</v>
      </c>
      <c r="W54" s="258">
        <v>20093.64</v>
      </c>
      <c r="X54" s="258">
        <v>20022.14</v>
      </c>
      <c r="Y54" s="258">
        <v>19056.410000000003</v>
      </c>
      <c r="Z54" s="258">
        <v>18687.82</v>
      </c>
      <c r="AA54" s="259">
        <v>16333.3</v>
      </c>
      <c r="AB54" s="259">
        <v>15481.51</v>
      </c>
      <c r="AC54" s="259">
        <v>14767.35</v>
      </c>
      <c r="AD54" s="259">
        <v>14545.94</v>
      </c>
      <c r="AE54" s="259">
        <v>13966.2</v>
      </c>
    </row>
    <row r="55" spans="1:31" ht="15" customHeight="1">
      <c r="A55" s="30" t="s">
        <v>34</v>
      </c>
      <c r="B55" s="37">
        <v>151321</v>
      </c>
      <c r="C55" s="37">
        <v>143131</v>
      </c>
      <c r="D55" s="37">
        <v>132730</v>
      </c>
      <c r="E55" s="37">
        <v>131400</v>
      </c>
      <c r="F55" s="37">
        <v>134078</v>
      </c>
      <c r="G55" s="37">
        <v>135523</v>
      </c>
      <c r="H55" s="37">
        <v>136272</v>
      </c>
      <c r="I55" s="37">
        <v>132576</v>
      </c>
      <c r="J55" s="37">
        <v>113859</v>
      </c>
      <c r="K55" s="37">
        <v>109986</v>
      </c>
      <c r="L55" s="37">
        <v>102081</v>
      </c>
      <c r="M55" s="37">
        <v>102477</v>
      </c>
      <c r="N55" s="37">
        <v>96160</v>
      </c>
      <c r="O55" s="37">
        <v>97274</v>
      </c>
      <c r="P55" s="37">
        <v>95623</v>
      </c>
      <c r="Q55" s="37">
        <v>93006</v>
      </c>
      <c r="R55" s="37">
        <v>89342</v>
      </c>
      <c r="S55" s="37">
        <v>82779</v>
      </c>
      <c r="T55" s="37">
        <v>77989</v>
      </c>
      <c r="U55" s="37">
        <v>70500</v>
      </c>
      <c r="V55" s="37">
        <v>69189</v>
      </c>
      <c r="W55" s="37">
        <v>67637</v>
      </c>
      <c r="X55" s="37">
        <v>71339</v>
      </c>
      <c r="Y55" s="37">
        <v>68399</v>
      </c>
      <c r="Z55" s="37">
        <v>65969</v>
      </c>
      <c r="AA55" s="38">
        <v>65070</v>
      </c>
      <c r="AB55" s="38">
        <v>66484</v>
      </c>
      <c r="AC55" s="38">
        <v>56824</v>
      </c>
      <c r="AD55" s="38">
        <v>63883</v>
      </c>
      <c r="AE55" s="38">
        <v>64063</v>
      </c>
    </row>
    <row r="56" spans="1:31" s="1" customFormat="1" ht="26.4">
      <c r="A56" s="39" t="s">
        <v>38</v>
      </c>
      <c r="B56" s="2">
        <v>0.2309891619600061</v>
      </c>
      <c r="C56" s="2">
        <v>0.22010333851051073</v>
      </c>
      <c r="D56" s="2">
        <v>0.20530549110595514</v>
      </c>
      <c r="E56" s="2">
        <v>0.20249965325401842</v>
      </c>
      <c r="F56" s="2">
        <v>0.21803782544354644</v>
      </c>
      <c r="G56" s="2">
        <v>0.2251773697765224</v>
      </c>
      <c r="H56" s="2">
        <v>0.23359445977681403</v>
      </c>
      <c r="I56" s="2">
        <v>0.24237814910965666</v>
      </c>
      <c r="J56" s="2">
        <v>0.22366079321114976</v>
      </c>
      <c r="K56" s="2">
        <v>0.23478205182939846</v>
      </c>
      <c r="L56" s="2">
        <v>0.22503637405758123</v>
      </c>
      <c r="M56" s="2">
        <v>0.22326143790849673</v>
      </c>
      <c r="N56" s="2">
        <v>0.21812902640413756</v>
      </c>
      <c r="O56" s="2">
        <v>0.2255785909744446</v>
      </c>
      <c r="P56" s="2">
        <v>0.22457784353789428</v>
      </c>
      <c r="Q56" s="2">
        <v>0.21469033494148335</v>
      </c>
      <c r="R56" s="2">
        <v>0.21273930850557193</v>
      </c>
      <c r="S56" s="2">
        <v>0.19214289030221438</v>
      </c>
      <c r="T56" s="2">
        <v>0.1805259137519965</v>
      </c>
      <c r="U56" s="2">
        <v>0.15939598643167102</v>
      </c>
      <c r="V56" s="2">
        <v>0.1532633673770918</v>
      </c>
      <c r="W56" s="2">
        <v>0.13934039872404352</v>
      </c>
      <c r="X56" s="2">
        <v>0.1479276260061822</v>
      </c>
      <c r="Y56" s="2">
        <v>0.13303450701047642</v>
      </c>
      <c r="Z56" s="2">
        <v>0.12696007327114114</v>
      </c>
      <c r="AA56" s="2">
        <v>0.12</v>
      </c>
      <c r="AB56" s="2">
        <v>0.11</v>
      </c>
      <c r="AC56" s="2">
        <v>0.09</v>
      </c>
      <c r="AD56" s="2">
        <v>0.1</v>
      </c>
      <c r="AE56" s="2">
        <v>0.09958520027408743</v>
      </c>
    </row>
    <row r="57" spans="1:31" ht="15" customHeight="1">
      <c r="A57" s="30" t="s">
        <v>40</v>
      </c>
      <c r="B57" s="258">
        <v>17091</v>
      </c>
      <c r="C57" s="258">
        <v>17217.36</v>
      </c>
      <c r="D57" s="258">
        <v>19247.83</v>
      </c>
      <c r="E57" s="258">
        <v>19241.050000000003</v>
      </c>
      <c r="F57" s="258">
        <v>19239.309999999998</v>
      </c>
      <c r="G57" s="258">
        <v>19121.55</v>
      </c>
      <c r="H57" s="258">
        <v>19185.18</v>
      </c>
      <c r="I57" s="258">
        <v>19110.6</v>
      </c>
      <c r="J57" s="258">
        <v>19031.35</v>
      </c>
      <c r="K57" s="258">
        <v>18898.07</v>
      </c>
      <c r="L57" s="258">
        <v>18863.16</v>
      </c>
      <c r="M57" s="258">
        <v>18799.52</v>
      </c>
      <c r="N57" s="258">
        <v>18543.65</v>
      </c>
      <c r="O57" s="258">
        <v>18296.43</v>
      </c>
      <c r="P57" s="258">
        <v>18250.81</v>
      </c>
      <c r="Q57" s="258">
        <v>18315.89</v>
      </c>
      <c r="R57" s="258">
        <v>18243.92</v>
      </c>
      <c r="S57" s="258">
        <v>18230</v>
      </c>
      <c r="T57" s="258">
        <v>18162.27</v>
      </c>
      <c r="U57" s="258">
        <v>19520.629999999997</v>
      </c>
      <c r="V57" s="258">
        <v>23058.39</v>
      </c>
      <c r="W57" s="258">
        <v>26214.29</v>
      </c>
      <c r="X57" s="258">
        <v>26131.47</v>
      </c>
      <c r="Y57" s="258">
        <v>26206.559999999998</v>
      </c>
      <c r="Z57" s="258">
        <v>27064.49</v>
      </c>
      <c r="AA57" s="259">
        <v>27038.629999999997</v>
      </c>
      <c r="AB57" s="259">
        <v>26970.800000000003</v>
      </c>
      <c r="AC57" s="259">
        <v>26904.06</v>
      </c>
      <c r="AD57" s="259">
        <v>26833.82</v>
      </c>
      <c r="AE57" s="259">
        <v>26779.31</v>
      </c>
    </row>
    <row r="58" spans="1:31" ht="15" customHeight="1">
      <c r="A58" s="29" t="s">
        <v>35</v>
      </c>
      <c r="B58" s="258">
        <v>12864</v>
      </c>
      <c r="C58" s="258">
        <v>13147.91</v>
      </c>
      <c r="D58" s="258">
        <v>14412.9</v>
      </c>
      <c r="E58" s="258">
        <v>14401.62</v>
      </c>
      <c r="F58" s="258">
        <v>14287.14</v>
      </c>
      <c r="G58" s="258">
        <v>14184.42</v>
      </c>
      <c r="H58" s="258">
        <v>14187.96</v>
      </c>
      <c r="I58" s="258">
        <v>14108.32</v>
      </c>
      <c r="J58" s="258">
        <v>14064.76</v>
      </c>
      <c r="K58" s="258">
        <v>14050.71</v>
      </c>
      <c r="L58" s="258">
        <v>13984.14</v>
      </c>
      <c r="M58" s="258">
        <v>13923.52</v>
      </c>
      <c r="N58" s="258">
        <v>13860.48</v>
      </c>
      <c r="O58" s="258">
        <v>13684.99</v>
      </c>
      <c r="P58" s="258">
        <v>13634.93</v>
      </c>
      <c r="Q58" s="258">
        <v>13724.32</v>
      </c>
      <c r="R58" s="258">
        <v>13660.82</v>
      </c>
      <c r="S58" s="258">
        <v>13629.02</v>
      </c>
      <c r="T58" s="258">
        <v>13562.99</v>
      </c>
      <c r="U58" s="258">
        <v>14858.96</v>
      </c>
      <c r="V58" s="258">
        <v>19818.88</v>
      </c>
      <c r="W58" s="258">
        <v>22663.08</v>
      </c>
      <c r="X58" s="258">
        <v>22583.83</v>
      </c>
      <c r="Y58" s="258">
        <v>22683.98</v>
      </c>
      <c r="Z58" s="258">
        <v>23510.59</v>
      </c>
      <c r="AA58" s="259">
        <v>23516.19</v>
      </c>
      <c r="AB58" s="259">
        <v>23451.13</v>
      </c>
      <c r="AC58" s="259">
        <v>23385.06</v>
      </c>
      <c r="AD58" s="259">
        <v>23315.52</v>
      </c>
      <c r="AE58" s="259">
        <v>23261.83</v>
      </c>
    </row>
    <row r="59" spans="1:31" ht="15" customHeight="1">
      <c r="A59" s="29" t="s">
        <v>36</v>
      </c>
      <c r="B59" s="258">
        <v>4227</v>
      </c>
      <c r="C59" s="258">
        <v>4069.45</v>
      </c>
      <c r="D59" s="258">
        <v>4834.93</v>
      </c>
      <c r="E59" s="258">
        <v>4839.43</v>
      </c>
      <c r="F59" s="258">
        <v>4952.17</v>
      </c>
      <c r="G59" s="258">
        <v>4937.13</v>
      </c>
      <c r="H59" s="258">
        <v>4997.22</v>
      </c>
      <c r="I59" s="258">
        <v>5002.28</v>
      </c>
      <c r="J59" s="258">
        <v>4966.59</v>
      </c>
      <c r="K59" s="258">
        <v>4847.36</v>
      </c>
      <c r="L59" s="258">
        <v>4879.02</v>
      </c>
      <c r="M59" s="258">
        <v>4876</v>
      </c>
      <c r="N59" s="258">
        <v>4683.17</v>
      </c>
      <c r="O59" s="258">
        <v>4611.44</v>
      </c>
      <c r="P59" s="258">
        <v>4615.88</v>
      </c>
      <c r="Q59" s="258">
        <v>4591.57</v>
      </c>
      <c r="R59" s="258">
        <v>4583.1</v>
      </c>
      <c r="S59" s="258">
        <v>4600.98</v>
      </c>
      <c r="T59" s="258">
        <v>4599.28</v>
      </c>
      <c r="U59" s="258">
        <v>4661.67</v>
      </c>
      <c r="V59" s="258">
        <v>3239.51</v>
      </c>
      <c r="W59" s="258">
        <v>3551.21</v>
      </c>
      <c r="X59" s="258">
        <v>3547.64</v>
      </c>
      <c r="Y59" s="258">
        <v>3522.58</v>
      </c>
      <c r="Z59" s="258">
        <v>3553.9</v>
      </c>
      <c r="AA59" s="259">
        <v>3522.44</v>
      </c>
      <c r="AB59" s="259">
        <v>3519.67</v>
      </c>
      <c r="AC59" s="259">
        <v>3519</v>
      </c>
      <c r="AD59" s="259">
        <v>3518.3</v>
      </c>
      <c r="AE59" s="259">
        <v>3517.48</v>
      </c>
    </row>
    <row r="60" spans="1:31" ht="15" customHeight="1">
      <c r="A60" s="30" t="s">
        <v>346</v>
      </c>
      <c r="B60" s="37">
        <v>67700</v>
      </c>
      <c r="C60" s="37">
        <v>68720</v>
      </c>
      <c r="D60" s="37">
        <v>66900</v>
      </c>
      <c r="E60" s="37">
        <v>68200</v>
      </c>
      <c r="F60" s="37">
        <v>66782</v>
      </c>
      <c r="G60" s="37">
        <v>63545</v>
      </c>
      <c r="H60" s="37">
        <v>63845</v>
      </c>
      <c r="I60" s="37">
        <v>63197</v>
      </c>
      <c r="J60" s="37">
        <v>62876</v>
      </c>
      <c r="K60" s="37">
        <v>60860</v>
      </c>
      <c r="L60" s="37">
        <v>59486</v>
      </c>
      <c r="M60" s="37">
        <v>59547</v>
      </c>
      <c r="N60" s="37">
        <v>58237</v>
      </c>
      <c r="O60" s="37">
        <v>60923</v>
      </c>
      <c r="P60" s="37">
        <v>61186</v>
      </c>
      <c r="Q60" s="37">
        <v>61612</v>
      </c>
      <c r="R60" s="37">
        <v>60846</v>
      </c>
      <c r="S60" s="37">
        <v>57704</v>
      </c>
      <c r="T60" s="37">
        <v>59501</v>
      </c>
      <c r="U60" s="37">
        <v>57061</v>
      </c>
      <c r="V60" s="37">
        <v>56516</v>
      </c>
      <c r="W60" s="37">
        <v>62889</v>
      </c>
      <c r="X60" s="37">
        <v>64297</v>
      </c>
      <c r="Y60" s="37">
        <v>66139</v>
      </c>
      <c r="Z60" s="37">
        <v>64002</v>
      </c>
      <c r="AA60" s="38">
        <v>63135</v>
      </c>
      <c r="AB60" s="38">
        <v>60273</v>
      </c>
      <c r="AC60" s="38">
        <v>63060</v>
      </c>
      <c r="AD60" s="38">
        <v>61144</v>
      </c>
      <c r="AE60" s="38">
        <v>52855</v>
      </c>
    </row>
    <row r="61" spans="1:31" ht="26.4">
      <c r="A61" s="39" t="s">
        <v>41</v>
      </c>
      <c r="B61" s="2">
        <v>0.5262748756218906</v>
      </c>
      <c r="C61" s="2">
        <v>0.52266862185701</v>
      </c>
      <c r="D61" s="2">
        <v>0.4641675165997127</v>
      </c>
      <c r="E61" s="2">
        <v>0.47355783585457745</v>
      </c>
      <c r="F61" s="2">
        <v>0.4674273507503951</v>
      </c>
      <c r="G61" s="2">
        <v>0.4479915287336388</v>
      </c>
      <c r="H61" s="2">
        <v>0.449994220451707</v>
      </c>
      <c r="I61" s="2">
        <v>0.4479413565895869</v>
      </c>
      <c r="J61" s="2">
        <v>0.44704637690227206</v>
      </c>
      <c r="K61" s="2">
        <v>0.4331453713015215</v>
      </c>
      <c r="L61" s="2">
        <v>0.4253818969203683</v>
      </c>
      <c r="M61" s="2">
        <v>0.427672025464825</v>
      </c>
      <c r="N61" s="2">
        <v>0.42016582398300784</v>
      </c>
      <c r="O61" s="2">
        <v>0.4451811802566169</v>
      </c>
      <c r="P61" s="2">
        <v>0.4487445113396255</v>
      </c>
      <c r="Q61" s="2">
        <v>0.4489257026941954</v>
      </c>
      <c r="R61" s="2">
        <v>0.445405180655334</v>
      </c>
      <c r="S61" s="2">
        <v>0.42339067665907015</v>
      </c>
      <c r="T61" s="2">
        <v>0.4387012008414074</v>
      </c>
      <c r="U61" s="2">
        <v>0.3840174547882221</v>
      </c>
      <c r="V61" s="2">
        <v>0.28516243097490873</v>
      </c>
      <c r="W61" s="2">
        <v>0.2774953801513298</v>
      </c>
      <c r="X61" s="2">
        <v>0.28470370171932746</v>
      </c>
      <c r="Y61" s="2">
        <v>0.29156700014724046</v>
      </c>
      <c r="Z61" s="2">
        <v>0.2722262605915037</v>
      </c>
      <c r="AA61" s="2">
        <v>0.27</v>
      </c>
      <c r="AB61" s="2">
        <v>0.26</v>
      </c>
      <c r="AC61" s="2">
        <v>0.27</v>
      </c>
      <c r="AD61" s="2">
        <v>0.26224592</v>
      </c>
      <c r="AE61" s="2">
        <v>0.22721772104774215</v>
      </c>
    </row>
    <row r="62" spans="1:32" s="11" customFormat="1" ht="15" customHeight="1">
      <c r="A62" s="30" t="s">
        <v>347</v>
      </c>
      <c r="B62" s="260">
        <v>164059</v>
      </c>
      <c r="C62" s="260">
        <v>161753</v>
      </c>
      <c r="D62" s="260">
        <v>155274</v>
      </c>
      <c r="E62" s="260">
        <v>150662</v>
      </c>
      <c r="F62" s="260">
        <v>147212</v>
      </c>
      <c r="G62" s="260">
        <v>146448</v>
      </c>
      <c r="H62" s="260">
        <v>148997</v>
      </c>
      <c r="I62" s="260">
        <v>146425</v>
      </c>
      <c r="J62" s="260">
        <v>143169</v>
      </c>
      <c r="K62" s="260">
        <v>149916</v>
      </c>
      <c r="L62" s="260">
        <v>144532</v>
      </c>
      <c r="M62" s="260">
        <v>140887</v>
      </c>
      <c r="N62" s="260">
        <v>151597</v>
      </c>
      <c r="O62" s="260">
        <v>154803</v>
      </c>
      <c r="P62" s="260">
        <v>156578</v>
      </c>
      <c r="Q62" s="260">
        <v>153402</v>
      </c>
      <c r="R62" s="260">
        <v>145484</v>
      </c>
      <c r="S62" s="260">
        <v>141072.37</v>
      </c>
      <c r="T62" s="260">
        <v>142814.14</v>
      </c>
      <c r="U62" s="260">
        <v>149057.27</v>
      </c>
      <c r="V62" s="260">
        <v>147393.01</v>
      </c>
      <c r="W62" s="260">
        <v>144881.12000000002</v>
      </c>
      <c r="X62" s="260">
        <v>140059.16</v>
      </c>
      <c r="Y62" s="260">
        <v>134297</v>
      </c>
      <c r="Z62" s="260">
        <v>129745.45</v>
      </c>
      <c r="AA62" s="261">
        <v>125040.72</v>
      </c>
      <c r="AB62" s="261">
        <v>121941.19</v>
      </c>
      <c r="AC62" s="261">
        <v>119187.23999999999</v>
      </c>
      <c r="AD62" s="261">
        <v>142159.9</v>
      </c>
      <c r="AE62" s="261">
        <v>144249.03</v>
      </c>
      <c r="AF62" s="12"/>
    </row>
    <row r="63" spans="1:31" s="11" customFormat="1" ht="15" customHeight="1">
      <c r="A63" s="29" t="s">
        <v>35</v>
      </c>
      <c r="B63" s="260">
        <v>159599</v>
      </c>
      <c r="C63" s="260">
        <v>161715</v>
      </c>
      <c r="D63" s="260">
        <v>155236</v>
      </c>
      <c r="E63" s="260">
        <v>150624</v>
      </c>
      <c r="F63" s="260">
        <v>147169</v>
      </c>
      <c r="G63" s="260">
        <v>146328</v>
      </c>
      <c r="H63" s="260">
        <v>148862</v>
      </c>
      <c r="I63" s="260">
        <v>146171</v>
      </c>
      <c r="J63" s="260">
        <v>142250</v>
      </c>
      <c r="K63" s="260">
        <v>148990</v>
      </c>
      <c r="L63" s="260">
        <v>142302</v>
      </c>
      <c r="M63" s="260">
        <v>138654</v>
      </c>
      <c r="N63" s="260">
        <v>149368</v>
      </c>
      <c r="O63" s="260">
        <v>152576</v>
      </c>
      <c r="P63" s="260">
        <v>154355</v>
      </c>
      <c r="Q63" s="260">
        <v>151181</v>
      </c>
      <c r="R63" s="260">
        <v>143261</v>
      </c>
      <c r="S63" s="260">
        <v>138822.4</v>
      </c>
      <c r="T63" s="260">
        <v>140561.44</v>
      </c>
      <c r="U63" s="260">
        <v>146810.59</v>
      </c>
      <c r="V63" s="260">
        <v>145151.28</v>
      </c>
      <c r="W63" s="260">
        <v>142659.17</v>
      </c>
      <c r="X63" s="260">
        <v>137838.52</v>
      </c>
      <c r="Y63" s="260">
        <v>132074.47</v>
      </c>
      <c r="Z63" s="260">
        <v>127523.59</v>
      </c>
      <c r="AA63" s="261">
        <v>122820.02</v>
      </c>
      <c r="AB63" s="261">
        <v>119721.34</v>
      </c>
      <c r="AC63" s="261">
        <v>116956.98</v>
      </c>
      <c r="AD63" s="261">
        <v>139929.31</v>
      </c>
      <c r="AE63" s="261">
        <v>141971.36</v>
      </c>
    </row>
    <row r="64" spans="1:31" s="11" customFormat="1" ht="15" customHeight="1">
      <c r="A64" s="29" t="s">
        <v>36</v>
      </c>
      <c r="B64" s="260">
        <v>4460</v>
      </c>
      <c r="C64" s="260">
        <v>38</v>
      </c>
      <c r="D64" s="260">
        <v>38</v>
      </c>
      <c r="E64" s="260">
        <v>38</v>
      </c>
      <c r="F64" s="260">
        <v>43</v>
      </c>
      <c r="G64" s="260">
        <v>120</v>
      </c>
      <c r="H64" s="260">
        <v>135</v>
      </c>
      <c r="I64" s="260">
        <v>254</v>
      </c>
      <c r="J64" s="260">
        <v>919</v>
      </c>
      <c r="K64" s="260">
        <v>926</v>
      </c>
      <c r="L64" s="260">
        <v>2230</v>
      </c>
      <c r="M64" s="260">
        <v>2233</v>
      </c>
      <c r="N64" s="260">
        <v>2229</v>
      </c>
      <c r="O64" s="260">
        <v>2227</v>
      </c>
      <c r="P64" s="260">
        <v>2223</v>
      </c>
      <c r="Q64" s="260">
        <v>2221</v>
      </c>
      <c r="R64" s="260">
        <v>2223</v>
      </c>
      <c r="S64" s="260">
        <v>2249.97</v>
      </c>
      <c r="T64" s="260">
        <v>2252.7</v>
      </c>
      <c r="U64" s="260">
        <v>2246.68</v>
      </c>
      <c r="V64" s="260">
        <v>2241.73</v>
      </c>
      <c r="W64" s="260">
        <v>2221.95</v>
      </c>
      <c r="X64" s="260">
        <v>2220.64</v>
      </c>
      <c r="Y64" s="260">
        <v>2222.53</v>
      </c>
      <c r="Z64" s="260">
        <v>2221.86</v>
      </c>
      <c r="AA64" s="261">
        <v>2220.7</v>
      </c>
      <c r="AB64" s="261">
        <v>2219.85</v>
      </c>
      <c r="AC64" s="261">
        <v>2230.26</v>
      </c>
      <c r="AD64" s="261">
        <v>2230.59</v>
      </c>
      <c r="AE64" s="261">
        <v>2277.67</v>
      </c>
    </row>
    <row r="65" spans="1:32" s="1" customFormat="1" ht="15" customHeight="1">
      <c r="A65" s="30" t="s">
        <v>348</v>
      </c>
      <c r="B65" s="258">
        <v>3456.28</v>
      </c>
      <c r="C65" s="258">
        <v>3748.93</v>
      </c>
      <c r="D65" s="258">
        <v>3817.08</v>
      </c>
      <c r="E65" s="258">
        <v>4595.4</v>
      </c>
      <c r="F65" s="258">
        <v>4316.04</v>
      </c>
      <c r="G65" s="258">
        <v>4717.78</v>
      </c>
      <c r="H65" s="258">
        <v>4383.13</v>
      </c>
      <c r="I65" s="258">
        <v>4499.57</v>
      </c>
      <c r="J65" s="258">
        <v>4494.63</v>
      </c>
      <c r="K65" s="258">
        <v>4322.01</v>
      </c>
      <c r="L65" s="258">
        <v>4481.07</v>
      </c>
      <c r="M65" s="258">
        <v>4780</v>
      </c>
      <c r="N65" s="258">
        <v>4917.2</v>
      </c>
      <c r="O65" s="258">
        <v>4916.3</v>
      </c>
      <c r="P65" s="258">
        <v>5228.92</v>
      </c>
      <c r="Q65" s="258">
        <v>5306.38</v>
      </c>
      <c r="R65" s="258">
        <v>5261.36</v>
      </c>
      <c r="S65" s="258">
        <v>5183.47</v>
      </c>
      <c r="T65" s="258">
        <v>5096.42</v>
      </c>
      <c r="U65" s="258">
        <v>5839.15</v>
      </c>
      <c r="V65" s="258">
        <v>5495.55</v>
      </c>
      <c r="W65" s="258">
        <v>5645.75</v>
      </c>
      <c r="X65" s="258">
        <v>5619.68</v>
      </c>
      <c r="Y65" s="258">
        <v>5488.77</v>
      </c>
      <c r="Z65" s="258">
        <v>5258.34</v>
      </c>
      <c r="AA65" s="259">
        <v>5213.52</v>
      </c>
      <c r="AB65" s="259">
        <v>5073.17</v>
      </c>
      <c r="AC65" s="259">
        <v>5009.13</v>
      </c>
      <c r="AD65" s="259">
        <v>4926.01</v>
      </c>
      <c r="AE65" s="259">
        <v>4976.46</v>
      </c>
      <c r="AF65" s="2"/>
    </row>
    <row r="66" spans="1:32" s="1" customFormat="1" ht="26.4">
      <c r="A66" s="39" t="s">
        <v>349</v>
      </c>
      <c r="B66" s="2">
        <v>2.165602541369307</v>
      </c>
      <c r="C66" s="2">
        <v>2.3182326933184925</v>
      </c>
      <c r="D66" s="2">
        <v>2.4588884021747535</v>
      </c>
      <c r="E66" s="2">
        <v>3.050908221797323</v>
      </c>
      <c r="F66" s="2">
        <v>2.9327100136577675</v>
      </c>
      <c r="G66" s="2">
        <v>3.2241129517248917</v>
      </c>
      <c r="H66" s="2">
        <v>2.9444250379546157</v>
      </c>
      <c r="I66" s="2">
        <v>3.078291863639162</v>
      </c>
      <c r="J66" s="2">
        <v>3.159669595782074</v>
      </c>
      <c r="K66" s="2">
        <v>2.9008725417813275</v>
      </c>
      <c r="L66" s="2">
        <v>3.1489859594383773</v>
      </c>
      <c r="M66" s="2">
        <v>3.4474302941134045</v>
      </c>
      <c r="N66" s="2">
        <v>3.292003642011676</v>
      </c>
      <c r="O66" s="2">
        <v>3.2221974622483227</v>
      </c>
      <c r="P66" s="2">
        <v>3.3875935343850214</v>
      </c>
      <c r="Q66" s="2">
        <v>3.5099516473630943</v>
      </c>
      <c r="R66" s="2">
        <v>3.672569645611855</v>
      </c>
      <c r="S66" s="2">
        <v>3.733885885851275</v>
      </c>
      <c r="T66" s="2">
        <v>3.6257596678007853</v>
      </c>
      <c r="U66" s="2">
        <v>3.9773356949250047</v>
      </c>
      <c r="V66" s="2">
        <v>3.786084421715055</v>
      </c>
      <c r="W66" s="2">
        <v>3.957509356040694</v>
      </c>
      <c r="X66" s="2">
        <v>4.077002567932389</v>
      </c>
      <c r="Y66" s="2">
        <v>4.155814518884688</v>
      </c>
      <c r="Z66" s="2">
        <v>4.123425320758301</v>
      </c>
      <c r="AA66" s="2">
        <v>4.24</v>
      </c>
      <c r="AB66" s="2">
        <v>4.24</v>
      </c>
      <c r="AC66" s="2">
        <v>4.28</v>
      </c>
      <c r="AD66" s="2">
        <v>3.5203561</v>
      </c>
      <c r="AE66" s="2">
        <v>3.505256271405726</v>
      </c>
      <c r="AF66" s="2"/>
    </row>
    <row r="67" s="27" customFormat="1" ht="15" customHeight="1">
      <c r="A67" s="24" t="s">
        <v>37</v>
      </c>
    </row>
  </sheetData>
  <hyperlinks>
    <hyperlink ref="A1" location="'Spis treści'!A1" display="Powrót do spisu treści"/>
    <hyperlink ref="A50" location="'Rozdział 2'!A1" display="2.5. Surowce mineralne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81"/>
  <sheetViews>
    <sheetView tabSelected="1" workbookViewId="0" topLeftCell="A1">
      <pane ySplit="2" topLeftCell="A3" activePane="bottomLeft" state="frozen"/>
      <selection pane="bottomLeft" activeCell="A15" sqref="A15"/>
    </sheetView>
  </sheetViews>
  <sheetFormatPr defaultColWidth="8.8515625" defaultRowHeight="15"/>
  <cols>
    <col min="1" max="1" width="75.7109375" style="49" customWidth="1"/>
    <col min="2" max="22" width="13.7109375" style="49" customWidth="1"/>
    <col min="23" max="30" width="11.7109375" style="49" customWidth="1"/>
    <col min="31" max="16384" width="8.8515625" style="49" customWidth="1"/>
  </cols>
  <sheetData>
    <row r="1" spans="1:2" s="103" customFormat="1" ht="30" customHeight="1">
      <c r="A1" s="105" t="s">
        <v>53</v>
      </c>
      <c r="B1" s="3" t="s">
        <v>419</v>
      </c>
    </row>
    <row r="2" s="104" customFormat="1" ht="30" customHeight="1">
      <c r="A2" s="107" t="s">
        <v>72</v>
      </c>
    </row>
    <row r="3" s="103" customFormat="1" ht="15" customHeight="1"/>
    <row r="4" s="102" customFormat="1" ht="15" customHeight="1">
      <c r="A4" s="65" t="s">
        <v>51</v>
      </c>
    </row>
    <row r="5" spans="1:21" s="100" customFormat="1" ht="15" customHeight="1">
      <c r="A5" s="77"/>
      <c r="B5" s="62">
        <v>2000</v>
      </c>
      <c r="C5" s="62">
        <v>2001</v>
      </c>
      <c r="D5" s="62">
        <v>2002</v>
      </c>
      <c r="E5" s="62">
        <v>2003</v>
      </c>
      <c r="F5" s="62">
        <v>2004</v>
      </c>
      <c r="G5" s="62">
        <v>2005</v>
      </c>
      <c r="H5" s="62">
        <v>2006</v>
      </c>
      <c r="I5" s="62">
        <v>2007</v>
      </c>
      <c r="J5" s="62">
        <v>2008</v>
      </c>
      <c r="K5" s="62">
        <v>2009</v>
      </c>
      <c r="L5" s="62">
        <v>2010</v>
      </c>
      <c r="M5" s="62">
        <v>2011</v>
      </c>
      <c r="N5" s="62">
        <v>2012</v>
      </c>
      <c r="O5" s="62">
        <v>2013</v>
      </c>
      <c r="P5" s="62">
        <v>2014</v>
      </c>
      <c r="Q5" s="62">
        <v>2015</v>
      </c>
      <c r="R5" s="62">
        <v>2016</v>
      </c>
      <c r="S5" s="62">
        <v>2017</v>
      </c>
      <c r="T5" s="62">
        <v>2018</v>
      </c>
      <c r="U5" s="62">
        <v>2019</v>
      </c>
    </row>
    <row r="6" spans="1:21" s="77" customFormat="1" ht="15" customHeight="1">
      <c r="A6" s="278" t="s">
        <v>421</v>
      </c>
      <c r="B6" s="52">
        <v>10409091.7</v>
      </c>
      <c r="C6" s="52">
        <v>10107002.7</v>
      </c>
      <c r="D6" s="52">
        <v>10254689.1</v>
      </c>
      <c r="E6" s="52">
        <v>10497654</v>
      </c>
      <c r="F6" s="52">
        <v>10441526.1</v>
      </c>
      <c r="G6" s="52">
        <v>10381997.2</v>
      </c>
      <c r="H6" s="52">
        <v>11253788.8</v>
      </c>
      <c r="I6" s="52">
        <v>10864000</v>
      </c>
      <c r="J6" s="52">
        <v>10233645.9</v>
      </c>
      <c r="K6" s="52">
        <v>10309458.4</v>
      </c>
      <c r="L6" s="52">
        <v>10356540.6</v>
      </c>
      <c r="M6" s="52">
        <v>10679117.6</v>
      </c>
      <c r="N6" s="52">
        <v>10349522.1</v>
      </c>
      <c r="O6" s="52">
        <v>10106001.8</v>
      </c>
      <c r="P6" s="52">
        <v>10243743.2</v>
      </c>
      <c r="Q6" s="52">
        <v>10058663.6</v>
      </c>
      <c r="R6" s="52">
        <v>10138750.4</v>
      </c>
      <c r="S6" s="52">
        <v>9656342.5</v>
      </c>
      <c r="T6" s="52">
        <v>9434564.1</v>
      </c>
      <c r="U6" s="52">
        <v>8816039.8</v>
      </c>
    </row>
    <row r="7" spans="1:21" ht="15" customHeight="1">
      <c r="A7" s="49" t="s">
        <v>422</v>
      </c>
      <c r="B7" s="52">
        <v>272.0910436273369</v>
      </c>
      <c r="C7" s="52">
        <v>264.22983682167086</v>
      </c>
      <c r="D7" s="52">
        <v>268.2208428940754</v>
      </c>
      <c r="E7" s="52">
        <v>274.8424</v>
      </c>
      <c r="F7" s="52">
        <v>273.47978</v>
      </c>
      <c r="G7" s="52">
        <v>272.05556</v>
      </c>
      <c r="H7" s="52">
        <v>295.12501</v>
      </c>
      <c r="I7" s="52">
        <v>285.02491</v>
      </c>
      <c r="J7" s="52">
        <v>268.48752</v>
      </c>
      <c r="K7" s="52">
        <v>270.21082</v>
      </c>
      <c r="L7" s="52">
        <v>268.8845</v>
      </c>
      <c r="M7" s="52">
        <v>277.19486</v>
      </c>
      <c r="N7" s="52">
        <v>268.58304</v>
      </c>
      <c r="O7" s="52">
        <v>262.47722</v>
      </c>
      <c r="P7" s="52">
        <v>266.18217</v>
      </c>
      <c r="Q7" s="52">
        <v>261.5726</v>
      </c>
      <c r="R7" s="52">
        <v>263.84575</v>
      </c>
      <c r="S7" s="52">
        <v>251.321</v>
      </c>
      <c r="T7" s="52">
        <v>245.6</v>
      </c>
      <c r="U7" s="52">
        <v>229.7</v>
      </c>
    </row>
    <row r="8" spans="1:21" ht="15" customHeight="1">
      <c r="A8" s="49" t="s">
        <v>423</v>
      </c>
      <c r="B8" s="98">
        <v>67.75759310488158</v>
      </c>
      <c r="C8" s="98">
        <v>74.9879091256204</v>
      </c>
      <c r="D8" s="98">
        <v>77.76530250926866</v>
      </c>
      <c r="E8" s="98">
        <v>80.07779642956417</v>
      </c>
      <c r="F8" s="98">
        <v>85.17567178230777</v>
      </c>
      <c r="G8" s="98">
        <v>93.02766908856421</v>
      </c>
      <c r="H8" s="98">
        <v>93.4139620604929</v>
      </c>
      <c r="I8" s="98">
        <v>105.38926730486008</v>
      </c>
      <c r="J8" s="98">
        <v>120.91321236745156</v>
      </c>
      <c r="K8" s="98">
        <v>128.229917490137</v>
      </c>
      <c r="L8" s="98">
        <v>137.43450201894635</v>
      </c>
      <c r="M8" s="98">
        <v>141.92923580128004</v>
      </c>
      <c r="N8" s="98">
        <v>153.24272799030982</v>
      </c>
      <c r="O8" s="98">
        <v>162.44980284883778</v>
      </c>
      <c r="P8" s="98">
        <v>166.18534521638537</v>
      </c>
      <c r="Q8" s="98">
        <v>177.3334978614853</v>
      </c>
      <c r="R8" s="98">
        <v>183.2275109563798</v>
      </c>
      <c r="S8" s="98">
        <v>202.30289056130724</v>
      </c>
      <c r="T8" s="98">
        <v>222.2004088137999</v>
      </c>
      <c r="U8" s="98">
        <v>251.57486244560735</v>
      </c>
    </row>
    <row r="9" spans="1:22" ht="15" customHeight="1">
      <c r="A9" s="89" t="s">
        <v>416</v>
      </c>
      <c r="B9" s="52">
        <v>50.00440476425623</v>
      </c>
      <c r="C9" s="52">
        <v>46.568603027214735</v>
      </c>
      <c r="D9" s="52">
        <v>47.19559541591876</v>
      </c>
      <c r="E9" s="52">
        <v>44.07465082225727</v>
      </c>
      <c r="F9" s="52">
        <v>38.57424975798645</v>
      </c>
      <c r="G9" s="52">
        <v>35.08786091842366</v>
      </c>
      <c r="H9" s="52">
        <v>35.35796633141327</v>
      </c>
      <c r="I9" s="52">
        <v>30.89585618433096</v>
      </c>
      <c r="J9" s="52">
        <v>26.918443188951663</v>
      </c>
      <c r="K9" s="52">
        <v>26.94067517453166</v>
      </c>
      <c r="L9" s="52">
        <v>23.196630489078608</v>
      </c>
      <c r="M9" s="52">
        <v>23.702919401821006</v>
      </c>
      <c r="N9" s="52">
        <v>21.60488269753623</v>
      </c>
      <c r="O9" s="52">
        <v>20.12363832377724</v>
      </c>
      <c r="P9" s="52">
        <v>20.031835642408073</v>
      </c>
      <c r="Q9" s="52">
        <v>18.1493979532597</v>
      </c>
      <c r="R9" s="52">
        <v>17.308553214668194</v>
      </c>
      <c r="S9" s="52">
        <v>15.789311702468165</v>
      </c>
      <c r="T9" s="52">
        <v>14.698052795667605</v>
      </c>
      <c r="U9" s="52">
        <v>13.019461468113898</v>
      </c>
      <c r="V9" s="98"/>
    </row>
    <row r="10" spans="1:22" ht="31.2">
      <c r="A10" s="89" t="s">
        <v>417</v>
      </c>
      <c r="B10" s="52">
        <v>6.577789383081401</v>
      </c>
      <c r="C10" s="52">
        <v>5.656272661348805</v>
      </c>
      <c r="D10" s="52">
        <v>5.154891587929775</v>
      </c>
      <c r="E10" s="52">
        <v>5.026771357132385</v>
      </c>
      <c r="F10" s="52">
        <v>4.804398216009788</v>
      </c>
      <c r="G10" s="52">
        <v>4.409436043189921</v>
      </c>
      <c r="H10" s="52">
        <v>4.1520752318277</v>
      </c>
      <c r="I10" s="52">
        <v>3.8548151883771204</v>
      </c>
      <c r="J10" s="52">
        <v>3.585869716341219</v>
      </c>
      <c r="K10" s="52">
        <v>3.312926581056986</v>
      </c>
      <c r="L10" s="52">
        <v>3.2299551881450803</v>
      </c>
      <c r="M10" s="52">
        <v>3.0424831042600045</v>
      </c>
      <c r="N10" s="52">
        <v>2.8667960121783773</v>
      </c>
      <c r="O10" s="52">
        <v>2.7558158366591474</v>
      </c>
      <c r="P10" s="52">
        <v>2.696701577173264</v>
      </c>
      <c r="Q10" s="52">
        <v>2.688326187535874</v>
      </c>
      <c r="R10" s="52">
        <v>2.6212590056759844</v>
      </c>
      <c r="S10" s="52">
        <v>2.488441420041326</v>
      </c>
      <c r="T10" s="52">
        <v>2.48553421892739</v>
      </c>
      <c r="U10" s="52">
        <v>2.4379123760937893</v>
      </c>
      <c r="V10" s="98"/>
    </row>
    <row r="11" spans="1:21" ht="15" customHeight="1">
      <c r="A11" s="49" t="s">
        <v>424</v>
      </c>
      <c r="B11" s="85">
        <v>100</v>
      </c>
      <c r="C11" s="85">
        <v>97.09783515501165</v>
      </c>
      <c r="D11" s="85">
        <v>98.5166563572497</v>
      </c>
      <c r="E11" s="85">
        <v>100.850816791248</v>
      </c>
      <c r="F11" s="85">
        <v>100.31159683221928</v>
      </c>
      <c r="G11" s="85">
        <v>99.73970351322777</v>
      </c>
      <c r="H11" s="85">
        <v>108.11499335720139</v>
      </c>
      <c r="I11" s="85">
        <v>104.37029774653635</v>
      </c>
      <c r="J11" s="85">
        <v>98.31449462588557</v>
      </c>
      <c r="K11" s="85">
        <v>99.04282426486839</v>
      </c>
      <c r="L11" s="85">
        <v>99.49514230910272</v>
      </c>
      <c r="M11" s="85">
        <v>102.59413508673386</v>
      </c>
      <c r="N11" s="85">
        <v>99.4277156766714</v>
      </c>
      <c r="O11" s="85">
        <v>97.08821952255451</v>
      </c>
      <c r="P11" s="85">
        <v>98.41149924733587</v>
      </c>
      <c r="Q11" s="85">
        <v>96.63344208986074</v>
      </c>
      <c r="R11" s="85">
        <v>97.40283486982828</v>
      </c>
      <c r="S11" s="85">
        <v>92.76834884642241</v>
      </c>
      <c r="T11" s="85">
        <v>90.63772682490635</v>
      </c>
      <c r="U11" s="85">
        <v>84.7</v>
      </c>
    </row>
    <row r="12" spans="1:21" ht="15" customHeight="1">
      <c r="A12" s="49" t="s">
        <v>418</v>
      </c>
      <c r="B12" s="101">
        <v>100</v>
      </c>
      <c r="C12" s="81">
        <v>101.3</v>
      </c>
      <c r="D12" s="81">
        <v>103.3</v>
      </c>
      <c r="E12" s="81">
        <v>106.9</v>
      </c>
      <c r="F12" s="81">
        <v>112.2</v>
      </c>
      <c r="G12" s="81">
        <v>116.1</v>
      </c>
      <c r="H12" s="81">
        <v>123.2</v>
      </c>
      <c r="I12" s="81">
        <v>131.9</v>
      </c>
      <c r="J12" s="81">
        <v>137.4</v>
      </c>
      <c r="K12" s="81">
        <v>141.2</v>
      </c>
      <c r="L12" s="81">
        <v>146.4</v>
      </c>
      <c r="M12" s="81">
        <v>153.4</v>
      </c>
      <c r="N12" s="81">
        <v>155.4</v>
      </c>
      <c r="O12" s="81">
        <v>157.1</v>
      </c>
      <c r="P12" s="81">
        <v>162.4</v>
      </c>
      <c r="Q12" s="81">
        <v>169.2</v>
      </c>
      <c r="R12" s="81">
        <v>174.4</v>
      </c>
      <c r="S12" s="81">
        <v>182.8</v>
      </c>
      <c r="T12" s="81">
        <v>192.7</v>
      </c>
      <c r="U12" s="73">
        <v>201.4</v>
      </c>
    </row>
    <row r="13" spans="1:21" ht="15" customHeight="1">
      <c r="A13" s="277" t="s">
        <v>425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</row>
    <row r="14" ht="15" customHeight="1">
      <c r="A14" s="51"/>
    </row>
    <row r="15" ht="15" customHeight="1"/>
    <row r="16" s="65" customFormat="1" ht="15" customHeight="1">
      <c r="A16" s="65" t="s">
        <v>159</v>
      </c>
    </row>
    <row r="17" spans="1:21" s="100" customFormat="1" ht="15" customHeight="1">
      <c r="A17" s="77"/>
      <c r="B17" s="62">
        <v>2000</v>
      </c>
      <c r="C17" s="62">
        <v>2001</v>
      </c>
      <c r="D17" s="62">
        <v>2002</v>
      </c>
      <c r="E17" s="62">
        <v>2003</v>
      </c>
      <c r="F17" s="62">
        <v>2004</v>
      </c>
      <c r="G17" s="62">
        <v>2005</v>
      </c>
      <c r="H17" s="62">
        <v>2006</v>
      </c>
      <c r="I17" s="62">
        <v>2007</v>
      </c>
      <c r="J17" s="62">
        <v>2008</v>
      </c>
      <c r="K17" s="62">
        <v>2009</v>
      </c>
      <c r="L17" s="62">
        <v>2010</v>
      </c>
      <c r="M17" s="62">
        <v>2011</v>
      </c>
      <c r="N17" s="62">
        <v>2012</v>
      </c>
      <c r="O17" s="62">
        <v>2013</v>
      </c>
      <c r="P17" s="62">
        <v>2014</v>
      </c>
      <c r="Q17" s="62">
        <v>2015</v>
      </c>
      <c r="R17" s="62">
        <v>2016</v>
      </c>
      <c r="S17" s="62">
        <v>2017</v>
      </c>
      <c r="T17" s="62">
        <v>2018</v>
      </c>
      <c r="U17" s="62">
        <v>2019</v>
      </c>
    </row>
    <row r="18" spans="1:21" s="77" customFormat="1" ht="15" customHeight="1">
      <c r="A18" s="77" t="s">
        <v>158</v>
      </c>
      <c r="B18" s="90">
        <v>539229.897</v>
      </c>
      <c r="C18" s="90">
        <v>518467.595</v>
      </c>
      <c r="D18" s="90">
        <v>494776.605</v>
      </c>
      <c r="E18" s="90">
        <v>509765.983</v>
      </c>
      <c r="F18" s="90">
        <v>543130.671</v>
      </c>
      <c r="G18" s="90">
        <v>551532.582</v>
      </c>
      <c r="H18" s="90">
        <v>563044.545</v>
      </c>
      <c r="I18" s="90">
        <v>628635.068</v>
      </c>
      <c r="J18" s="90">
        <v>643543.155</v>
      </c>
      <c r="K18" s="90">
        <v>617952.838</v>
      </c>
      <c r="L18" s="90">
        <v>644835.025</v>
      </c>
      <c r="M18" s="90">
        <v>797870.784</v>
      </c>
      <c r="N18" s="90">
        <v>695354.239</v>
      </c>
      <c r="O18" s="90">
        <v>657020.689</v>
      </c>
      <c r="P18" s="90">
        <v>654385.392</v>
      </c>
      <c r="Q18" s="90">
        <v>643165.343</v>
      </c>
      <c r="R18" s="90">
        <v>671893.695</v>
      </c>
      <c r="S18" s="90">
        <v>710430.606</v>
      </c>
      <c r="T18" s="90">
        <v>734600.921</v>
      </c>
      <c r="U18" s="90">
        <v>702030.2</v>
      </c>
    </row>
    <row r="19" spans="1:21" s="77" customFormat="1" ht="15" customHeight="1">
      <c r="A19" s="92" t="s">
        <v>157</v>
      </c>
      <c r="B19" s="90">
        <v>163333.6</v>
      </c>
      <c r="C19" s="90">
        <v>167048.171</v>
      </c>
      <c r="D19" s="90">
        <v>158996.065</v>
      </c>
      <c r="E19" s="90">
        <v>153490.037</v>
      </c>
      <c r="F19" s="90">
        <v>174588.851</v>
      </c>
      <c r="G19" s="90">
        <v>165058.775</v>
      </c>
      <c r="H19" s="90">
        <v>152992.72</v>
      </c>
      <c r="I19" s="90">
        <v>176675.335</v>
      </c>
      <c r="J19" s="90">
        <v>172918.903</v>
      </c>
      <c r="K19" s="90">
        <v>176385.239</v>
      </c>
      <c r="L19" s="90">
        <v>166048.332</v>
      </c>
      <c r="M19" s="90">
        <v>186605.93</v>
      </c>
      <c r="N19" s="90">
        <v>178976.374</v>
      </c>
      <c r="O19" s="90">
        <v>173234.744</v>
      </c>
      <c r="P19" s="90">
        <v>188211.979</v>
      </c>
      <c r="Q19" s="90">
        <v>159564.173</v>
      </c>
      <c r="R19" s="90">
        <v>183473.63</v>
      </c>
      <c r="S19" s="90">
        <v>194462.406</v>
      </c>
      <c r="T19" s="90">
        <v>173953.572</v>
      </c>
      <c r="U19" s="90">
        <v>177053.993</v>
      </c>
    </row>
    <row r="20" spans="1:21" s="77" customFormat="1" ht="15" customHeight="1">
      <c r="A20" s="92" t="s">
        <v>156</v>
      </c>
      <c r="B20" s="90">
        <v>38868.175</v>
      </c>
      <c r="C20" s="90">
        <v>38811.559</v>
      </c>
      <c r="D20" s="90">
        <v>37765.018</v>
      </c>
      <c r="E20" s="90">
        <v>36435.749</v>
      </c>
      <c r="F20" s="90">
        <v>38756.694</v>
      </c>
      <c r="G20" s="90">
        <v>35397.937</v>
      </c>
      <c r="H20" s="90">
        <v>39319.203</v>
      </c>
      <c r="I20" s="90">
        <v>37804.45</v>
      </c>
      <c r="J20" s="90">
        <v>35616.751</v>
      </c>
      <c r="K20" s="90">
        <v>28927.667</v>
      </c>
      <c r="L20" s="90">
        <v>31412.82</v>
      </c>
      <c r="M20" s="90">
        <v>31135.763</v>
      </c>
      <c r="N20" s="90">
        <v>37806.417</v>
      </c>
      <c r="O20" s="90">
        <v>38640.344</v>
      </c>
      <c r="P20" s="90">
        <v>40666.346</v>
      </c>
      <c r="Q20" s="90">
        <v>41251.997</v>
      </c>
      <c r="R20" s="90">
        <v>42457.588</v>
      </c>
      <c r="S20" s="90">
        <v>41282.75</v>
      </c>
      <c r="T20" s="90">
        <v>41863.051</v>
      </c>
      <c r="U20" s="90">
        <v>38902.691</v>
      </c>
    </row>
    <row r="21" spans="1:21" s="77" customFormat="1" ht="15" customHeight="1">
      <c r="A21" s="92" t="s">
        <v>155</v>
      </c>
      <c r="B21" s="90">
        <v>171227.307</v>
      </c>
      <c r="C21" s="90">
        <v>146161.885</v>
      </c>
      <c r="D21" s="90">
        <v>137290.774</v>
      </c>
      <c r="E21" s="90">
        <v>152610.364</v>
      </c>
      <c r="F21" s="90">
        <v>162618.004</v>
      </c>
      <c r="G21" s="90">
        <v>182636.446</v>
      </c>
      <c r="H21" s="90">
        <v>209013.072</v>
      </c>
      <c r="I21" s="90">
        <v>254755.435</v>
      </c>
      <c r="J21" s="90">
        <v>270042.434</v>
      </c>
      <c r="K21" s="90">
        <v>255907.342</v>
      </c>
      <c r="L21" s="90">
        <v>292865.551</v>
      </c>
      <c r="M21" s="90">
        <v>417572.157</v>
      </c>
      <c r="N21" s="90">
        <v>317390.265</v>
      </c>
      <c r="O21" s="90">
        <v>291471.008</v>
      </c>
      <c r="P21" s="90">
        <v>274442.005</v>
      </c>
      <c r="Q21" s="90">
        <v>295058.197</v>
      </c>
      <c r="R21" s="90">
        <v>297388.839</v>
      </c>
      <c r="S21" s="90">
        <v>323582.442</v>
      </c>
      <c r="T21" s="90">
        <v>351105.469</v>
      </c>
      <c r="U21" s="90">
        <v>352387.588</v>
      </c>
    </row>
    <row r="22" spans="1:21" s="77" customFormat="1" ht="15" customHeight="1">
      <c r="A22" s="92" t="s">
        <v>154</v>
      </c>
      <c r="B22" s="90">
        <v>166902.598</v>
      </c>
      <c r="C22" s="90">
        <v>167407.601</v>
      </c>
      <c r="D22" s="90">
        <v>161730.575</v>
      </c>
      <c r="E22" s="90">
        <v>168772.228</v>
      </c>
      <c r="F22" s="90">
        <v>168948.777</v>
      </c>
      <c r="G22" s="90">
        <v>170417.337</v>
      </c>
      <c r="H22" s="90">
        <v>163597.924</v>
      </c>
      <c r="I22" s="90">
        <v>161512.971</v>
      </c>
      <c r="J22" s="90">
        <v>166920.175</v>
      </c>
      <c r="K22" s="90">
        <v>158365.595</v>
      </c>
      <c r="L22" s="90">
        <v>156459.124</v>
      </c>
      <c r="M22" s="90">
        <v>165021.248</v>
      </c>
      <c r="N22" s="90">
        <v>164359.89</v>
      </c>
      <c r="O22" s="90">
        <v>157074.533</v>
      </c>
      <c r="P22" s="90">
        <v>154487.873</v>
      </c>
      <c r="Q22" s="90">
        <v>152306.208</v>
      </c>
      <c r="R22" s="90">
        <v>153739.321</v>
      </c>
      <c r="S22" s="90">
        <v>156818.95</v>
      </c>
      <c r="T22" s="90">
        <v>173044.405</v>
      </c>
      <c r="U22" s="90">
        <v>138848.218</v>
      </c>
    </row>
    <row r="23" spans="1:21" ht="15" customHeight="1">
      <c r="A23" s="92" t="s">
        <v>153</v>
      </c>
      <c r="B23" s="90">
        <v>-1101.782</v>
      </c>
      <c r="C23" s="90">
        <v>-961.641</v>
      </c>
      <c r="D23" s="90">
        <v>-1005.326</v>
      </c>
      <c r="E23" s="90">
        <v>-1541.625</v>
      </c>
      <c r="F23" s="90">
        <v>-1781.099</v>
      </c>
      <c r="G23" s="90">
        <v>-1977.875</v>
      </c>
      <c r="H23" s="90">
        <v>-1878.344</v>
      </c>
      <c r="I23" s="90">
        <v>-2115.079</v>
      </c>
      <c r="J23" s="90">
        <v>-1957.955</v>
      </c>
      <c r="K23" s="90">
        <v>-1641.161</v>
      </c>
      <c r="L23" s="90">
        <v>-1967.007</v>
      </c>
      <c r="M23" s="90">
        <v>-2489.355</v>
      </c>
      <c r="N23" s="90">
        <v>-3189.646</v>
      </c>
      <c r="O23" s="90">
        <v>-3400.871</v>
      </c>
      <c r="P23" s="90">
        <v>-3425.16</v>
      </c>
      <c r="Q23" s="90">
        <v>-5024.507</v>
      </c>
      <c r="R23" s="90">
        <v>-5177.744</v>
      </c>
      <c r="S23" s="90">
        <v>-5721.204</v>
      </c>
      <c r="T23" s="90">
        <v>-5369.968</v>
      </c>
      <c r="U23" s="90">
        <v>-5168.936</v>
      </c>
    </row>
    <row r="24" spans="1:21" ht="15" customHeight="1">
      <c r="A24" s="92" t="s">
        <v>152</v>
      </c>
      <c r="B24" s="90">
        <v>0</v>
      </c>
      <c r="C24" s="90">
        <v>0.021</v>
      </c>
      <c r="D24" s="90">
        <v>-0.501</v>
      </c>
      <c r="E24" s="90">
        <v>-0.769</v>
      </c>
      <c r="F24" s="90">
        <v>-0.556</v>
      </c>
      <c r="G24" s="90">
        <v>-0.039</v>
      </c>
      <c r="H24" s="90">
        <v>-0.029</v>
      </c>
      <c r="I24" s="90">
        <v>1.956</v>
      </c>
      <c r="J24" s="90">
        <v>2.847</v>
      </c>
      <c r="K24" s="90">
        <v>8.157</v>
      </c>
      <c r="L24" s="90">
        <v>16.206</v>
      </c>
      <c r="M24" s="90">
        <v>25.041</v>
      </c>
      <c r="N24" s="90">
        <v>10.938</v>
      </c>
      <c r="O24" s="90">
        <v>0.932</v>
      </c>
      <c r="P24" s="90">
        <v>2.35</v>
      </c>
      <c r="Q24" s="90">
        <v>9.276</v>
      </c>
      <c r="R24" s="90">
        <v>12.06</v>
      </c>
      <c r="S24" s="90">
        <v>5.263</v>
      </c>
      <c r="T24" s="90">
        <v>4.392</v>
      </c>
      <c r="U24" s="90">
        <v>6.647</v>
      </c>
    </row>
    <row r="25" spans="1:21" ht="15" customHeight="1">
      <c r="A25" s="49" t="s">
        <v>151</v>
      </c>
      <c r="B25" s="52">
        <v>14.094</v>
      </c>
      <c r="C25" s="52">
        <v>13.555</v>
      </c>
      <c r="D25" s="52">
        <v>12.942</v>
      </c>
      <c r="E25" s="52">
        <v>13.343</v>
      </c>
      <c r="F25" s="52">
        <v>14.225</v>
      </c>
      <c r="G25" s="52">
        <v>14.451</v>
      </c>
      <c r="H25" s="52">
        <v>14.762</v>
      </c>
      <c r="I25" s="52">
        <v>16.491</v>
      </c>
      <c r="J25" s="52">
        <v>16.879</v>
      </c>
      <c r="K25" s="52">
        <v>16.197</v>
      </c>
      <c r="L25" s="52">
        <v>16.95</v>
      </c>
      <c r="M25" s="52">
        <v>20.962</v>
      </c>
      <c r="N25" s="52">
        <v>18.268</v>
      </c>
      <c r="O25" s="52">
        <v>17.272</v>
      </c>
      <c r="P25" s="52">
        <v>17.215</v>
      </c>
      <c r="Q25" s="52">
        <v>16.931</v>
      </c>
      <c r="R25" s="52">
        <v>17.695</v>
      </c>
      <c r="S25" s="52">
        <v>18.708</v>
      </c>
      <c r="T25" s="52">
        <v>19.344</v>
      </c>
      <c r="U25" s="50">
        <v>18.488</v>
      </c>
    </row>
    <row r="26" spans="1:21" ht="15" customHeight="1">
      <c r="A26" s="49" t="s">
        <v>150</v>
      </c>
      <c r="B26" s="99">
        <v>100</v>
      </c>
      <c r="C26" s="99">
        <v>96.15</v>
      </c>
      <c r="D26" s="99">
        <v>91.756</v>
      </c>
      <c r="E26" s="99">
        <v>94.536</v>
      </c>
      <c r="F26" s="99">
        <v>100.723</v>
      </c>
      <c r="G26" s="99">
        <v>102.282</v>
      </c>
      <c r="H26" s="99">
        <v>104.416</v>
      </c>
      <c r="I26" s="99">
        <v>116.58</v>
      </c>
      <c r="J26" s="99">
        <v>119.345</v>
      </c>
      <c r="K26" s="99">
        <v>114.599</v>
      </c>
      <c r="L26" s="99">
        <v>119.584</v>
      </c>
      <c r="M26" s="99">
        <v>147.965</v>
      </c>
      <c r="N26" s="99">
        <v>128.953</v>
      </c>
      <c r="O26" s="99">
        <v>121.844</v>
      </c>
      <c r="P26" s="99">
        <v>121.356</v>
      </c>
      <c r="Q26" s="99">
        <v>119.275</v>
      </c>
      <c r="R26" s="99">
        <v>124.602</v>
      </c>
      <c r="S26" s="99">
        <v>131.749</v>
      </c>
      <c r="T26" s="99">
        <v>136.231</v>
      </c>
      <c r="U26" s="99">
        <v>130.191</v>
      </c>
    </row>
    <row r="27" spans="1:21" s="51" customFormat="1" ht="15" customHeight="1">
      <c r="A27" s="49" t="s">
        <v>149</v>
      </c>
      <c r="B27" s="98">
        <v>1.3079671656262042</v>
      </c>
      <c r="C27" s="98">
        <v>1.4618136356236497</v>
      </c>
      <c r="D27" s="98">
        <v>1.6117556730476374</v>
      </c>
      <c r="E27" s="98">
        <v>1.6490488342373366</v>
      </c>
      <c r="F27" s="98">
        <v>1.6374770335884787</v>
      </c>
      <c r="G27" s="98">
        <v>1.7511440511777414</v>
      </c>
      <c r="H27" s="98">
        <v>1.8671009413651276</v>
      </c>
      <c r="I27" s="98">
        <v>1.8213253734677113</v>
      </c>
      <c r="J27" s="98">
        <v>1.9227661585492273</v>
      </c>
      <c r="K27" s="98">
        <v>2.1392910893954014</v>
      </c>
      <c r="L27" s="98">
        <v>2.2073025577356007</v>
      </c>
      <c r="M27" s="98">
        <v>1.8996547190277868</v>
      </c>
      <c r="N27" s="98">
        <v>2.280836027232445</v>
      </c>
      <c r="O27" s="98">
        <v>2.498731055940919</v>
      </c>
      <c r="P27" s="98">
        <v>2.601463939769609</v>
      </c>
      <c r="Q27" s="98">
        <v>2.7733739378429165</v>
      </c>
      <c r="R27" s="98">
        <v>2.7648689276657077</v>
      </c>
      <c r="S27" s="98">
        <v>2.7497492133665196</v>
      </c>
      <c r="T27" s="98">
        <v>2.8537454011713663</v>
      </c>
      <c r="U27" s="98">
        <v>3.1592572513262254</v>
      </c>
    </row>
    <row r="28" spans="1:41" s="51" customFormat="1" ht="15.6" customHeight="1">
      <c r="A28" s="51" t="s">
        <v>148</v>
      </c>
      <c r="U28" s="96"/>
      <c r="V28" s="96"/>
      <c r="W28" s="97"/>
      <c r="X28" s="87"/>
      <c r="Y28" s="97"/>
      <c r="Z28" s="87"/>
      <c r="AA28" s="97"/>
      <c r="AB28" s="87"/>
      <c r="AC28" s="97"/>
      <c r="AD28" s="87"/>
      <c r="AE28" s="97"/>
      <c r="AF28" s="87"/>
      <c r="AG28" s="97"/>
      <c r="AH28" s="87"/>
      <c r="AI28" s="87"/>
      <c r="AJ28" s="87"/>
      <c r="AK28" s="87"/>
      <c r="AL28" s="87"/>
      <c r="AM28" s="87"/>
      <c r="AN28" s="87"/>
      <c r="AO28" s="87"/>
    </row>
    <row r="29" spans="1:20" ht="15" customHeight="1">
      <c r="A29" s="51" t="s">
        <v>147</v>
      </c>
      <c r="B29" s="51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</row>
    <row r="30" ht="15" customHeight="1"/>
    <row r="31" spans="1:20" s="95" customFormat="1" ht="1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="65" customFormat="1" ht="15" customHeight="1">
      <c r="A32" s="65" t="s">
        <v>146</v>
      </c>
    </row>
    <row r="33" spans="1:21" s="62" customFormat="1" ht="15" customHeight="1">
      <c r="A33" s="64"/>
      <c r="B33" s="62">
        <v>2000</v>
      </c>
      <c r="C33" s="62">
        <v>2001</v>
      </c>
      <c r="D33" s="62">
        <v>2002</v>
      </c>
      <c r="E33" s="62">
        <v>2003</v>
      </c>
      <c r="F33" s="62">
        <v>2004</v>
      </c>
      <c r="G33" s="62">
        <v>2005</v>
      </c>
      <c r="H33" s="62">
        <v>2006</v>
      </c>
      <c r="I33" s="62">
        <v>2007</v>
      </c>
      <c r="J33" s="62">
        <v>2008</v>
      </c>
      <c r="K33" s="62">
        <v>2009</v>
      </c>
      <c r="L33" s="62">
        <v>2010</v>
      </c>
      <c r="M33" s="62">
        <v>2011</v>
      </c>
      <c r="N33" s="62">
        <v>2012</v>
      </c>
      <c r="O33" s="62">
        <v>2013</v>
      </c>
      <c r="P33" s="62">
        <v>2014</v>
      </c>
      <c r="Q33" s="62">
        <v>2015</v>
      </c>
      <c r="R33" s="62">
        <v>2016</v>
      </c>
      <c r="S33" s="62">
        <v>2017</v>
      </c>
      <c r="T33" s="62">
        <v>2018</v>
      </c>
      <c r="U33" s="62">
        <v>2019</v>
      </c>
    </row>
    <row r="34" spans="1:21" s="77" customFormat="1" ht="15" customHeight="1">
      <c r="A34" s="77" t="s">
        <v>145</v>
      </c>
      <c r="B34" s="82">
        <v>125484.1</v>
      </c>
      <c r="C34" s="82">
        <v>123810</v>
      </c>
      <c r="D34" s="82">
        <v>117894.2</v>
      </c>
      <c r="E34" s="82">
        <v>120551.4</v>
      </c>
      <c r="F34" s="82">
        <v>124029.5</v>
      </c>
      <c r="G34" s="82">
        <v>124602.1</v>
      </c>
      <c r="H34" s="82">
        <v>123463.4</v>
      </c>
      <c r="I34" s="82">
        <v>124414.1</v>
      </c>
      <c r="J34" s="82">
        <v>114938.2</v>
      </c>
      <c r="K34" s="82">
        <v>111060.2</v>
      </c>
      <c r="L34" s="82">
        <v>113478.8</v>
      </c>
      <c r="M34" s="82">
        <v>123524.1</v>
      </c>
      <c r="N34" s="82">
        <v>123123.5</v>
      </c>
      <c r="O34" s="82">
        <v>130593.3</v>
      </c>
      <c r="P34" s="76">
        <v>131256.1</v>
      </c>
      <c r="Q34" s="76">
        <v>130985.2</v>
      </c>
      <c r="R34" s="82">
        <v>128306.9</v>
      </c>
      <c r="S34" s="82">
        <v>113792.8</v>
      </c>
      <c r="T34" s="82">
        <v>115338.7</v>
      </c>
      <c r="U34" s="82">
        <v>114133.5</v>
      </c>
    </row>
    <row r="35" s="77" customFormat="1" ht="15" customHeight="1">
      <c r="A35" s="94" t="s">
        <v>144</v>
      </c>
    </row>
    <row r="36" spans="1:21" s="77" customFormat="1" ht="15" customHeight="1">
      <c r="A36" s="92" t="s">
        <v>143</v>
      </c>
      <c r="B36" s="63" t="s">
        <v>1</v>
      </c>
      <c r="C36" s="63" t="s">
        <v>1</v>
      </c>
      <c r="D36" s="63" t="s">
        <v>1</v>
      </c>
      <c r="E36" s="63" t="s">
        <v>1</v>
      </c>
      <c r="F36" s="63" t="s">
        <v>1</v>
      </c>
      <c r="G36" s="63" t="s">
        <v>1</v>
      </c>
      <c r="H36" s="63" t="s">
        <v>1</v>
      </c>
      <c r="I36" s="63" t="s">
        <v>1</v>
      </c>
      <c r="J36" s="63" t="s">
        <v>1</v>
      </c>
      <c r="K36" s="82">
        <v>32136.9</v>
      </c>
      <c r="L36" s="82">
        <v>33894.1</v>
      </c>
      <c r="M36" s="82">
        <v>60945.5</v>
      </c>
      <c r="N36" s="82">
        <v>63832.2</v>
      </c>
      <c r="O36" s="82">
        <v>68139.7</v>
      </c>
      <c r="P36" s="76">
        <v>69973.9</v>
      </c>
      <c r="Q36" s="76">
        <v>69909.5</v>
      </c>
      <c r="R36" s="82">
        <v>67221.3</v>
      </c>
      <c r="S36" s="82">
        <v>62267.8</v>
      </c>
      <c r="T36" s="82">
        <v>61364.4</v>
      </c>
      <c r="U36" s="82">
        <v>63703.6</v>
      </c>
    </row>
    <row r="37" spans="1:21" s="77" customFormat="1" ht="15">
      <c r="A37" s="92" t="s">
        <v>142</v>
      </c>
      <c r="B37" s="63" t="s">
        <v>1</v>
      </c>
      <c r="C37" s="63" t="s">
        <v>1</v>
      </c>
      <c r="D37" s="63" t="s">
        <v>1</v>
      </c>
      <c r="E37" s="63" t="s">
        <v>1</v>
      </c>
      <c r="F37" s="63" t="s">
        <v>1</v>
      </c>
      <c r="G37" s="63" t="s">
        <v>1</v>
      </c>
      <c r="H37" s="63" t="s">
        <v>1</v>
      </c>
      <c r="I37" s="63" t="s">
        <v>1</v>
      </c>
      <c r="J37" s="63" t="s">
        <v>1</v>
      </c>
      <c r="K37" s="82">
        <v>50719.5</v>
      </c>
      <c r="L37" s="82">
        <v>52601</v>
      </c>
      <c r="M37" s="82">
        <v>26190.2</v>
      </c>
      <c r="N37" s="82">
        <v>26760.5</v>
      </c>
      <c r="O37" s="82">
        <v>28204.3</v>
      </c>
      <c r="P37" s="76">
        <v>28479.9</v>
      </c>
      <c r="Q37" s="76">
        <v>27945.6</v>
      </c>
      <c r="R37" s="82">
        <v>27195.9</v>
      </c>
      <c r="S37" s="82">
        <v>26166.6</v>
      </c>
      <c r="T37" s="82">
        <v>26117</v>
      </c>
      <c r="U37" s="82">
        <v>27165.2</v>
      </c>
    </row>
    <row r="38" spans="1:41" ht="26.4">
      <c r="A38" s="93" t="s">
        <v>350</v>
      </c>
      <c r="B38" s="63" t="s">
        <v>1</v>
      </c>
      <c r="C38" s="63" t="s">
        <v>1</v>
      </c>
      <c r="D38" s="63" t="s">
        <v>1</v>
      </c>
      <c r="E38" s="63" t="s">
        <v>1</v>
      </c>
      <c r="F38" s="63" t="s">
        <v>1</v>
      </c>
      <c r="G38" s="63" t="s">
        <v>1</v>
      </c>
      <c r="H38" s="63" t="s">
        <v>1</v>
      </c>
      <c r="I38" s="63" t="s">
        <v>1</v>
      </c>
      <c r="J38" s="63" t="s">
        <v>1</v>
      </c>
      <c r="K38" s="82">
        <v>18851.7</v>
      </c>
      <c r="L38" s="82">
        <v>20102.2</v>
      </c>
      <c r="M38" s="82">
        <v>22633.5</v>
      </c>
      <c r="N38" s="82">
        <v>22395.1</v>
      </c>
      <c r="O38" s="82">
        <v>22848.1</v>
      </c>
      <c r="P38" s="76">
        <v>21942.3</v>
      </c>
      <c r="Q38" s="76">
        <v>21254.6</v>
      </c>
      <c r="R38" s="82">
        <v>21124.4</v>
      </c>
      <c r="S38" s="82">
        <v>16911.1</v>
      </c>
      <c r="T38" s="82">
        <v>18340.8</v>
      </c>
      <c r="U38" s="82">
        <v>14040.1</v>
      </c>
      <c r="V38" s="82"/>
      <c r="W38" s="88"/>
      <c r="X38" s="73"/>
      <c r="Y38" s="88"/>
      <c r="Z38" s="73"/>
      <c r="AA38" s="88"/>
      <c r="AB38" s="73"/>
      <c r="AC38" s="88"/>
      <c r="AD38" s="73"/>
      <c r="AE38" s="88"/>
      <c r="AF38" s="73"/>
      <c r="AG38" s="88"/>
      <c r="AH38" s="73"/>
      <c r="AI38" s="73"/>
      <c r="AJ38" s="73"/>
      <c r="AK38" s="73"/>
      <c r="AL38" s="73"/>
      <c r="AM38" s="73"/>
      <c r="AN38" s="73"/>
      <c r="AO38" s="73"/>
    </row>
    <row r="39" spans="1:41" ht="26.4">
      <c r="A39" s="93" t="s">
        <v>160</v>
      </c>
      <c r="B39" s="63" t="s">
        <v>1</v>
      </c>
      <c r="C39" s="63" t="s">
        <v>1</v>
      </c>
      <c r="D39" s="63" t="s">
        <v>1</v>
      </c>
      <c r="E39" s="63" t="s">
        <v>1</v>
      </c>
      <c r="F39" s="63" t="s">
        <v>1</v>
      </c>
      <c r="G39" s="63" t="s">
        <v>1</v>
      </c>
      <c r="H39" s="63" t="s">
        <v>1</v>
      </c>
      <c r="I39" s="63" t="s">
        <v>1</v>
      </c>
      <c r="J39" s="63" t="s">
        <v>1</v>
      </c>
      <c r="K39" s="82">
        <v>5331.8</v>
      </c>
      <c r="L39" s="82">
        <v>4549.2</v>
      </c>
      <c r="M39" s="82">
        <v>6105.4</v>
      </c>
      <c r="N39" s="82">
        <v>4779.2</v>
      </c>
      <c r="O39" s="82">
        <v>4945.5</v>
      </c>
      <c r="P39" s="76">
        <v>5181.5</v>
      </c>
      <c r="Q39" s="76">
        <v>5046.6</v>
      </c>
      <c r="R39" s="82">
        <v>4809.6</v>
      </c>
      <c r="S39" s="82">
        <v>4799.1</v>
      </c>
      <c r="T39" s="82">
        <v>5173.6</v>
      </c>
      <c r="U39" s="82">
        <v>5355.1</v>
      </c>
      <c r="V39" s="82"/>
      <c r="W39" s="88"/>
      <c r="X39" s="73"/>
      <c r="Y39" s="88"/>
      <c r="Z39" s="73"/>
      <c r="AA39" s="88"/>
      <c r="AB39" s="73"/>
      <c r="AC39" s="88"/>
      <c r="AD39" s="73"/>
      <c r="AE39" s="88"/>
      <c r="AF39" s="73"/>
      <c r="AG39" s="88"/>
      <c r="AH39" s="73"/>
      <c r="AI39" s="73"/>
      <c r="AJ39" s="73"/>
      <c r="AK39" s="73"/>
      <c r="AL39" s="73"/>
      <c r="AM39" s="73"/>
      <c r="AN39" s="73"/>
      <c r="AO39" s="73"/>
    </row>
    <row r="40" spans="1:41" ht="15" customHeight="1">
      <c r="A40" s="92" t="s">
        <v>141</v>
      </c>
      <c r="B40" s="63" t="s">
        <v>1</v>
      </c>
      <c r="C40" s="63" t="s">
        <v>1</v>
      </c>
      <c r="D40" s="63" t="s">
        <v>1</v>
      </c>
      <c r="E40" s="63" t="s">
        <v>1</v>
      </c>
      <c r="F40" s="63" t="s">
        <v>1</v>
      </c>
      <c r="G40" s="63" t="s">
        <v>1</v>
      </c>
      <c r="H40" s="63" t="s">
        <v>1</v>
      </c>
      <c r="I40" s="63" t="s">
        <v>1</v>
      </c>
      <c r="J40" s="63" t="s">
        <v>1</v>
      </c>
      <c r="K40" s="82">
        <v>1573.1</v>
      </c>
      <c r="L40" s="82">
        <v>1037.3</v>
      </c>
      <c r="M40" s="82">
        <v>6817.2</v>
      </c>
      <c r="N40" s="82">
        <v>4578.3</v>
      </c>
      <c r="O40" s="82">
        <v>4598.2</v>
      </c>
      <c r="P40" s="76">
        <v>4112.1</v>
      </c>
      <c r="Q40" s="76">
        <v>5533.9</v>
      </c>
      <c r="R40" s="82">
        <v>7341.2</v>
      </c>
      <c r="S40" s="82">
        <v>2895.2</v>
      </c>
      <c r="T40" s="82">
        <v>3774.2</v>
      </c>
      <c r="U40" s="82">
        <v>2931.3</v>
      </c>
      <c r="V40" s="82"/>
      <c r="W40" s="88"/>
      <c r="X40" s="73"/>
      <c r="Y40" s="88"/>
      <c r="Z40" s="73"/>
      <c r="AA40" s="88"/>
      <c r="AB40" s="73"/>
      <c r="AC40" s="88"/>
      <c r="AD40" s="73"/>
      <c r="AE40" s="88"/>
      <c r="AF40" s="73"/>
      <c r="AG40" s="88"/>
      <c r="AH40" s="73"/>
      <c r="AI40" s="73"/>
      <c r="AJ40" s="73"/>
      <c r="AK40" s="73"/>
      <c r="AL40" s="73"/>
      <c r="AM40" s="73"/>
      <c r="AN40" s="73"/>
      <c r="AO40" s="73"/>
    </row>
    <row r="41" spans="1:41" ht="15">
      <c r="A41" s="92" t="s">
        <v>140</v>
      </c>
      <c r="B41" s="63" t="s">
        <v>1</v>
      </c>
      <c r="C41" s="63" t="s">
        <v>1</v>
      </c>
      <c r="D41" s="63" t="s">
        <v>1</v>
      </c>
      <c r="E41" s="63" t="s">
        <v>1</v>
      </c>
      <c r="F41" s="63" t="s">
        <v>1</v>
      </c>
      <c r="G41" s="63" t="s">
        <v>1</v>
      </c>
      <c r="H41" s="63" t="s">
        <v>1</v>
      </c>
      <c r="I41" s="63" t="s">
        <v>1</v>
      </c>
      <c r="J41" s="63" t="s">
        <v>1</v>
      </c>
      <c r="K41" s="82">
        <v>2447.2</v>
      </c>
      <c r="L41" s="82">
        <v>1295</v>
      </c>
      <c r="M41" s="82">
        <v>832.3</v>
      </c>
      <c r="N41" s="82">
        <v>778.2</v>
      </c>
      <c r="O41" s="82">
        <v>1857.5</v>
      </c>
      <c r="P41" s="76">
        <v>1566.4</v>
      </c>
      <c r="Q41" s="76">
        <v>1295</v>
      </c>
      <c r="R41" s="82">
        <v>614.5</v>
      </c>
      <c r="S41" s="82">
        <v>753</v>
      </c>
      <c r="T41" s="82">
        <v>568.7</v>
      </c>
      <c r="U41" s="82">
        <v>938.2</v>
      </c>
      <c r="V41" s="82"/>
      <c r="W41" s="88"/>
      <c r="X41" s="73"/>
      <c r="Y41" s="88"/>
      <c r="Z41" s="73"/>
      <c r="AA41" s="88"/>
      <c r="AB41" s="73"/>
      <c r="AC41" s="88"/>
      <c r="AD41" s="73"/>
      <c r="AE41" s="88"/>
      <c r="AF41" s="73"/>
      <c r="AG41" s="88"/>
      <c r="AH41" s="73"/>
      <c r="AI41" s="73"/>
      <c r="AJ41" s="73"/>
      <c r="AK41" s="73"/>
      <c r="AL41" s="73"/>
      <c r="AM41" s="73"/>
      <c r="AN41" s="73"/>
      <c r="AO41" s="73"/>
    </row>
    <row r="42" spans="1:41" ht="26.4">
      <c r="A42" s="91" t="s">
        <v>351</v>
      </c>
      <c r="B42" s="81">
        <v>100</v>
      </c>
      <c r="C42" s="81">
        <v>98.7</v>
      </c>
      <c r="D42" s="81">
        <v>94</v>
      </c>
      <c r="E42" s="81">
        <v>96.1</v>
      </c>
      <c r="F42" s="81">
        <v>98.8</v>
      </c>
      <c r="G42" s="81">
        <v>99.3</v>
      </c>
      <c r="H42" s="81">
        <v>98.4</v>
      </c>
      <c r="I42" s="81">
        <v>99.1</v>
      </c>
      <c r="J42" s="81">
        <v>91.6</v>
      </c>
      <c r="K42" s="82">
        <v>88.5</v>
      </c>
      <c r="L42" s="82">
        <v>90.4</v>
      </c>
      <c r="M42" s="82">
        <v>98.4</v>
      </c>
      <c r="N42" s="82">
        <v>98.1</v>
      </c>
      <c r="O42" s="82">
        <v>104.1</v>
      </c>
      <c r="P42" s="76">
        <v>104.6</v>
      </c>
      <c r="Q42" s="76">
        <v>104.4</v>
      </c>
      <c r="R42" s="82">
        <v>102.2</v>
      </c>
      <c r="S42" s="82">
        <v>90.7</v>
      </c>
      <c r="T42" s="82">
        <v>91.9</v>
      </c>
      <c r="U42" s="82">
        <v>91</v>
      </c>
      <c r="V42" s="82"/>
      <c r="W42" s="88"/>
      <c r="X42" s="73"/>
      <c r="Y42" s="88"/>
      <c r="Z42" s="73"/>
      <c r="AA42" s="88"/>
      <c r="AB42" s="73"/>
      <c r="AC42" s="88"/>
      <c r="AD42" s="73"/>
      <c r="AE42" s="88"/>
      <c r="AF42" s="73"/>
      <c r="AG42" s="88"/>
      <c r="AH42" s="73"/>
      <c r="AI42" s="73"/>
      <c r="AJ42" s="73"/>
      <c r="AK42" s="73"/>
      <c r="AL42" s="73"/>
      <c r="AM42" s="73"/>
      <c r="AN42" s="73"/>
      <c r="AO42" s="73"/>
    </row>
    <row r="43" spans="1:21" ht="15" customHeight="1">
      <c r="A43" s="49" t="s">
        <v>139</v>
      </c>
      <c r="B43" s="90">
        <v>12226.15049</v>
      </c>
      <c r="C43" s="90">
        <v>11108.79931</v>
      </c>
      <c r="D43" s="90">
        <v>10508.702080000001</v>
      </c>
      <c r="E43" s="90">
        <v>9924.6095</v>
      </c>
      <c r="F43" s="90">
        <v>9759.31031</v>
      </c>
      <c r="G43" s="90">
        <v>9352.1173</v>
      </c>
      <c r="H43" s="90">
        <v>9876.58648</v>
      </c>
      <c r="I43" s="90">
        <v>10082.57597</v>
      </c>
      <c r="J43" s="90">
        <v>10036.40501</v>
      </c>
      <c r="K43" s="90">
        <v>10053.49899</v>
      </c>
      <c r="L43" s="90">
        <v>10040.10808</v>
      </c>
      <c r="M43" s="90">
        <v>9827.64216</v>
      </c>
      <c r="N43" s="90">
        <v>9580.86711</v>
      </c>
      <c r="O43" s="90">
        <v>9473.83098</v>
      </c>
      <c r="P43" s="90">
        <v>10330.40945</v>
      </c>
      <c r="Q43" s="90">
        <v>10863.4964</v>
      </c>
      <c r="R43" s="90">
        <v>11654.3448</v>
      </c>
      <c r="S43" s="90">
        <v>11968.716960000002</v>
      </c>
      <c r="T43" s="90">
        <v>12485.42483</v>
      </c>
      <c r="U43" s="90">
        <v>12752.77817</v>
      </c>
    </row>
    <row r="44" spans="1:21" ht="15" customHeight="1">
      <c r="A44" s="49" t="s">
        <v>138</v>
      </c>
      <c r="B44" s="90">
        <v>319.58824935575376</v>
      </c>
      <c r="C44" s="90">
        <v>290.4201275320065</v>
      </c>
      <c r="D44" s="90">
        <v>274.86449429240474</v>
      </c>
      <c r="E44" s="90">
        <v>259.83933783053294</v>
      </c>
      <c r="F44" s="90">
        <v>255.61148933313666</v>
      </c>
      <c r="G44" s="90">
        <v>245.1</v>
      </c>
      <c r="H44" s="90">
        <v>259.0085685153289</v>
      </c>
      <c r="I44" s="90">
        <v>264.5236829489332</v>
      </c>
      <c r="J44" s="90">
        <v>263.3127550493417</v>
      </c>
      <c r="K44" s="90">
        <v>263.50212270789365</v>
      </c>
      <c r="L44" s="90">
        <v>260.66903310406565</v>
      </c>
      <c r="M44" s="90">
        <v>255.0933484089959</v>
      </c>
      <c r="N44" s="90">
        <v>248.63547963061717</v>
      </c>
      <c r="O44" s="90">
        <v>246.0582188183821</v>
      </c>
      <c r="P44" s="90">
        <v>268.4341802481486</v>
      </c>
      <c r="Q44" s="90">
        <v>282.50204605038425</v>
      </c>
      <c r="R44" s="90">
        <v>303.2868224889556</v>
      </c>
      <c r="S44" s="90">
        <v>311.5040648480965</v>
      </c>
      <c r="T44" s="90">
        <v>325.0300588556431</v>
      </c>
      <c r="U44" s="90">
        <v>332.2</v>
      </c>
    </row>
    <row r="45" spans="1:21" ht="15" customHeight="1">
      <c r="A45" s="49" t="s">
        <v>137</v>
      </c>
      <c r="B45" s="63" t="s">
        <v>1</v>
      </c>
      <c r="C45" s="90">
        <v>151095.4</v>
      </c>
      <c r="D45" s="90">
        <v>115959.8</v>
      </c>
      <c r="E45" s="90">
        <v>144963.2</v>
      </c>
      <c r="F45" s="90">
        <v>243374.3</v>
      </c>
      <c r="G45" s="90">
        <v>295309.9</v>
      </c>
      <c r="H45" s="90">
        <v>403393.6</v>
      </c>
      <c r="I45" s="90">
        <v>512956.9</v>
      </c>
      <c r="J45" s="90">
        <v>682481.8</v>
      </c>
      <c r="K45" s="90">
        <v>788871.5</v>
      </c>
      <c r="L45" s="90">
        <v>859913.8</v>
      </c>
      <c r="M45" s="90">
        <v>984161.9</v>
      </c>
      <c r="N45" s="90">
        <v>1005434</v>
      </c>
      <c r="O45" s="90">
        <v>1275048.8</v>
      </c>
      <c r="P45" s="90">
        <v>2049203.4</v>
      </c>
      <c r="Q45" s="90">
        <v>2537426.7</v>
      </c>
      <c r="R45" s="90">
        <v>2942256.9</v>
      </c>
      <c r="S45" s="90">
        <v>3239435.26</v>
      </c>
      <c r="T45" s="90">
        <v>3607956.1</v>
      </c>
      <c r="U45" s="90">
        <v>3977431.98</v>
      </c>
    </row>
    <row r="46" spans="1:33" s="73" customFormat="1" ht="15" customHeight="1">
      <c r="A46" s="49" t="s">
        <v>136</v>
      </c>
      <c r="B46" s="63" t="s">
        <v>1</v>
      </c>
      <c r="C46" s="90">
        <v>1.4</v>
      </c>
      <c r="D46" s="90">
        <v>1.1</v>
      </c>
      <c r="E46" s="90">
        <v>1.4606438671466118</v>
      </c>
      <c r="F46" s="90">
        <v>2.4937653611713055</v>
      </c>
      <c r="G46" s="90">
        <v>3.1576795916413936</v>
      </c>
      <c r="H46" s="90">
        <v>4.0843423060879225</v>
      </c>
      <c r="I46" s="90">
        <v>5.087557996351998</v>
      </c>
      <c r="J46" s="90">
        <v>6.800062366155947</v>
      </c>
      <c r="K46" s="90">
        <v>7.8467357562245095</v>
      </c>
      <c r="L46" s="90">
        <v>8.564786286643242</v>
      </c>
      <c r="M46" s="90">
        <v>10.014221966746904</v>
      </c>
      <c r="N46" s="90">
        <v>10.494185844103624</v>
      </c>
      <c r="O46" s="90">
        <v>13.4586399387083</v>
      </c>
      <c r="P46" s="90">
        <v>19.836613542941418</v>
      </c>
      <c r="Q46" s="90">
        <v>23.35736678662682</v>
      </c>
      <c r="R46" s="90">
        <v>25.246008681672087</v>
      </c>
      <c r="S46" s="90">
        <v>27.065852345128892</v>
      </c>
      <c r="T46" s="90">
        <v>28.89734349551965</v>
      </c>
      <c r="U46" s="90">
        <v>31.188749047298764</v>
      </c>
      <c r="V46" s="86"/>
      <c r="W46" s="88"/>
      <c r="Y46" s="88"/>
      <c r="AA46" s="88"/>
      <c r="AC46" s="88"/>
      <c r="AE46" s="88"/>
      <c r="AG46" s="88"/>
    </row>
    <row r="47" spans="1:41" ht="15" customHeight="1">
      <c r="A47" s="89" t="s">
        <v>405</v>
      </c>
      <c r="B47" s="63" t="s">
        <v>1</v>
      </c>
      <c r="C47" s="63" t="s">
        <v>1</v>
      </c>
      <c r="D47" s="63" t="s">
        <v>1</v>
      </c>
      <c r="E47" s="63" t="s">
        <v>1</v>
      </c>
      <c r="F47" s="63" t="s">
        <v>1</v>
      </c>
      <c r="G47" s="85">
        <v>100</v>
      </c>
      <c r="H47" s="85">
        <v>105.60802610976661</v>
      </c>
      <c r="I47" s="85">
        <v>107.81062348309082</v>
      </c>
      <c r="J47" s="85">
        <v>107.31692822116334</v>
      </c>
      <c r="K47" s="85">
        <v>107.49971014585114</v>
      </c>
      <c r="L47" s="85">
        <v>107.35652428140523</v>
      </c>
      <c r="M47" s="85">
        <v>105.08467595888686</v>
      </c>
      <c r="N47" s="85">
        <v>102.44596814456122</v>
      </c>
      <c r="O47" s="85">
        <v>101.30145587459644</v>
      </c>
      <c r="P47" s="85">
        <v>110.46064884151954</v>
      </c>
      <c r="Q47" s="85">
        <v>116.1608227475932</v>
      </c>
      <c r="R47" s="85">
        <v>124.61717947015056</v>
      </c>
      <c r="S47" s="85">
        <v>127.97868735029661</v>
      </c>
      <c r="T47" s="85">
        <v>133.5037235899511</v>
      </c>
      <c r="U47" s="85">
        <v>136.36247023976057</v>
      </c>
      <c r="V47" s="82"/>
      <c r="W47" s="88"/>
      <c r="X47" s="73"/>
      <c r="Y47" s="88"/>
      <c r="Z47" s="73"/>
      <c r="AA47" s="88"/>
      <c r="AB47" s="73"/>
      <c r="AC47" s="88"/>
      <c r="AD47" s="73"/>
      <c r="AE47" s="88"/>
      <c r="AF47" s="73"/>
      <c r="AG47" s="88"/>
      <c r="AH47" s="73"/>
      <c r="AI47" s="73"/>
      <c r="AJ47" s="73"/>
      <c r="AK47" s="73"/>
      <c r="AL47" s="73"/>
      <c r="AM47" s="73"/>
      <c r="AN47" s="73"/>
      <c r="AO47" s="73"/>
    </row>
    <row r="48" spans="1:41" ht="15.6">
      <c r="A48" s="89" t="s">
        <v>135</v>
      </c>
      <c r="B48" s="63" t="s">
        <v>1</v>
      </c>
      <c r="C48" s="63" t="s">
        <v>1</v>
      </c>
      <c r="D48" s="63" t="s">
        <v>1</v>
      </c>
      <c r="E48" s="63" t="s">
        <v>1</v>
      </c>
      <c r="F48" s="63" t="s">
        <v>1</v>
      </c>
      <c r="G48" s="85">
        <v>100</v>
      </c>
      <c r="H48" s="85">
        <v>104.6</v>
      </c>
      <c r="I48" s="85">
        <v>110.5</v>
      </c>
      <c r="J48" s="85">
        <v>117.9</v>
      </c>
      <c r="K48" s="85">
        <v>121.8</v>
      </c>
      <c r="L48" s="85">
        <v>124.8</v>
      </c>
      <c r="M48" s="85">
        <v>128.5</v>
      </c>
      <c r="N48" s="85">
        <v>129.1</v>
      </c>
      <c r="O48" s="85">
        <v>129.5</v>
      </c>
      <c r="P48" s="85">
        <v>132.9</v>
      </c>
      <c r="Q48" s="85">
        <v>138</v>
      </c>
      <c r="R48" s="85">
        <v>143.4</v>
      </c>
      <c r="S48" s="85">
        <v>150.3</v>
      </c>
      <c r="T48" s="85">
        <v>156.8</v>
      </c>
      <c r="U48" s="85">
        <v>163.1</v>
      </c>
      <c r="V48" s="85"/>
      <c r="W48" s="88"/>
      <c r="X48" s="73"/>
      <c r="Y48" s="88"/>
      <c r="Z48" s="73"/>
      <c r="AA48" s="88"/>
      <c r="AB48" s="73"/>
      <c r="AC48" s="88"/>
      <c r="AD48" s="73"/>
      <c r="AE48" s="88"/>
      <c r="AF48" s="73"/>
      <c r="AG48" s="88"/>
      <c r="AH48" s="73"/>
      <c r="AI48" s="73"/>
      <c r="AJ48" s="73"/>
      <c r="AK48" s="73"/>
      <c r="AL48" s="73"/>
      <c r="AM48" s="73"/>
      <c r="AN48" s="73"/>
      <c r="AO48" s="73"/>
    </row>
    <row r="49" spans="1:22" ht="15" customHeight="1">
      <c r="A49" s="87" t="s">
        <v>134</v>
      </c>
      <c r="B49" s="73"/>
      <c r="C49" s="86"/>
      <c r="D49" s="86"/>
      <c r="E49" s="86"/>
      <c r="F49" s="86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</row>
    <row r="50" spans="7:22" ht="15" customHeight="1"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</row>
    <row r="51" ht="15" customHeight="1"/>
    <row r="52" s="65" customFormat="1" ht="15" customHeight="1">
      <c r="A52" s="65" t="s">
        <v>133</v>
      </c>
    </row>
    <row r="53" spans="1:21" s="62" customFormat="1" ht="15" customHeight="1">
      <c r="A53" s="64"/>
      <c r="B53" s="62">
        <v>2000</v>
      </c>
      <c r="C53" s="62">
        <v>2001</v>
      </c>
      <c r="D53" s="62">
        <v>2002</v>
      </c>
      <c r="E53" s="62">
        <v>2003</v>
      </c>
      <c r="F53" s="62">
        <v>2004</v>
      </c>
      <c r="G53" s="62">
        <v>2005</v>
      </c>
      <c r="H53" s="62">
        <v>2006</v>
      </c>
      <c r="I53" s="62">
        <v>2007</v>
      </c>
      <c r="J53" s="62">
        <v>2008</v>
      </c>
      <c r="K53" s="62">
        <v>2009</v>
      </c>
      <c r="L53" s="62">
        <v>2010</v>
      </c>
      <c r="M53" s="62">
        <v>2011</v>
      </c>
      <c r="N53" s="62">
        <v>2012</v>
      </c>
      <c r="O53" s="62">
        <v>2013</v>
      </c>
      <c r="P53" s="62">
        <v>2014</v>
      </c>
      <c r="Q53" s="62">
        <v>2015</v>
      </c>
      <c r="R53" s="62">
        <v>2016</v>
      </c>
      <c r="S53" s="62">
        <v>2017</v>
      </c>
      <c r="T53" s="62">
        <v>2018</v>
      </c>
      <c r="U53" s="62">
        <v>2019</v>
      </c>
    </row>
    <row r="54" spans="1:21" s="64" customFormat="1" ht="15" customHeight="1">
      <c r="A54" s="73" t="s">
        <v>132</v>
      </c>
      <c r="B54" s="84">
        <v>861266</v>
      </c>
      <c r="C54" s="84">
        <v>895563</v>
      </c>
      <c r="D54" s="84">
        <v>861775</v>
      </c>
      <c r="E54" s="84">
        <v>831660</v>
      </c>
      <c r="F54" s="84">
        <v>895024</v>
      </c>
      <c r="G54" s="83">
        <v>895294</v>
      </c>
      <c r="H54" s="83">
        <v>996464</v>
      </c>
      <c r="I54" s="83">
        <v>1056190</v>
      </c>
      <c r="J54" s="83">
        <v>1142275</v>
      </c>
      <c r="K54" s="83">
        <v>1095441</v>
      </c>
      <c r="L54" s="83">
        <v>1023709</v>
      </c>
      <c r="M54" s="83">
        <v>1091065</v>
      </c>
      <c r="N54" s="83">
        <v>1094673</v>
      </c>
      <c r="O54" s="83">
        <v>1179147</v>
      </c>
      <c r="P54" s="83">
        <v>1098455</v>
      </c>
      <c r="Q54" s="83">
        <v>1003597</v>
      </c>
      <c r="R54" s="83">
        <v>1043004</v>
      </c>
      <c r="S54" s="83">
        <v>1150601</v>
      </c>
      <c r="T54" s="83">
        <v>1178764</v>
      </c>
      <c r="U54" s="83">
        <v>994134</v>
      </c>
    </row>
    <row r="55" spans="1:21" s="64" customFormat="1" ht="15" customHeight="1">
      <c r="A55" s="73" t="s">
        <v>131</v>
      </c>
      <c r="B55" s="84">
        <v>296842</v>
      </c>
      <c r="C55" s="84">
        <v>317882</v>
      </c>
      <c r="D55" s="84">
        <v>319943</v>
      </c>
      <c r="E55" s="84">
        <v>302590</v>
      </c>
      <c r="F55" s="84">
        <v>321907</v>
      </c>
      <c r="G55" s="83">
        <v>324290</v>
      </c>
      <c r="H55" s="83">
        <v>441787</v>
      </c>
      <c r="I55" s="83">
        <v>411916</v>
      </c>
      <c r="J55" s="83">
        <v>462337</v>
      </c>
      <c r="K55" s="83">
        <v>375272</v>
      </c>
      <c r="L55" s="83">
        <v>351723</v>
      </c>
      <c r="M55" s="83">
        <v>408405</v>
      </c>
      <c r="N55" s="83">
        <v>370764</v>
      </c>
      <c r="O55" s="83">
        <v>374076</v>
      </c>
      <c r="P55" s="83">
        <v>341062</v>
      </c>
      <c r="Q55" s="83">
        <v>303568</v>
      </c>
      <c r="R55" s="83">
        <v>325869</v>
      </c>
      <c r="S55" s="83">
        <v>343435</v>
      </c>
      <c r="T55" s="83">
        <v>338659</v>
      </c>
      <c r="U55" s="83">
        <v>343460</v>
      </c>
    </row>
    <row r="56" spans="1:21" s="64" customFormat="1" ht="15" customHeight="1">
      <c r="A56" s="73" t="s">
        <v>130</v>
      </c>
      <c r="B56" s="81">
        <v>48.4</v>
      </c>
      <c r="C56" s="81">
        <v>50.3</v>
      </c>
      <c r="D56" s="81">
        <v>51</v>
      </c>
      <c r="E56" s="81">
        <v>51.5</v>
      </c>
      <c r="F56" s="81">
        <v>54.8</v>
      </c>
      <c r="G56" s="82">
        <v>56.3</v>
      </c>
      <c r="H56" s="82">
        <v>62.5</v>
      </c>
      <c r="I56" s="82">
        <v>65.3</v>
      </c>
      <c r="J56" s="82">
        <v>70.7</v>
      </c>
      <c r="K56" s="82">
        <v>68</v>
      </c>
      <c r="L56" s="82">
        <v>68.9</v>
      </c>
      <c r="M56" s="82">
        <v>72.1</v>
      </c>
      <c r="N56" s="82">
        <v>73.1</v>
      </c>
      <c r="O56" s="82">
        <v>80.7</v>
      </c>
      <c r="P56" s="82">
        <v>75.5</v>
      </c>
      <c r="Q56" s="82">
        <v>69</v>
      </c>
      <c r="R56" s="82">
        <v>71.7</v>
      </c>
      <c r="S56" s="82">
        <v>78.7</v>
      </c>
      <c r="T56" s="82">
        <v>80.4</v>
      </c>
      <c r="U56" s="82">
        <v>67.7</v>
      </c>
    </row>
    <row r="57" spans="1:21" s="64" customFormat="1" ht="15" customHeight="1">
      <c r="A57" s="73" t="s">
        <v>129</v>
      </c>
      <c r="B57" s="81">
        <v>16.7</v>
      </c>
      <c r="C57" s="81">
        <v>17.9</v>
      </c>
      <c r="D57" s="81">
        <v>18.9</v>
      </c>
      <c r="E57" s="81">
        <v>18.7</v>
      </c>
      <c r="F57" s="81">
        <v>19.7</v>
      </c>
      <c r="G57" s="82">
        <v>20.4</v>
      </c>
      <c r="H57" s="82">
        <v>27.7</v>
      </c>
      <c r="I57" s="82">
        <v>25.5</v>
      </c>
      <c r="J57" s="82">
        <v>28.6</v>
      </c>
      <c r="K57" s="82">
        <v>23.3</v>
      </c>
      <c r="L57" s="82">
        <v>23.7</v>
      </c>
      <c r="M57" s="82">
        <v>27</v>
      </c>
      <c r="N57" s="82">
        <v>24.8</v>
      </c>
      <c r="O57" s="82">
        <v>25.6</v>
      </c>
      <c r="P57" s="82">
        <v>23.4</v>
      </c>
      <c r="Q57" s="82">
        <v>20.9</v>
      </c>
      <c r="R57" s="82">
        <v>22.4</v>
      </c>
      <c r="S57" s="82">
        <v>23.5</v>
      </c>
      <c r="T57" s="82">
        <v>23.1</v>
      </c>
      <c r="U57" s="82">
        <v>23.4</v>
      </c>
    </row>
    <row r="58" spans="1:21" s="64" customFormat="1" ht="15" customHeight="1">
      <c r="A58" s="73" t="s">
        <v>128</v>
      </c>
      <c r="B58" s="101">
        <v>41.13735000440908</v>
      </c>
      <c r="C58" s="101">
        <v>41.42811709163352</v>
      </c>
      <c r="D58" s="101">
        <v>42.90451231152493</v>
      </c>
      <c r="E58" s="101">
        <v>45.10363289696403</v>
      </c>
      <c r="F58" s="101">
        <v>44.99623271627487</v>
      </c>
      <c r="G58" s="85">
        <v>44.97994565632908</v>
      </c>
      <c r="H58" s="85">
        <v>48.7664948925182</v>
      </c>
      <c r="I58" s="85">
        <v>53.03698842980941</v>
      </c>
      <c r="J58" s="85">
        <v>57.209499149662044</v>
      </c>
      <c r="K58" s="85">
        <v>52.41750426296852</v>
      </c>
      <c r="L58" s="85">
        <v>52.396150624059324</v>
      </c>
      <c r="M58" s="85">
        <v>50.92309977729596</v>
      </c>
      <c r="N58" s="85">
        <v>51.03208365821297</v>
      </c>
      <c r="O58" s="85">
        <v>51.96598100468015</v>
      </c>
      <c r="P58" s="85">
        <v>47.58587131928971</v>
      </c>
      <c r="Q58" s="85">
        <v>47.46358756843762</v>
      </c>
      <c r="R58" s="85">
        <v>43.90418270302243</v>
      </c>
      <c r="S58" s="85">
        <v>46.75393185795017</v>
      </c>
      <c r="T58" s="85">
        <v>51.48761527264995</v>
      </c>
      <c r="U58" s="63" t="s">
        <v>1</v>
      </c>
    </row>
    <row r="59" spans="1:21" s="64" customFormat="1" ht="15" customHeight="1">
      <c r="A59" s="73" t="s">
        <v>127</v>
      </c>
      <c r="B59" s="81">
        <v>100</v>
      </c>
      <c r="C59" s="81">
        <v>100.70682016997516</v>
      </c>
      <c r="D59" s="81">
        <v>104.29576116819983</v>
      </c>
      <c r="E59" s="81">
        <v>109.64156148154862</v>
      </c>
      <c r="F59" s="81">
        <v>109.38048442948364</v>
      </c>
      <c r="G59" s="82">
        <v>109.34089252591176</v>
      </c>
      <c r="H59" s="82">
        <v>118.54554288813313</v>
      </c>
      <c r="I59" s="82">
        <v>128.92660422736256</v>
      </c>
      <c r="J59" s="82">
        <v>139.06948100334697</v>
      </c>
      <c r="K59" s="82">
        <v>127.4207119742775</v>
      </c>
      <c r="L59" s="82">
        <v>127.3688038204783</v>
      </c>
      <c r="M59" s="82">
        <v>123.78799259514297</v>
      </c>
      <c r="N59" s="82">
        <v>124.05291943390466</v>
      </c>
      <c r="O59" s="82">
        <v>126.32311269226255</v>
      </c>
      <c r="P59" s="82">
        <v>115.67558754802991</v>
      </c>
      <c r="Q59" s="82">
        <v>115.37833030895402</v>
      </c>
      <c r="R59" s="82">
        <v>106.7258408680112</v>
      </c>
      <c r="S59" s="82">
        <v>113.65324176919299</v>
      </c>
      <c r="T59" s="82">
        <v>125.16026255247732</v>
      </c>
      <c r="U59" s="63" t="s">
        <v>1</v>
      </c>
    </row>
    <row r="60" spans="1:21" s="64" customFormat="1" ht="15" customHeight="1">
      <c r="A60" s="73" t="s">
        <v>126</v>
      </c>
      <c r="B60" s="81">
        <v>3.0407972577659</v>
      </c>
      <c r="C60" s="81">
        <v>3.093582187200029</v>
      </c>
      <c r="D60" s="81">
        <v>3.7600728431513857</v>
      </c>
      <c r="E60" s="81">
        <v>4.568893430150758</v>
      </c>
      <c r="F60" s="81">
        <v>4.793308206083053</v>
      </c>
      <c r="G60" s="82">
        <v>4.6725243084526875</v>
      </c>
      <c r="H60" s="82">
        <v>5.944461497092654</v>
      </c>
      <c r="I60" s="82">
        <v>7.013090683362289</v>
      </c>
      <c r="J60" s="82">
        <v>7.956142674510121</v>
      </c>
      <c r="K60" s="82">
        <v>6.011657758941191</v>
      </c>
      <c r="L60" s="82">
        <v>5.549487526979341</v>
      </c>
      <c r="M60" s="82">
        <v>4.926394109368114</v>
      </c>
      <c r="N60" s="82">
        <v>4.6121352108605285</v>
      </c>
      <c r="O60" s="82">
        <v>3.97882916311807</v>
      </c>
      <c r="P60" s="82">
        <v>2.1824902065023584</v>
      </c>
      <c r="Q60" s="82">
        <v>1.8977284605329519</v>
      </c>
      <c r="R60" s="82">
        <v>1.0812203788797905</v>
      </c>
      <c r="S60" s="82">
        <v>1.385276263858767</v>
      </c>
      <c r="T60" s="82">
        <v>1.8732036340092906</v>
      </c>
      <c r="U60" s="63" t="s">
        <v>1</v>
      </c>
    </row>
    <row r="61" spans="1:21" s="64" customFormat="1" ht="15" customHeight="1">
      <c r="A61" s="73" t="s">
        <v>125</v>
      </c>
      <c r="B61" s="81">
        <v>100</v>
      </c>
      <c r="C61" s="81">
        <v>101.73589111537513</v>
      </c>
      <c r="D61" s="81">
        <v>123.65417765188144</v>
      </c>
      <c r="E61" s="81">
        <v>150.25314227978365</v>
      </c>
      <c r="F61" s="81">
        <v>157.63327179546124</v>
      </c>
      <c r="G61" s="82">
        <v>153.66115897794617</v>
      </c>
      <c r="H61" s="82">
        <v>195.49022816010105</v>
      </c>
      <c r="I61" s="82">
        <v>230.63328755153069</v>
      </c>
      <c r="J61" s="82">
        <v>261.6466012060129</v>
      </c>
      <c r="K61" s="82">
        <v>197.7000519711731</v>
      </c>
      <c r="L61" s="82">
        <v>182.5010698364217</v>
      </c>
      <c r="M61" s="82">
        <v>162.00994975204554</v>
      </c>
      <c r="N61" s="82">
        <v>151.6751963348291</v>
      </c>
      <c r="O61" s="82">
        <v>130.8482225494162</v>
      </c>
      <c r="P61" s="82">
        <v>71.77361795261065</v>
      </c>
      <c r="Q61" s="82">
        <v>62.40891120532085</v>
      </c>
      <c r="R61" s="82">
        <v>35.557134765182354</v>
      </c>
      <c r="S61" s="82">
        <v>45.5563507340355</v>
      </c>
      <c r="T61" s="82">
        <v>61.60238500693562</v>
      </c>
      <c r="U61" s="63" t="s">
        <v>1</v>
      </c>
    </row>
    <row r="62" spans="1:21" s="64" customFormat="1" ht="15" customHeight="1">
      <c r="A62" s="73" t="s">
        <v>124</v>
      </c>
      <c r="B62" s="81">
        <v>100</v>
      </c>
      <c r="C62" s="81">
        <v>112.4</v>
      </c>
      <c r="D62" s="81">
        <v>114.2</v>
      </c>
      <c r="E62" s="81">
        <v>118.7</v>
      </c>
      <c r="F62" s="81">
        <v>134.5</v>
      </c>
      <c r="G62" s="82">
        <v>126</v>
      </c>
      <c r="H62" s="82">
        <v>120.8</v>
      </c>
      <c r="I62" s="82">
        <v>130.1</v>
      </c>
      <c r="J62" s="82">
        <v>135.2</v>
      </c>
      <c r="K62" s="82">
        <v>148.3</v>
      </c>
      <c r="L62" s="82">
        <v>146.5</v>
      </c>
      <c r="M62" s="82">
        <v>145.2</v>
      </c>
      <c r="N62" s="82">
        <v>141.9</v>
      </c>
      <c r="O62" s="82">
        <v>161.3</v>
      </c>
      <c r="P62" s="82">
        <v>146.1</v>
      </c>
      <c r="Q62" s="82">
        <v>123.7</v>
      </c>
      <c r="R62" s="82">
        <v>136.8</v>
      </c>
      <c r="S62" s="82">
        <v>142</v>
      </c>
      <c r="T62" s="82">
        <v>165.6</v>
      </c>
      <c r="U62" s="81">
        <v>161.5</v>
      </c>
    </row>
    <row r="63" spans="1:21" ht="15" customHeight="1">
      <c r="A63" s="277" t="s">
        <v>123</v>
      </c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</row>
    <row r="64" spans="1:21" ht="15" customHeight="1">
      <c r="A64" s="66" t="s">
        <v>122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</row>
    <row r="65" ht="15" customHeight="1"/>
    <row r="66" ht="15" customHeight="1"/>
    <row r="67" s="65" customFormat="1" ht="15" customHeight="1">
      <c r="A67" s="65" t="s">
        <v>121</v>
      </c>
    </row>
    <row r="68" spans="1:20" s="62" customFormat="1" ht="15" customHeight="1">
      <c r="A68" s="64"/>
      <c r="B68" s="62">
        <v>2000</v>
      </c>
      <c r="C68" s="62">
        <v>2001</v>
      </c>
      <c r="D68" s="62">
        <v>2002</v>
      </c>
      <c r="E68" s="62">
        <v>2003</v>
      </c>
      <c r="F68" s="62">
        <v>2004</v>
      </c>
      <c r="G68" s="62">
        <v>2005</v>
      </c>
      <c r="H68" s="62">
        <v>2006</v>
      </c>
      <c r="I68" s="62">
        <v>2007</v>
      </c>
      <c r="J68" s="62">
        <v>2008</v>
      </c>
      <c r="K68" s="62">
        <v>2009</v>
      </c>
      <c r="L68" s="62">
        <v>2010</v>
      </c>
      <c r="M68" s="62">
        <v>2011</v>
      </c>
      <c r="N68" s="62">
        <v>2012</v>
      </c>
      <c r="O68" s="62">
        <v>2013</v>
      </c>
      <c r="P68" s="62">
        <v>2014</v>
      </c>
      <c r="Q68" s="62">
        <v>2015</v>
      </c>
      <c r="R68" s="62">
        <v>2016</v>
      </c>
      <c r="S68" s="62">
        <v>2017</v>
      </c>
      <c r="T68" s="62">
        <v>2018</v>
      </c>
    </row>
    <row r="69" spans="1:22" s="60" customFormat="1" ht="15" customHeight="1">
      <c r="A69" s="73" t="s">
        <v>120</v>
      </c>
      <c r="B69" s="76">
        <v>90331.2</v>
      </c>
      <c r="C69" s="76">
        <v>90329</v>
      </c>
      <c r="D69" s="76">
        <v>88894.7</v>
      </c>
      <c r="E69" s="76">
        <v>91226.2</v>
      </c>
      <c r="F69" s="76">
        <v>91176.9</v>
      </c>
      <c r="G69" s="76">
        <v>91951</v>
      </c>
      <c r="H69" s="76">
        <v>96874.1</v>
      </c>
      <c r="I69" s="76">
        <v>97094.1</v>
      </c>
      <c r="J69" s="76">
        <v>98105.6</v>
      </c>
      <c r="K69" s="76">
        <v>94316.2</v>
      </c>
      <c r="L69" s="76">
        <v>100526.2</v>
      </c>
      <c r="M69" s="76">
        <v>101457.4</v>
      </c>
      <c r="N69" s="76">
        <v>98095.5</v>
      </c>
      <c r="O69" s="76">
        <v>97747.8</v>
      </c>
      <c r="P69" s="76">
        <v>94006</v>
      </c>
      <c r="Q69" s="76">
        <v>95099</v>
      </c>
      <c r="R69" s="76">
        <v>99316.8</v>
      </c>
      <c r="S69" s="76">
        <v>104542.762</v>
      </c>
      <c r="T69" s="76">
        <v>106427.941</v>
      </c>
      <c r="U69" s="63"/>
      <c r="V69" s="75"/>
    </row>
    <row r="70" spans="1:23" ht="15" customHeight="1">
      <c r="A70" s="73" t="s">
        <v>119</v>
      </c>
      <c r="B70" s="76">
        <v>100</v>
      </c>
      <c r="C70" s="76">
        <v>100</v>
      </c>
      <c r="D70" s="76">
        <v>98.4</v>
      </c>
      <c r="E70" s="76">
        <v>101</v>
      </c>
      <c r="F70" s="76">
        <v>100.9</v>
      </c>
      <c r="G70" s="76">
        <v>101.8</v>
      </c>
      <c r="H70" s="76">
        <v>107.2</v>
      </c>
      <c r="I70" s="76">
        <v>107.5</v>
      </c>
      <c r="J70" s="76">
        <v>108.6</v>
      </c>
      <c r="K70" s="76">
        <v>104.4</v>
      </c>
      <c r="L70" s="76">
        <v>111.3</v>
      </c>
      <c r="M70" s="76">
        <v>112.3</v>
      </c>
      <c r="N70" s="76">
        <v>108.6</v>
      </c>
      <c r="O70" s="76">
        <v>108.2</v>
      </c>
      <c r="P70" s="76">
        <v>104.1</v>
      </c>
      <c r="Q70" s="76">
        <v>105.3</v>
      </c>
      <c r="R70" s="76">
        <v>109.9</v>
      </c>
      <c r="S70" s="76">
        <v>115.7</v>
      </c>
      <c r="T70" s="76">
        <v>117.8</v>
      </c>
      <c r="U70" s="63"/>
      <c r="V70" s="75"/>
      <c r="W70" s="75"/>
    </row>
    <row r="71" spans="1:23" ht="15" customHeight="1">
      <c r="A71" s="73" t="s">
        <v>118</v>
      </c>
      <c r="B71" s="79">
        <v>7.80787811963087</v>
      </c>
      <c r="C71" s="79">
        <v>8.390472605696953</v>
      </c>
      <c r="D71" s="79">
        <v>8.970827282166429</v>
      </c>
      <c r="E71" s="79">
        <v>9.21477601829299</v>
      </c>
      <c r="F71" s="79">
        <v>9.7542688992497</v>
      </c>
      <c r="G71" s="79">
        <v>10.503561679590216</v>
      </c>
      <c r="H71" s="79">
        <v>10.851827268588817</v>
      </c>
      <c r="I71" s="79">
        <v>11.792158328878891</v>
      </c>
      <c r="J71" s="79">
        <v>12.612766243721051</v>
      </c>
      <c r="K71" s="79">
        <v>14.016478611309616</v>
      </c>
      <c r="L71" s="79">
        <v>14.15895557576035</v>
      </c>
      <c r="M71" s="79">
        <v>14.939068022638073</v>
      </c>
      <c r="N71" s="79">
        <v>16.16780586265425</v>
      </c>
      <c r="O71" s="79">
        <v>16.79544705865503</v>
      </c>
      <c r="P71" s="79">
        <v>18.109056868710507</v>
      </c>
      <c r="Q71" s="79">
        <v>18.75664307721427</v>
      </c>
      <c r="R71" s="79">
        <v>18.70477099544085</v>
      </c>
      <c r="S71" s="79">
        <v>18.79518744618108</v>
      </c>
      <c r="T71" s="79">
        <v>19.69749654369429</v>
      </c>
      <c r="U71" s="63"/>
      <c r="V71" s="75"/>
      <c r="W71" s="75"/>
    </row>
    <row r="72" spans="1:23" ht="15" customHeight="1">
      <c r="A72" s="73" t="s">
        <v>117</v>
      </c>
      <c r="B72" s="76">
        <v>54135.8</v>
      </c>
      <c r="C72" s="76">
        <v>54947.3</v>
      </c>
      <c r="D72" s="76">
        <v>53820.1</v>
      </c>
      <c r="E72" s="76">
        <v>55186.4</v>
      </c>
      <c r="F72" s="76">
        <v>56949.5</v>
      </c>
      <c r="G72" s="76">
        <v>57918.7</v>
      </c>
      <c r="H72" s="76">
        <v>60552.7</v>
      </c>
      <c r="I72" s="76">
        <v>60340.1</v>
      </c>
      <c r="J72" s="76">
        <v>61589.9</v>
      </c>
      <c r="K72" s="76">
        <v>60603.9</v>
      </c>
      <c r="L72" s="76">
        <v>65239.3</v>
      </c>
      <c r="M72" s="76">
        <v>63729.4</v>
      </c>
      <c r="N72" s="76">
        <v>63228</v>
      </c>
      <c r="O72" s="76">
        <v>61957.9</v>
      </c>
      <c r="P72" s="76">
        <v>60410.9</v>
      </c>
      <c r="Q72" s="76">
        <v>61027.2</v>
      </c>
      <c r="R72" s="76">
        <v>65355.2</v>
      </c>
      <c r="S72" s="76">
        <v>69559.2</v>
      </c>
      <c r="T72" s="76">
        <v>70986.62700000001</v>
      </c>
      <c r="U72" s="63"/>
      <c r="V72" s="75"/>
      <c r="W72" s="75"/>
    </row>
    <row r="73" spans="1:23" ht="15" customHeight="1">
      <c r="A73" s="72" t="s">
        <v>116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5"/>
      <c r="V73" s="75"/>
      <c r="W73" s="75"/>
    </row>
    <row r="74" spans="1:23" ht="15" customHeight="1">
      <c r="A74" s="70" t="s">
        <v>76</v>
      </c>
      <c r="B74" s="76">
        <v>5250.58</v>
      </c>
      <c r="C74" s="76">
        <v>5162.370000000001</v>
      </c>
      <c r="D74" s="76">
        <v>4884.75</v>
      </c>
      <c r="E74" s="76">
        <v>4183.74</v>
      </c>
      <c r="F74" s="76">
        <v>4343.6</v>
      </c>
      <c r="G74" s="76">
        <v>4489.7</v>
      </c>
      <c r="H74" s="76">
        <v>3904.5</v>
      </c>
      <c r="I74" s="76">
        <v>3538</v>
      </c>
      <c r="J74" s="76">
        <v>3658.3</v>
      </c>
      <c r="K74" s="76">
        <v>3544.6</v>
      </c>
      <c r="L74" s="76">
        <v>3785.7</v>
      </c>
      <c r="M74" s="76">
        <v>3642.669</v>
      </c>
      <c r="N74" s="76">
        <v>3633.4120000000003</v>
      </c>
      <c r="O74" s="76">
        <v>3551.8</v>
      </c>
      <c r="P74" s="76">
        <v>3425.3</v>
      </c>
      <c r="Q74" s="76">
        <v>3301.3</v>
      </c>
      <c r="R74" s="76">
        <v>3537.5</v>
      </c>
      <c r="S74" s="76">
        <v>3871.8</v>
      </c>
      <c r="T74" s="76">
        <v>3952.185</v>
      </c>
      <c r="U74" s="63"/>
      <c r="V74" s="75"/>
      <c r="W74" s="75"/>
    </row>
    <row r="75" spans="1:23" ht="15" customHeight="1">
      <c r="A75" s="70" t="s">
        <v>115</v>
      </c>
      <c r="B75" s="76">
        <v>17161.7</v>
      </c>
      <c r="C75" s="76">
        <v>15812.5</v>
      </c>
      <c r="D75" s="76">
        <v>15150.8</v>
      </c>
      <c r="E75" s="76">
        <v>15614.3</v>
      </c>
      <c r="F75" s="76">
        <v>15344.3</v>
      </c>
      <c r="G75" s="76">
        <v>14589.7</v>
      </c>
      <c r="H75" s="76">
        <v>14676.2</v>
      </c>
      <c r="I75" s="76">
        <v>15089.6</v>
      </c>
      <c r="J75" s="76">
        <v>14160.7</v>
      </c>
      <c r="K75" s="76">
        <v>12967.1</v>
      </c>
      <c r="L75" s="76">
        <v>13595.3</v>
      </c>
      <c r="M75" s="76">
        <v>14190</v>
      </c>
      <c r="N75" s="76">
        <v>13915</v>
      </c>
      <c r="O75" s="76">
        <v>14347</v>
      </c>
      <c r="P75" s="76">
        <v>14282.3</v>
      </c>
      <c r="Q75" s="76">
        <v>14229.8</v>
      </c>
      <c r="R75" s="76">
        <v>14779.3</v>
      </c>
      <c r="S75" s="76">
        <v>15841.5</v>
      </c>
      <c r="T75" s="76">
        <v>16349.633</v>
      </c>
      <c r="U75" s="63"/>
      <c r="V75" s="75"/>
      <c r="W75" s="75"/>
    </row>
    <row r="76" spans="1:23" ht="15" customHeight="1">
      <c r="A76" s="70" t="s">
        <v>114</v>
      </c>
      <c r="B76" s="76">
        <v>9184.81</v>
      </c>
      <c r="C76" s="76">
        <v>9165.28</v>
      </c>
      <c r="D76" s="76">
        <v>8983.57</v>
      </c>
      <c r="E76" s="76">
        <v>10155.22</v>
      </c>
      <c r="F76" s="76">
        <v>11557.6</v>
      </c>
      <c r="G76" s="76">
        <v>12400.6</v>
      </c>
      <c r="H76" s="76">
        <v>13697.9</v>
      </c>
      <c r="I76" s="76">
        <v>15092.2</v>
      </c>
      <c r="J76" s="76">
        <v>16120.6</v>
      </c>
      <c r="K76" s="76">
        <v>16108.9</v>
      </c>
      <c r="L76" s="76">
        <v>17188.2</v>
      </c>
      <c r="M76" s="76">
        <v>17415.8</v>
      </c>
      <c r="N76" s="76">
        <v>16686.7</v>
      </c>
      <c r="O76" s="76">
        <v>15628.325</v>
      </c>
      <c r="P76" s="76">
        <v>15986</v>
      </c>
      <c r="Q76" s="76">
        <v>16839.6</v>
      </c>
      <c r="R76" s="76">
        <v>18763.3</v>
      </c>
      <c r="S76" s="76">
        <v>21889.2</v>
      </c>
      <c r="T76" s="76">
        <v>22991.1</v>
      </c>
      <c r="U76" s="63"/>
      <c r="V76" s="75"/>
      <c r="W76" s="75"/>
    </row>
    <row r="77" spans="1:23" ht="15" customHeight="1">
      <c r="A77" s="70" t="s">
        <v>113</v>
      </c>
      <c r="B77" s="76">
        <v>5022.4299999999985</v>
      </c>
      <c r="C77" s="76">
        <v>5589.579999999996</v>
      </c>
      <c r="D77" s="76">
        <v>6130.110000000001</v>
      </c>
      <c r="E77" s="76">
        <v>6463.26</v>
      </c>
      <c r="F77" s="76">
        <v>6740.4</v>
      </c>
      <c r="G77" s="76">
        <v>6750</v>
      </c>
      <c r="H77" s="76">
        <v>7370.4</v>
      </c>
      <c r="I77" s="76">
        <v>7170</v>
      </c>
      <c r="J77" s="76">
        <v>7978.8</v>
      </c>
      <c r="K77" s="76">
        <v>8017.5</v>
      </c>
      <c r="L77" s="76">
        <v>8834.4</v>
      </c>
      <c r="M77" s="76">
        <v>8386.5</v>
      </c>
      <c r="N77" s="76">
        <v>8264.1</v>
      </c>
      <c r="O77" s="76">
        <v>8029.8</v>
      </c>
      <c r="P77" s="76">
        <v>7770.9</v>
      </c>
      <c r="Q77" s="76">
        <v>7799.8</v>
      </c>
      <c r="R77" s="76">
        <v>8508.3</v>
      </c>
      <c r="S77" s="76">
        <v>8080.8</v>
      </c>
      <c r="T77" s="76">
        <v>8011.442</v>
      </c>
      <c r="U77" s="63"/>
      <c r="V77" s="75"/>
      <c r="W77" s="75"/>
    </row>
    <row r="78" spans="1:24" s="60" customFormat="1" ht="15" customHeight="1">
      <c r="A78" s="70" t="s">
        <v>112</v>
      </c>
      <c r="B78" s="76">
        <v>17516.29</v>
      </c>
      <c r="C78" s="76">
        <v>19217.550000000003</v>
      </c>
      <c r="D78" s="76">
        <v>18670.8</v>
      </c>
      <c r="E78" s="76">
        <v>18769.9</v>
      </c>
      <c r="F78" s="76">
        <v>18963.6</v>
      </c>
      <c r="G78" s="76">
        <v>19688.7</v>
      </c>
      <c r="H78" s="76">
        <v>20903.8</v>
      </c>
      <c r="I78" s="76">
        <v>19450.3</v>
      </c>
      <c r="J78" s="76">
        <v>19671.6</v>
      </c>
      <c r="K78" s="76">
        <v>19965.9</v>
      </c>
      <c r="L78" s="76">
        <v>21835.6</v>
      </c>
      <c r="M78" s="76">
        <v>20094.434</v>
      </c>
      <c r="N78" s="76">
        <v>20728.77</v>
      </c>
      <c r="O78" s="76">
        <v>20400.926000000003</v>
      </c>
      <c r="P78" s="76">
        <v>18946.4</v>
      </c>
      <c r="Q78" s="76">
        <v>18856.8</v>
      </c>
      <c r="R78" s="76">
        <v>19766.8</v>
      </c>
      <c r="S78" s="76">
        <v>19875.9</v>
      </c>
      <c r="T78" s="76">
        <v>19682.267</v>
      </c>
      <c r="U78" s="63"/>
      <c r="V78" s="75"/>
      <c r="W78" s="78"/>
      <c r="X78" s="78"/>
    </row>
    <row r="79" spans="1:22" s="77" customFormat="1" ht="15" customHeight="1">
      <c r="A79" s="73" t="s">
        <v>111</v>
      </c>
      <c r="B79" s="76">
        <v>76.75625093046172</v>
      </c>
      <c r="C79" s="76">
        <v>72.49911928043562</v>
      </c>
      <c r="D79" s="76">
        <v>67.48948848780941</v>
      </c>
      <c r="E79" s="76">
        <v>65.6489366890745</v>
      </c>
      <c r="F79" s="76">
        <v>64.03396134765968</v>
      </c>
      <c r="G79" s="76">
        <v>59.96885525458862</v>
      </c>
      <c r="H79" s="76">
        <v>57.600063162240396</v>
      </c>
      <c r="I79" s="76">
        <v>52.701124678915825</v>
      </c>
      <c r="J79" s="76">
        <v>49.774322097523566</v>
      </c>
      <c r="K79" s="76">
        <v>45.843245856029704</v>
      </c>
      <c r="L79" s="76">
        <v>45.83516586971826</v>
      </c>
      <c r="M79" s="76">
        <v>42.046765838940836</v>
      </c>
      <c r="N79" s="76">
        <v>39.86660689323823</v>
      </c>
      <c r="O79" s="76">
        <v>37.73967270871125</v>
      </c>
      <c r="P79" s="76">
        <v>35.48655983458258</v>
      </c>
      <c r="Q79" s="76">
        <v>34.213096317957</v>
      </c>
      <c r="R79" s="76">
        <v>35.18074520185735</v>
      </c>
      <c r="S79" s="76">
        <v>35.60736440021172</v>
      </c>
      <c r="T79" s="76">
        <v>33.861784976273206</v>
      </c>
      <c r="U79" s="63"/>
      <c r="V79" s="75"/>
    </row>
    <row r="80" spans="1:22" s="77" customFormat="1" ht="15" customHeight="1">
      <c r="A80" s="73" t="s">
        <v>110</v>
      </c>
      <c r="B80" s="76">
        <v>84.70082494366592</v>
      </c>
      <c r="C80" s="76">
        <v>82.95175938395661</v>
      </c>
      <c r="D80" s="76">
        <v>74.94039543714027</v>
      </c>
      <c r="E80" s="76">
        <v>74.3765924481798</v>
      </c>
      <c r="F80" s="76">
        <v>74.12549691006953</v>
      </c>
      <c r="G80" s="76">
        <v>71.19502722874314</v>
      </c>
      <c r="H80" s="76">
        <v>71.05688956571397</v>
      </c>
      <c r="I80" s="76">
        <v>62.477474728331565</v>
      </c>
      <c r="J80" s="76">
        <v>58.19190822577925</v>
      </c>
      <c r="K80" s="76">
        <v>55.364099947591576</v>
      </c>
      <c r="L80" s="76">
        <v>58.87447288100861</v>
      </c>
      <c r="M80" s="76">
        <v>50.8629711190422</v>
      </c>
      <c r="N80" s="76">
        <v>49.49858515909498</v>
      </c>
      <c r="O80" s="76">
        <v>47.19978252067789</v>
      </c>
      <c r="P80" s="76">
        <v>42.71873555573093</v>
      </c>
      <c r="Q80" s="76">
        <v>40.998034543335706</v>
      </c>
      <c r="R80" s="76">
        <v>41.848579733709336</v>
      </c>
      <c r="S80" s="76">
        <v>40.422489953305245</v>
      </c>
      <c r="T80" s="76">
        <v>38.19685610875535</v>
      </c>
      <c r="U80" s="63"/>
      <c r="V80" s="75"/>
    </row>
    <row r="81" spans="1:22" s="77" customFormat="1" ht="15" customHeight="1">
      <c r="A81" s="73" t="s">
        <v>109</v>
      </c>
      <c r="B81" s="76">
        <v>113.16799430259549</v>
      </c>
      <c r="C81" s="76">
        <v>99.6357976849839</v>
      </c>
      <c r="D81" s="76">
        <v>95.23953206228273</v>
      </c>
      <c r="E81" s="76">
        <v>88.05370868508462</v>
      </c>
      <c r="F81" s="76">
        <v>76.6716634187778</v>
      </c>
      <c r="G81" s="76">
        <v>66.95901601725642</v>
      </c>
      <c r="H81" s="76">
        <v>61.17479346077214</v>
      </c>
      <c r="I81" s="76">
        <v>57.669171208218366</v>
      </c>
      <c r="J81" s="76">
        <v>51.66517078581175</v>
      </c>
      <c r="K81" s="76">
        <v>46.51440583120498</v>
      </c>
      <c r="L81" s="76">
        <v>41.53684461377239</v>
      </c>
      <c r="M81" s="76">
        <v>42.354163184412236</v>
      </c>
      <c r="N81" s="76">
        <v>39.57250883733893</v>
      </c>
      <c r="O81" s="76">
        <v>39.10212558358839</v>
      </c>
      <c r="P81" s="76">
        <v>37.94578452497031</v>
      </c>
      <c r="Q81" s="76">
        <v>35.78491530197561</v>
      </c>
      <c r="R81" s="76">
        <v>34.19479927535058</v>
      </c>
      <c r="S81" s="76">
        <v>35.61600410084849</v>
      </c>
      <c r="T81" s="76">
        <v>35.16662687478894</v>
      </c>
      <c r="U81" s="63"/>
      <c r="V81" s="75"/>
    </row>
    <row r="82" spans="1:22" ht="15" customHeight="1">
      <c r="A82" s="73" t="s">
        <v>108</v>
      </c>
      <c r="B82" s="76">
        <v>13.022635918303688</v>
      </c>
      <c r="C82" s="76">
        <v>12.092972319676791</v>
      </c>
      <c r="D82" s="76">
        <v>11.26528134988758</v>
      </c>
      <c r="E82" s="76">
        <v>12.080477832670537</v>
      </c>
      <c r="F82" s="76">
        <v>12.995353983295928</v>
      </c>
      <c r="G82" s="76">
        <v>12.83954554349548</v>
      </c>
      <c r="H82" s="76">
        <v>13.02997067331519</v>
      </c>
      <c r="I82" s="76">
        <v>13.181547824400912</v>
      </c>
      <c r="J82" s="76">
        <v>13.027979210963785</v>
      </c>
      <c r="K82" s="76">
        <v>12.185424752700682</v>
      </c>
      <c r="L82" s="76">
        <v>12.075911268236958</v>
      </c>
      <c r="M82" s="76">
        <v>11.490427722492692</v>
      </c>
      <c r="N82" s="76">
        <v>10.521321396302245</v>
      </c>
      <c r="O82" s="76">
        <v>9.51947898481956</v>
      </c>
      <c r="P82" s="76">
        <v>9.390493197678518</v>
      </c>
      <c r="Q82" s="76">
        <v>9.440624127534424</v>
      </c>
      <c r="R82" s="76">
        <v>10.100296173005514</v>
      </c>
      <c r="S82" s="76">
        <v>11.205084601736571</v>
      </c>
      <c r="T82" s="76">
        <v>10.967131662249495</v>
      </c>
      <c r="U82" s="63"/>
      <c r="V82" s="75"/>
    </row>
    <row r="83" spans="1:22" ht="15" customHeight="1">
      <c r="A83" s="73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63"/>
      <c r="V83" s="75"/>
    </row>
    <row r="84" ht="15" customHeight="1"/>
    <row r="85" s="65" customFormat="1" ht="15" customHeight="1">
      <c r="A85" s="65" t="s">
        <v>107</v>
      </c>
    </row>
    <row r="86" spans="1:20" s="62" customFormat="1" ht="15" customHeight="1">
      <c r="A86" s="64"/>
      <c r="B86" s="62">
        <v>2000</v>
      </c>
      <c r="C86" s="62">
        <v>2001</v>
      </c>
      <c r="D86" s="62">
        <v>2002</v>
      </c>
      <c r="E86" s="62">
        <v>2003</v>
      </c>
      <c r="F86" s="62">
        <v>2004</v>
      </c>
      <c r="G86" s="62">
        <v>2005</v>
      </c>
      <c r="H86" s="62">
        <v>2006</v>
      </c>
      <c r="I86" s="62">
        <v>2007</v>
      </c>
      <c r="J86" s="62">
        <v>2008</v>
      </c>
      <c r="K86" s="62">
        <v>2009</v>
      </c>
      <c r="L86" s="62">
        <v>2010</v>
      </c>
      <c r="M86" s="62">
        <v>2011</v>
      </c>
      <c r="N86" s="62">
        <v>2012</v>
      </c>
      <c r="O86" s="62">
        <v>2013</v>
      </c>
      <c r="P86" s="62">
        <v>2014</v>
      </c>
      <c r="Q86" s="62">
        <v>2015</v>
      </c>
      <c r="R86" s="62">
        <v>2016</v>
      </c>
      <c r="S86" s="62">
        <v>2017</v>
      </c>
      <c r="T86" s="62">
        <v>2018</v>
      </c>
    </row>
    <row r="87" spans="1:21" s="73" customFormat="1" ht="15" customHeight="1">
      <c r="A87" s="73" t="s">
        <v>106</v>
      </c>
      <c r="B87" s="63" t="s">
        <v>1</v>
      </c>
      <c r="C87" s="63" t="s">
        <v>1</v>
      </c>
      <c r="D87" s="63" t="s">
        <v>1</v>
      </c>
      <c r="E87" s="63" t="s">
        <v>1</v>
      </c>
      <c r="F87" s="52">
        <v>4320.7</v>
      </c>
      <c r="G87" s="52">
        <v>4549.4</v>
      </c>
      <c r="H87" s="52">
        <v>4765.8</v>
      </c>
      <c r="I87" s="52">
        <v>4850.2</v>
      </c>
      <c r="J87" s="52">
        <v>5402.3</v>
      </c>
      <c r="K87" s="52">
        <v>6044.368</v>
      </c>
      <c r="L87" s="52">
        <v>6871.998</v>
      </c>
      <c r="M87" s="52">
        <v>7470.935</v>
      </c>
      <c r="N87" s="52">
        <v>8502.166999999998</v>
      </c>
      <c r="O87" s="52">
        <v>8558.936</v>
      </c>
      <c r="P87" s="52">
        <v>8116.902</v>
      </c>
      <c r="Q87" s="52">
        <v>8886.16</v>
      </c>
      <c r="R87" s="52">
        <v>9079.466</v>
      </c>
      <c r="S87" s="52">
        <v>9151.848000000002</v>
      </c>
      <c r="T87" s="52">
        <v>8875.300000000001</v>
      </c>
      <c r="U87" s="74"/>
    </row>
    <row r="88" spans="1:21" s="68" customFormat="1" ht="15" customHeight="1">
      <c r="A88" s="72" t="s">
        <v>105</v>
      </c>
      <c r="B88" s="63"/>
      <c r="C88" s="63"/>
      <c r="D88" s="63"/>
      <c r="E88" s="63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71"/>
    </row>
    <row r="89" spans="1:21" s="68" customFormat="1" ht="15" customHeight="1">
      <c r="A89" s="70" t="s">
        <v>104</v>
      </c>
      <c r="B89" s="63" t="s">
        <v>1</v>
      </c>
      <c r="C89" s="63" t="s">
        <v>1</v>
      </c>
      <c r="D89" s="63" t="s">
        <v>1</v>
      </c>
      <c r="E89" s="63" t="s">
        <v>1</v>
      </c>
      <c r="F89" s="67">
        <v>179</v>
      </c>
      <c r="G89" s="67">
        <v>189.3</v>
      </c>
      <c r="H89" s="67">
        <v>175.6</v>
      </c>
      <c r="I89" s="67">
        <v>202.2</v>
      </c>
      <c r="J89" s="67">
        <v>185</v>
      </c>
      <c r="K89" s="67">
        <v>204.2</v>
      </c>
      <c r="L89" s="67">
        <v>251.1</v>
      </c>
      <c r="M89" s="67">
        <v>200.4</v>
      </c>
      <c r="N89" s="67">
        <v>175.2</v>
      </c>
      <c r="O89" s="67">
        <v>209.7</v>
      </c>
      <c r="P89" s="67">
        <v>187.7</v>
      </c>
      <c r="Q89" s="67">
        <v>157.5</v>
      </c>
      <c r="R89" s="67">
        <v>184</v>
      </c>
      <c r="S89" s="67">
        <v>220.1</v>
      </c>
      <c r="T89" s="67">
        <v>169.4</v>
      </c>
      <c r="U89" s="63"/>
    </row>
    <row r="90" spans="1:21" s="68" customFormat="1" ht="15" customHeight="1">
      <c r="A90" s="70" t="s">
        <v>103</v>
      </c>
      <c r="B90" s="63" t="s">
        <v>1</v>
      </c>
      <c r="C90" s="63" t="s">
        <v>1</v>
      </c>
      <c r="D90" s="63" t="s">
        <v>1</v>
      </c>
      <c r="E90" s="63" t="s">
        <v>1</v>
      </c>
      <c r="F90" s="67">
        <v>12.2</v>
      </c>
      <c r="G90" s="67">
        <v>11.6</v>
      </c>
      <c r="H90" s="67">
        <v>22</v>
      </c>
      <c r="I90" s="67">
        <v>44.9</v>
      </c>
      <c r="J90" s="67">
        <v>72</v>
      </c>
      <c r="K90" s="67">
        <v>92.6</v>
      </c>
      <c r="L90" s="67">
        <v>143.1</v>
      </c>
      <c r="M90" s="67">
        <v>275.6</v>
      </c>
      <c r="N90" s="67">
        <v>408.2</v>
      </c>
      <c r="O90" s="67">
        <v>516.3</v>
      </c>
      <c r="P90" s="67">
        <v>660</v>
      </c>
      <c r="Q90" s="67">
        <v>933.6</v>
      </c>
      <c r="R90" s="67">
        <v>1082.4</v>
      </c>
      <c r="S90" s="67">
        <v>1281.9</v>
      </c>
      <c r="T90" s="67">
        <v>1100.5</v>
      </c>
      <c r="U90" s="63"/>
    </row>
    <row r="91" spans="1:21" s="68" customFormat="1" ht="15" customHeight="1">
      <c r="A91" s="70" t="s">
        <v>102</v>
      </c>
      <c r="B91" s="63" t="s">
        <v>1</v>
      </c>
      <c r="C91" s="63" t="s">
        <v>1</v>
      </c>
      <c r="D91" s="63" t="s">
        <v>1</v>
      </c>
      <c r="E91" s="63" t="s">
        <v>1</v>
      </c>
      <c r="F91" s="67">
        <v>0.1</v>
      </c>
      <c r="G91" s="67">
        <v>0.1</v>
      </c>
      <c r="H91" s="67">
        <v>0.3</v>
      </c>
      <c r="I91" s="67">
        <v>0.4</v>
      </c>
      <c r="J91" s="67">
        <v>1.3</v>
      </c>
      <c r="K91" s="67">
        <v>8</v>
      </c>
      <c r="L91" s="67">
        <v>10</v>
      </c>
      <c r="M91" s="67">
        <v>12.5</v>
      </c>
      <c r="N91" s="67">
        <v>14.8</v>
      </c>
      <c r="O91" s="67">
        <v>24.7</v>
      </c>
      <c r="P91" s="67">
        <v>34.8</v>
      </c>
      <c r="Q91" s="67">
        <v>45</v>
      </c>
      <c r="R91" s="67">
        <v>52.3</v>
      </c>
      <c r="S91" s="67">
        <v>54.5</v>
      </c>
      <c r="T91" s="67">
        <v>56.9</v>
      </c>
      <c r="U91" s="63"/>
    </row>
    <row r="92" spans="1:21" s="68" customFormat="1" ht="15" customHeight="1">
      <c r="A92" s="70" t="s">
        <v>101</v>
      </c>
      <c r="B92" s="63" t="s">
        <v>1</v>
      </c>
      <c r="C92" s="63" t="s">
        <v>1</v>
      </c>
      <c r="D92" s="63" t="s">
        <v>1</v>
      </c>
      <c r="E92" s="63" t="s">
        <v>1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0.1</v>
      </c>
      <c r="O92" s="67">
        <v>0.1</v>
      </c>
      <c r="P92" s="67">
        <v>0.6</v>
      </c>
      <c r="Q92" s="67">
        <v>4.9</v>
      </c>
      <c r="R92" s="67">
        <v>10.7</v>
      </c>
      <c r="S92" s="67">
        <v>14.2</v>
      </c>
      <c r="T92" s="67">
        <v>25.8</v>
      </c>
      <c r="U92" s="63"/>
    </row>
    <row r="93" spans="1:21" s="68" customFormat="1" ht="15" customHeight="1">
      <c r="A93" s="70" t="s">
        <v>403</v>
      </c>
      <c r="B93" s="63" t="s">
        <v>1</v>
      </c>
      <c r="C93" s="63" t="s">
        <v>1</v>
      </c>
      <c r="D93" s="63" t="s">
        <v>1</v>
      </c>
      <c r="E93" s="63" t="s">
        <v>1</v>
      </c>
      <c r="F93" s="67">
        <v>4061.7</v>
      </c>
      <c r="G93" s="67">
        <v>4166.2</v>
      </c>
      <c r="H93" s="67">
        <v>4325.7</v>
      </c>
      <c r="I93" s="67">
        <v>4416.7</v>
      </c>
      <c r="J93" s="67">
        <v>4738.7</v>
      </c>
      <c r="K93" s="67">
        <v>5190.2</v>
      </c>
      <c r="L93" s="67">
        <v>5866.2</v>
      </c>
      <c r="M93" s="67">
        <v>6350.6</v>
      </c>
      <c r="N93" s="67">
        <v>6987.7</v>
      </c>
      <c r="O93" s="67">
        <v>6836.8</v>
      </c>
      <c r="P93" s="67">
        <v>6179.5</v>
      </c>
      <c r="Q93" s="67">
        <v>6596.9</v>
      </c>
      <c r="R93" s="67">
        <v>6414.9</v>
      </c>
      <c r="S93" s="67">
        <v>6211.2</v>
      </c>
      <c r="T93" s="67">
        <v>6146.9</v>
      </c>
      <c r="U93" s="63"/>
    </row>
    <row r="94" spans="1:21" s="68" customFormat="1" ht="15" customHeight="1">
      <c r="A94" s="70" t="s">
        <v>100</v>
      </c>
      <c r="B94" s="63" t="s">
        <v>1</v>
      </c>
      <c r="C94" s="63" t="s">
        <v>1</v>
      </c>
      <c r="D94" s="63" t="s">
        <v>1</v>
      </c>
      <c r="E94" s="63" t="s">
        <v>1</v>
      </c>
      <c r="F94" s="67">
        <v>46.4</v>
      </c>
      <c r="G94" s="67">
        <v>53.6</v>
      </c>
      <c r="H94" s="67">
        <v>62.4</v>
      </c>
      <c r="I94" s="67">
        <v>64.7</v>
      </c>
      <c r="J94" s="67">
        <v>96.2</v>
      </c>
      <c r="K94" s="67">
        <v>98</v>
      </c>
      <c r="L94" s="67">
        <v>114.6</v>
      </c>
      <c r="M94" s="67">
        <v>136.9</v>
      </c>
      <c r="N94" s="67">
        <v>168</v>
      </c>
      <c r="O94" s="67">
        <v>181.4</v>
      </c>
      <c r="P94" s="67">
        <v>207.4</v>
      </c>
      <c r="Q94" s="67">
        <v>228.8</v>
      </c>
      <c r="R94" s="67">
        <v>261.1</v>
      </c>
      <c r="S94" s="67">
        <v>280.6</v>
      </c>
      <c r="T94" s="67">
        <v>288.3</v>
      </c>
      <c r="U94" s="63"/>
    </row>
    <row r="95" spans="1:21" s="68" customFormat="1" ht="15" customHeight="1">
      <c r="A95" s="70" t="s">
        <v>99</v>
      </c>
      <c r="B95" s="63" t="s">
        <v>1</v>
      </c>
      <c r="C95" s="63" t="s">
        <v>1</v>
      </c>
      <c r="D95" s="63" t="s">
        <v>1</v>
      </c>
      <c r="E95" s="63" t="s">
        <v>1</v>
      </c>
      <c r="F95" s="67">
        <v>0.3</v>
      </c>
      <c r="G95" s="67">
        <v>0.7</v>
      </c>
      <c r="H95" s="67">
        <v>0.6</v>
      </c>
      <c r="I95" s="67">
        <v>0.8</v>
      </c>
      <c r="J95" s="67">
        <v>0.2</v>
      </c>
      <c r="K95" s="67">
        <v>0.7</v>
      </c>
      <c r="L95" s="67">
        <v>2.9</v>
      </c>
      <c r="M95" s="67">
        <v>32</v>
      </c>
      <c r="N95" s="67">
        <v>32.5</v>
      </c>
      <c r="O95" s="67">
        <v>33.2</v>
      </c>
      <c r="P95" s="67">
        <v>36.9</v>
      </c>
      <c r="Q95" s="67">
        <v>40</v>
      </c>
      <c r="R95" s="67">
        <v>77.2</v>
      </c>
      <c r="S95" s="67">
        <v>92.5</v>
      </c>
      <c r="T95" s="67">
        <v>98.3</v>
      </c>
      <c r="U95" s="63"/>
    </row>
    <row r="96" spans="1:21" s="68" customFormat="1" ht="15" customHeight="1">
      <c r="A96" s="70" t="s">
        <v>404</v>
      </c>
      <c r="B96" s="63" t="s">
        <v>1</v>
      </c>
      <c r="C96" s="63" t="s">
        <v>1</v>
      </c>
      <c r="D96" s="63" t="s">
        <v>1</v>
      </c>
      <c r="E96" s="63" t="s">
        <v>1</v>
      </c>
      <c r="F96" s="67">
        <v>13.4</v>
      </c>
      <c r="G96" s="67">
        <v>116.5</v>
      </c>
      <c r="H96" s="67">
        <v>166.4</v>
      </c>
      <c r="I96" s="67">
        <v>110</v>
      </c>
      <c r="J96" s="67">
        <v>296.2</v>
      </c>
      <c r="K96" s="67">
        <v>415.8</v>
      </c>
      <c r="L96" s="67">
        <v>445.8</v>
      </c>
      <c r="M96" s="67">
        <v>420.9</v>
      </c>
      <c r="N96" s="67">
        <v>665.3</v>
      </c>
      <c r="O96" s="67">
        <v>700.2</v>
      </c>
      <c r="P96" s="67">
        <v>745.2</v>
      </c>
      <c r="Q96" s="67">
        <v>808.8</v>
      </c>
      <c r="R96" s="67">
        <v>921.8</v>
      </c>
      <c r="S96" s="67">
        <v>917.7</v>
      </c>
      <c r="T96" s="67">
        <v>905.8</v>
      </c>
      <c r="U96" s="63"/>
    </row>
    <row r="97" spans="1:21" s="68" customFormat="1" ht="15" customHeight="1">
      <c r="A97" s="70" t="s">
        <v>98</v>
      </c>
      <c r="B97" s="63" t="s">
        <v>1</v>
      </c>
      <c r="C97" s="63" t="s">
        <v>1</v>
      </c>
      <c r="D97" s="63" t="s">
        <v>1</v>
      </c>
      <c r="E97" s="63" t="s">
        <v>1</v>
      </c>
      <c r="F97" s="67">
        <v>7.6</v>
      </c>
      <c r="G97" s="67">
        <v>11.4</v>
      </c>
      <c r="H97" s="67">
        <v>12.8</v>
      </c>
      <c r="I97" s="67">
        <v>10.5</v>
      </c>
      <c r="J97" s="67">
        <v>12.7</v>
      </c>
      <c r="K97" s="67">
        <v>14.3</v>
      </c>
      <c r="L97" s="67">
        <v>13.4</v>
      </c>
      <c r="M97" s="67">
        <v>12.7</v>
      </c>
      <c r="N97" s="67">
        <v>15.8</v>
      </c>
      <c r="O97" s="67">
        <v>18.6</v>
      </c>
      <c r="P97" s="67">
        <v>20.2</v>
      </c>
      <c r="Q97" s="67">
        <v>21.7</v>
      </c>
      <c r="R97" s="67">
        <v>22.2</v>
      </c>
      <c r="S97" s="67">
        <v>22.6</v>
      </c>
      <c r="T97" s="67">
        <v>23.7</v>
      </c>
      <c r="U97" s="63"/>
    </row>
    <row r="98" spans="1:21" ht="15" customHeight="1">
      <c r="A98" s="70" t="s">
        <v>97</v>
      </c>
      <c r="B98" s="63" t="s">
        <v>1</v>
      </c>
      <c r="C98" s="63" t="s">
        <v>1</v>
      </c>
      <c r="D98" s="63" t="s">
        <v>1</v>
      </c>
      <c r="E98" s="63" t="s">
        <v>1</v>
      </c>
      <c r="F98" s="69" t="s">
        <v>1</v>
      </c>
      <c r="G98" s="69" t="s">
        <v>1</v>
      </c>
      <c r="H98" s="69" t="s">
        <v>1</v>
      </c>
      <c r="I98" s="69" t="s">
        <v>1</v>
      </c>
      <c r="J98" s="69" t="s">
        <v>1</v>
      </c>
      <c r="K98" s="67">
        <v>20.568</v>
      </c>
      <c r="L98" s="67">
        <v>24.898</v>
      </c>
      <c r="M98" s="67">
        <v>29.435</v>
      </c>
      <c r="N98" s="67">
        <v>34.567</v>
      </c>
      <c r="O98" s="67">
        <v>37.936</v>
      </c>
      <c r="P98" s="67">
        <v>44.602</v>
      </c>
      <c r="Q98" s="67">
        <v>48.96</v>
      </c>
      <c r="R98" s="67">
        <v>52.966</v>
      </c>
      <c r="S98" s="67">
        <v>56.548</v>
      </c>
      <c r="T98" s="67">
        <v>59.7</v>
      </c>
      <c r="U98" s="63"/>
    </row>
    <row r="99" spans="1:21" ht="15" customHeight="1">
      <c r="A99" s="68" t="s">
        <v>96</v>
      </c>
      <c r="B99" s="63" t="s">
        <v>1</v>
      </c>
      <c r="C99" s="63" t="s">
        <v>1</v>
      </c>
      <c r="D99" s="63" t="s">
        <v>1</v>
      </c>
      <c r="E99" s="63" t="s">
        <v>1</v>
      </c>
      <c r="F99" s="67">
        <v>6.9</v>
      </c>
      <c r="G99" s="67">
        <v>6.9</v>
      </c>
      <c r="H99" s="67">
        <v>6.9</v>
      </c>
      <c r="I99" s="67">
        <v>6.9</v>
      </c>
      <c r="J99" s="67">
        <v>7.6</v>
      </c>
      <c r="K99" s="67">
        <v>8.7</v>
      </c>
      <c r="L99" s="67">
        <v>9.3</v>
      </c>
      <c r="M99" s="67">
        <v>10.3</v>
      </c>
      <c r="N99" s="67">
        <v>10.9</v>
      </c>
      <c r="O99" s="67">
        <v>11.4</v>
      </c>
      <c r="P99" s="67">
        <v>11.5</v>
      </c>
      <c r="Q99" s="67">
        <v>11.7</v>
      </c>
      <c r="R99" s="67">
        <v>11.3</v>
      </c>
      <c r="S99" s="67">
        <v>11</v>
      </c>
      <c r="T99" s="67">
        <v>11.3</v>
      </c>
      <c r="U99" s="63"/>
    </row>
    <row r="100" spans="1:21" ht="15" customHeight="1">
      <c r="A100" s="68" t="s">
        <v>95</v>
      </c>
      <c r="B100" s="63" t="s">
        <v>1</v>
      </c>
      <c r="C100" s="63" t="s">
        <v>1</v>
      </c>
      <c r="D100" s="63" t="s">
        <v>1</v>
      </c>
      <c r="E100" s="63" t="s">
        <v>1</v>
      </c>
      <c r="F100" s="67">
        <v>1.4</v>
      </c>
      <c r="G100" s="67">
        <v>1.6</v>
      </c>
      <c r="H100" s="67">
        <v>1.7</v>
      </c>
      <c r="I100" s="67">
        <v>1.6</v>
      </c>
      <c r="J100" s="67">
        <v>3.5</v>
      </c>
      <c r="K100" s="67">
        <v>5.3</v>
      </c>
      <c r="L100" s="67">
        <v>6.6</v>
      </c>
      <c r="M100" s="67">
        <v>6.9</v>
      </c>
      <c r="N100" s="67">
        <v>6.5</v>
      </c>
      <c r="O100" s="67">
        <v>6.7</v>
      </c>
      <c r="P100" s="67">
        <v>6.3</v>
      </c>
      <c r="Q100" s="67">
        <v>5.7</v>
      </c>
      <c r="R100" s="67">
        <v>4</v>
      </c>
      <c r="S100" s="67">
        <v>4.2</v>
      </c>
      <c r="T100" s="67">
        <v>5.7</v>
      </c>
      <c r="U100" s="63"/>
    </row>
    <row r="101" ht="15" customHeight="1">
      <c r="A101" s="66" t="s">
        <v>94</v>
      </c>
    </row>
    <row r="102" ht="15" customHeight="1"/>
    <row r="103" ht="15" customHeight="1"/>
    <row r="104" s="65" customFormat="1" ht="15" customHeight="1">
      <c r="A104" s="65" t="s">
        <v>93</v>
      </c>
    </row>
    <row r="105" spans="1:30" s="62" customFormat="1" ht="15" customHeight="1">
      <c r="A105" s="64"/>
      <c r="B105" s="62">
        <v>1990</v>
      </c>
      <c r="C105" s="62">
        <v>1991</v>
      </c>
      <c r="D105" s="62">
        <v>1992</v>
      </c>
      <c r="E105" s="62">
        <v>1993</v>
      </c>
      <c r="F105" s="62">
        <v>1994</v>
      </c>
      <c r="G105" s="62">
        <v>1995</v>
      </c>
      <c r="H105" s="62">
        <v>1996</v>
      </c>
      <c r="I105" s="62">
        <v>1997</v>
      </c>
      <c r="J105" s="62">
        <v>1998</v>
      </c>
      <c r="K105" s="62">
        <v>1999</v>
      </c>
      <c r="L105" s="62">
        <v>2000</v>
      </c>
      <c r="M105" s="62">
        <v>2001</v>
      </c>
      <c r="N105" s="62">
        <v>2002</v>
      </c>
      <c r="O105" s="62">
        <v>2003</v>
      </c>
      <c r="P105" s="62">
        <v>2004</v>
      </c>
      <c r="Q105" s="62">
        <v>2005</v>
      </c>
      <c r="R105" s="62">
        <v>2006</v>
      </c>
      <c r="S105" s="62">
        <v>2007</v>
      </c>
      <c r="T105" s="62">
        <v>2008</v>
      </c>
      <c r="U105" s="62">
        <v>2009</v>
      </c>
      <c r="V105" s="62">
        <v>2010</v>
      </c>
      <c r="W105" s="62">
        <v>2011</v>
      </c>
      <c r="X105" s="62">
        <v>2012</v>
      </c>
      <c r="Y105" s="62">
        <v>2013</v>
      </c>
      <c r="Z105" s="62">
        <v>2014</v>
      </c>
      <c r="AA105" s="62">
        <v>2015</v>
      </c>
      <c r="AB105" s="62">
        <v>2016</v>
      </c>
      <c r="AC105" s="62">
        <v>2017</v>
      </c>
      <c r="AD105" s="62">
        <v>2018</v>
      </c>
    </row>
    <row r="106" spans="1:91" ht="15" customHeight="1">
      <c r="A106" s="57" t="s">
        <v>92</v>
      </c>
      <c r="B106" s="52">
        <v>475080.3160092983</v>
      </c>
      <c r="C106" s="52">
        <v>463126.7031911035</v>
      </c>
      <c r="D106" s="52">
        <v>450485.86014689744</v>
      </c>
      <c r="E106" s="52">
        <v>450327.26213370793</v>
      </c>
      <c r="F106" s="52">
        <v>444648.99259233254</v>
      </c>
      <c r="G106" s="52">
        <v>446722.53890787764</v>
      </c>
      <c r="H106" s="52">
        <v>460555.49412955006</v>
      </c>
      <c r="I106" s="52">
        <v>450448.66532332235</v>
      </c>
      <c r="J106" s="52">
        <v>420050.1541046441</v>
      </c>
      <c r="K106" s="52">
        <v>408500.8054925726</v>
      </c>
      <c r="L106" s="52">
        <v>395949.8788775741</v>
      </c>
      <c r="M106" s="52">
        <v>394895.9014057093</v>
      </c>
      <c r="N106" s="52">
        <v>385174.50693864597</v>
      </c>
      <c r="O106" s="52">
        <v>398551.0834018023</v>
      </c>
      <c r="P106" s="52">
        <v>404101.5483875433</v>
      </c>
      <c r="Q106" s="52">
        <v>404459.5331256325</v>
      </c>
      <c r="R106" s="52">
        <v>419741.7621933736</v>
      </c>
      <c r="S106" s="52">
        <v>419497.5017448394</v>
      </c>
      <c r="T106" s="52">
        <v>413124.38980548654</v>
      </c>
      <c r="U106" s="50">
        <v>394084.8017376305</v>
      </c>
      <c r="V106" s="50">
        <v>412926.3229644453</v>
      </c>
      <c r="W106" s="50">
        <v>412006.1129307113</v>
      </c>
      <c r="X106" s="50">
        <v>404526.56072217075</v>
      </c>
      <c r="Y106" s="50">
        <v>401147.1923279252</v>
      </c>
      <c r="Z106" s="50">
        <v>388469.50607218005</v>
      </c>
      <c r="AA106" s="50">
        <v>391674.1250330402</v>
      </c>
      <c r="AB106" s="50">
        <v>400268.49168086756</v>
      </c>
      <c r="AC106" s="50">
        <v>414679.3706717677</v>
      </c>
      <c r="AD106" s="50">
        <v>412856.3730355336</v>
      </c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</row>
    <row r="107" spans="1:91" ht="15" customHeight="1">
      <c r="A107" s="56" t="s">
        <v>91</v>
      </c>
      <c r="B107" s="50">
        <v>100</v>
      </c>
      <c r="C107" s="50">
        <v>97.48387537530373</v>
      </c>
      <c r="D107" s="50">
        <v>94.82309516230946</v>
      </c>
      <c r="E107" s="50">
        <v>94.78971175157972</v>
      </c>
      <c r="F107" s="50">
        <v>93.59448868086335</v>
      </c>
      <c r="G107" s="50">
        <v>94.0309509474887</v>
      </c>
      <c r="H107" s="50">
        <v>96.94265971662274</v>
      </c>
      <c r="I107" s="50">
        <v>94.81526599694064</v>
      </c>
      <c r="J107" s="50">
        <v>88.41666134120001</v>
      </c>
      <c r="K107" s="50">
        <v>85.98563058221453</v>
      </c>
      <c r="L107" s="50">
        <v>83.34377694356517</v>
      </c>
      <c r="M107" s="50">
        <v>83.1219244617115</v>
      </c>
      <c r="N107" s="50">
        <v>81.0756610953983</v>
      </c>
      <c r="O107" s="50">
        <v>83.8913063689218</v>
      </c>
      <c r="P107" s="50">
        <v>85.05962776610475</v>
      </c>
      <c r="Q107" s="50">
        <v>85.13498023305102</v>
      </c>
      <c r="R107" s="50">
        <v>88.35174770430993</v>
      </c>
      <c r="S107" s="50">
        <v>88.30033314548629</v>
      </c>
      <c r="T107" s="50">
        <v>86.95885219487832</v>
      </c>
      <c r="U107" s="50">
        <v>82.95119550478648</v>
      </c>
      <c r="V107" s="50">
        <v>86.91716096197163</v>
      </c>
      <c r="W107" s="50">
        <v>86.72346528510928</v>
      </c>
      <c r="X107" s="50">
        <v>85.14908892042021</v>
      </c>
      <c r="Y107" s="50">
        <v>84.43776321814055</v>
      </c>
      <c r="Z107" s="50">
        <v>81.76922785084972</v>
      </c>
      <c r="AA107" s="50">
        <v>82.44377041825793</v>
      </c>
      <c r="AB107" s="50">
        <v>84.2528048821609</v>
      </c>
      <c r="AC107" s="50">
        <v>87.28616124429192</v>
      </c>
      <c r="AD107" s="50">
        <v>86.9024371507434</v>
      </c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</row>
    <row r="108" spans="1:104" s="60" customFormat="1" ht="15" customHeight="1">
      <c r="A108" s="56" t="s">
        <v>90</v>
      </c>
      <c r="B108" s="63" t="s">
        <v>1</v>
      </c>
      <c r="C108" s="63" t="s">
        <v>1</v>
      </c>
      <c r="D108" s="63" t="s">
        <v>1</v>
      </c>
      <c r="E108" s="63" t="s">
        <v>1</v>
      </c>
      <c r="F108" s="63" t="s">
        <v>1</v>
      </c>
      <c r="G108" s="63" t="s">
        <v>1</v>
      </c>
      <c r="H108" s="63" t="s">
        <v>1</v>
      </c>
      <c r="I108" s="63" t="s">
        <v>1</v>
      </c>
      <c r="J108" s="63" t="s">
        <v>1</v>
      </c>
      <c r="K108" s="63" t="s">
        <v>1</v>
      </c>
      <c r="L108" s="50">
        <v>100</v>
      </c>
      <c r="M108" s="50">
        <v>99.73381038154308</v>
      </c>
      <c r="N108" s="50">
        <v>97.27860203683511</v>
      </c>
      <c r="O108" s="50">
        <v>100.65695297889773</v>
      </c>
      <c r="P108" s="50">
        <v>102.05876297603052</v>
      </c>
      <c r="Q108" s="50">
        <v>102.1491746056802</v>
      </c>
      <c r="R108" s="50">
        <v>106.00881186862436</v>
      </c>
      <c r="S108" s="50">
        <v>105.94712212919913</v>
      </c>
      <c r="T108" s="50">
        <v>104.33754670580988</v>
      </c>
      <c r="U108" s="50">
        <v>99.52896130559992</v>
      </c>
      <c r="V108" s="50">
        <v>104.28752349539681</v>
      </c>
      <c r="W108" s="50">
        <v>104.05511780901485</v>
      </c>
      <c r="X108" s="50">
        <v>102.166102909012</v>
      </c>
      <c r="Y108" s="50">
        <v>101.31261902771236</v>
      </c>
      <c r="Z108" s="50">
        <v>98.11077785233849</v>
      </c>
      <c r="AA108" s="50">
        <v>98.92012750284084</v>
      </c>
      <c r="AB108" s="50">
        <v>101.09069683656318</v>
      </c>
      <c r="AC108" s="50">
        <v>104.73026834792508</v>
      </c>
      <c r="AD108" s="50">
        <v>104.2698571359298</v>
      </c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</row>
    <row r="109" spans="1:104" s="60" customFormat="1" ht="15" customHeight="1">
      <c r="A109" s="56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</row>
    <row r="110" spans="2:20" s="62" customFormat="1" ht="15" customHeight="1">
      <c r="B110" s="62">
        <v>2000</v>
      </c>
      <c r="C110" s="62">
        <v>2001</v>
      </c>
      <c r="D110" s="62">
        <v>2002</v>
      </c>
      <c r="E110" s="62">
        <v>2003</v>
      </c>
      <c r="F110" s="62">
        <v>2004</v>
      </c>
      <c r="G110" s="62">
        <v>2005</v>
      </c>
      <c r="H110" s="62">
        <v>2006</v>
      </c>
      <c r="I110" s="62">
        <v>2007</v>
      </c>
      <c r="J110" s="62">
        <v>2008</v>
      </c>
      <c r="K110" s="62">
        <v>2009</v>
      </c>
      <c r="L110" s="62">
        <v>2010</v>
      </c>
      <c r="M110" s="62">
        <v>2011</v>
      </c>
      <c r="N110" s="62">
        <v>2012</v>
      </c>
      <c r="O110" s="62">
        <v>2013</v>
      </c>
      <c r="P110" s="62">
        <v>2014</v>
      </c>
      <c r="Q110" s="62">
        <v>2015</v>
      </c>
      <c r="R110" s="62">
        <v>2016</v>
      </c>
      <c r="S110" s="62">
        <v>2017</v>
      </c>
      <c r="T110" s="62">
        <v>2018</v>
      </c>
    </row>
    <row r="111" spans="1:104" s="60" customFormat="1" ht="15" customHeight="1">
      <c r="A111" s="57" t="s">
        <v>89</v>
      </c>
      <c r="B111" s="52">
        <v>395949.8788775741</v>
      </c>
      <c r="C111" s="52">
        <v>394895.9014057093</v>
      </c>
      <c r="D111" s="52">
        <v>385174.50693864597</v>
      </c>
      <c r="E111" s="52">
        <v>398551.0834018023</v>
      </c>
      <c r="F111" s="52">
        <v>404101.5483875433</v>
      </c>
      <c r="G111" s="52">
        <v>404459.5331256325</v>
      </c>
      <c r="H111" s="52">
        <v>419741.7621933736</v>
      </c>
      <c r="I111" s="52">
        <v>419497.5017448394</v>
      </c>
      <c r="J111" s="52">
        <v>413124.38980548654</v>
      </c>
      <c r="K111" s="52">
        <v>394084.8017376305</v>
      </c>
      <c r="L111" s="52">
        <v>412926.3229644453</v>
      </c>
      <c r="M111" s="52">
        <v>412006.1129307113</v>
      </c>
      <c r="N111" s="52">
        <v>404526.56072217075</v>
      </c>
      <c r="O111" s="52">
        <v>401147.1923279252</v>
      </c>
      <c r="P111" s="52">
        <v>388469.50607218005</v>
      </c>
      <c r="Q111" s="52">
        <v>391674.1250330402</v>
      </c>
      <c r="R111" s="52">
        <v>400268.49168086756</v>
      </c>
      <c r="S111" s="52">
        <v>414679.3706717677</v>
      </c>
      <c r="T111" s="52">
        <v>412856.3730355336</v>
      </c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</row>
    <row r="112" spans="1:104" s="60" customFormat="1" ht="15" customHeight="1">
      <c r="A112" s="232" t="s">
        <v>88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</row>
    <row r="113" spans="1:104" s="60" customFormat="1" ht="15" customHeight="1">
      <c r="A113" s="59" t="s">
        <v>87</v>
      </c>
      <c r="B113" s="52">
        <v>317338.0341590543</v>
      </c>
      <c r="C113" s="52">
        <v>313647.662006214</v>
      </c>
      <c r="D113" s="52">
        <v>306403.33288955403</v>
      </c>
      <c r="E113" s="52">
        <v>319406.05115537904</v>
      </c>
      <c r="F113" s="52">
        <v>324146.20983935986</v>
      </c>
      <c r="G113" s="52">
        <v>323161.26688034355</v>
      </c>
      <c r="H113" s="52">
        <v>337037.5115185093</v>
      </c>
      <c r="I113" s="52">
        <v>336368.4978280368</v>
      </c>
      <c r="J113" s="52">
        <v>330144.9986565617</v>
      </c>
      <c r="K113" s="52">
        <v>316607.7006401058</v>
      </c>
      <c r="L113" s="52">
        <v>334606.78396277514</v>
      </c>
      <c r="M113" s="52">
        <v>333952.0347830915</v>
      </c>
      <c r="N113" s="52">
        <v>326348.2115237837</v>
      </c>
      <c r="O113" s="52">
        <v>322225.4403408733</v>
      </c>
      <c r="P113" s="52">
        <v>309920.9157614915</v>
      </c>
      <c r="Q113" s="52">
        <v>313099.1473613809</v>
      </c>
      <c r="R113" s="52">
        <v>324011.3350716634</v>
      </c>
      <c r="S113" s="52">
        <v>337340.42177801207</v>
      </c>
      <c r="T113" s="52">
        <v>337705.7418230096</v>
      </c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</row>
    <row r="114" spans="1:104" s="60" customFormat="1" ht="15" customHeight="1">
      <c r="A114" s="59" t="s">
        <v>86</v>
      </c>
      <c r="B114" s="52">
        <v>53096.74516243351</v>
      </c>
      <c r="C114" s="52">
        <v>54867.524007032895</v>
      </c>
      <c r="D114" s="52">
        <v>53265.64563691879</v>
      </c>
      <c r="E114" s="52">
        <v>53369.6288691928</v>
      </c>
      <c r="F114" s="52">
        <v>53075.7607596342</v>
      </c>
      <c r="G114" s="52">
        <v>53475.87901124384</v>
      </c>
      <c r="H114" s="52">
        <v>53691.35680610657</v>
      </c>
      <c r="I114" s="52">
        <v>52830.00388880636</v>
      </c>
      <c r="J114" s="52">
        <v>52652.02288456075</v>
      </c>
      <c r="K114" s="52">
        <v>51338.424045714215</v>
      </c>
      <c r="L114" s="52">
        <v>51156.13322600882</v>
      </c>
      <c r="M114" s="52">
        <v>49992.259317390686</v>
      </c>
      <c r="N114" s="52">
        <v>49743.486268112</v>
      </c>
      <c r="O114" s="52">
        <v>49879.18481351337</v>
      </c>
      <c r="P114" s="52">
        <v>49246.96174851916</v>
      </c>
      <c r="Q114" s="52">
        <v>49805.78188182517</v>
      </c>
      <c r="R114" s="52">
        <v>49271.056663809584</v>
      </c>
      <c r="S114" s="52">
        <v>49237.84312111569</v>
      </c>
      <c r="T114" s="52">
        <v>48753.221200121356</v>
      </c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</row>
    <row r="115" spans="1:104" s="60" customFormat="1" ht="15" customHeight="1">
      <c r="A115" s="59" t="s">
        <v>85</v>
      </c>
      <c r="B115" s="52">
        <v>24243.27733034291</v>
      </c>
      <c r="C115" s="52">
        <v>24590.506272422714</v>
      </c>
      <c r="D115" s="52">
        <v>23151.555264451832</v>
      </c>
      <c r="E115" s="52">
        <v>22858.745629563196</v>
      </c>
      <c r="F115" s="52">
        <v>23493.395706963453</v>
      </c>
      <c r="G115" s="52">
        <v>23737.728653668182</v>
      </c>
      <c r="H115" s="52">
        <v>24177.07550210972</v>
      </c>
      <c r="I115" s="52">
        <v>25007.289979802114</v>
      </c>
      <c r="J115" s="52">
        <v>24560.587855005793</v>
      </c>
      <c r="K115" s="52">
        <v>21338.15933358272</v>
      </c>
      <c r="L115" s="52">
        <v>20915.009018590492</v>
      </c>
      <c r="M115" s="52">
        <v>21244.430147201827</v>
      </c>
      <c r="N115" s="52">
        <v>21331.202480654538</v>
      </c>
      <c r="O115" s="52">
        <v>21495.397274790485</v>
      </c>
      <c r="P115" s="52">
        <v>21045.777092498072</v>
      </c>
      <c r="Q115" s="52">
        <v>20317.550547349456</v>
      </c>
      <c r="R115" s="52">
        <v>20976.162464684723</v>
      </c>
      <c r="S115" s="52">
        <v>21970.002601151882</v>
      </c>
      <c r="T115" s="52">
        <v>22106.005899258627</v>
      </c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</row>
    <row r="116" spans="1:104" s="60" customFormat="1" ht="15" customHeight="1">
      <c r="A116" s="59" t="s">
        <v>84</v>
      </c>
      <c r="B116" s="52">
        <v>1271.8222257434236</v>
      </c>
      <c r="C116" s="52">
        <v>1790.2091200396435</v>
      </c>
      <c r="D116" s="52">
        <v>2353.973147721296</v>
      </c>
      <c r="E116" s="52">
        <v>2916.657747667292</v>
      </c>
      <c r="F116" s="52">
        <v>3386.182081585801</v>
      </c>
      <c r="G116" s="52">
        <v>4084.6585803769567</v>
      </c>
      <c r="H116" s="52">
        <v>4835.818366648019</v>
      </c>
      <c r="I116" s="52">
        <v>5291.710048194138</v>
      </c>
      <c r="J116" s="52">
        <v>5766.780409358274</v>
      </c>
      <c r="K116" s="52">
        <v>4800.517718227719</v>
      </c>
      <c r="L116" s="52">
        <v>6248.396757070818</v>
      </c>
      <c r="M116" s="52">
        <v>6817.3886830272695</v>
      </c>
      <c r="N116" s="52">
        <v>7103.660449620551</v>
      </c>
      <c r="O116" s="52">
        <v>7547.169898748022</v>
      </c>
      <c r="P116" s="52">
        <v>8255.851469671266</v>
      </c>
      <c r="Q116" s="52">
        <v>8451.64524248464</v>
      </c>
      <c r="R116" s="52">
        <v>6009.9374807098975</v>
      </c>
      <c r="S116" s="52">
        <v>6131.103171488089</v>
      </c>
      <c r="T116" s="52">
        <v>4291.396968721417</v>
      </c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</row>
    <row r="117" spans="1:104" s="60" customFormat="1" ht="15" customHeight="1">
      <c r="A117" s="233" t="s">
        <v>83</v>
      </c>
      <c r="B117" s="52">
        <v>1072.075259267226</v>
      </c>
      <c r="C117" s="52">
        <v>1570.007959547618</v>
      </c>
      <c r="D117" s="52">
        <v>2123.3575621118216</v>
      </c>
      <c r="E117" s="52">
        <v>2694.863398860922</v>
      </c>
      <c r="F117" s="52">
        <v>3158.7509399296696</v>
      </c>
      <c r="G117" s="52">
        <v>3870.4503686395747</v>
      </c>
      <c r="H117" s="52">
        <v>4609.038851222863</v>
      </c>
      <c r="I117" s="52">
        <v>5075.921539690695</v>
      </c>
      <c r="J117" s="52">
        <v>5570.793551696697</v>
      </c>
      <c r="K117" s="52">
        <v>4744.946802800432</v>
      </c>
      <c r="L117" s="52">
        <v>6195.958618924238</v>
      </c>
      <c r="M117" s="52">
        <v>6762.151898668753</v>
      </c>
      <c r="N117" s="52">
        <v>7046.333295464617</v>
      </c>
      <c r="O117" s="52">
        <v>7484.9979982181685</v>
      </c>
      <c r="P117" s="52">
        <v>8189.161999849435</v>
      </c>
      <c r="Q117" s="52">
        <v>8361.41118270713</v>
      </c>
      <c r="R117" s="52">
        <v>5919.0138715529365</v>
      </c>
      <c r="S117" s="52">
        <v>6036.748648421557</v>
      </c>
      <c r="T117" s="52">
        <v>4172.706968721417</v>
      </c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</row>
    <row r="118" spans="1:104" s="60" customFormat="1" ht="15" customHeight="1">
      <c r="A118" s="233" t="s">
        <v>82</v>
      </c>
      <c r="B118" s="52">
        <v>176.6802755670375</v>
      </c>
      <c r="C118" s="52">
        <v>197.3434438811856</v>
      </c>
      <c r="D118" s="52">
        <v>207.33029848712633</v>
      </c>
      <c r="E118" s="52">
        <v>201.07835346277</v>
      </c>
      <c r="F118" s="52">
        <v>205.07440189963154</v>
      </c>
      <c r="G118" s="52">
        <v>187.40703342314993</v>
      </c>
      <c r="H118" s="52">
        <v>193.57743165899248</v>
      </c>
      <c r="I118" s="52">
        <v>184.62975697254285</v>
      </c>
      <c r="J118" s="52">
        <v>163.11635223041569</v>
      </c>
      <c r="K118" s="52">
        <v>17.96796477389486</v>
      </c>
      <c r="L118" s="52">
        <v>17.06956653520015</v>
      </c>
      <c r="M118" s="52">
        <v>16.21608820844016</v>
      </c>
      <c r="N118" s="52">
        <v>15.40528379801817</v>
      </c>
      <c r="O118" s="52">
        <v>14.63501960811728</v>
      </c>
      <c r="P118" s="52">
        <v>13.90326862771136</v>
      </c>
      <c r="Q118" s="52">
        <v>13.20810519632582</v>
      </c>
      <c r="R118" s="52">
        <v>12.54769993650949</v>
      </c>
      <c r="S118" s="52">
        <v>11.92031493968406</v>
      </c>
      <c r="T118" s="52">
        <v>11.32</v>
      </c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</row>
    <row r="119" spans="1:91" ht="15" customHeight="1">
      <c r="A119" s="233" t="s">
        <v>81</v>
      </c>
      <c r="B119" s="52">
        <v>23.06669090916</v>
      </c>
      <c r="C119" s="52">
        <v>22.85771661084</v>
      </c>
      <c r="D119" s="52">
        <v>23.285287122348</v>
      </c>
      <c r="E119" s="52">
        <v>20.7159953436</v>
      </c>
      <c r="F119" s="52">
        <v>22.3567397565</v>
      </c>
      <c r="G119" s="52">
        <v>26.801178314232</v>
      </c>
      <c r="H119" s="52">
        <v>33.202083766164</v>
      </c>
      <c r="I119" s="52">
        <v>31.1587515309</v>
      </c>
      <c r="J119" s="52">
        <v>32.87050543116</v>
      </c>
      <c r="K119" s="52">
        <v>37.602950653392</v>
      </c>
      <c r="L119" s="52">
        <v>35.36857161138</v>
      </c>
      <c r="M119" s="52">
        <v>39.020696150076</v>
      </c>
      <c r="N119" s="52">
        <v>41.921870357916</v>
      </c>
      <c r="O119" s="52">
        <v>47.536880921736</v>
      </c>
      <c r="P119" s="52">
        <v>52.78620119412</v>
      </c>
      <c r="Q119" s="52">
        <v>77.025954581184</v>
      </c>
      <c r="R119" s="52">
        <v>78.375909220452</v>
      </c>
      <c r="S119" s="52">
        <v>82.434208126848</v>
      </c>
      <c r="T119" s="52">
        <v>107.37</v>
      </c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</row>
    <row r="120" spans="1:104" ht="15" customHeight="1">
      <c r="A120" s="56" t="s">
        <v>79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4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</row>
    <row r="121" spans="1:104" ht="15" customHeight="1">
      <c r="A121" s="58" t="s">
        <v>78</v>
      </c>
      <c r="B121" s="52">
        <v>322255.6325806837</v>
      </c>
      <c r="C121" s="52">
        <v>323248.3644233548</v>
      </c>
      <c r="D121" s="52">
        <v>316065.62932758295</v>
      </c>
      <c r="E121" s="52">
        <v>327255.11247256515</v>
      </c>
      <c r="F121" s="52">
        <v>331489.2681261183</v>
      </c>
      <c r="G121" s="52">
        <v>331827.64333044563</v>
      </c>
      <c r="H121" s="52">
        <v>344428.0134561435</v>
      </c>
      <c r="I121" s="52">
        <v>341283.1749463291</v>
      </c>
      <c r="J121" s="52">
        <v>336286.2683602203</v>
      </c>
      <c r="K121" s="52">
        <v>324849.91196876165</v>
      </c>
      <c r="L121" s="52">
        <v>342037.4187834458</v>
      </c>
      <c r="M121" s="52">
        <v>338506.78782040736</v>
      </c>
      <c r="N121" s="52">
        <v>332413.2486402059</v>
      </c>
      <c r="O121" s="52">
        <v>328912.94771716406</v>
      </c>
      <c r="P121" s="52">
        <v>315209.9991772549</v>
      </c>
      <c r="Q121" s="52">
        <v>319237.4801168047</v>
      </c>
      <c r="R121" s="52">
        <v>329946.6774224953</v>
      </c>
      <c r="S121" s="52">
        <v>342866.37844419305</v>
      </c>
      <c r="T121" s="52">
        <v>342087.5832468219</v>
      </c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</row>
    <row r="122" spans="1:104" ht="15" customHeight="1">
      <c r="A122" s="58" t="s">
        <v>77</v>
      </c>
      <c r="B122" s="52">
        <v>23168.849250451778</v>
      </c>
      <c r="C122" s="52">
        <v>21758.401754165603</v>
      </c>
      <c r="D122" s="52">
        <v>20408.400277062254</v>
      </c>
      <c r="E122" s="52">
        <v>23299.974499233762</v>
      </c>
      <c r="F122" s="52">
        <v>24931.700847713597</v>
      </c>
      <c r="G122" s="52">
        <v>24872.82389957584</v>
      </c>
      <c r="H122" s="52">
        <v>27278.5135453507</v>
      </c>
      <c r="I122" s="52">
        <v>29681.50847566332</v>
      </c>
      <c r="J122" s="52">
        <v>28375.390519450848</v>
      </c>
      <c r="K122" s="52">
        <v>21611.775090579074</v>
      </c>
      <c r="L122" s="52">
        <v>24151.313847809703</v>
      </c>
      <c r="M122" s="52">
        <v>26971.53087795577</v>
      </c>
      <c r="N122" s="52">
        <v>25959.434001197536</v>
      </c>
      <c r="O122" s="52">
        <v>25654.925118324903</v>
      </c>
      <c r="P122" s="52">
        <v>27340.953064096044</v>
      </c>
      <c r="Q122" s="52">
        <v>27821.988495368645</v>
      </c>
      <c r="R122" s="52">
        <v>25557.13957167461</v>
      </c>
      <c r="S122" s="52">
        <v>26117.58153026869</v>
      </c>
      <c r="T122" s="52">
        <v>24891.889917490218</v>
      </c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</row>
    <row r="123" spans="1:104" ht="15" customHeight="1">
      <c r="A123" s="58" t="s">
        <v>76</v>
      </c>
      <c r="B123" s="52">
        <v>32069.482710761888</v>
      </c>
      <c r="C123" s="52">
        <v>31814.73612311712</v>
      </c>
      <c r="D123" s="52">
        <v>30873.23126478154</v>
      </c>
      <c r="E123" s="52">
        <v>30317.930754972997</v>
      </c>
      <c r="F123" s="52">
        <v>30433.001513928324</v>
      </c>
      <c r="G123" s="52">
        <v>30699.392033843604</v>
      </c>
      <c r="H123" s="52">
        <v>31275.999622951025</v>
      </c>
      <c r="I123" s="52">
        <v>31922.988871494515</v>
      </c>
      <c r="J123" s="52">
        <v>32078.894694119073</v>
      </c>
      <c r="K123" s="52">
        <v>31369.84297332192</v>
      </c>
      <c r="L123" s="52">
        <v>30705.118584473235</v>
      </c>
      <c r="M123" s="52">
        <v>31081.041829679678</v>
      </c>
      <c r="N123" s="52">
        <v>30977.38915227038</v>
      </c>
      <c r="O123" s="52">
        <v>31594.81678795678</v>
      </c>
      <c r="P123" s="52">
        <v>31489.76609717425</v>
      </c>
      <c r="Q123" s="52">
        <v>30741.630434399067</v>
      </c>
      <c r="R123" s="52">
        <v>31305.25099459248</v>
      </c>
      <c r="S123" s="52">
        <v>32734.842108935572</v>
      </c>
      <c r="T123" s="52">
        <v>33117.07237494396</v>
      </c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</row>
    <row r="124" spans="1:91" ht="15" customHeight="1">
      <c r="A124" s="58" t="s">
        <v>75</v>
      </c>
      <c r="B124" s="52">
        <v>18455.914335676764</v>
      </c>
      <c r="C124" s="52">
        <v>18074.399105071734</v>
      </c>
      <c r="D124" s="52">
        <v>17827.246069219207</v>
      </c>
      <c r="E124" s="52">
        <v>17678.065675030415</v>
      </c>
      <c r="F124" s="52">
        <v>17247.577899783133</v>
      </c>
      <c r="G124" s="52">
        <v>17059.673861767467</v>
      </c>
      <c r="H124" s="52">
        <v>16759.235568928387</v>
      </c>
      <c r="I124" s="52">
        <v>16609.829451352478</v>
      </c>
      <c r="J124" s="52">
        <v>16383.836231696321</v>
      </c>
      <c r="K124" s="52">
        <v>16253.271704967865</v>
      </c>
      <c r="L124" s="52">
        <v>16032.471748716565</v>
      </c>
      <c r="M124" s="52">
        <v>15446.752402668495</v>
      </c>
      <c r="N124" s="52">
        <v>15176.488928496956</v>
      </c>
      <c r="O124" s="52">
        <v>14984.50270447949</v>
      </c>
      <c r="P124" s="52">
        <v>14428.787733654837</v>
      </c>
      <c r="Q124" s="52">
        <v>13873.025986467723</v>
      </c>
      <c r="R124" s="52">
        <v>13459.423692105158</v>
      </c>
      <c r="S124" s="52">
        <v>12960.568588370421</v>
      </c>
      <c r="T124" s="52">
        <v>12759.827496277505</v>
      </c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</row>
    <row r="125" spans="1:104" ht="15" customHeight="1">
      <c r="A125" s="57" t="s">
        <v>80</v>
      </c>
      <c r="B125" s="52">
        <v>317338.0341590543</v>
      </c>
      <c r="C125" s="52">
        <v>313647.662006214</v>
      </c>
      <c r="D125" s="52">
        <v>306403.33288955403</v>
      </c>
      <c r="E125" s="52">
        <v>319406.05115537904</v>
      </c>
      <c r="F125" s="52">
        <v>324146.20983935986</v>
      </c>
      <c r="G125" s="52">
        <v>323161.26688034355</v>
      </c>
      <c r="H125" s="52">
        <v>337037.5115185093</v>
      </c>
      <c r="I125" s="52">
        <v>336368.4978280368</v>
      </c>
      <c r="J125" s="52">
        <v>330144.9986565617</v>
      </c>
      <c r="K125" s="52">
        <v>316607.7006401058</v>
      </c>
      <c r="L125" s="52">
        <v>334606.78396277514</v>
      </c>
      <c r="M125" s="52">
        <v>333952.0347830915</v>
      </c>
      <c r="N125" s="52">
        <v>326348.2115237837</v>
      </c>
      <c r="O125" s="52">
        <v>322225.4403408733</v>
      </c>
      <c r="P125" s="52">
        <v>309920.9157614915</v>
      </c>
      <c r="Q125" s="52">
        <v>313099.1473613809</v>
      </c>
      <c r="R125" s="52">
        <v>324011.3350716634</v>
      </c>
      <c r="S125" s="52">
        <v>337340.42177801207</v>
      </c>
      <c r="T125" s="52">
        <v>337705.7418230096</v>
      </c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</row>
    <row r="126" spans="1:104" ht="15" customHeight="1">
      <c r="A126" s="232" t="s">
        <v>79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4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</row>
    <row r="127" spans="1:104" ht="15" customHeight="1">
      <c r="A127" s="268" t="s">
        <v>78</v>
      </c>
      <c r="B127" s="52">
        <v>298020.31889745017</v>
      </c>
      <c r="C127" s="52">
        <v>296279.28606151015</v>
      </c>
      <c r="D127" s="52">
        <v>290224.118283942</v>
      </c>
      <c r="E127" s="52">
        <v>301468.1054951537</v>
      </c>
      <c r="F127" s="52">
        <v>305323.6622093009</v>
      </c>
      <c r="G127" s="52">
        <v>305267.64521712845</v>
      </c>
      <c r="H127" s="52">
        <v>317830.2785255855</v>
      </c>
      <c r="I127" s="52">
        <v>315497.8239617402</v>
      </c>
      <c r="J127" s="52">
        <v>310289.2278010228</v>
      </c>
      <c r="K127" s="52">
        <v>299828.0565874531</v>
      </c>
      <c r="L127" s="52">
        <v>316807.874402295</v>
      </c>
      <c r="M127" s="52">
        <v>313795.029027786</v>
      </c>
      <c r="N127" s="52">
        <v>307524.1370236129</v>
      </c>
      <c r="O127" s="52">
        <v>303748.26067317004</v>
      </c>
      <c r="P127" s="52">
        <v>290378.94311160344</v>
      </c>
      <c r="Q127" s="52">
        <v>293475.0424916356</v>
      </c>
      <c r="R127" s="52">
        <v>303860.77072526404</v>
      </c>
      <c r="S127" s="52">
        <v>316765.82059790276</v>
      </c>
      <c r="T127" s="52">
        <v>316466.18699887715</v>
      </c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</row>
    <row r="128" spans="1:104" ht="15" customHeight="1">
      <c r="A128" s="268" t="s">
        <v>77</v>
      </c>
      <c r="B128" s="52">
        <v>17640.31937781671</v>
      </c>
      <c r="C128" s="52">
        <v>15611.920715432614</v>
      </c>
      <c r="D128" s="52">
        <v>14401.805698926746</v>
      </c>
      <c r="E128" s="52">
        <v>16073.805719833974</v>
      </c>
      <c r="F128" s="52">
        <v>17131.86960424265</v>
      </c>
      <c r="G128" s="52">
        <v>16183.116315178377</v>
      </c>
      <c r="H128" s="52">
        <v>17841.779195070554</v>
      </c>
      <c r="I128" s="52">
        <v>19617.894604781584</v>
      </c>
      <c r="J128" s="52">
        <v>18560.42584316695</v>
      </c>
      <c r="K128" s="52">
        <v>15579.353870904422</v>
      </c>
      <c r="L128" s="52">
        <v>16604.07526490617</v>
      </c>
      <c r="M128" s="52">
        <v>18943.50398063841</v>
      </c>
      <c r="N128" s="52">
        <v>17545.847331241708</v>
      </c>
      <c r="O128" s="52">
        <v>17062.092643966458</v>
      </c>
      <c r="P128" s="52">
        <v>18162.215270283665</v>
      </c>
      <c r="Q128" s="52">
        <v>18423.656158097237</v>
      </c>
      <c r="R128" s="52">
        <v>18524.64252160045</v>
      </c>
      <c r="S128" s="52">
        <v>19081.77704314666</v>
      </c>
      <c r="T128" s="52">
        <v>19661.070479634167</v>
      </c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</row>
    <row r="129" spans="1:104" ht="15" customHeight="1">
      <c r="A129" s="268" t="s">
        <v>76</v>
      </c>
      <c r="B129" s="52">
        <v>1413.4251183415847</v>
      </c>
      <c r="C129" s="52">
        <v>1415.3223071867244</v>
      </c>
      <c r="D129" s="52">
        <v>1350.5561516888058</v>
      </c>
      <c r="E129" s="52">
        <v>1299.593127512472</v>
      </c>
      <c r="F129" s="52">
        <v>1323.4244098071786</v>
      </c>
      <c r="G129" s="52">
        <v>1296.5034790511518</v>
      </c>
      <c r="H129" s="52">
        <v>952.6006934963406</v>
      </c>
      <c r="I129" s="52">
        <v>791.8668384267413</v>
      </c>
      <c r="J129" s="52">
        <v>832.624589543804</v>
      </c>
      <c r="K129" s="52">
        <v>756.463027542405</v>
      </c>
      <c r="L129" s="52">
        <v>771.5604629032597</v>
      </c>
      <c r="M129" s="52">
        <v>779.7135255230434</v>
      </c>
      <c r="N129" s="52">
        <v>741.4947003878651</v>
      </c>
      <c r="O129" s="52">
        <v>847.4482323025915</v>
      </c>
      <c r="P129" s="52">
        <v>844.1519031985334</v>
      </c>
      <c r="Q129" s="52">
        <v>719.5687315212901</v>
      </c>
      <c r="R129" s="52">
        <v>1011.4908121335752</v>
      </c>
      <c r="S129" s="52">
        <v>890.4970008764764</v>
      </c>
      <c r="T129" s="52">
        <v>939.8250870690708</v>
      </c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</row>
    <row r="130" spans="1:91" ht="15" customHeight="1">
      <c r="A130" s="268" t="s">
        <v>75</v>
      </c>
      <c r="B130" s="52">
        <v>263.97076544581967</v>
      </c>
      <c r="C130" s="52">
        <v>341.13292208451907</v>
      </c>
      <c r="D130" s="52">
        <v>426.85275499649043</v>
      </c>
      <c r="E130" s="52">
        <v>564.5468128788808</v>
      </c>
      <c r="F130" s="52">
        <v>367.2536160091431</v>
      </c>
      <c r="G130" s="52">
        <v>414.00186898554784</v>
      </c>
      <c r="H130" s="52">
        <v>412.85310435691594</v>
      </c>
      <c r="I130" s="52">
        <v>460.91242308828316</v>
      </c>
      <c r="J130" s="52">
        <v>462.7204228281595</v>
      </c>
      <c r="K130" s="52">
        <v>443.8271542058813</v>
      </c>
      <c r="L130" s="52">
        <v>423.2738326707694</v>
      </c>
      <c r="M130" s="52">
        <v>433.7882491441021</v>
      </c>
      <c r="N130" s="52">
        <v>536.7324685411485</v>
      </c>
      <c r="O130" s="52">
        <v>567.6387914342707</v>
      </c>
      <c r="P130" s="52">
        <v>535.6054764059161</v>
      </c>
      <c r="Q130" s="52">
        <v>480.87998012677707</v>
      </c>
      <c r="R130" s="52">
        <v>614.431012665343</v>
      </c>
      <c r="S130" s="52">
        <v>602.327136086164</v>
      </c>
      <c r="T130" s="52">
        <v>638.6592574292464</v>
      </c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</row>
    <row r="131" spans="1:91" ht="15">
      <c r="A131" s="51" t="s">
        <v>74</v>
      </c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</row>
    <row r="132" spans="1:91" ht="15">
      <c r="A132" s="51" t="s">
        <v>73</v>
      </c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</row>
    <row r="133" spans="21:91" ht="15"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</row>
    <row r="134" spans="21:91" ht="15"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</row>
    <row r="135" spans="21:91" ht="15"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</row>
    <row r="136" spans="21:91" ht="15"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</row>
    <row r="137" spans="21:91" ht="15"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</row>
    <row r="138" spans="21:91" ht="15"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</row>
    <row r="139" spans="21:91" ht="15"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</row>
    <row r="140" spans="21:91" ht="15"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</row>
    <row r="141" spans="21:91" ht="15"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</row>
    <row r="142" spans="21:91" ht="15"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</row>
    <row r="143" spans="21:91" ht="15"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</row>
    <row r="144" spans="21:91" ht="15"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</row>
    <row r="145" spans="21:91" ht="15"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</row>
    <row r="146" spans="21:91" ht="15"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</row>
    <row r="147" spans="21:91" ht="15"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</row>
    <row r="148" spans="21:91" ht="15"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</row>
    <row r="149" spans="21:91" ht="15"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</row>
    <row r="150" spans="21:91" ht="15"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</row>
    <row r="151" spans="21:91" ht="15"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</row>
    <row r="152" spans="21:91" ht="15"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</row>
    <row r="153" spans="21:91" ht="15"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</row>
    <row r="154" spans="21:91" ht="15"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</row>
    <row r="155" spans="21:91" ht="15"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</row>
    <row r="156" spans="21:91" ht="15"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</row>
    <row r="157" spans="21:91" ht="15"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</row>
    <row r="158" spans="21:91" ht="15"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</row>
    <row r="159" spans="21:91" ht="15"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</row>
    <row r="160" spans="21:91" ht="15"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</row>
    <row r="161" spans="21:91" ht="15"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</row>
    <row r="162" spans="21:91" ht="15"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</row>
    <row r="163" spans="21:91" ht="15"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</row>
    <row r="164" spans="21:91" ht="15"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</row>
    <row r="165" spans="21:91" ht="15"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</row>
    <row r="166" spans="21:91" ht="15"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</row>
    <row r="167" spans="21:91" ht="15"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</row>
    <row r="168" spans="21:91" ht="15"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</row>
    <row r="169" spans="21:91" ht="15"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</row>
    <row r="170" spans="21:91" ht="15"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</row>
    <row r="171" spans="21:91" ht="15"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</row>
    <row r="172" spans="21:91" ht="15"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</row>
    <row r="173" spans="21:91" ht="15"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</row>
    <row r="174" spans="21:91" ht="15"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</row>
    <row r="175" spans="21:91" ht="15"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</row>
    <row r="176" spans="21:91" ht="15"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</row>
    <row r="177" spans="21:91" ht="15"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</row>
    <row r="178" spans="21:91" ht="15"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</row>
    <row r="179" spans="21:91" ht="15"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</row>
    <row r="180" spans="21:91" ht="15"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</row>
    <row r="181" spans="21:91" ht="15"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</row>
  </sheetData>
  <mergeCells count="2">
    <mergeCell ref="A63:U63"/>
    <mergeCell ref="A13:U13"/>
  </mergeCells>
  <hyperlinks>
    <hyperlink ref="A1" location="'Spis treści'!A1" display="Powrót do spisu treści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workbookViewId="0" topLeftCell="A1">
      <pane ySplit="2" topLeftCell="A63" activePane="bottomLeft" state="frozen"/>
      <selection pane="bottomLeft" activeCell="A71" sqref="A71"/>
    </sheetView>
  </sheetViews>
  <sheetFormatPr defaultColWidth="8.8515625" defaultRowHeight="15"/>
  <cols>
    <col min="1" max="1" width="75.7109375" style="189" customWidth="1"/>
    <col min="2" max="22" width="13.7109375" style="189" customWidth="1"/>
    <col min="23" max="16384" width="8.8515625" style="189" customWidth="1"/>
  </cols>
  <sheetData>
    <row r="1" spans="1:2" s="103" customFormat="1" ht="30" customHeight="1">
      <c r="A1" s="105" t="s">
        <v>53</v>
      </c>
      <c r="B1" s="3" t="s">
        <v>379</v>
      </c>
    </row>
    <row r="2" s="104" customFormat="1" ht="30" customHeight="1">
      <c r="A2" s="107" t="s">
        <v>70</v>
      </c>
    </row>
    <row r="3" s="103" customFormat="1" ht="15" customHeight="1"/>
    <row r="4" s="102" customFormat="1" ht="15" customHeight="1">
      <c r="A4" s="65" t="s">
        <v>56</v>
      </c>
    </row>
    <row r="5" spans="1:21" s="197" customFormat="1" ht="15" customHeight="1">
      <c r="A5" s="199"/>
      <c r="B5" s="198">
        <v>2000</v>
      </c>
      <c r="C5" s="198">
        <v>2001</v>
      </c>
      <c r="D5" s="198">
        <v>2002</v>
      </c>
      <c r="E5" s="198">
        <v>2003</v>
      </c>
      <c r="F5" s="198">
        <v>2004</v>
      </c>
      <c r="G5" s="198">
        <v>2005</v>
      </c>
      <c r="H5" s="198">
        <v>2006</v>
      </c>
      <c r="I5" s="198">
        <v>2007</v>
      </c>
      <c r="J5" s="198">
        <v>2008</v>
      </c>
      <c r="K5" s="198">
        <v>2009</v>
      </c>
      <c r="L5" s="198">
        <v>2010</v>
      </c>
      <c r="M5" s="198">
        <v>2011</v>
      </c>
      <c r="N5" s="198">
        <v>2012</v>
      </c>
      <c r="O5" s="198">
        <v>2013</v>
      </c>
      <c r="P5" s="198">
        <v>2014</v>
      </c>
      <c r="Q5" s="198">
        <v>2015</v>
      </c>
      <c r="R5" s="198">
        <v>2016</v>
      </c>
      <c r="S5" s="198">
        <v>2017</v>
      </c>
      <c r="T5" s="198">
        <v>2018</v>
      </c>
      <c r="U5" s="198">
        <v>2019</v>
      </c>
    </row>
    <row r="6" spans="1:21" ht="30" customHeight="1">
      <c r="A6" s="231" t="s">
        <v>343</v>
      </c>
      <c r="B6" s="202" t="s">
        <v>1</v>
      </c>
      <c r="C6" s="202" t="s">
        <v>1</v>
      </c>
      <c r="D6" s="202" t="s">
        <v>1</v>
      </c>
      <c r="E6" s="200">
        <v>31.727272727272727</v>
      </c>
      <c r="F6" s="200">
        <v>13.484848484848484</v>
      </c>
      <c r="G6" s="200">
        <v>19.46153846153846</v>
      </c>
      <c r="H6" s="200">
        <v>31.27906976744186</v>
      </c>
      <c r="I6" s="200">
        <v>20.170212765957448</v>
      </c>
      <c r="J6" s="200">
        <v>18.73913043478261</v>
      </c>
      <c r="K6" s="200">
        <v>12</v>
      </c>
      <c r="L6" s="200">
        <v>11.63265306122449</v>
      </c>
      <c r="M6" s="200">
        <v>13.282608695652174</v>
      </c>
      <c r="N6" s="200">
        <v>14.836065573770492</v>
      </c>
      <c r="O6" s="200">
        <v>10.833333333333334</v>
      </c>
      <c r="P6" s="200">
        <v>8.39655172413793</v>
      </c>
      <c r="Q6" s="200">
        <v>23.5</v>
      </c>
      <c r="R6" s="200">
        <v>9.866666666666667</v>
      </c>
      <c r="S6" s="200">
        <v>6.989010989010989</v>
      </c>
      <c r="T6" s="200">
        <v>20.2</v>
      </c>
      <c r="U6" s="200">
        <v>13.4</v>
      </c>
    </row>
    <row r="7" spans="1:21" ht="15" customHeight="1">
      <c r="A7" s="196" t="s">
        <v>342</v>
      </c>
      <c r="B7" s="202" t="s">
        <v>1</v>
      </c>
      <c r="C7" s="202" t="s">
        <v>1</v>
      </c>
      <c r="D7" s="202" t="s">
        <v>1</v>
      </c>
      <c r="E7" s="200">
        <v>26.76923076923077</v>
      </c>
      <c r="F7" s="200">
        <v>12.058823529411764</v>
      </c>
      <c r="G7" s="200">
        <v>14.80952380952381</v>
      </c>
      <c r="H7" s="200">
        <v>25.375</v>
      </c>
      <c r="I7" s="200">
        <v>14.870967741935484</v>
      </c>
      <c r="J7" s="200">
        <v>15.580645161290322</v>
      </c>
      <c r="K7" s="200">
        <v>9.222222222222221</v>
      </c>
      <c r="L7" s="200">
        <v>10</v>
      </c>
      <c r="M7" s="200">
        <v>8.107142857142858</v>
      </c>
      <c r="N7" s="200">
        <v>13</v>
      </c>
      <c r="O7" s="200">
        <v>10.162162162162161</v>
      </c>
      <c r="P7" s="200">
        <v>7.170731707317073</v>
      </c>
      <c r="Q7" s="200">
        <v>21.95</v>
      </c>
      <c r="R7" s="200">
        <v>8.975</v>
      </c>
      <c r="S7" s="200">
        <v>7.316666666666666</v>
      </c>
      <c r="T7" s="200">
        <v>18.8</v>
      </c>
      <c r="U7" s="200">
        <v>11.4</v>
      </c>
    </row>
    <row r="8" spans="1:21" ht="15" customHeight="1">
      <c r="A8" s="196" t="s">
        <v>341</v>
      </c>
      <c r="B8" s="202" t="s">
        <v>1</v>
      </c>
      <c r="C8" s="202" t="s">
        <v>1</v>
      </c>
      <c r="D8" s="202" t="s">
        <v>1</v>
      </c>
      <c r="E8" s="200">
        <v>16</v>
      </c>
      <c r="F8" s="200">
        <v>9</v>
      </c>
      <c r="G8" s="200">
        <v>21.666666666666668</v>
      </c>
      <c r="H8" s="200">
        <v>28.4</v>
      </c>
      <c r="I8" s="200">
        <v>17.333333333333332</v>
      </c>
      <c r="J8" s="200">
        <v>13.5</v>
      </c>
      <c r="K8" s="200">
        <v>10.142857142857142</v>
      </c>
      <c r="L8" s="200">
        <v>7</v>
      </c>
      <c r="M8" s="200">
        <v>6</v>
      </c>
      <c r="N8" s="200">
        <v>12.5</v>
      </c>
      <c r="O8" s="200">
        <v>9.6</v>
      </c>
      <c r="P8" s="200">
        <v>10.166666666666666</v>
      </c>
      <c r="Q8" s="200">
        <v>24.8</v>
      </c>
      <c r="R8" s="200">
        <v>8.571428571428571</v>
      </c>
      <c r="S8" s="200">
        <v>7.166666666666667</v>
      </c>
      <c r="T8" s="200">
        <v>19.6</v>
      </c>
      <c r="U8" s="200">
        <v>18.7</v>
      </c>
    </row>
    <row r="9" spans="1:21" ht="15" customHeight="1">
      <c r="A9" s="196" t="s">
        <v>340</v>
      </c>
      <c r="B9" s="202" t="s">
        <v>1</v>
      </c>
      <c r="C9" s="202" t="s">
        <v>1</v>
      </c>
      <c r="D9" s="202" t="s">
        <v>1</v>
      </c>
      <c r="E9" s="200">
        <v>41.75</v>
      </c>
      <c r="F9" s="200">
        <v>16.384615384615383</v>
      </c>
      <c r="G9" s="200">
        <v>25.533333333333335</v>
      </c>
      <c r="H9" s="200">
        <v>42.42857142857143</v>
      </c>
      <c r="I9" s="200">
        <v>33.46153846153846</v>
      </c>
      <c r="J9" s="200">
        <v>27.076923076923077</v>
      </c>
      <c r="K9" s="200">
        <v>18.76923076923077</v>
      </c>
      <c r="L9" s="200">
        <v>16.785714285714285</v>
      </c>
      <c r="M9" s="200">
        <v>23.25</v>
      </c>
      <c r="N9" s="200">
        <v>19.38888888888889</v>
      </c>
      <c r="O9" s="200">
        <v>13.416666666666666</v>
      </c>
      <c r="P9" s="200">
        <v>12</v>
      </c>
      <c r="Q9" s="200">
        <v>26.94</v>
      </c>
      <c r="R9" s="200">
        <v>13.307692307692308</v>
      </c>
      <c r="S9" s="200">
        <v>5.842105263157895</v>
      </c>
      <c r="T9" s="200">
        <v>24</v>
      </c>
      <c r="U9" s="200">
        <v>16.7</v>
      </c>
    </row>
    <row r="10" spans="1:21" ht="15" customHeight="1">
      <c r="A10" s="231" t="s">
        <v>339</v>
      </c>
      <c r="B10" s="202" t="s">
        <v>1</v>
      </c>
      <c r="C10" s="202" t="s">
        <v>1</v>
      </c>
      <c r="D10" s="202" t="s">
        <v>1</v>
      </c>
      <c r="E10" s="202" t="s">
        <v>1</v>
      </c>
      <c r="F10" s="208">
        <v>3461.149607704841</v>
      </c>
      <c r="G10" s="208">
        <v>4309.175723126135</v>
      </c>
      <c r="H10" s="208">
        <v>4872.239629760435</v>
      </c>
      <c r="I10" s="208">
        <v>2934.6142995618206</v>
      </c>
      <c r="J10" s="208">
        <v>3485.584998892587</v>
      </c>
      <c r="K10" s="208">
        <v>3538.518963240422</v>
      </c>
      <c r="L10" s="208">
        <v>2940.686416689564</v>
      </c>
      <c r="M10" s="208">
        <v>3345.315025722169</v>
      </c>
      <c r="N10" s="208">
        <v>3494.3115916427337</v>
      </c>
      <c r="O10" s="208">
        <v>3181.0188501124917</v>
      </c>
      <c r="P10" s="208">
        <v>2943.3263670201704</v>
      </c>
      <c r="Q10" s="208">
        <v>4265.6785531286105</v>
      </c>
      <c r="R10" s="208">
        <v>3355.527921852042</v>
      </c>
      <c r="S10" s="208">
        <v>2878.3264531036384</v>
      </c>
      <c r="T10" s="208">
        <v>4509.675999090034</v>
      </c>
      <c r="U10" s="208">
        <v>4001.9566638032456</v>
      </c>
    </row>
    <row r="11" spans="1:21" ht="15" customHeight="1">
      <c r="A11" s="206" t="s">
        <v>338</v>
      </c>
      <c r="B11" s="202"/>
      <c r="C11" s="202"/>
      <c r="D11" s="202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</row>
    <row r="12" ht="15" customHeight="1">
      <c r="A12" s="191" t="s">
        <v>337</v>
      </c>
    </row>
    <row r="13" ht="15" customHeight="1">
      <c r="A13" s="230"/>
    </row>
    <row r="14" ht="15" customHeight="1">
      <c r="A14" s="230"/>
    </row>
    <row r="15" s="102" customFormat="1" ht="15" customHeight="1">
      <c r="A15" s="65" t="s">
        <v>57</v>
      </c>
    </row>
    <row r="16" spans="1:21" s="197" customFormat="1" ht="15" customHeight="1">
      <c r="A16" s="199"/>
      <c r="B16" s="198">
        <v>2000</v>
      </c>
      <c r="C16" s="198">
        <v>2001</v>
      </c>
      <c r="D16" s="198">
        <v>2002</v>
      </c>
      <c r="E16" s="198">
        <v>2003</v>
      </c>
      <c r="F16" s="198">
        <v>2004</v>
      </c>
      <c r="G16" s="198">
        <v>2005</v>
      </c>
      <c r="H16" s="198">
        <v>2006</v>
      </c>
      <c r="I16" s="198">
        <v>2007</v>
      </c>
      <c r="J16" s="198">
        <v>2008</v>
      </c>
      <c r="K16" s="198">
        <v>2009</v>
      </c>
      <c r="L16" s="198">
        <v>2010</v>
      </c>
      <c r="M16" s="198">
        <v>2011</v>
      </c>
      <c r="N16" s="198">
        <v>2012</v>
      </c>
      <c r="O16" s="198">
        <v>2013</v>
      </c>
      <c r="P16" s="198">
        <v>2014</v>
      </c>
      <c r="Q16" s="198">
        <v>2015</v>
      </c>
      <c r="R16" s="198">
        <v>2016</v>
      </c>
      <c r="S16" s="198">
        <v>2017</v>
      </c>
      <c r="T16" s="198">
        <v>2018</v>
      </c>
      <c r="U16" s="198">
        <v>2019</v>
      </c>
    </row>
    <row r="17" spans="1:21" s="228" customFormat="1" ht="15" customHeight="1">
      <c r="A17" s="201" t="s">
        <v>336</v>
      </c>
      <c r="B17" s="224">
        <v>264435023.17058998</v>
      </c>
      <c r="C17" s="224">
        <v>267750028.82684353</v>
      </c>
      <c r="D17" s="224">
        <v>271538519.0157132</v>
      </c>
      <c r="E17" s="224">
        <v>268911598.7355134</v>
      </c>
      <c r="F17" s="224">
        <v>271391945.3638402</v>
      </c>
      <c r="G17" s="224">
        <v>278270156.34859407</v>
      </c>
      <c r="H17" s="224">
        <v>290816566.8839621</v>
      </c>
      <c r="I17" s="224">
        <v>277109892.40085745</v>
      </c>
      <c r="J17" s="224">
        <v>272154321.6501995</v>
      </c>
      <c r="K17" s="224">
        <v>262543644.06925488</v>
      </c>
      <c r="L17" s="224">
        <v>273542546.69464135</v>
      </c>
      <c r="M17" s="224">
        <v>260422483.88052848</v>
      </c>
      <c r="N17" s="224">
        <v>253602397.44378328</v>
      </c>
      <c r="O17" s="224">
        <v>240806679.68790925</v>
      </c>
      <c r="P17" s="224">
        <v>229153098.78660998</v>
      </c>
      <c r="Q17" s="224">
        <v>230217548.34459892</v>
      </c>
      <c r="R17" s="224">
        <v>237009683.5876688</v>
      </c>
      <c r="S17" s="224">
        <v>242789677.39494416</v>
      </c>
      <c r="T17" s="224">
        <v>242756088.37240222</v>
      </c>
      <c r="U17" s="221" t="s">
        <v>1</v>
      </c>
    </row>
    <row r="18" spans="1:20" s="228" customFormat="1" ht="15" customHeight="1">
      <c r="A18" s="229" t="s">
        <v>333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</row>
    <row r="19" spans="1:21" s="223" customFormat="1" ht="15" customHeight="1">
      <c r="A19" s="226" t="s">
        <v>332</v>
      </c>
      <c r="B19" s="224">
        <v>203003643.56154436</v>
      </c>
      <c r="C19" s="224">
        <v>208522583.35342467</v>
      </c>
      <c r="D19" s="224">
        <v>213328739.26632464</v>
      </c>
      <c r="E19" s="224">
        <v>209319175.71122968</v>
      </c>
      <c r="F19" s="224">
        <v>213805059.21370018</v>
      </c>
      <c r="G19" s="224">
        <v>219494180.26324922</v>
      </c>
      <c r="H19" s="224">
        <v>229755990.84919044</v>
      </c>
      <c r="I19" s="224">
        <v>214234701.71682644</v>
      </c>
      <c r="J19" s="224">
        <v>208528903.64344066</v>
      </c>
      <c r="K19" s="224">
        <v>198557526.72443232</v>
      </c>
      <c r="L19" s="224">
        <v>212296223.5118309</v>
      </c>
      <c r="M19" s="224">
        <v>194025978.774797</v>
      </c>
      <c r="N19" s="224">
        <v>190906255.82588932</v>
      </c>
      <c r="O19" s="224">
        <v>180358230.564756</v>
      </c>
      <c r="P19" s="224">
        <v>168187186.9812978</v>
      </c>
      <c r="Q19" s="224">
        <v>166968241.1194874</v>
      </c>
      <c r="R19" s="224">
        <v>174052860.4104406</v>
      </c>
      <c r="S19" s="224">
        <v>177466038.5203978</v>
      </c>
      <c r="T19" s="224">
        <v>174278129.3744275</v>
      </c>
      <c r="U19" s="221" t="s">
        <v>1</v>
      </c>
    </row>
    <row r="20" spans="1:21" s="223" customFormat="1" ht="15" customHeight="1">
      <c r="A20" s="225" t="s">
        <v>331</v>
      </c>
      <c r="B20" s="224">
        <v>188374292.16154435</v>
      </c>
      <c r="C20" s="224">
        <v>193785911.95342466</v>
      </c>
      <c r="D20" s="224">
        <v>198745807.46632463</v>
      </c>
      <c r="E20" s="224">
        <v>194479339.8112297</v>
      </c>
      <c r="F20" s="224">
        <v>199068329.7137002</v>
      </c>
      <c r="G20" s="224">
        <v>205408305.3632492</v>
      </c>
      <c r="H20" s="224">
        <v>215728595.84919044</v>
      </c>
      <c r="I20" s="224">
        <v>200945150.11682644</v>
      </c>
      <c r="J20" s="224">
        <v>195545923.24344066</v>
      </c>
      <c r="K20" s="224">
        <v>186879476.92443234</v>
      </c>
      <c r="L20" s="224">
        <v>200226323.41183087</v>
      </c>
      <c r="M20" s="224">
        <v>181836140.67479697</v>
      </c>
      <c r="N20" s="224">
        <v>178379525.62588933</v>
      </c>
      <c r="O20" s="224">
        <v>167972577.86475596</v>
      </c>
      <c r="P20" s="224">
        <v>156240077.1812978</v>
      </c>
      <c r="Q20" s="224">
        <v>155025338.0194874</v>
      </c>
      <c r="R20" s="224">
        <v>162422394.01044056</v>
      </c>
      <c r="S20" s="224">
        <v>166363451.67219785</v>
      </c>
      <c r="T20" s="224">
        <v>163462565.6214275</v>
      </c>
      <c r="U20" s="221" t="s">
        <v>1</v>
      </c>
    </row>
    <row r="21" spans="1:21" s="223" customFormat="1" ht="15" customHeight="1">
      <c r="A21" s="227" t="s">
        <v>330</v>
      </c>
      <c r="B21" s="224">
        <v>32719293.15592439</v>
      </c>
      <c r="C21" s="224">
        <v>33096222.442351174</v>
      </c>
      <c r="D21" s="224">
        <v>30957437.714054067</v>
      </c>
      <c r="E21" s="224">
        <v>32338556.847262844</v>
      </c>
      <c r="F21" s="224">
        <v>32239674.33756234</v>
      </c>
      <c r="G21" s="224">
        <v>32056178.67675617</v>
      </c>
      <c r="H21" s="224">
        <v>31119058.944383267</v>
      </c>
      <c r="I21" s="224">
        <v>30237482.747195125</v>
      </c>
      <c r="J21" s="224">
        <v>21985949.32947858</v>
      </c>
      <c r="K21" s="224">
        <v>18572827.684782222</v>
      </c>
      <c r="L21" s="224">
        <v>19102819.37284145</v>
      </c>
      <c r="M21" s="224">
        <v>17557720.527240273</v>
      </c>
      <c r="N21" s="224">
        <v>15791828.52125313</v>
      </c>
      <c r="O21" s="224">
        <v>14766671.929625046</v>
      </c>
      <c r="P21" s="224">
        <v>13268075.979324529</v>
      </c>
      <c r="Q21" s="224">
        <v>13268458.031912815</v>
      </c>
      <c r="R21" s="224">
        <v>13332078.758483803</v>
      </c>
      <c r="S21" s="224">
        <v>13334857.535297547</v>
      </c>
      <c r="T21" s="224">
        <v>12985705.797599496</v>
      </c>
      <c r="U21" s="221" t="s">
        <v>1</v>
      </c>
    </row>
    <row r="22" spans="1:21" s="223" customFormat="1" ht="15" customHeight="1">
      <c r="A22" s="227" t="s">
        <v>329</v>
      </c>
      <c r="B22" s="224">
        <v>35694972.947</v>
      </c>
      <c r="C22" s="224">
        <v>31435225.122</v>
      </c>
      <c r="D22" s="224">
        <v>30148907.41</v>
      </c>
      <c r="E22" s="224">
        <v>27348861.286</v>
      </c>
      <c r="F22" s="224">
        <v>27264464.639000002</v>
      </c>
      <c r="G22" s="224">
        <v>24661488.2</v>
      </c>
      <c r="H22" s="224">
        <v>23219946.560000002</v>
      </c>
      <c r="I22" s="224">
        <v>24067031.935000002</v>
      </c>
      <c r="J22" s="224">
        <v>23250791.417999998</v>
      </c>
      <c r="K22" s="224">
        <v>20872982.274</v>
      </c>
      <c r="L22" s="224">
        <v>22337317.867000002</v>
      </c>
      <c r="M22" s="224">
        <v>24018492.882</v>
      </c>
      <c r="N22" s="224">
        <v>23342116.735</v>
      </c>
      <c r="O22" s="224">
        <v>24371291.749999996</v>
      </c>
      <c r="P22" s="224">
        <v>24292357.91</v>
      </c>
      <c r="Q22" s="224">
        <v>23748692.647</v>
      </c>
      <c r="R22" s="224">
        <v>23969599.543999996</v>
      </c>
      <c r="S22" s="224">
        <v>25775172.29068</v>
      </c>
      <c r="T22" s="224">
        <v>25036334.789303023</v>
      </c>
      <c r="U22" s="221" t="s">
        <v>1</v>
      </c>
    </row>
    <row r="23" spans="1:21" s="223" customFormat="1" ht="15" customHeight="1">
      <c r="A23" s="227" t="s">
        <v>328</v>
      </c>
      <c r="B23" s="224">
        <v>10928284.192579983</v>
      </c>
      <c r="C23" s="224">
        <v>10544814.74538105</v>
      </c>
      <c r="D23" s="224">
        <v>9841708.346594116</v>
      </c>
      <c r="E23" s="224">
        <v>10974796.015349794</v>
      </c>
      <c r="F23" s="224">
        <v>12545028.414077772</v>
      </c>
      <c r="G23" s="224">
        <v>13490982.346331354</v>
      </c>
      <c r="H23" s="224">
        <v>16189525.288042007</v>
      </c>
      <c r="I23" s="224">
        <v>16982391.80953825</v>
      </c>
      <c r="J23" s="224">
        <v>17049303.24803984</v>
      </c>
      <c r="K23" s="224">
        <v>17169576.337331127</v>
      </c>
      <c r="L23" s="224">
        <v>17446998.190151688</v>
      </c>
      <c r="M23" s="224">
        <v>17241729.856161755</v>
      </c>
      <c r="N23" s="224">
        <v>16046558.463344898</v>
      </c>
      <c r="O23" s="224">
        <v>14132382.86392156</v>
      </c>
      <c r="P23" s="224">
        <v>13681259.993182074</v>
      </c>
      <c r="Q23" s="224">
        <v>13984008.32928944</v>
      </c>
      <c r="R23" s="224">
        <v>15558772.35160361</v>
      </c>
      <c r="S23" s="224">
        <v>17920364.708464745</v>
      </c>
      <c r="T23" s="224">
        <v>18179806.48470449</v>
      </c>
      <c r="U23" s="221" t="s">
        <v>1</v>
      </c>
    </row>
    <row r="24" spans="1:21" s="223" customFormat="1" ht="15" customHeight="1">
      <c r="A24" s="227" t="s">
        <v>327</v>
      </c>
      <c r="B24" s="224">
        <v>109031741.86604002</v>
      </c>
      <c r="C24" s="224">
        <v>118709649.64369246</v>
      </c>
      <c r="D24" s="224">
        <v>127797753.99567646</v>
      </c>
      <c r="E24" s="224">
        <v>123817125.66261706</v>
      </c>
      <c r="F24" s="224">
        <v>127019162.32306007</v>
      </c>
      <c r="G24" s="224">
        <v>135199656.1401617</v>
      </c>
      <c r="H24" s="224">
        <v>145200065.05676517</v>
      </c>
      <c r="I24" s="224">
        <v>129658243.62509306</v>
      </c>
      <c r="J24" s="224">
        <v>133259879.24792221</v>
      </c>
      <c r="K24" s="224">
        <v>130264090.628319</v>
      </c>
      <c r="L24" s="224">
        <v>141339187.98183775</v>
      </c>
      <c r="M24" s="224">
        <v>123018197.40939493</v>
      </c>
      <c r="N24" s="224">
        <v>123199021.9062913</v>
      </c>
      <c r="O24" s="224">
        <v>114702231.32120939</v>
      </c>
      <c r="P24" s="224">
        <v>104998383.29879121</v>
      </c>
      <c r="Q24" s="224">
        <v>104024179.01128516</v>
      </c>
      <c r="R24" s="224">
        <v>109561943.35635315</v>
      </c>
      <c r="S24" s="224">
        <v>109333057.13775556</v>
      </c>
      <c r="T24" s="224">
        <v>107260718.5498205</v>
      </c>
      <c r="U24" s="221" t="s">
        <v>1</v>
      </c>
    </row>
    <row r="25" spans="1:21" s="223" customFormat="1" ht="15" customHeight="1">
      <c r="A25" s="225" t="s">
        <v>326</v>
      </c>
      <c r="B25" s="224">
        <v>14629351.4</v>
      </c>
      <c r="C25" s="224">
        <v>14736671.399999999</v>
      </c>
      <c r="D25" s="224">
        <v>14582931.8</v>
      </c>
      <c r="E25" s="224">
        <v>14839835.900000002</v>
      </c>
      <c r="F25" s="224">
        <v>14736729.5</v>
      </c>
      <c r="G25" s="224">
        <v>14085874.9</v>
      </c>
      <c r="H25" s="224">
        <v>14027395</v>
      </c>
      <c r="I25" s="224">
        <v>13289551.600000001</v>
      </c>
      <c r="J25" s="224">
        <v>12982980.4</v>
      </c>
      <c r="K25" s="224">
        <v>11678049.8</v>
      </c>
      <c r="L25" s="224">
        <v>12069900.100000001</v>
      </c>
      <c r="M25" s="224">
        <v>12189838.1</v>
      </c>
      <c r="N25" s="224">
        <v>12526730.200000001</v>
      </c>
      <c r="O25" s="224">
        <v>12385652.7</v>
      </c>
      <c r="P25" s="224">
        <v>11947109.800000003</v>
      </c>
      <c r="Q25" s="224">
        <v>11942903.1</v>
      </c>
      <c r="R25" s="224">
        <v>11630466.400000002</v>
      </c>
      <c r="S25" s="224">
        <v>11102586.848199992</v>
      </c>
      <c r="T25" s="224">
        <v>10815563.752999999</v>
      </c>
      <c r="U25" s="221" t="s">
        <v>1</v>
      </c>
    </row>
    <row r="26" spans="1:21" s="223" customFormat="1" ht="15" customHeight="1">
      <c r="A26" s="227" t="s">
        <v>325</v>
      </c>
      <c r="B26" s="224">
        <v>14450894</v>
      </c>
      <c r="C26" s="224">
        <v>14556828</v>
      </c>
      <c r="D26" s="224">
        <v>14405306</v>
      </c>
      <c r="E26" s="224">
        <v>14666378.000000002</v>
      </c>
      <c r="F26" s="224">
        <v>14557886</v>
      </c>
      <c r="G26" s="224">
        <v>13905784.000000002</v>
      </c>
      <c r="H26" s="224">
        <v>13828900.000000002</v>
      </c>
      <c r="I26" s="224">
        <v>13091314</v>
      </c>
      <c r="J26" s="224">
        <v>12774724</v>
      </c>
      <c r="K26" s="224">
        <v>11477258.000000002</v>
      </c>
      <c r="L26" s="224">
        <v>11843794</v>
      </c>
      <c r="M26" s="224">
        <v>11950564.999999998</v>
      </c>
      <c r="N26" s="224">
        <v>12278458</v>
      </c>
      <c r="O26" s="224">
        <v>12146043</v>
      </c>
      <c r="P26" s="224">
        <v>11708203.000000002</v>
      </c>
      <c r="Q26" s="224">
        <v>11684423.999999998</v>
      </c>
      <c r="R26" s="224">
        <v>11375284.000000004</v>
      </c>
      <c r="S26" s="224">
        <v>10853657.901999991</v>
      </c>
      <c r="T26" s="224">
        <v>10549262.068999998</v>
      </c>
      <c r="U26" s="221" t="s">
        <v>1</v>
      </c>
    </row>
    <row r="27" spans="1:21" s="223" customFormat="1" ht="15" customHeight="1">
      <c r="A27" s="227" t="s">
        <v>324</v>
      </c>
      <c r="B27" s="224">
        <v>178457.40000000002</v>
      </c>
      <c r="C27" s="224">
        <v>179843.40000000002</v>
      </c>
      <c r="D27" s="224">
        <v>177625.80000000002</v>
      </c>
      <c r="E27" s="224">
        <v>173457.90000000002</v>
      </c>
      <c r="F27" s="224">
        <v>178843.50000000003</v>
      </c>
      <c r="G27" s="224">
        <v>180090.90000000002</v>
      </c>
      <c r="H27" s="224">
        <v>198495.00000000003</v>
      </c>
      <c r="I27" s="224">
        <v>198237.6</v>
      </c>
      <c r="J27" s="224">
        <v>208256.40000000002</v>
      </c>
      <c r="K27" s="224">
        <v>200791.80000000002</v>
      </c>
      <c r="L27" s="224">
        <v>226106.1</v>
      </c>
      <c r="M27" s="224">
        <v>239273.1</v>
      </c>
      <c r="N27" s="224">
        <v>248272.2</v>
      </c>
      <c r="O27" s="224">
        <v>239609.7</v>
      </c>
      <c r="P27" s="224">
        <v>238906.80000000002</v>
      </c>
      <c r="Q27" s="224">
        <v>258479.1</v>
      </c>
      <c r="R27" s="224">
        <v>255182.40000000002</v>
      </c>
      <c r="S27" s="224">
        <v>248928.94620000003</v>
      </c>
      <c r="T27" s="224">
        <v>266301.684</v>
      </c>
      <c r="U27" s="221" t="s">
        <v>1</v>
      </c>
    </row>
    <row r="28" spans="1:21" s="223" customFormat="1" ht="15" customHeight="1">
      <c r="A28" s="226" t="s">
        <v>323</v>
      </c>
      <c r="B28" s="224">
        <v>23301073.687158443</v>
      </c>
      <c r="C28" s="224">
        <v>21019261.17351224</v>
      </c>
      <c r="D28" s="224">
        <v>20922984.124815002</v>
      </c>
      <c r="E28" s="224">
        <v>25079296.659456003</v>
      </c>
      <c r="F28" s="224">
        <v>23998131.668217298</v>
      </c>
      <c r="G28" s="224">
        <v>24556431.24506748</v>
      </c>
      <c r="H28" s="224">
        <v>26766158.11561422</v>
      </c>
      <c r="I28" s="224">
        <v>29454835.74063816</v>
      </c>
      <c r="J28" s="224">
        <v>30066126.079018943</v>
      </c>
      <c r="K28" s="224">
        <v>30684106.370336533</v>
      </c>
      <c r="L28" s="224">
        <v>30367054.320694063</v>
      </c>
      <c r="M28" s="224">
        <v>34978011.07765818</v>
      </c>
      <c r="N28" s="224">
        <v>31565233.72809491</v>
      </c>
      <c r="O28" s="224">
        <v>29591036.075535078</v>
      </c>
      <c r="P28" s="224">
        <v>29716051.958303194</v>
      </c>
      <c r="Q28" s="224">
        <v>31463922.25780412</v>
      </c>
      <c r="R28" s="224">
        <v>30704241.59681008</v>
      </c>
      <c r="S28" s="224">
        <v>32374889.248020522</v>
      </c>
      <c r="T28" s="224">
        <v>34287687.20107848</v>
      </c>
      <c r="U28" s="221" t="s">
        <v>1</v>
      </c>
    </row>
    <row r="29" spans="1:21" s="223" customFormat="1" ht="15" customHeight="1">
      <c r="A29" s="225" t="s">
        <v>322</v>
      </c>
      <c r="B29" s="224">
        <v>13753713.940000003</v>
      </c>
      <c r="C29" s="224">
        <v>12763614.67</v>
      </c>
      <c r="D29" s="224">
        <v>12705870.450000001</v>
      </c>
      <c r="E29" s="224">
        <v>16124615.809999997</v>
      </c>
      <c r="F29" s="224">
        <v>14418478.5</v>
      </c>
      <c r="G29" s="224">
        <v>14561901.440000001</v>
      </c>
      <c r="H29" s="224">
        <v>15741015.870000001</v>
      </c>
      <c r="I29" s="224">
        <v>17906331.99</v>
      </c>
      <c r="J29" s="224">
        <v>19085340.73</v>
      </c>
      <c r="K29" s="224">
        <v>18543423.32</v>
      </c>
      <c r="L29" s="224">
        <v>19028270.249999996</v>
      </c>
      <c r="M29" s="224">
        <v>22578590.24</v>
      </c>
      <c r="N29" s="224">
        <v>19891961.89</v>
      </c>
      <c r="O29" s="224">
        <v>18905816.3</v>
      </c>
      <c r="P29" s="224">
        <v>19092948.24525</v>
      </c>
      <c r="Q29" s="224">
        <v>19473707.27725</v>
      </c>
      <c r="R29" s="224">
        <v>19498179.6314</v>
      </c>
      <c r="S29" s="224">
        <v>21024991.21</v>
      </c>
      <c r="T29" s="224">
        <v>22236562.226999998</v>
      </c>
      <c r="U29" s="221" t="s">
        <v>1</v>
      </c>
    </row>
    <row r="30" spans="1:21" s="223" customFormat="1" ht="15" customHeight="1">
      <c r="A30" s="225" t="s">
        <v>321</v>
      </c>
      <c r="B30" s="224">
        <v>2312046.3119999995</v>
      </c>
      <c r="C30" s="224">
        <v>2111393.278</v>
      </c>
      <c r="D30" s="224">
        <v>1702988.2359999998</v>
      </c>
      <c r="E30" s="224">
        <v>2155680.6880000005</v>
      </c>
      <c r="F30" s="224">
        <v>2169810.8000000003</v>
      </c>
      <c r="G30" s="224">
        <v>2316705.552</v>
      </c>
      <c r="H30" s="224">
        <v>2299619.7779999995</v>
      </c>
      <c r="I30" s="224">
        <v>2432324.954</v>
      </c>
      <c r="J30" s="224">
        <v>2408864.614</v>
      </c>
      <c r="K30" s="224">
        <v>2329727.9159999997</v>
      </c>
      <c r="L30" s="224">
        <v>2262280.159999999</v>
      </c>
      <c r="M30" s="224">
        <v>2678423.224</v>
      </c>
      <c r="N30" s="224">
        <v>2911825.2260000003</v>
      </c>
      <c r="O30" s="224">
        <v>2837882.11</v>
      </c>
      <c r="P30" s="224">
        <v>3034553.213999999</v>
      </c>
      <c r="Q30" s="224">
        <v>3131613.3540000003</v>
      </c>
      <c r="R30" s="224">
        <v>3055596.726</v>
      </c>
      <c r="S30" s="224">
        <v>3083705.47</v>
      </c>
      <c r="T30" s="224">
        <v>3304425.302</v>
      </c>
      <c r="U30" s="221" t="s">
        <v>1</v>
      </c>
    </row>
    <row r="31" spans="1:21" s="223" customFormat="1" ht="15" customHeight="1">
      <c r="A31" s="225" t="s">
        <v>320</v>
      </c>
      <c r="B31" s="224">
        <v>2096457.5069999995</v>
      </c>
      <c r="C31" s="224">
        <v>1781563.8690000002</v>
      </c>
      <c r="D31" s="224">
        <v>1662461.9880000004</v>
      </c>
      <c r="E31" s="224">
        <v>1759548.4909999997</v>
      </c>
      <c r="F31" s="224">
        <v>2094705.7405</v>
      </c>
      <c r="G31" s="224">
        <v>1677172.8284999998</v>
      </c>
      <c r="H31" s="224">
        <v>1809692.2871017612</v>
      </c>
      <c r="I31" s="224">
        <v>1941884.5045667419</v>
      </c>
      <c r="J31" s="224">
        <v>1673260.1941762248</v>
      </c>
      <c r="K31" s="224">
        <v>1184933.4312970687</v>
      </c>
      <c r="L31" s="224">
        <v>1491446.2321027445</v>
      </c>
      <c r="M31" s="224">
        <v>1694757.0360681685</v>
      </c>
      <c r="N31" s="224">
        <v>1721403.2919585872</v>
      </c>
      <c r="O31" s="224">
        <v>1887269.8913726148</v>
      </c>
      <c r="P31" s="224">
        <v>1946187.1203397107</v>
      </c>
      <c r="Q31" s="224">
        <v>2209786.7633576007</v>
      </c>
      <c r="R31" s="224">
        <v>2063230.7167132003</v>
      </c>
      <c r="S31" s="224">
        <v>2133469.4727507997</v>
      </c>
      <c r="T31" s="224">
        <v>2146493.28148</v>
      </c>
      <c r="U31" s="221" t="s">
        <v>1</v>
      </c>
    </row>
    <row r="32" spans="1:21" s="223" customFormat="1" ht="15" customHeight="1">
      <c r="A32" s="225" t="s">
        <v>319</v>
      </c>
      <c r="B32" s="224">
        <v>3124985.914</v>
      </c>
      <c r="C32" s="224">
        <v>2346147.69</v>
      </c>
      <c r="D32" s="224">
        <v>2772753.2419999996</v>
      </c>
      <c r="E32" s="224">
        <v>3004660.31</v>
      </c>
      <c r="F32" s="224">
        <v>3291781.272</v>
      </c>
      <c r="G32" s="224">
        <v>3934678.6780000003</v>
      </c>
      <c r="H32" s="224">
        <v>4816685.016</v>
      </c>
      <c r="I32" s="224">
        <v>5163196.758000001</v>
      </c>
      <c r="J32" s="224">
        <v>4734777.468000001</v>
      </c>
      <c r="K32" s="224">
        <v>6702769.2020000005</v>
      </c>
      <c r="L32" s="224">
        <v>5565183.376</v>
      </c>
      <c r="M32" s="224">
        <v>6002882.744</v>
      </c>
      <c r="N32" s="224">
        <v>5102874.393999999</v>
      </c>
      <c r="O32" s="224">
        <v>4124549.0579999997</v>
      </c>
      <c r="P32" s="224">
        <v>3980551.192</v>
      </c>
      <c r="Q32" s="224">
        <v>4884440.062000001</v>
      </c>
      <c r="R32" s="224">
        <v>4356145.526</v>
      </c>
      <c r="S32" s="224">
        <v>4637006.085999999</v>
      </c>
      <c r="T32" s="224">
        <v>4990192.387999999</v>
      </c>
      <c r="U32" s="221" t="s">
        <v>1</v>
      </c>
    </row>
    <row r="33" spans="1:21" s="223" customFormat="1" ht="15" customHeight="1">
      <c r="A33" s="225" t="s">
        <v>318</v>
      </c>
      <c r="B33" s="224">
        <v>2013870.01415844</v>
      </c>
      <c r="C33" s="224">
        <v>2016541.6665122397</v>
      </c>
      <c r="D33" s="224">
        <v>2078910.2088149998</v>
      </c>
      <c r="E33" s="224">
        <v>2034791.3604559998</v>
      </c>
      <c r="F33" s="224">
        <v>2023355.3557173</v>
      </c>
      <c r="G33" s="224">
        <v>2065972.7465674796</v>
      </c>
      <c r="H33" s="224">
        <v>2099145.16451246</v>
      </c>
      <c r="I33" s="224">
        <v>2011097.5340714194</v>
      </c>
      <c r="J33" s="224">
        <v>2163883.07284272</v>
      </c>
      <c r="K33" s="224">
        <v>1923252.50103946</v>
      </c>
      <c r="L33" s="224">
        <v>2019874.3025913201</v>
      </c>
      <c r="M33" s="224">
        <v>2023357.83359002</v>
      </c>
      <c r="N33" s="224">
        <v>1937168.92613632</v>
      </c>
      <c r="O33" s="224">
        <v>1835518.71616246</v>
      </c>
      <c r="P33" s="224">
        <v>1661812.1867134802</v>
      </c>
      <c r="Q33" s="224">
        <v>1764374.80119652</v>
      </c>
      <c r="R33" s="224">
        <v>1731088.9966968799</v>
      </c>
      <c r="S33" s="224">
        <v>1495717.0092697202</v>
      </c>
      <c r="T33" s="224">
        <v>1610014.00259848</v>
      </c>
      <c r="U33" s="221" t="s">
        <v>1</v>
      </c>
    </row>
    <row r="34" spans="1:21" s="223" customFormat="1" ht="15" customHeight="1">
      <c r="A34" s="226" t="s">
        <v>317</v>
      </c>
      <c r="B34" s="224">
        <v>34593192.95697148</v>
      </c>
      <c r="C34" s="224">
        <v>34583952.59532897</v>
      </c>
      <c r="D34" s="224">
        <v>33620036.039153725</v>
      </c>
      <c r="E34" s="224">
        <v>30787634.77662893</v>
      </c>
      <c r="F34" s="224">
        <v>29686805.7935307</v>
      </c>
      <c r="G34" s="224">
        <v>30381706.289892033</v>
      </c>
      <c r="H34" s="224">
        <v>30455410.773728777</v>
      </c>
      <c r="I34" s="224">
        <v>29638924.120760977</v>
      </c>
      <c r="J34" s="224">
        <v>29450920.795037463</v>
      </c>
      <c r="K34" s="224">
        <v>29108063.168854978</v>
      </c>
      <c r="L34" s="224">
        <v>26812736.407410976</v>
      </c>
      <c r="M34" s="224">
        <v>27419360.849878293</v>
      </c>
      <c r="N34" s="224">
        <v>26952351.908730783</v>
      </c>
      <c r="O34" s="224">
        <v>26727656.678013816</v>
      </c>
      <c r="P34" s="224">
        <v>26996662.715639483</v>
      </c>
      <c r="Q34" s="224">
        <v>27466353.079904065</v>
      </c>
      <c r="R34" s="224">
        <v>27757618.69720663</v>
      </c>
      <c r="S34" s="224">
        <v>28452243.7946465</v>
      </c>
      <c r="T34" s="224">
        <v>29481520.39777169</v>
      </c>
      <c r="U34" s="221" t="s">
        <v>1</v>
      </c>
    </row>
    <row r="35" spans="1:21" s="223" customFormat="1" ht="15" customHeight="1">
      <c r="A35" s="225" t="s">
        <v>316</v>
      </c>
      <c r="B35" s="224">
        <v>13115632.899257064</v>
      </c>
      <c r="C35" s="224">
        <v>13109661.73797197</v>
      </c>
      <c r="D35" s="224">
        <v>13073810.03614399</v>
      </c>
      <c r="E35" s="224">
        <v>10553370.66278841</v>
      </c>
      <c r="F35" s="224">
        <v>9719322.73258035</v>
      </c>
      <c r="G35" s="224">
        <v>11364580.340514332</v>
      </c>
      <c r="H35" s="224">
        <v>11045579.406028029</v>
      </c>
      <c r="I35" s="224">
        <v>11236014.479809433</v>
      </c>
      <c r="J35" s="224">
        <v>10683612.959206227</v>
      </c>
      <c r="K35" s="224">
        <v>10331960.155912409</v>
      </c>
      <c r="L35" s="224">
        <v>9923643.285315283</v>
      </c>
      <c r="M35" s="224">
        <v>10118494.808506042</v>
      </c>
      <c r="N35" s="224">
        <v>9812019.423856994</v>
      </c>
      <c r="O35" s="224">
        <v>9894167.644295074</v>
      </c>
      <c r="P35" s="224">
        <v>9891586.16465083</v>
      </c>
      <c r="Q35" s="224">
        <v>10334228.730349796</v>
      </c>
      <c r="R35" s="224">
        <v>10859598.22</v>
      </c>
      <c r="S35" s="224">
        <v>11390471.608076196</v>
      </c>
      <c r="T35" s="224">
        <v>12248173.154438887</v>
      </c>
      <c r="U35" s="221" t="s">
        <v>1</v>
      </c>
    </row>
    <row r="36" spans="1:21" s="223" customFormat="1" ht="15" customHeight="1">
      <c r="A36" s="225" t="s">
        <v>315</v>
      </c>
      <c r="B36" s="224">
        <v>21345480</v>
      </c>
      <c r="C36" s="224">
        <v>21318960</v>
      </c>
      <c r="D36" s="224">
        <v>20384519.999999996</v>
      </c>
      <c r="E36" s="224">
        <v>19734000</v>
      </c>
      <c r="F36" s="224">
        <v>19787997.84</v>
      </c>
      <c r="G36" s="224">
        <v>18852161.64</v>
      </c>
      <c r="H36" s="224">
        <v>19277500.320000004</v>
      </c>
      <c r="I36" s="224">
        <v>18326919</v>
      </c>
      <c r="J36" s="224">
        <v>18677426.04</v>
      </c>
      <c r="K36" s="224">
        <v>18716636.64</v>
      </c>
      <c r="L36" s="224">
        <v>16844120.28</v>
      </c>
      <c r="M36" s="224">
        <v>17229260.88</v>
      </c>
      <c r="N36" s="224">
        <v>16959441.72</v>
      </c>
      <c r="O36" s="224">
        <v>16784933.88</v>
      </c>
      <c r="P36" s="224">
        <v>16996388.76</v>
      </c>
      <c r="Q36" s="224">
        <v>16983752.76</v>
      </c>
      <c r="R36" s="224">
        <v>16856753.16</v>
      </c>
      <c r="S36" s="224">
        <v>17015498.76</v>
      </c>
      <c r="T36" s="224">
        <v>17174369.160000004</v>
      </c>
      <c r="U36" s="221" t="s">
        <v>1</v>
      </c>
    </row>
    <row r="37" spans="1:21" s="223" customFormat="1" ht="15" customHeight="1">
      <c r="A37" s="225" t="s">
        <v>314</v>
      </c>
      <c r="B37" s="224">
        <v>132080.0577144254</v>
      </c>
      <c r="C37" s="224">
        <v>155330.85735699866</v>
      </c>
      <c r="D37" s="224">
        <v>161706.00300973168</v>
      </c>
      <c r="E37" s="224">
        <v>500264.11384052003</v>
      </c>
      <c r="F37" s="224">
        <v>179485.22095035296</v>
      </c>
      <c r="G37" s="224">
        <v>164964.30937769974</v>
      </c>
      <c r="H37" s="224">
        <v>132331.0477007535</v>
      </c>
      <c r="I37" s="224">
        <v>75990.64095154655</v>
      </c>
      <c r="J37" s="224">
        <v>89881.79583123112</v>
      </c>
      <c r="K37" s="224">
        <v>59466.37294256565</v>
      </c>
      <c r="L37" s="224">
        <v>44972.84209569368</v>
      </c>
      <c r="M37" s="224">
        <v>71605.1613722506</v>
      </c>
      <c r="N37" s="224">
        <v>180890.76487379018</v>
      </c>
      <c r="O37" s="224">
        <v>48555.153718739806</v>
      </c>
      <c r="P37" s="224">
        <v>108687.79098864905</v>
      </c>
      <c r="Q37" s="224">
        <v>148371.58955426575</v>
      </c>
      <c r="R37" s="224">
        <v>41267.31720663197</v>
      </c>
      <c r="S37" s="224">
        <v>46273.42657030279</v>
      </c>
      <c r="T37" s="224">
        <v>58978.083332800124</v>
      </c>
      <c r="U37" s="221" t="s">
        <v>1</v>
      </c>
    </row>
    <row r="38" spans="1:21" s="223" customFormat="1" ht="15" customHeight="1">
      <c r="A38" s="226" t="s">
        <v>313</v>
      </c>
      <c r="B38" s="224">
        <v>3537112.9649155303</v>
      </c>
      <c r="C38" s="224">
        <v>3624231.7045776877</v>
      </c>
      <c r="D38" s="224">
        <v>3666759.5854197578</v>
      </c>
      <c r="E38" s="224">
        <v>3725491.5881986483</v>
      </c>
      <c r="F38" s="224">
        <v>3901948.688392028</v>
      </c>
      <c r="G38" s="224">
        <v>3837838.550385454</v>
      </c>
      <c r="H38" s="224">
        <v>3839007.1454287185</v>
      </c>
      <c r="I38" s="224">
        <v>3781430.8226317535</v>
      </c>
      <c r="J38" s="224">
        <v>4108371.1327024093</v>
      </c>
      <c r="K38" s="224">
        <v>4193947.8056310154</v>
      </c>
      <c r="L38" s="224">
        <v>4066532.4547053664</v>
      </c>
      <c r="M38" s="224">
        <v>3999133.178195136</v>
      </c>
      <c r="N38" s="224">
        <v>4178555.9810682763</v>
      </c>
      <c r="O38" s="224">
        <v>4129756.3696043664</v>
      </c>
      <c r="P38" s="224">
        <v>4253197.131369508</v>
      </c>
      <c r="Q38" s="224">
        <v>4319031.887403327</v>
      </c>
      <c r="R38" s="224">
        <v>4494962.88321153</v>
      </c>
      <c r="S38" s="224">
        <v>4496505.831879288</v>
      </c>
      <c r="T38" s="224">
        <v>4708751.399124575</v>
      </c>
      <c r="U38" s="221" t="s">
        <v>1</v>
      </c>
    </row>
    <row r="39" spans="1:21" s="223" customFormat="1" ht="15" customHeight="1">
      <c r="A39" s="225" t="s">
        <v>312</v>
      </c>
      <c r="B39" s="224">
        <v>7497.4083666</v>
      </c>
      <c r="C39" s="224">
        <v>6820.594911</v>
      </c>
      <c r="D39" s="224">
        <v>5959.8276749999995</v>
      </c>
      <c r="E39" s="224">
        <v>5622.562200000001</v>
      </c>
      <c r="F39" s="224">
        <v>5765.591099999999</v>
      </c>
      <c r="G39" s="224">
        <v>5548.540200000001</v>
      </c>
      <c r="H39" s="224">
        <v>6089.3607</v>
      </c>
      <c r="I39" s="224">
        <v>6255.7131</v>
      </c>
      <c r="J39" s="224">
        <v>6347.2113</v>
      </c>
      <c r="K39" s="224">
        <v>6400.9758</v>
      </c>
      <c r="L39" s="224">
        <v>6145.797</v>
      </c>
      <c r="M39" s="224">
        <v>7351.4796</v>
      </c>
      <c r="N39" s="224">
        <v>7480.0983</v>
      </c>
      <c r="O39" s="224">
        <v>8593.7133</v>
      </c>
      <c r="P39" s="224">
        <v>6060.3213</v>
      </c>
      <c r="Q39" s="224">
        <v>5876.536499999999</v>
      </c>
      <c r="R39" s="224">
        <v>5764.8684</v>
      </c>
      <c r="S39" s="224">
        <v>4798.2648807000005</v>
      </c>
      <c r="T39" s="224">
        <v>3710.4732</v>
      </c>
      <c r="U39" s="221" t="s">
        <v>1</v>
      </c>
    </row>
    <row r="40" spans="1:21" s="223" customFormat="1" ht="15" customHeight="1">
      <c r="A40" s="225" t="s">
        <v>311</v>
      </c>
      <c r="B40" s="224">
        <v>1058047.73854893</v>
      </c>
      <c r="C40" s="224">
        <v>1236702.3496666874</v>
      </c>
      <c r="D40" s="224">
        <v>1126243.9617447578</v>
      </c>
      <c r="E40" s="224">
        <v>1076742.673998648</v>
      </c>
      <c r="F40" s="224">
        <v>1322848.730292028</v>
      </c>
      <c r="G40" s="224">
        <v>1140851.863185454</v>
      </c>
      <c r="H40" s="224">
        <v>1110115.7537287183</v>
      </c>
      <c r="I40" s="224">
        <v>1092293.332531753</v>
      </c>
      <c r="J40" s="224">
        <v>1357909.0534024085</v>
      </c>
      <c r="K40" s="224">
        <v>1459282.225831015</v>
      </c>
      <c r="L40" s="224">
        <v>1259081.6117053665</v>
      </c>
      <c r="M40" s="224">
        <v>1246363.0535951366</v>
      </c>
      <c r="N40" s="224">
        <v>1312093.9677682756</v>
      </c>
      <c r="O40" s="224">
        <v>1440551.0653043664</v>
      </c>
      <c r="P40" s="224">
        <v>1570500.2390695075</v>
      </c>
      <c r="Q40" s="224">
        <v>1412788.094903328</v>
      </c>
      <c r="R40" s="224">
        <v>1474387.89381153</v>
      </c>
      <c r="S40" s="224">
        <v>1385339.299998588</v>
      </c>
      <c r="T40" s="224">
        <v>1465628.5189245753</v>
      </c>
      <c r="U40" s="221" t="s">
        <v>1</v>
      </c>
    </row>
    <row r="41" spans="1:21" s="223" customFormat="1" ht="15" customHeight="1">
      <c r="A41" s="225" t="s">
        <v>310</v>
      </c>
      <c r="B41" s="224">
        <v>2471567.818</v>
      </c>
      <c r="C41" s="224">
        <v>2380708.76</v>
      </c>
      <c r="D41" s="224">
        <v>2534555.7959999996</v>
      </c>
      <c r="E41" s="224">
        <v>2643126.3520000004</v>
      </c>
      <c r="F41" s="224">
        <v>2573334.3670000006</v>
      </c>
      <c r="G41" s="224">
        <v>2691438.1470000003</v>
      </c>
      <c r="H41" s="224">
        <v>2722802.031</v>
      </c>
      <c r="I41" s="224">
        <v>2682881.7770000007</v>
      </c>
      <c r="J41" s="224">
        <v>2744114.8680000002</v>
      </c>
      <c r="K41" s="224">
        <v>2728264.6040000003</v>
      </c>
      <c r="L41" s="224">
        <v>2801305.046</v>
      </c>
      <c r="M41" s="224">
        <v>2745418.6449999996</v>
      </c>
      <c r="N41" s="224">
        <v>2858981.915</v>
      </c>
      <c r="O41" s="224">
        <v>2680611.591</v>
      </c>
      <c r="P41" s="224">
        <v>2676636.571</v>
      </c>
      <c r="Q41" s="224">
        <v>2900367.2559999996</v>
      </c>
      <c r="R41" s="224">
        <v>3014810.121</v>
      </c>
      <c r="S41" s="224">
        <v>3106368.267000001</v>
      </c>
      <c r="T41" s="224">
        <v>3239412.407</v>
      </c>
      <c r="U41" s="221" t="s">
        <v>1</v>
      </c>
    </row>
    <row r="42" spans="1:21" s="201" customFormat="1" ht="15" customHeight="1">
      <c r="A42" s="201" t="s">
        <v>335</v>
      </c>
      <c r="B42" s="193">
        <v>6.912259602291879</v>
      </c>
      <c r="C42" s="193">
        <v>6.99985618145403</v>
      </c>
      <c r="D42" s="193">
        <v>7.102332632712846</v>
      </c>
      <c r="E42" s="193">
        <v>7.040459551633967</v>
      </c>
      <c r="F42" s="193">
        <v>7.108176412469181</v>
      </c>
      <c r="G42" s="193">
        <v>7.2919439734424225</v>
      </c>
      <c r="H42" s="193">
        <v>7.626519834732135</v>
      </c>
      <c r="I42" s="193">
        <v>7.27017872591295</v>
      </c>
      <c r="J42" s="193">
        <v>7.140176603160637</v>
      </c>
      <c r="K42" s="193">
        <v>6.881266669888748</v>
      </c>
      <c r="L42" s="193">
        <v>7.101922667729824</v>
      </c>
      <c r="M42" s="193">
        <v>6.759713299755721</v>
      </c>
      <c r="N42" s="193">
        <v>6.581299270725752</v>
      </c>
      <c r="O42" s="193">
        <v>6.254329722441169</v>
      </c>
      <c r="P42" s="193">
        <v>5.954509791885486</v>
      </c>
      <c r="Q42" s="193">
        <v>5.986740000591867</v>
      </c>
      <c r="R42" s="193">
        <v>6.167821106040837</v>
      </c>
      <c r="S42" s="193">
        <v>6.318970668657244</v>
      </c>
      <c r="T42" s="193">
        <v>6.319610807437528</v>
      </c>
      <c r="U42" s="221" t="s">
        <v>1</v>
      </c>
    </row>
    <row r="43" spans="1:21" s="228" customFormat="1" ht="15" customHeight="1">
      <c r="A43" s="201" t="s">
        <v>334</v>
      </c>
      <c r="B43" s="224">
        <v>149909800.41221225</v>
      </c>
      <c r="C43" s="224">
        <v>150766738.2473344</v>
      </c>
      <c r="D43" s="224">
        <v>151200937.73795858</v>
      </c>
      <c r="E43" s="224">
        <v>149245789.96474805</v>
      </c>
      <c r="F43" s="224">
        <v>152085470.6177499</v>
      </c>
      <c r="G43" s="224">
        <v>153631881.70593667</v>
      </c>
      <c r="H43" s="224">
        <v>159759352.0153141</v>
      </c>
      <c r="I43" s="224">
        <v>152650190.39275578</v>
      </c>
      <c r="J43" s="224">
        <v>150069158.85216585</v>
      </c>
      <c r="K43" s="224">
        <v>144021935.17157748</v>
      </c>
      <c r="L43" s="224">
        <v>152534038.2593569</v>
      </c>
      <c r="M43" s="224">
        <v>145734726.92355448</v>
      </c>
      <c r="N43" s="224">
        <v>143127259.9544513</v>
      </c>
      <c r="O43" s="224">
        <v>136819512.73356426</v>
      </c>
      <c r="P43" s="224">
        <v>129261005.9141531</v>
      </c>
      <c r="Q43" s="224">
        <v>129304651.91494758</v>
      </c>
      <c r="R43" s="224">
        <v>134067567.93238574</v>
      </c>
      <c r="S43" s="224">
        <v>137849986.81251585</v>
      </c>
      <c r="T43" s="224">
        <v>136732185.68423888</v>
      </c>
      <c r="U43" s="221" t="s">
        <v>1</v>
      </c>
    </row>
    <row r="44" spans="1:20" s="228" customFormat="1" ht="15" customHeight="1">
      <c r="A44" s="229" t="s">
        <v>333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</row>
    <row r="45" spans="1:21" s="223" customFormat="1" ht="15" customHeight="1">
      <c r="A45" s="226" t="s">
        <v>332</v>
      </c>
      <c r="B45" s="224">
        <v>133900996.16802707</v>
      </c>
      <c r="C45" s="224">
        <v>135640100.6596358</v>
      </c>
      <c r="D45" s="224">
        <v>136487617.74695295</v>
      </c>
      <c r="E45" s="224">
        <v>133720006.69075665</v>
      </c>
      <c r="F45" s="224">
        <v>136603572.40895227</v>
      </c>
      <c r="G45" s="224">
        <v>138277377.71182254</v>
      </c>
      <c r="H45" s="224">
        <v>143818905.2615536</v>
      </c>
      <c r="I45" s="224">
        <v>136215094.7165803</v>
      </c>
      <c r="J45" s="224">
        <v>133243982.46555877</v>
      </c>
      <c r="K45" s="224">
        <v>127879162.72824895</v>
      </c>
      <c r="L45" s="224">
        <v>136292159.81580773</v>
      </c>
      <c r="M45" s="224">
        <v>128273844.96241707</v>
      </c>
      <c r="N45" s="224">
        <v>126016458.05741152</v>
      </c>
      <c r="O45" s="224">
        <v>120342885.73428021</v>
      </c>
      <c r="P45" s="224">
        <v>112455232.17211385</v>
      </c>
      <c r="Q45" s="224">
        <v>111934612.22143306</v>
      </c>
      <c r="R45" s="224">
        <v>116736177.51708367</v>
      </c>
      <c r="S45" s="224">
        <v>120212278.74041201</v>
      </c>
      <c r="T45" s="224">
        <v>118125052.62200403</v>
      </c>
      <c r="U45" s="221" t="s">
        <v>1</v>
      </c>
    </row>
    <row r="46" spans="1:21" s="223" customFormat="1" ht="15" customHeight="1">
      <c r="A46" s="225" t="s">
        <v>331</v>
      </c>
      <c r="B46" s="224">
        <v>131755402.56802708</v>
      </c>
      <c r="C46" s="224">
        <v>133483526.45963582</v>
      </c>
      <c r="D46" s="224">
        <v>134360769.94695297</v>
      </c>
      <c r="E46" s="224">
        <v>131499572.59075667</v>
      </c>
      <c r="F46" s="224">
        <v>134392674.10895225</v>
      </c>
      <c r="G46" s="224">
        <v>136211508.81182253</v>
      </c>
      <c r="H46" s="224">
        <v>141700459.06155363</v>
      </c>
      <c r="I46" s="224">
        <v>134157310.3165803</v>
      </c>
      <c r="J46" s="224">
        <v>131216343.66555876</v>
      </c>
      <c r="K46" s="224">
        <v>126133292.72824895</v>
      </c>
      <c r="L46" s="224">
        <v>134373202.51580775</v>
      </c>
      <c r="M46" s="224">
        <v>126347268.46241705</v>
      </c>
      <c r="N46" s="224">
        <v>124069766.45741153</v>
      </c>
      <c r="O46" s="224">
        <v>118390448.83428021</v>
      </c>
      <c r="P46" s="224">
        <v>110544515.37211385</v>
      </c>
      <c r="Q46" s="224">
        <v>110009242.72143306</v>
      </c>
      <c r="R46" s="224">
        <v>114854072.51708367</v>
      </c>
      <c r="S46" s="224">
        <v>118400971.43881202</v>
      </c>
      <c r="T46" s="224">
        <v>116341217.51740403</v>
      </c>
      <c r="U46" s="221" t="s">
        <v>1</v>
      </c>
    </row>
    <row r="47" spans="1:21" s="223" customFormat="1" ht="15" customHeight="1">
      <c r="A47" s="227" t="s">
        <v>330</v>
      </c>
      <c r="B47" s="224">
        <v>17446771.40177287</v>
      </c>
      <c r="C47" s="224">
        <v>17744583.2617442</v>
      </c>
      <c r="D47" s="224">
        <v>16429463.218299406</v>
      </c>
      <c r="E47" s="224">
        <v>17147708.14777376</v>
      </c>
      <c r="F47" s="224">
        <v>17143156.84038709</v>
      </c>
      <c r="G47" s="224">
        <v>17127391.913210772</v>
      </c>
      <c r="H47" s="224">
        <v>16573263.57090961</v>
      </c>
      <c r="I47" s="224">
        <v>16332516.09289342</v>
      </c>
      <c r="J47" s="224">
        <v>12116580.211235892</v>
      </c>
      <c r="K47" s="224">
        <v>10361347.544702876</v>
      </c>
      <c r="L47" s="224">
        <v>10688227.908135936</v>
      </c>
      <c r="M47" s="224">
        <v>10090679.634997249</v>
      </c>
      <c r="N47" s="224">
        <v>9095375.50492427</v>
      </c>
      <c r="O47" s="224">
        <v>8594793.767986517</v>
      </c>
      <c r="P47" s="224">
        <v>7740383.096198291</v>
      </c>
      <c r="Q47" s="224">
        <v>7904564.376680487</v>
      </c>
      <c r="R47" s="224">
        <v>7922132.525781212</v>
      </c>
      <c r="S47" s="224">
        <v>7996239.030477642</v>
      </c>
      <c r="T47" s="224">
        <v>7794135.230080395</v>
      </c>
      <c r="U47" s="221" t="s">
        <v>1</v>
      </c>
    </row>
    <row r="48" spans="1:21" s="223" customFormat="1" ht="15" customHeight="1">
      <c r="A48" s="227" t="s">
        <v>329</v>
      </c>
      <c r="B48" s="224">
        <v>33244606.81116078</v>
      </c>
      <c r="C48" s="224">
        <v>29306768.072107185</v>
      </c>
      <c r="D48" s="224">
        <v>28142211.167856332</v>
      </c>
      <c r="E48" s="224">
        <v>25567711.029022846</v>
      </c>
      <c r="F48" s="224">
        <v>25501535.095781628</v>
      </c>
      <c r="G48" s="224">
        <v>23086175.03444611</v>
      </c>
      <c r="H48" s="224">
        <v>21755484.867129553</v>
      </c>
      <c r="I48" s="224">
        <v>22538239.783179883</v>
      </c>
      <c r="J48" s="224">
        <v>21794263.391386945</v>
      </c>
      <c r="K48" s="224">
        <v>19592250.937349826</v>
      </c>
      <c r="L48" s="224">
        <v>20978939.092077386</v>
      </c>
      <c r="M48" s="224">
        <v>22546981.91893729</v>
      </c>
      <c r="N48" s="224">
        <v>21932009.446906853</v>
      </c>
      <c r="O48" s="224">
        <v>22967735.957728386</v>
      </c>
      <c r="P48" s="224">
        <v>22901093.175436717</v>
      </c>
      <c r="Q48" s="224">
        <v>22414284.893725313</v>
      </c>
      <c r="R48" s="224">
        <v>22666001.366924</v>
      </c>
      <c r="S48" s="224">
        <v>24379038.49236002</v>
      </c>
      <c r="T48" s="224">
        <v>23670361.391611107</v>
      </c>
      <c r="U48" s="221" t="s">
        <v>1</v>
      </c>
    </row>
    <row r="49" spans="1:21" s="223" customFormat="1" ht="15" customHeight="1">
      <c r="A49" s="227" t="s">
        <v>328</v>
      </c>
      <c r="B49" s="224">
        <v>9279999.059053415</v>
      </c>
      <c r="C49" s="224">
        <v>8893668.7210175</v>
      </c>
      <c r="D49" s="224">
        <v>8248683.030263821</v>
      </c>
      <c r="E49" s="224">
        <v>9212254.425984507</v>
      </c>
      <c r="F49" s="224">
        <v>10534463.760958957</v>
      </c>
      <c r="G49" s="224">
        <v>11247444.581046969</v>
      </c>
      <c r="H49" s="224">
        <v>13683739.772229861</v>
      </c>
      <c r="I49" s="224">
        <v>14183864.158244109</v>
      </c>
      <c r="J49" s="224">
        <v>14022484.960012756</v>
      </c>
      <c r="K49" s="224">
        <v>14083934.044914437</v>
      </c>
      <c r="L49" s="224">
        <v>14142408.318995288</v>
      </c>
      <c r="M49" s="224">
        <v>13866456.270731753</v>
      </c>
      <c r="N49" s="224">
        <v>12839749.47043772</v>
      </c>
      <c r="O49" s="224">
        <v>11119264.170591287</v>
      </c>
      <c r="P49" s="224">
        <v>10630762.252377657</v>
      </c>
      <c r="Q49" s="224">
        <v>10766352.646983445</v>
      </c>
      <c r="R49" s="224">
        <v>11907381.643514061</v>
      </c>
      <c r="S49" s="224">
        <v>13641147.741523784</v>
      </c>
      <c r="T49" s="224">
        <v>13694293.493038485</v>
      </c>
      <c r="U49" s="221" t="s">
        <v>1</v>
      </c>
    </row>
    <row r="50" spans="1:21" s="223" customFormat="1" ht="15" customHeight="1">
      <c r="A50" s="227" t="s">
        <v>327</v>
      </c>
      <c r="B50" s="224">
        <v>71784025.29604</v>
      </c>
      <c r="C50" s="224">
        <v>77538506.40476693</v>
      </c>
      <c r="D50" s="224">
        <v>81540412.5305334</v>
      </c>
      <c r="E50" s="224">
        <v>79571898.98797552</v>
      </c>
      <c r="F50" s="224">
        <v>81213518.4118246</v>
      </c>
      <c r="G50" s="224">
        <v>84750497.2831187</v>
      </c>
      <c r="H50" s="224">
        <v>89687970.85128456</v>
      </c>
      <c r="I50" s="224">
        <v>81102690.28226289</v>
      </c>
      <c r="J50" s="224">
        <v>83283015.10292317</v>
      </c>
      <c r="K50" s="224">
        <v>82095760.20128185</v>
      </c>
      <c r="L50" s="224">
        <v>88563627.19659916</v>
      </c>
      <c r="M50" s="224">
        <v>79843150.63775076</v>
      </c>
      <c r="N50" s="224">
        <v>80202632.03514269</v>
      </c>
      <c r="O50" s="224">
        <v>75708654.93797402</v>
      </c>
      <c r="P50" s="224">
        <v>69272276.84810118</v>
      </c>
      <c r="Q50" s="224">
        <v>68924040.8040438</v>
      </c>
      <c r="R50" s="224">
        <v>72358556.9808644</v>
      </c>
      <c r="S50" s="224">
        <v>72384546.17445058</v>
      </c>
      <c r="T50" s="224">
        <v>71182427.40267405</v>
      </c>
      <c r="U50" s="221" t="s">
        <v>1</v>
      </c>
    </row>
    <row r="51" spans="1:21" s="223" customFormat="1" ht="15" customHeight="1">
      <c r="A51" s="225" t="s">
        <v>326</v>
      </c>
      <c r="B51" s="224">
        <v>2145593.6</v>
      </c>
      <c r="C51" s="224">
        <v>2156574.2</v>
      </c>
      <c r="D51" s="224">
        <v>2126847.7999999993</v>
      </c>
      <c r="E51" s="224">
        <v>2220434.1000000006</v>
      </c>
      <c r="F51" s="224">
        <v>2210898.3</v>
      </c>
      <c r="G51" s="224">
        <v>2065868.8999999994</v>
      </c>
      <c r="H51" s="224">
        <v>2118446.2000000007</v>
      </c>
      <c r="I51" s="224">
        <v>2057784.4</v>
      </c>
      <c r="J51" s="224">
        <v>2027638.8000000003</v>
      </c>
      <c r="K51" s="224">
        <v>1745870</v>
      </c>
      <c r="L51" s="224">
        <v>1918957.3000000003</v>
      </c>
      <c r="M51" s="224">
        <v>1926576.5000000002</v>
      </c>
      <c r="N51" s="224">
        <v>1946691.5999999999</v>
      </c>
      <c r="O51" s="224">
        <v>1952436.9000000001</v>
      </c>
      <c r="P51" s="224">
        <v>1910716.8</v>
      </c>
      <c r="Q51" s="224">
        <v>1925369.5</v>
      </c>
      <c r="R51" s="224">
        <v>1882105</v>
      </c>
      <c r="S51" s="224">
        <v>1811307.301599999</v>
      </c>
      <c r="T51" s="224">
        <v>1783835.1045999997</v>
      </c>
      <c r="U51" s="221" t="s">
        <v>1</v>
      </c>
    </row>
    <row r="52" spans="1:21" s="223" customFormat="1" ht="15" customHeight="1">
      <c r="A52" s="227" t="s">
        <v>325</v>
      </c>
      <c r="B52" s="224">
        <v>2068081.8000000003</v>
      </c>
      <c r="C52" s="224">
        <v>2078460.4</v>
      </c>
      <c r="D52" s="224">
        <v>2049697.1999999997</v>
      </c>
      <c r="E52" s="224">
        <v>2145093.8000000003</v>
      </c>
      <c r="F52" s="224">
        <v>2133218.8</v>
      </c>
      <c r="G52" s="224">
        <v>1987647.5999999996</v>
      </c>
      <c r="H52" s="224">
        <v>2032231.2000000004</v>
      </c>
      <c r="I52" s="224">
        <v>1971681.2</v>
      </c>
      <c r="J52" s="224">
        <v>1937184</v>
      </c>
      <c r="K52" s="224">
        <v>1658657.4</v>
      </c>
      <c r="L52" s="224">
        <v>1820749.6</v>
      </c>
      <c r="M52" s="224">
        <v>1822649.8</v>
      </c>
      <c r="N52" s="224">
        <v>1838856.2</v>
      </c>
      <c r="O52" s="224">
        <v>1848364</v>
      </c>
      <c r="P52" s="224">
        <v>1806949.2</v>
      </c>
      <c r="Q52" s="224">
        <v>1813100.8</v>
      </c>
      <c r="R52" s="224">
        <v>1771268.2</v>
      </c>
      <c r="S52" s="224">
        <v>1703186.648199999</v>
      </c>
      <c r="T52" s="224">
        <v>1668168.7166</v>
      </c>
      <c r="U52" s="221" t="s">
        <v>1</v>
      </c>
    </row>
    <row r="53" spans="1:21" s="223" customFormat="1" ht="15" customHeight="1">
      <c r="A53" s="227" t="s">
        <v>324</v>
      </c>
      <c r="B53" s="224">
        <v>77511.8</v>
      </c>
      <c r="C53" s="224">
        <v>78113.8</v>
      </c>
      <c r="D53" s="224">
        <v>77150.6</v>
      </c>
      <c r="E53" s="224">
        <v>75340.3</v>
      </c>
      <c r="F53" s="224">
        <v>77679.5</v>
      </c>
      <c r="G53" s="224">
        <v>78221.3</v>
      </c>
      <c r="H53" s="224">
        <v>86215</v>
      </c>
      <c r="I53" s="224">
        <v>86103.2</v>
      </c>
      <c r="J53" s="224">
        <v>90454.8</v>
      </c>
      <c r="K53" s="224">
        <v>87212.6</v>
      </c>
      <c r="L53" s="224">
        <v>98207.7</v>
      </c>
      <c r="M53" s="224">
        <v>103926.7</v>
      </c>
      <c r="N53" s="224">
        <v>107835.4</v>
      </c>
      <c r="O53" s="224">
        <v>104072.9</v>
      </c>
      <c r="P53" s="224">
        <v>103767.6</v>
      </c>
      <c r="Q53" s="224">
        <v>112268.7</v>
      </c>
      <c r="R53" s="224">
        <v>110836.8</v>
      </c>
      <c r="S53" s="224">
        <v>108120.6534</v>
      </c>
      <c r="T53" s="224">
        <v>115666.388</v>
      </c>
      <c r="U53" s="221" t="s">
        <v>1</v>
      </c>
    </row>
    <row r="54" spans="1:21" s="223" customFormat="1" ht="15" customHeight="1">
      <c r="A54" s="226" t="s">
        <v>323</v>
      </c>
      <c r="B54" s="224">
        <v>8791063.43508858</v>
      </c>
      <c r="C54" s="224">
        <v>7886981.941191881</v>
      </c>
      <c r="D54" s="224">
        <v>7536767.988551</v>
      </c>
      <c r="E54" s="224">
        <v>8320189.358617998</v>
      </c>
      <c r="F54" s="224">
        <v>8541698.2028556</v>
      </c>
      <c r="G54" s="224">
        <v>8298220.318231861</v>
      </c>
      <c r="H54" s="224">
        <v>8921324.375086363</v>
      </c>
      <c r="I54" s="224">
        <v>9528746.62336516</v>
      </c>
      <c r="J54" s="224">
        <v>9615093.022746569</v>
      </c>
      <c r="K54" s="224">
        <v>8943829.733082853</v>
      </c>
      <c r="L54" s="224">
        <v>9313773.494943459</v>
      </c>
      <c r="M54" s="224">
        <v>10518591.594197327</v>
      </c>
      <c r="N54" s="224">
        <v>9925438.653455433</v>
      </c>
      <c r="O54" s="224">
        <v>9471547.140478197</v>
      </c>
      <c r="P54" s="224">
        <v>9621839.452947995</v>
      </c>
      <c r="Q54" s="224">
        <v>10029581.088189939</v>
      </c>
      <c r="R54" s="224">
        <v>9887428.92339966</v>
      </c>
      <c r="S54" s="224">
        <v>10084622.963388339</v>
      </c>
      <c r="T54" s="224">
        <v>10698075.588545993</v>
      </c>
      <c r="U54" s="221" t="s">
        <v>1</v>
      </c>
    </row>
    <row r="55" spans="1:21" s="223" customFormat="1" ht="15" customHeight="1">
      <c r="A55" s="225" t="s">
        <v>322</v>
      </c>
      <c r="B55" s="224">
        <v>3332944.400000001</v>
      </c>
      <c r="C55" s="224">
        <v>2915315.6550000003</v>
      </c>
      <c r="D55" s="224">
        <v>2836452.2550000004</v>
      </c>
      <c r="E55" s="224">
        <v>3249398.985</v>
      </c>
      <c r="F55" s="224">
        <v>3238327.99</v>
      </c>
      <c r="G55" s="224">
        <v>3080424.97</v>
      </c>
      <c r="H55" s="224">
        <v>3468189.185</v>
      </c>
      <c r="I55" s="224">
        <v>3947558.1850000005</v>
      </c>
      <c r="J55" s="224">
        <v>4112048.4750000006</v>
      </c>
      <c r="K55" s="224">
        <v>3832468.5300000003</v>
      </c>
      <c r="L55" s="224">
        <v>4106776.5750000007</v>
      </c>
      <c r="M55" s="224">
        <v>4824771.06</v>
      </c>
      <c r="N55" s="224">
        <v>4245577.943</v>
      </c>
      <c r="O55" s="224">
        <v>4019533.028</v>
      </c>
      <c r="P55" s="224">
        <v>4160197.54862</v>
      </c>
      <c r="Q55" s="224">
        <v>4152051.9725799994</v>
      </c>
      <c r="R55" s="224">
        <v>4265411.1574</v>
      </c>
      <c r="S55" s="224">
        <v>4605204.678</v>
      </c>
      <c r="T55" s="224">
        <v>4908321.819960001</v>
      </c>
      <c r="U55" s="221" t="s">
        <v>1</v>
      </c>
    </row>
    <row r="56" spans="1:21" s="223" customFormat="1" ht="15" customHeight="1">
      <c r="A56" s="225" t="s">
        <v>321</v>
      </c>
      <c r="B56" s="224">
        <v>1620792.414</v>
      </c>
      <c r="C56" s="224">
        <v>1475523.3560000004</v>
      </c>
      <c r="D56" s="224">
        <v>1180134.4969999997</v>
      </c>
      <c r="E56" s="224">
        <v>1498607.2460000003</v>
      </c>
      <c r="F56" s="224">
        <v>1507506.67</v>
      </c>
      <c r="G56" s="224">
        <v>1617017.6190000002</v>
      </c>
      <c r="H56" s="224">
        <v>1602255.606</v>
      </c>
      <c r="I56" s="224">
        <v>1693431.268</v>
      </c>
      <c r="J56" s="224">
        <v>1684643.1080000002</v>
      </c>
      <c r="K56" s="224">
        <v>1637784.5819999997</v>
      </c>
      <c r="L56" s="224">
        <v>1583727.4000000004</v>
      </c>
      <c r="M56" s="224">
        <v>1883011.0880000002</v>
      </c>
      <c r="N56" s="224">
        <v>2049720.3669999994</v>
      </c>
      <c r="O56" s="224">
        <v>1993485.965</v>
      </c>
      <c r="P56" s="224">
        <v>2136270.003</v>
      </c>
      <c r="Q56" s="224">
        <v>2201430.1079999995</v>
      </c>
      <c r="R56" s="224">
        <v>2149959.012</v>
      </c>
      <c r="S56" s="224">
        <v>2163273.5749999997</v>
      </c>
      <c r="T56" s="224">
        <v>2331937.714</v>
      </c>
      <c r="U56" s="221" t="s">
        <v>1</v>
      </c>
    </row>
    <row r="57" spans="1:21" s="223" customFormat="1" ht="15" customHeight="1">
      <c r="A57" s="225" t="s">
        <v>320</v>
      </c>
      <c r="B57" s="224">
        <v>1557155.5811000005</v>
      </c>
      <c r="C57" s="224">
        <v>1317540.0214</v>
      </c>
      <c r="D57" s="224">
        <v>1228387.5244</v>
      </c>
      <c r="E57" s="224">
        <v>1299059.2358</v>
      </c>
      <c r="F57" s="224">
        <v>1491986.9980000001</v>
      </c>
      <c r="G57" s="224">
        <v>1170891.641</v>
      </c>
      <c r="H57" s="224">
        <v>1274649.716485845</v>
      </c>
      <c r="I57" s="224">
        <v>1351311.5535355203</v>
      </c>
      <c r="J57" s="224">
        <v>1187584.8195644284</v>
      </c>
      <c r="K57" s="224">
        <v>822134.1201280346</v>
      </c>
      <c r="L57" s="224">
        <v>1037869.3120187195</v>
      </c>
      <c r="M57" s="224">
        <v>1166146.392468188</v>
      </c>
      <c r="N57" s="224">
        <v>1182395.3126659929</v>
      </c>
      <c r="O57" s="224">
        <v>1249591.25119278</v>
      </c>
      <c r="P57" s="224">
        <v>1309393.287328135</v>
      </c>
      <c r="Q57" s="224">
        <v>1435464.7148184003</v>
      </c>
      <c r="R57" s="224">
        <v>1335913.5123788002</v>
      </c>
      <c r="S57" s="224">
        <v>1389786.7083572</v>
      </c>
      <c r="T57" s="224">
        <v>1375405.2946533335</v>
      </c>
      <c r="U57" s="221" t="s">
        <v>1</v>
      </c>
    </row>
    <row r="58" spans="1:21" s="223" customFormat="1" ht="15" customHeight="1">
      <c r="A58" s="225" t="s">
        <v>319</v>
      </c>
      <c r="B58" s="224">
        <v>416677.18279999995</v>
      </c>
      <c r="C58" s="224">
        <v>312829.538</v>
      </c>
      <c r="D58" s="224">
        <v>369710.6484</v>
      </c>
      <c r="E58" s="224">
        <v>400632.06200000003</v>
      </c>
      <c r="F58" s="224">
        <v>438916.2544</v>
      </c>
      <c r="G58" s="224">
        <v>524635.7356000001</v>
      </c>
      <c r="H58" s="224">
        <v>642237.0032</v>
      </c>
      <c r="I58" s="224">
        <v>688439.3516</v>
      </c>
      <c r="J58" s="224">
        <v>631315.4935999999</v>
      </c>
      <c r="K58" s="224">
        <v>893713.8403999999</v>
      </c>
      <c r="L58" s="224">
        <v>742036.6751999999</v>
      </c>
      <c r="M58" s="224">
        <v>800396.5488</v>
      </c>
      <c r="N58" s="224">
        <v>680394.8788</v>
      </c>
      <c r="O58" s="224">
        <v>549949.8116</v>
      </c>
      <c r="P58" s="224">
        <v>530750.2384000001</v>
      </c>
      <c r="Q58" s="224">
        <v>651268.0124000001</v>
      </c>
      <c r="R58" s="224">
        <v>580829.1052</v>
      </c>
      <c r="S58" s="224">
        <v>618278.0172</v>
      </c>
      <c r="T58" s="224">
        <v>665369.0776</v>
      </c>
      <c r="U58" s="221" t="s">
        <v>1</v>
      </c>
    </row>
    <row r="59" spans="1:21" s="223" customFormat="1" ht="15" customHeight="1">
      <c r="A59" s="225" t="s">
        <v>318</v>
      </c>
      <c r="B59" s="224">
        <v>1863493.85718858</v>
      </c>
      <c r="C59" s="224">
        <v>1865773.37079188</v>
      </c>
      <c r="D59" s="224">
        <v>1922083.063751</v>
      </c>
      <c r="E59" s="224">
        <v>1872491.829818</v>
      </c>
      <c r="F59" s="224">
        <v>1864960.2904556</v>
      </c>
      <c r="G59" s="224">
        <v>1905250.3526318597</v>
      </c>
      <c r="H59" s="224">
        <v>1933992.86440052</v>
      </c>
      <c r="I59" s="224">
        <v>1848006.2652296396</v>
      </c>
      <c r="J59" s="224">
        <v>1999501.1265821399</v>
      </c>
      <c r="K59" s="224">
        <v>1757728.66055482</v>
      </c>
      <c r="L59" s="224">
        <v>1843363.53272474</v>
      </c>
      <c r="M59" s="224">
        <v>1844266.50492914</v>
      </c>
      <c r="N59" s="224">
        <v>1767350.1519894395</v>
      </c>
      <c r="O59" s="224">
        <v>1658987.0846854202</v>
      </c>
      <c r="P59" s="224">
        <v>1485228.37559986</v>
      </c>
      <c r="Q59" s="224">
        <v>1589366.28039154</v>
      </c>
      <c r="R59" s="224">
        <v>1555316.13642086</v>
      </c>
      <c r="S59" s="224">
        <v>1308079.98483114</v>
      </c>
      <c r="T59" s="224">
        <v>1417041.68233266</v>
      </c>
      <c r="U59" s="221" t="s">
        <v>1</v>
      </c>
    </row>
    <row r="60" spans="1:21" s="223" customFormat="1" ht="15" customHeight="1">
      <c r="A60" s="226" t="s">
        <v>317</v>
      </c>
      <c r="B60" s="224">
        <v>3762584.1100928173</v>
      </c>
      <c r="C60" s="224">
        <v>3709651.4444438717</v>
      </c>
      <c r="D60" s="224">
        <v>3595569.656342487</v>
      </c>
      <c r="E60" s="224">
        <v>3562355.992767967</v>
      </c>
      <c r="F60" s="224">
        <v>3137686.979252606</v>
      </c>
      <c r="G60" s="224">
        <v>3304810.5836365675</v>
      </c>
      <c r="H60" s="224">
        <v>3264783.114404456</v>
      </c>
      <c r="I60" s="224">
        <v>3208559.427449101</v>
      </c>
      <c r="J60" s="224">
        <v>3204281.1864034673</v>
      </c>
      <c r="K60" s="224">
        <v>3114781.1475997595</v>
      </c>
      <c r="L60" s="224">
        <v>2956822.0978885205</v>
      </c>
      <c r="M60" s="224">
        <v>3038309.7966988073</v>
      </c>
      <c r="N60" s="224">
        <v>3106783.8599262773</v>
      </c>
      <c r="O60" s="224">
        <v>2985363.9179465924</v>
      </c>
      <c r="P60" s="224">
        <v>3047738.326492055</v>
      </c>
      <c r="Q60" s="224">
        <v>3127002.586199262</v>
      </c>
      <c r="R60" s="224">
        <v>3058877.4881431255</v>
      </c>
      <c r="S60" s="224">
        <v>3159317.5820147907</v>
      </c>
      <c r="T60" s="224">
        <v>3307837.922445674</v>
      </c>
      <c r="U60" s="221" t="s">
        <v>1</v>
      </c>
    </row>
    <row r="61" spans="1:21" s="223" customFormat="1" ht="15" customHeight="1">
      <c r="A61" s="225" t="s">
        <v>316</v>
      </c>
      <c r="B61" s="224">
        <v>2816475.63436336</v>
      </c>
      <c r="C61" s="224">
        <v>2742535.89536882</v>
      </c>
      <c r="D61" s="224">
        <v>2658354.495596425</v>
      </c>
      <c r="E61" s="224">
        <v>2329421.5691295792</v>
      </c>
      <c r="F61" s="224">
        <v>2206571.5088785873</v>
      </c>
      <c r="G61" s="224">
        <v>2423445.4663313786</v>
      </c>
      <c r="H61" s="224">
        <v>2397974.5386879533</v>
      </c>
      <c r="I61" s="224">
        <v>2431686.7939160564</v>
      </c>
      <c r="J61" s="224">
        <v>2400767.471405459</v>
      </c>
      <c r="K61" s="224">
        <v>2338573.9437594344</v>
      </c>
      <c r="L61" s="224">
        <v>2266365.467482074</v>
      </c>
      <c r="M61" s="224">
        <v>2307809.4480303596</v>
      </c>
      <c r="N61" s="224">
        <v>2283127.441624792</v>
      </c>
      <c r="O61" s="224">
        <v>2293789.9186341013</v>
      </c>
      <c r="P61" s="224">
        <v>2291063.6855554404</v>
      </c>
      <c r="Q61" s="224">
        <v>2333218.767674168</v>
      </c>
      <c r="R61" s="224">
        <v>2371445.4750000006</v>
      </c>
      <c r="S61" s="224">
        <v>2461037.338948188</v>
      </c>
      <c r="T61" s="224">
        <v>2591411.2887619687</v>
      </c>
      <c r="U61" s="221" t="s">
        <v>1</v>
      </c>
    </row>
    <row r="62" spans="1:21" s="223" customFormat="1" ht="15" customHeight="1">
      <c r="A62" s="225" t="s">
        <v>315</v>
      </c>
      <c r="B62" s="224">
        <v>820980</v>
      </c>
      <c r="C62" s="224">
        <v>819960</v>
      </c>
      <c r="D62" s="224">
        <v>784020.0000000001</v>
      </c>
      <c r="E62" s="224">
        <v>759000</v>
      </c>
      <c r="F62" s="224">
        <v>761076.84</v>
      </c>
      <c r="G62" s="224">
        <v>725083.14</v>
      </c>
      <c r="H62" s="224">
        <v>741442.32</v>
      </c>
      <c r="I62" s="224">
        <v>704881.5000000001</v>
      </c>
      <c r="J62" s="224">
        <v>718362.5399999998</v>
      </c>
      <c r="K62" s="224">
        <v>719870.64</v>
      </c>
      <c r="L62" s="224">
        <v>647850.7800000001</v>
      </c>
      <c r="M62" s="224">
        <v>662663.88</v>
      </c>
      <c r="N62" s="224">
        <v>652286.22</v>
      </c>
      <c r="O62" s="224">
        <v>645574.38</v>
      </c>
      <c r="P62" s="224">
        <v>653707.26</v>
      </c>
      <c r="Q62" s="224">
        <v>653221.26</v>
      </c>
      <c r="R62" s="224">
        <v>648336.66</v>
      </c>
      <c r="S62" s="224">
        <v>654442.26</v>
      </c>
      <c r="T62" s="224">
        <v>660552.66</v>
      </c>
      <c r="U62" s="221" t="s">
        <v>1</v>
      </c>
    </row>
    <row r="63" spans="1:21" s="223" customFormat="1" ht="15" customHeight="1">
      <c r="A63" s="225" t="s">
        <v>314</v>
      </c>
      <c r="B63" s="224">
        <v>125128.47572945566</v>
      </c>
      <c r="C63" s="224">
        <v>147155.54907505133</v>
      </c>
      <c r="D63" s="224">
        <v>153195.1607460616</v>
      </c>
      <c r="E63" s="224">
        <v>473934.42363838747</v>
      </c>
      <c r="F63" s="224">
        <v>170038.6303740186</v>
      </c>
      <c r="G63" s="224">
        <v>156281.97730518924</v>
      </c>
      <c r="H63" s="224">
        <v>125366.25571650332</v>
      </c>
      <c r="I63" s="224">
        <v>71991.1335330441</v>
      </c>
      <c r="J63" s="224">
        <v>85151.17499800844</v>
      </c>
      <c r="K63" s="224">
        <v>56336.563840325354</v>
      </c>
      <c r="L63" s="224">
        <v>42605.85040644665</v>
      </c>
      <c r="M63" s="224">
        <v>67836.46866844794</v>
      </c>
      <c r="N63" s="224">
        <v>171370.19830148542</v>
      </c>
      <c r="O63" s="224">
        <v>45999.619312490344</v>
      </c>
      <c r="P63" s="224">
        <v>102967.3809366149</v>
      </c>
      <c r="Q63" s="224">
        <v>140562.55852509386</v>
      </c>
      <c r="R63" s="224">
        <v>39095.353143125016</v>
      </c>
      <c r="S63" s="224">
        <v>43837.98306660264</v>
      </c>
      <c r="T63" s="224">
        <v>55873.97368370538</v>
      </c>
      <c r="U63" s="221" t="s">
        <v>1</v>
      </c>
    </row>
    <row r="64" spans="1:21" s="223" customFormat="1" ht="15" customHeight="1">
      <c r="A64" s="226" t="s">
        <v>313</v>
      </c>
      <c r="B64" s="224">
        <v>3455156.6990037463</v>
      </c>
      <c r="C64" s="224">
        <v>3530004.2020628196</v>
      </c>
      <c r="D64" s="224">
        <v>3580982.3461120683</v>
      </c>
      <c r="E64" s="224">
        <v>3643237.922605586</v>
      </c>
      <c r="F64" s="224">
        <v>3802513.026689456</v>
      </c>
      <c r="G64" s="224">
        <v>3751473.092245795</v>
      </c>
      <c r="H64" s="224">
        <v>3754339.264269757</v>
      </c>
      <c r="I64" s="224">
        <v>3697789.6253611045</v>
      </c>
      <c r="J64" s="224">
        <v>4005802.177457017</v>
      </c>
      <c r="K64" s="224">
        <v>4084161.5626459005</v>
      </c>
      <c r="L64" s="224">
        <v>3971282.850717119</v>
      </c>
      <c r="M64" s="224">
        <v>3903980.5702412496</v>
      </c>
      <c r="N64" s="224">
        <v>4078579.383658127</v>
      </c>
      <c r="O64" s="224">
        <v>4019715.9408592824</v>
      </c>
      <c r="P64" s="224">
        <v>4136195.962599194</v>
      </c>
      <c r="Q64" s="224">
        <v>4213456.019125345</v>
      </c>
      <c r="R64" s="224">
        <v>4385084.00375925</v>
      </c>
      <c r="S64" s="224">
        <v>4393767.526700718</v>
      </c>
      <c r="T64" s="224">
        <v>4601219.551243253</v>
      </c>
      <c r="U64" s="221" t="s">
        <v>1</v>
      </c>
    </row>
    <row r="65" spans="1:21" s="223" customFormat="1" ht="15" customHeight="1">
      <c r="A65" s="225" t="s">
        <v>312</v>
      </c>
      <c r="B65" s="224">
        <v>1129.7464661999998</v>
      </c>
      <c r="C65" s="224">
        <v>1027.7608770000002</v>
      </c>
      <c r="D65" s="224">
        <v>898.0562250000002</v>
      </c>
      <c r="E65" s="224">
        <v>847.2354000000001</v>
      </c>
      <c r="F65" s="224">
        <v>868.7877000000002</v>
      </c>
      <c r="G65" s="224">
        <v>836.0814000000001</v>
      </c>
      <c r="H65" s="224">
        <v>917.5749</v>
      </c>
      <c r="I65" s="224">
        <v>942.6417</v>
      </c>
      <c r="J65" s="224">
        <v>956.4291000000002</v>
      </c>
      <c r="K65" s="224">
        <v>964.5306000000002</v>
      </c>
      <c r="L65" s="224">
        <v>926.079</v>
      </c>
      <c r="M65" s="224">
        <v>1107.7571999999998</v>
      </c>
      <c r="N65" s="224">
        <v>1127.1381000000001</v>
      </c>
      <c r="O65" s="224">
        <v>1294.9431</v>
      </c>
      <c r="P65" s="224">
        <v>913.1991000000002</v>
      </c>
      <c r="Q65" s="224">
        <v>885.5055000000001</v>
      </c>
      <c r="R65" s="224">
        <v>868.6788000000001</v>
      </c>
      <c r="S65" s="224">
        <v>723.0262149</v>
      </c>
      <c r="T65" s="224">
        <v>559.1124</v>
      </c>
      <c r="U65" s="221" t="s">
        <v>1</v>
      </c>
    </row>
    <row r="66" spans="1:21" s="223" customFormat="1" ht="15" customHeight="1">
      <c r="A66" s="225" t="s">
        <v>311</v>
      </c>
      <c r="B66" s="224">
        <v>982459.1345375462</v>
      </c>
      <c r="C66" s="224">
        <v>1148267.68118582</v>
      </c>
      <c r="D66" s="224">
        <v>1045528.4938870682</v>
      </c>
      <c r="E66" s="224">
        <v>999264.3352055855</v>
      </c>
      <c r="F66" s="224">
        <v>1228309.8719894555</v>
      </c>
      <c r="G66" s="224">
        <v>1059198.8638457947</v>
      </c>
      <c r="H66" s="224">
        <v>1030619.6583697572</v>
      </c>
      <c r="I66" s="224">
        <v>1013965.206661104</v>
      </c>
      <c r="J66" s="224">
        <v>1260730.880357017</v>
      </c>
      <c r="K66" s="224">
        <v>1354932.4280458998</v>
      </c>
      <c r="L66" s="224">
        <v>1169051.725717119</v>
      </c>
      <c r="M66" s="224">
        <v>1157454.1680412504</v>
      </c>
      <c r="N66" s="224">
        <v>1218470.3305581275</v>
      </c>
      <c r="O66" s="224">
        <v>1337809.4067592828</v>
      </c>
      <c r="P66" s="224">
        <v>1458646.1924991938</v>
      </c>
      <c r="Q66" s="224">
        <v>1312203.257625345</v>
      </c>
      <c r="R66" s="224">
        <v>1369405.20395925</v>
      </c>
      <c r="S66" s="224">
        <v>1286676.2334858177</v>
      </c>
      <c r="T66" s="224">
        <v>1361248.0318432527</v>
      </c>
      <c r="U66" s="221" t="s">
        <v>1</v>
      </c>
    </row>
    <row r="67" spans="1:21" s="223" customFormat="1" ht="15" customHeight="1">
      <c r="A67" s="225" t="s">
        <v>310</v>
      </c>
      <c r="B67" s="224">
        <v>2471567.818</v>
      </c>
      <c r="C67" s="224">
        <v>2380708.76</v>
      </c>
      <c r="D67" s="224">
        <v>2534555.7959999996</v>
      </c>
      <c r="E67" s="224">
        <v>2643126.3520000004</v>
      </c>
      <c r="F67" s="224">
        <v>2573334.3670000006</v>
      </c>
      <c r="G67" s="224">
        <v>2691438.1470000003</v>
      </c>
      <c r="H67" s="224">
        <v>2722802.031</v>
      </c>
      <c r="I67" s="224">
        <v>2682881.7770000007</v>
      </c>
      <c r="J67" s="224">
        <v>2744114.8680000002</v>
      </c>
      <c r="K67" s="224">
        <v>2728264.6040000003</v>
      </c>
      <c r="L67" s="224">
        <v>2801305.046</v>
      </c>
      <c r="M67" s="224">
        <v>2745418.6449999996</v>
      </c>
      <c r="N67" s="224">
        <v>2858981.915</v>
      </c>
      <c r="O67" s="224">
        <v>2680611.591</v>
      </c>
      <c r="P67" s="224">
        <v>2676636.571</v>
      </c>
      <c r="Q67" s="224">
        <v>2900367.2559999996</v>
      </c>
      <c r="R67" s="224">
        <v>3014810.121</v>
      </c>
      <c r="S67" s="224">
        <v>3106368.267000001</v>
      </c>
      <c r="T67" s="224">
        <v>3239412.407</v>
      </c>
      <c r="U67" s="221" t="s">
        <v>1</v>
      </c>
    </row>
    <row r="68" spans="1:21" s="201" customFormat="1" ht="15" customHeight="1">
      <c r="A68" s="222" t="s">
        <v>309</v>
      </c>
      <c r="B68" s="193">
        <v>3.9186014203021258</v>
      </c>
      <c r="C68" s="193">
        <v>3.941532664998553</v>
      </c>
      <c r="D68" s="193">
        <v>3.954795651404816</v>
      </c>
      <c r="E68" s="193">
        <v>3.907451193772449</v>
      </c>
      <c r="F68" s="193">
        <v>3.9833546035281224</v>
      </c>
      <c r="G68" s="193">
        <v>4.025854186568476</v>
      </c>
      <c r="H68" s="193">
        <v>4.1896095534761795</v>
      </c>
      <c r="I68" s="193">
        <v>4.004888302925648</v>
      </c>
      <c r="J68" s="193">
        <v>3.937179062212579</v>
      </c>
      <c r="K68" s="193">
        <v>3.7748136914390487</v>
      </c>
      <c r="L68" s="193">
        <v>3.960206399335104</v>
      </c>
      <c r="M68" s="193">
        <v>3.7827953913325842</v>
      </c>
      <c r="N68" s="193">
        <v>3.7143313353898315</v>
      </c>
      <c r="O68" s="193">
        <v>3.5535324278000777</v>
      </c>
      <c r="P68" s="193">
        <v>3.3588283531758445</v>
      </c>
      <c r="Q68" s="193">
        <v>3.3625296483570644</v>
      </c>
      <c r="R68" s="193">
        <v>3.488907130748223</v>
      </c>
      <c r="S68" s="193">
        <v>3.587755594439756</v>
      </c>
      <c r="T68" s="193">
        <v>3.559516072977009</v>
      </c>
      <c r="U68" s="221" t="s">
        <v>1</v>
      </c>
    </row>
    <row r="69" spans="1:21" s="201" customFormat="1" ht="15" customHeight="1">
      <c r="A69" s="220" t="s">
        <v>308</v>
      </c>
      <c r="B69" s="202" t="s">
        <v>1</v>
      </c>
      <c r="C69" s="202" t="s">
        <v>1</v>
      </c>
      <c r="D69" s="202" t="s">
        <v>1</v>
      </c>
      <c r="E69" s="202" t="s">
        <v>1</v>
      </c>
      <c r="F69" s="202" t="s">
        <v>1</v>
      </c>
      <c r="G69" s="202" t="s">
        <v>1</v>
      </c>
      <c r="H69" s="202" t="s">
        <v>1</v>
      </c>
      <c r="I69" s="202" t="s">
        <v>1</v>
      </c>
      <c r="J69" s="202" t="s">
        <v>1</v>
      </c>
      <c r="K69" s="202" t="s">
        <v>1</v>
      </c>
      <c r="L69" s="195">
        <v>28</v>
      </c>
      <c r="M69" s="195">
        <v>26.9</v>
      </c>
      <c r="N69" s="195">
        <v>26.1</v>
      </c>
      <c r="O69" s="195">
        <v>25</v>
      </c>
      <c r="P69" s="195">
        <v>24</v>
      </c>
      <c r="Q69" s="195">
        <v>23</v>
      </c>
      <c r="R69" s="195">
        <v>22</v>
      </c>
      <c r="S69" s="195">
        <v>22</v>
      </c>
      <c r="T69" s="195">
        <v>22</v>
      </c>
      <c r="U69" s="195">
        <v>21</v>
      </c>
    </row>
    <row r="70" spans="1:21" s="201" customFormat="1" ht="15" customHeight="1">
      <c r="A70" s="191" t="s">
        <v>307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195"/>
      <c r="M70" s="195"/>
      <c r="N70" s="195"/>
      <c r="O70" s="195"/>
      <c r="P70" s="195"/>
      <c r="Q70" s="195"/>
      <c r="R70" s="195"/>
      <c r="S70" s="195"/>
      <c r="T70" s="195"/>
      <c r="U70" s="195"/>
    </row>
    <row r="71" ht="15" customHeight="1">
      <c r="A71" s="191" t="s">
        <v>420</v>
      </c>
    </row>
    <row r="72" ht="15" customHeight="1"/>
    <row r="73" ht="15" customHeight="1"/>
    <row r="74" s="102" customFormat="1" ht="15" customHeight="1">
      <c r="A74" s="65" t="s">
        <v>58</v>
      </c>
    </row>
    <row r="75" spans="1:3" s="198" customFormat="1" ht="15" customHeight="1">
      <c r="A75" s="214"/>
      <c r="B75" s="198">
        <v>2012</v>
      </c>
      <c r="C75" s="198">
        <v>2017</v>
      </c>
    </row>
    <row r="76" spans="1:3" ht="15" customHeight="1">
      <c r="A76" s="194" t="s">
        <v>306</v>
      </c>
      <c r="B76" s="189">
        <v>53.5</v>
      </c>
      <c r="C76" s="189">
        <v>43.5</v>
      </c>
    </row>
    <row r="77" ht="15" customHeight="1">
      <c r="A77" s="218" t="s">
        <v>300</v>
      </c>
    </row>
    <row r="78" spans="1:3" ht="15" customHeight="1">
      <c r="A78" s="217" t="s">
        <v>298</v>
      </c>
      <c r="B78" s="216">
        <v>20.4</v>
      </c>
      <c r="C78" s="216">
        <v>19.246765198898327</v>
      </c>
    </row>
    <row r="79" spans="1:3" ht="15" customHeight="1">
      <c r="A79" s="217" t="s">
        <v>297</v>
      </c>
      <c r="B79" s="216">
        <v>16.3</v>
      </c>
      <c r="C79" s="216">
        <v>14.26307463595951</v>
      </c>
    </row>
    <row r="80" spans="1:3" ht="15" customHeight="1">
      <c r="A80" s="217" t="s">
        <v>296</v>
      </c>
      <c r="B80" s="216">
        <v>10.9</v>
      </c>
      <c r="C80" s="216">
        <v>7.3948334671016624</v>
      </c>
    </row>
    <row r="81" spans="1:3" ht="15" customHeight="1">
      <c r="A81" s="217" t="s">
        <v>305</v>
      </c>
      <c r="B81" s="216">
        <v>4.9</v>
      </c>
      <c r="C81" s="216">
        <v>2.3</v>
      </c>
    </row>
    <row r="82" spans="1:3" ht="15" customHeight="1">
      <c r="A82" s="217" t="s">
        <v>304</v>
      </c>
      <c r="B82" s="216">
        <v>1</v>
      </c>
      <c r="C82" s="216">
        <v>0.2893716660940345</v>
      </c>
    </row>
    <row r="83" spans="1:3" ht="15" customHeight="1">
      <c r="A83" s="219" t="s">
        <v>302</v>
      </c>
      <c r="B83" s="189">
        <v>57.2</v>
      </c>
      <c r="C83" s="195">
        <v>46</v>
      </c>
    </row>
    <row r="84" ht="15" customHeight="1">
      <c r="A84" s="218" t="s">
        <v>300</v>
      </c>
    </row>
    <row r="85" spans="1:3" ht="15" customHeight="1">
      <c r="A85" s="217" t="s">
        <v>298</v>
      </c>
      <c r="B85" s="189">
        <v>21.9</v>
      </c>
      <c r="C85" s="216">
        <v>20.83405148522905</v>
      </c>
    </row>
    <row r="86" spans="1:3" ht="15" customHeight="1">
      <c r="A86" s="217" t="s">
        <v>297</v>
      </c>
      <c r="B86" s="189">
        <v>18.1</v>
      </c>
      <c r="C86" s="216">
        <v>15.142568547650113</v>
      </c>
    </row>
    <row r="87" spans="1:3" ht="15" customHeight="1">
      <c r="A87" s="217" t="s">
        <v>296</v>
      </c>
      <c r="B87" s="189">
        <v>11.7</v>
      </c>
      <c r="C87" s="216">
        <v>7.437367028234963</v>
      </c>
    </row>
    <row r="88" spans="1:3" ht="15" customHeight="1">
      <c r="A88" s="217" t="s">
        <v>305</v>
      </c>
      <c r="B88" s="189">
        <v>4.7</v>
      </c>
      <c r="C88" s="216">
        <v>2.4055505226368505</v>
      </c>
    </row>
    <row r="89" spans="1:3" ht="15" customHeight="1">
      <c r="A89" s="217" t="s">
        <v>304</v>
      </c>
      <c r="B89" s="189">
        <v>0.8</v>
      </c>
      <c r="C89" s="216">
        <v>0.17111648047622957</v>
      </c>
    </row>
    <row r="90" spans="1:3" ht="15" customHeight="1">
      <c r="A90" s="219" t="s">
        <v>301</v>
      </c>
      <c r="B90" s="189">
        <v>50.9</v>
      </c>
      <c r="C90" s="189">
        <v>41.9</v>
      </c>
    </row>
    <row r="91" ht="15" customHeight="1">
      <c r="A91" s="218" t="s">
        <v>300</v>
      </c>
    </row>
    <row r="92" spans="1:3" ht="15" customHeight="1">
      <c r="A92" s="217" t="s">
        <v>298</v>
      </c>
      <c r="B92" s="189">
        <v>19.4</v>
      </c>
      <c r="C92" s="216">
        <v>18.256268676811274</v>
      </c>
    </row>
    <row r="93" spans="1:3" ht="15" customHeight="1">
      <c r="A93" s="217" t="s">
        <v>297</v>
      </c>
      <c r="B93" s="189">
        <v>15.1</v>
      </c>
      <c r="C93" s="216">
        <v>13.714253879282994</v>
      </c>
    </row>
    <row r="94" spans="1:3" ht="15" customHeight="1">
      <c r="A94" s="217" t="s">
        <v>296</v>
      </c>
      <c r="B94" s="189">
        <v>10.3</v>
      </c>
      <c r="C94" s="216">
        <v>7.310554651967149</v>
      </c>
    </row>
    <row r="95" spans="1:3" ht="15" customHeight="1">
      <c r="A95" s="217" t="s">
        <v>305</v>
      </c>
      <c r="B95" s="189">
        <v>5.1</v>
      </c>
      <c r="C95" s="216">
        <v>2.2934466541522682</v>
      </c>
    </row>
    <row r="96" spans="1:3" ht="15" customHeight="1">
      <c r="A96" s="217" t="s">
        <v>304</v>
      </c>
      <c r="B96" s="195">
        <v>1</v>
      </c>
      <c r="C96" s="216">
        <v>0.34819534222959536</v>
      </c>
    </row>
    <row r="97" spans="1:3" ht="15" customHeight="1">
      <c r="A97" s="194" t="s">
        <v>303</v>
      </c>
      <c r="B97" s="189">
        <v>36.6</v>
      </c>
      <c r="C97" s="189">
        <v>26.3</v>
      </c>
    </row>
    <row r="98" ht="15" customHeight="1">
      <c r="A98" s="218" t="s">
        <v>300</v>
      </c>
    </row>
    <row r="99" spans="1:3" ht="15" customHeight="1">
      <c r="A99" s="217" t="s">
        <v>299</v>
      </c>
      <c r="B99" s="216">
        <v>17.5</v>
      </c>
      <c r="C99" s="216">
        <v>14.654718387655082</v>
      </c>
    </row>
    <row r="100" spans="1:3" ht="15" customHeight="1">
      <c r="A100" s="217" t="s">
        <v>298</v>
      </c>
      <c r="B100" s="216">
        <v>11.2</v>
      </c>
      <c r="C100" s="216">
        <v>8.256917538788693</v>
      </c>
    </row>
    <row r="101" spans="1:3" ht="15" customHeight="1">
      <c r="A101" s="217" t="s">
        <v>297</v>
      </c>
      <c r="B101" s="216">
        <v>5.8</v>
      </c>
      <c r="C101" s="216">
        <v>2.8894923315486385</v>
      </c>
    </row>
    <row r="102" spans="1:3" ht="15" customHeight="1">
      <c r="A102" s="217" t="s">
        <v>296</v>
      </c>
      <c r="B102" s="216">
        <v>2</v>
      </c>
      <c r="C102" s="216">
        <v>0.505039387831276</v>
      </c>
    </row>
    <row r="103" spans="1:3" ht="15" customHeight="1">
      <c r="A103" s="217" t="s">
        <v>295</v>
      </c>
      <c r="B103" s="216">
        <v>0.2</v>
      </c>
      <c r="C103" s="216">
        <v>0.032398753181629034</v>
      </c>
    </row>
    <row r="104" spans="1:3" ht="15" customHeight="1">
      <c r="A104" s="219" t="s">
        <v>302</v>
      </c>
      <c r="B104" s="215">
        <v>37.7</v>
      </c>
      <c r="C104" s="189">
        <v>27.8</v>
      </c>
    </row>
    <row r="105" ht="15" customHeight="1">
      <c r="A105" s="218" t="s">
        <v>300</v>
      </c>
    </row>
    <row r="106" spans="1:3" ht="15" customHeight="1">
      <c r="A106" s="217" t="s">
        <v>299</v>
      </c>
      <c r="B106" s="189">
        <v>19.4</v>
      </c>
      <c r="C106" s="216">
        <v>15.22936676238443</v>
      </c>
    </row>
    <row r="107" spans="1:3" ht="15" customHeight="1">
      <c r="A107" s="217" t="s">
        <v>298</v>
      </c>
      <c r="B107" s="189">
        <v>11.8</v>
      </c>
      <c r="C107" s="216">
        <v>8.992295046475485</v>
      </c>
    </row>
    <row r="108" spans="1:3" ht="15" customHeight="1">
      <c r="A108" s="217" t="s">
        <v>297</v>
      </c>
      <c r="B108" s="195">
        <v>5</v>
      </c>
      <c r="C108" s="216">
        <v>3.147799256064901</v>
      </c>
    </row>
    <row r="109" spans="1:3" ht="15" customHeight="1">
      <c r="A109" s="217" t="s">
        <v>296</v>
      </c>
      <c r="B109" s="189">
        <v>1.3</v>
      </c>
      <c r="C109" s="216">
        <v>0.36455250188414123</v>
      </c>
    </row>
    <row r="110" spans="1:3" ht="15" customHeight="1">
      <c r="A110" s="217" t="s">
        <v>295</v>
      </c>
      <c r="B110" s="189">
        <v>0.1</v>
      </c>
      <c r="C110" s="216">
        <v>0.01735964294686387</v>
      </c>
    </row>
    <row r="111" spans="1:3" ht="15" customHeight="1">
      <c r="A111" s="219" t="s">
        <v>301</v>
      </c>
      <c r="B111" s="215">
        <v>35.9</v>
      </c>
      <c r="C111" s="189">
        <v>25.5</v>
      </c>
    </row>
    <row r="112" spans="1:2" ht="15" customHeight="1">
      <c r="A112" s="218" t="s">
        <v>300</v>
      </c>
      <c r="B112" s="195"/>
    </row>
    <row r="113" spans="1:3" ht="15" customHeight="1">
      <c r="A113" s="217" t="s">
        <v>299</v>
      </c>
      <c r="B113" s="216">
        <v>16.1</v>
      </c>
      <c r="C113" s="216">
        <v>14.296126984520008</v>
      </c>
    </row>
    <row r="114" spans="1:3" ht="15" customHeight="1">
      <c r="A114" s="217" t="s">
        <v>298</v>
      </c>
      <c r="B114" s="266">
        <v>10.7</v>
      </c>
      <c r="C114" s="216">
        <v>7.798028131088583</v>
      </c>
    </row>
    <row r="115" spans="1:3" ht="15" customHeight="1">
      <c r="A115" s="217" t="s">
        <v>297</v>
      </c>
      <c r="B115" s="266">
        <v>6.3</v>
      </c>
      <c r="C115" s="216">
        <v>2.728303948225674</v>
      </c>
    </row>
    <row r="116" spans="1:3" ht="15" customHeight="1">
      <c r="A116" s="217" t="s">
        <v>296</v>
      </c>
      <c r="B116" s="266">
        <v>2.5</v>
      </c>
      <c r="C116" s="216">
        <v>0.592705849217489</v>
      </c>
    </row>
    <row r="117" spans="1:3" ht="15" customHeight="1">
      <c r="A117" s="217" t="s">
        <v>295</v>
      </c>
      <c r="B117" s="266">
        <v>0.3</v>
      </c>
      <c r="C117" s="216">
        <v>0.04178344106755144</v>
      </c>
    </row>
    <row r="118" spans="1:2" ht="15" customHeight="1">
      <c r="A118" s="206" t="s">
        <v>294</v>
      </c>
      <c r="B118" s="215"/>
    </row>
    <row r="119" spans="1:2" ht="15" customHeight="1">
      <c r="A119" s="206" t="s">
        <v>293</v>
      </c>
      <c r="B119" s="215"/>
    </row>
    <row r="120" spans="1:2" ht="15" customHeight="1">
      <c r="A120" s="206"/>
      <c r="B120" s="215"/>
    </row>
    <row r="121" spans="1:7" s="198" customFormat="1" ht="15" customHeight="1">
      <c r="A121" s="214"/>
      <c r="B121" s="198" t="s">
        <v>292</v>
      </c>
      <c r="C121" s="198" t="s">
        <v>291</v>
      </c>
      <c r="D121" s="198" t="s">
        <v>290</v>
      </c>
      <c r="E121" s="198" t="s">
        <v>289</v>
      </c>
      <c r="F121" s="198" t="s">
        <v>288</v>
      </c>
      <c r="G121" s="198" t="s">
        <v>287</v>
      </c>
    </row>
    <row r="122" spans="1:10" ht="15" customHeight="1">
      <c r="A122" s="194" t="s">
        <v>286</v>
      </c>
      <c r="B122" s="190">
        <v>2371</v>
      </c>
      <c r="C122" s="190">
        <v>3139</v>
      </c>
      <c r="D122" s="190">
        <v>3508</v>
      </c>
      <c r="E122" s="190">
        <v>3965</v>
      </c>
      <c r="F122" s="190">
        <v>3902</v>
      </c>
      <c r="G122" s="213">
        <v>3646</v>
      </c>
      <c r="H122" s="204"/>
      <c r="I122" s="204"/>
      <c r="J122" s="204"/>
    </row>
    <row r="123" spans="1:8" ht="15" customHeight="1">
      <c r="A123" s="211" t="s">
        <v>285</v>
      </c>
      <c r="B123" s="213">
        <v>1427</v>
      </c>
      <c r="C123" s="213">
        <v>1495</v>
      </c>
      <c r="D123" s="213">
        <v>1929</v>
      </c>
      <c r="E123" s="213">
        <v>1797</v>
      </c>
      <c r="F123" s="213">
        <v>1300</v>
      </c>
      <c r="G123" s="213">
        <v>837</v>
      </c>
      <c r="H123" s="204"/>
    </row>
    <row r="124" spans="1:8" ht="15" customHeight="1">
      <c r="A124" s="196" t="s">
        <v>283</v>
      </c>
      <c r="B124" s="213">
        <v>1115</v>
      </c>
      <c r="C124" s="213">
        <v>1082</v>
      </c>
      <c r="D124" s="213">
        <v>1358</v>
      </c>
      <c r="E124" s="213">
        <v>1172</v>
      </c>
      <c r="F124" s="213">
        <v>746</v>
      </c>
      <c r="G124" s="213">
        <v>406</v>
      </c>
      <c r="H124" s="204"/>
    </row>
    <row r="125" spans="1:8" ht="15" customHeight="1">
      <c r="A125" s="196" t="s">
        <v>282</v>
      </c>
      <c r="B125" s="213">
        <v>530</v>
      </c>
      <c r="C125" s="213">
        <v>651</v>
      </c>
      <c r="D125" s="213">
        <v>870</v>
      </c>
      <c r="E125" s="213">
        <v>878</v>
      </c>
      <c r="F125" s="213">
        <v>752</v>
      </c>
      <c r="G125" s="213">
        <v>506</v>
      </c>
      <c r="H125" s="204"/>
    </row>
    <row r="126" spans="1:10" ht="30" customHeight="1">
      <c r="A126" s="194" t="s">
        <v>284</v>
      </c>
      <c r="B126" s="195">
        <v>60.2</v>
      </c>
      <c r="C126" s="195">
        <v>47.6</v>
      </c>
      <c r="D126" s="195">
        <v>55</v>
      </c>
      <c r="E126" s="195">
        <v>45.3</v>
      </c>
      <c r="F126" s="195">
        <v>33.3</v>
      </c>
      <c r="G126" s="193">
        <v>23</v>
      </c>
      <c r="H126" s="212"/>
      <c r="I126" s="205"/>
      <c r="J126" s="205"/>
    </row>
    <row r="127" spans="1:10" ht="15" customHeight="1">
      <c r="A127" s="196" t="s">
        <v>283</v>
      </c>
      <c r="B127" s="195">
        <v>47</v>
      </c>
      <c r="C127" s="195">
        <v>34.5</v>
      </c>
      <c r="D127" s="195">
        <v>38.7</v>
      </c>
      <c r="E127" s="195">
        <v>29.6</v>
      </c>
      <c r="F127" s="195">
        <v>19.1</v>
      </c>
      <c r="G127" s="193">
        <v>11.1</v>
      </c>
      <c r="H127" s="204"/>
      <c r="I127" s="204"/>
      <c r="J127" s="204"/>
    </row>
    <row r="128" spans="1:10" ht="15" customHeight="1">
      <c r="A128" s="196" t="s">
        <v>282</v>
      </c>
      <c r="B128" s="195">
        <v>22.4</v>
      </c>
      <c r="C128" s="195">
        <v>20.7</v>
      </c>
      <c r="D128" s="195">
        <v>24.8</v>
      </c>
      <c r="E128" s="195">
        <v>22.1</v>
      </c>
      <c r="F128" s="195">
        <v>19.3</v>
      </c>
      <c r="G128" s="193">
        <v>13.9</v>
      </c>
      <c r="H128" s="205"/>
      <c r="I128" s="204"/>
      <c r="J128" s="204"/>
    </row>
    <row r="129" spans="1:8" ht="15" customHeight="1">
      <c r="A129" s="206" t="s">
        <v>281</v>
      </c>
      <c r="B129" s="204"/>
      <c r="C129" s="205"/>
      <c r="D129" s="204"/>
      <c r="E129" s="204"/>
      <c r="F129" s="204"/>
      <c r="G129" s="204"/>
      <c r="H129" s="204"/>
    </row>
    <row r="130" spans="1:8" ht="15" customHeight="1">
      <c r="A130" s="206" t="s">
        <v>280</v>
      </c>
      <c r="B130" s="204"/>
      <c r="C130" s="205"/>
      <c r="D130" s="204"/>
      <c r="E130" s="204"/>
      <c r="F130" s="204"/>
      <c r="G130" s="204"/>
      <c r="H130" s="204"/>
    </row>
    <row r="131" spans="1:8" ht="15" customHeight="1">
      <c r="A131" s="206"/>
      <c r="B131" s="204"/>
      <c r="C131" s="205"/>
      <c r="D131" s="204"/>
      <c r="E131" s="204"/>
      <c r="F131" s="204"/>
      <c r="G131" s="204"/>
      <c r="H131" s="204"/>
    </row>
    <row r="132" spans="1:16" s="197" customFormat="1" ht="15" customHeight="1">
      <c r="A132" s="199"/>
      <c r="B132" s="198">
        <v>2005</v>
      </c>
      <c r="C132" s="198">
        <v>2006</v>
      </c>
      <c r="D132" s="198">
        <v>2007</v>
      </c>
      <c r="E132" s="198">
        <v>2008</v>
      </c>
      <c r="F132" s="198">
        <v>2009</v>
      </c>
      <c r="G132" s="198">
        <v>2010</v>
      </c>
      <c r="H132" s="198">
        <v>2011</v>
      </c>
      <c r="I132" s="198">
        <v>2012</v>
      </c>
      <c r="J132" s="198">
        <v>2013</v>
      </c>
      <c r="K132" s="198">
        <v>2014</v>
      </c>
      <c r="L132" s="198">
        <v>2015</v>
      </c>
      <c r="M132" s="198">
        <v>2016</v>
      </c>
      <c r="N132" s="198">
        <v>2017</v>
      </c>
      <c r="O132" s="198">
        <v>2018</v>
      </c>
      <c r="P132" s="198">
        <v>2019</v>
      </c>
    </row>
    <row r="133" spans="1:16" ht="30" customHeight="1">
      <c r="A133" s="211" t="s">
        <v>279</v>
      </c>
      <c r="B133" s="209">
        <v>21.4</v>
      </c>
      <c r="C133" s="209">
        <v>19.7</v>
      </c>
      <c r="D133" s="209">
        <v>19.3</v>
      </c>
      <c r="E133" s="209">
        <v>18.7</v>
      </c>
      <c r="F133" s="209">
        <v>17.7</v>
      </c>
      <c r="G133" s="209">
        <v>16.2</v>
      </c>
      <c r="H133" s="209">
        <v>14.5</v>
      </c>
      <c r="I133" s="209">
        <v>14.2</v>
      </c>
      <c r="J133" s="209">
        <v>14</v>
      </c>
      <c r="K133" s="209">
        <v>13.4</v>
      </c>
      <c r="L133" s="209">
        <v>12.4</v>
      </c>
      <c r="M133" s="209">
        <v>13</v>
      </c>
      <c r="N133" s="209">
        <v>12.4</v>
      </c>
      <c r="O133" s="209">
        <v>13.8</v>
      </c>
      <c r="P133" s="209">
        <v>12.6</v>
      </c>
    </row>
    <row r="134" spans="1:16" ht="15" customHeight="1">
      <c r="A134" s="210" t="s">
        <v>278</v>
      </c>
      <c r="B134" s="209">
        <v>21</v>
      </c>
      <c r="C134" s="209">
        <v>19</v>
      </c>
      <c r="D134" s="209">
        <v>18.4</v>
      </c>
      <c r="E134" s="209">
        <v>18.5</v>
      </c>
      <c r="F134" s="209">
        <v>16.3</v>
      </c>
      <c r="G134" s="209">
        <v>15.2</v>
      </c>
      <c r="H134" s="209">
        <v>13.7</v>
      </c>
      <c r="I134" s="209">
        <v>12.6</v>
      </c>
      <c r="J134" s="209">
        <v>12.6</v>
      </c>
      <c r="K134" s="209">
        <v>12.3</v>
      </c>
      <c r="L134" s="209">
        <v>11.2</v>
      </c>
      <c r="M134" s="209">
        <v>11.9</v>
      </c>
      <c r="N134" s="209">
        <v>11.8</v>
      </c>
      <c r="O134" s="209">
        <v>12.8</v>
      </c>
      <c r="P134" s="209">
        <v>11.4</v>
      </c>
    </row>
    <row r="135" spans="1:17" ht="15" customHeight="1">
      <c r="A135" s="210" t="s">
        <v>277</v>
      </c>
      <c r="B135" s="209">
        <v>22.1</v>
      </c>
      <c r="C135" s="209">
        <v>20.8</v>
      </c>
      <c r="D135" s="209">
        <v>20.8</v>
      </c>
      <c r="E135" s="209">
        <v>19.1</v>
      </c>
      <c r="F135" s="209">
        <v>19.7</v>
      </c>
      <c r="G135" s="209">
        <v>17.6</v>
      </c>
      <c r="H135" s="209">
        <v>15.5</v>
      </c>
      <c r="I135" s="209">
        <v>16.5</v>
      </c>
      <c r="J135" s="209">
        <v>15.8</v>
      </c>
      <c r="K135" s="209">
        <v>14.8</v>
      </c>
      <c r="L135" s="209">
        <v>13.9</v>
      </c>
      <c r="M135" s="209">
        <v>14.4</v>
      </c>
      <c r="N135" s="209">
        <v>13.2</v>
      </c>
      <c r="O135" s="209">
        <v>15</v>
      </c>
      <c r="P135" s="209">
        <v>14.1</v>
      </c>
      <c r="Q135" s="209"/>
    </row>
    <row r="136" spans="1:17" ht="15" customHeight="1">
      <c r="A136" s="206" t="s">
        <v>276</v>
      </c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</row>
    <row r="137" spans="1:8" ht="15" customHeight="1">
      <c r="A137" s="206"/>
      <c r="B137" s="204"/>
      <c r="C137" s="205"/>
      <c r="D137" s="204"/>
      <c r="E137" s="204"/>
      <c r="F137" s="204"/>
      <c r="G137" s="204"/>
      <c r="H137" s="204"/>
    </row>
    <row r="138" spans="2:8" ht="15" customHeight="1">
      <c r="B138" s="204"/>
      <c r="C138" s="205"/>
      <c r="D138" s="204"/>
      <c r="E138" s="204"/>
      <c r="F138" s="204"/>
      <c r="G138" s="204"/>
      <c r="H138" s="204"/>
    </row>
    <row r="139" s="102" customFormat="1" ht="15" customHeight="1">
      <c r="A139" s="65" t="s">
        <v>59</v>
      </c>
    </row>
    <row r="140" spans="1:21" s="197" customFormat="1" ht="15" customHeight="1">
      <c r="A140" s="199"/>
      <c r="B140" s="198">
        <v>2000</v>
      </c>
      <c r="C140" s="198">
        <v>2001</v>
      </c>
      <c r="D140" s="198">
        <v>2002</v>
      </c>
      <c r="E140" s="198">
        <v>2003</v>
      </c>
      <c r="F140" s="198">
        <v>2004</v>
      </c>
      <c r="G140" s="198">
        <v>2005</v>
      </c>
      <c r="H140" s="198">
        <v>2006</v>
      </c>
      <c r="I140" s="198">
        <v>2007</v>
      </c>
      <c r="J140" s="198">
        <v>2008</v>
      </c>
      <c r="K140" s="198">
        <v>2009</v>
      </c>
      <c r="L140" s="198">
        <v>2010</v>
      </c>
      <c r="M140" s="198">
        <v>2011</v>
      </c>
      <c r="N140" s="198">
        <v>2012</v>
      </c>
      <c r="O140" s="198">
        <v>2013</v>
      </c>
      <c r="P140" s="198">
        <v>2014</v>
      </c>
      <c r="Q140" s="198">
        <v>2015</v>
      </c>
      <c r="R140" s="198">
        <v>2016</v>
      </c>
      <c r="S140" s="198">
        <v>2017</v>
      </c>
      <c r="T140" s="198">
        <v>2018</v>
      </c>
      <c r="U140" s="198">
        <v>2019</v>
      </c>
    </row>
    <row r="141" spans="1:21" ht="15" customHeight="1">
      <c r="A141" s="189" t="s">
        <v>400</v>
      </c>
      <c r="B141" s="202" t="s">
        <v>1</v>
      </c>
      <c r="C141" s="202" t="s">
        <v>1</v>
      </c>
      <c r="D141" s="208">
        <v>84.8</v>
      </c>
      <c r="E141" s="208">
        <v>85.1</v>
      </c>
      <c r="F141" s="208">
        <v>85.5</v>
      </c>
      <c r="G141" s="208">
        <v>86.1</v>
      </c>
      <c r="H141" s="208">
        <v>86.4</v>
      </c>
      <c r="I141" s="208">
        <v>86.7</v>
      </c>
      <c r="J141" s="208">
        <v>87</v>
      </c>
      <c r="K141" s="208">
        <v>87.2</v>
      </c>
      <c r="L141" s="208">
        <v>87.4</v>
      </c>
      <c r="M141" s="208">
        <v>87.6</v>
      </c>
      <c r="N141" s="208">
        <v>87.8</v>
      </c>
      <c r="O141" s="208">
        <v>88</v>
      </c>
      <c r="P141" s="208">
        <v>91.6</v>
      </c>
      <c r="Q141" s="208">
        <v>91.8</v>
      </c>
      <c r="R141" s="208">
        <v>91.9</v>
      </c>
      <c r="S141" s="208">
        <v>92</v>
      </c>
      <c r="T141" s="208">
        <v>92.1</v>
      </c>
      <c r="U141" s="208">
        <v>92.2</v>
      </c>
    </row>
    <row r="142" spans="1:21" ht="15" customHeight="1">
      <c r="A142" s="196" t="s">
        <v>272</v>
      </c>
      <c r="B142" s="202" t="s">
        <v>1</v>
      </c>
      <c r="C142" s="202" t="s">
        <v>1</v>
      </c>
      <c r="D142" s="208">
        <v>94.2</v>
      </c>
      <c r="E142" s="208">
        <v>94.3</v>
      </c>
      <c r="F142" s="208">
        <v>94.4</v>
      </c>
      <c r="G142" s="208">
        <v>94.9</v>
      </c>
      <c r="H142" s="208">
        <v>94.9</v>
      </c>
      <c r="I142" s="208">
        <v>95</v>
      </c>
      <c r="J142" s="208">
        <v>95.2</v>
      </c>
      <c r="K142" s="208">
        <v>95.2</v>
      </c>
      <c r="L142" s="208">
        <v>95.3</v>
      </c>
      <c r="M142" s="208">
        <v>95.4</v>
      </c>
      <c r="N142" s="208">
        <v>95.4</v>
      </c>
      <c r="O142" s="208">
        <v>95.5</v>
      </c>
      <c r="P142" s="208">
        <v>96.4</v>
      </c>
      <c r="Q142" s="208">
        <v>96.5</v>
      </c>
      <c r="R142" s="208">
        <v>96.5</v>
      </c>
      <c r="S142" s="208">
        <v>96.6</v>
      </c>
      <c r="T142" s="208">
        <v>96.6</v>
      </c>
      <c r="U142" s="208">
        <v>96.6</v>
      </c>
    </row>
    <row r="143" spans="1:21" ht="15" customHeight="1">
      <c r="A143" s="196" t="s">
        <v>271</v>
      </c>
      <c r="B143" s="202" t="s">
        <v>1</v>
      </c>
      <c r="C143" s="202" t="s">
        <v>1</v>
      </c>
      <c r="D143" s="208">
        <v>69.7</v>
      </c>
      <c r="E143" s="208">
        <v>70.4</v>
      </c>
      <c r="F143" s="208">
        <v>71.3</v>
      </c>
      <c r="G143" s="208">
        <v>72.2</v>
      </c>
      <c r="H143" s="208">
        <v>72.8</v>
      </c>
      <c r="I143" s="208">
        <v>73.5</v>
      </c>
      <c r="J143" s="208">
        <v>74.2</v>
      </c>
      <c r="K143" s="208">
        <v>74.7</v>
      </c>
      <c r="L143" s="208">
        <v>75.2</v>
      </c>
      <c r="M143" s="208">
        <v>75.7</v>
      </c>
      <c r="N143" s="208">
        <v>76.2</v>
      </c>
      <c r="O143" s="208">
        <v>76.5</v>
      </c>
      <c r="P143" s="208">
        <v>84.3</v>
      </c>
      <c r="Q143" s="208">
        <v>84.7</v>
      </c>
      <c r="R143" s="208">
        <v>84.9</v>
      </c>
      <c r="S143" s="208">
        <v>85.1</v>
      </c>
      <c r="T143" s="208">
        <v>85.3</v>
      </c>
      <c r="U143" s="208">
        <v>85.5</v>
      </c>
    </row>
    <row r="144" spans="1:21" ht="15" customHeight="1">
      <c r="A144" s="201" t="s">
        <v>275</v>
      </c>
      <c r="B144" s="202" t="s">
        <v>1</v>
      </c>
      <c r="C144" s="202" t="s">
        <v>1</v>
      </c>
      <c r="D144" s="189">
        <v>89.5</v>
      </c>
      <c r="E144" s="201">
        <v>91.6</v>
      </c>
      <c r="F144" s="201">
        <v>91.4</v>
      </c>
      <c r="G144" s="201">
        <v>89.1</v>
      </c>
      <c r="H144" s="201">
        <v>90.6</v>
      </c>
      <c r="I144" s="201">
        <v>90.5</v>
      </c>
      <c r="J144" s="201">
        <v>90.9</v>
      </c>
      <c r="K144" s="216">
        <v>93</v>
      </c>
      <c r="L144" s="201">
        <v>93.7</v>
      </c>
      <c r="M144" s="201">
        <v>95.6</v>
      </c>
      <c r="N144" s="201">
        <v>96.3</v>
      </c>
      <c r="O144" s="201">
        <v>96.4</v>
      </c>
      <c r="P144" s="201">
        <v>98.2</v>
      </c>
      <c r="Q144" s="201">
        <v>98.9</v>
      </c>
      <c r="R144" s="201">
        <v>99.4</v>
      </c>
      <c r="S144" s="201">
        <v>99.7</v>
      </c>
      <c r="T144" s="201">
        <v>99.7</v>
      </c>
      <c r="U144" s="189">
        <v>99.7</v>
      </c>
    </row>
    <row r="145" spans="1:25" s="201" customFormat="1" ht="15" customHeight="1">
      <c r="A145" s="207" t="s">
        <v>274</v>
      </c>
      <c r="V145" s="189"/>
      <c r="W145" s="189"/>
      <c r="X145" s="189"/>
      <c r="Y145" s="189"/>
    </row>
    <row r="146" spans="1:8" ht="15" customHeight="1">
      <c r="A146" s="206" t="s">
        <v>273</v>
      </c>
      <c r="B146" s="204"/>
      <c r="C146" s="205"/>
      <c r="D146" s="204"/>
      <c r="E146" s="204"/>
      <c r="F146" s="204"/>
      <c r="G146" s="204"/>
      <c r="H146" s="204"/>
    </row>
    <row r="147" ht="15" customHeight="1"/>
    <row r="148" ht="15" customHeight="1"/>
    <row r="149" s="102" customFormat="1" ht="15" customHeight="1">
      <c r="A149" s="65" t="s">
        <v>54</v>
      </c>
    </row>
    <row r="150" spans="1:21" s="197" customFormat="1" ht="15" customHeight="1">
      <c r="A150" s="199"/>
      <c r="B150" s="198">
        <v>2000</v>
      </c>
      <c r="C150" s="198">
        <v>2001</v>
      </c>
      <c r="D150" s="198">
        <v>2002</v>
      </c>
      <c r="E150" s="198">
        <v>2003</v>
      </c>
      <c r="F150" s="198">
        <v>2004</v>
      </c>
      <c r="G150" s="198">
        <v>2005</v>
      </c>
      <c r="H150" s="198">
        <v>2006</v>
      </c>
      <c r="I150" s="198">
        <v>2007</v>
      </c>
      <c r="J150" s="198">
        <v>2008</v>
      </c>
      <c r="K150" s="198">
        <v>2009</v>
      </c>
      <c r="L150" s="198">
        <v>2010</v>
      </c>
      <c r="M150" s="198">
        <v>2011</v>
      </c>
      <c r="N150" s="198">
        <v>2012</v>
      </c>
      <c r="O150" s="198">
        <v>2013</v>
      </c>
      <c r="P150" s="198">
        <v>2014</v>
      </c>
      <c r="Q150" s="198">
        <v>2015</v>
      </c>
      <c r="R150" s="198">
        <v>2016</v>
      </c>
      <c r="S150" s="198">
        <v>2017</v>
      </c>
      <c r="T150" s="198">
        <v>2018</v>
      </c>
      <c r="U150" s="198">
        <v>2019</v>
      </c>
    </row>
    <row r="151" spans="1:21" ht="15" customHeight="1">
      <c r="A151" s="189" t="s">
        <v>401</v>
      </c>
      <c r="B151" s="203" t="s">
        <v>1</v>
      </c>
      <c r="C151" s="203" t="s">
        <v>1</v>
      </c>
      <c r="D151" s="195">
        <v>56.7</v>
      </c>
      <c r="E151" s="195">
        <v>57.4</v>
      </c>
      <c r="F151" s="195">
        <v>58.3</v>
      </c>
      <c r="G151" s="195">
        <v>59.2</v>
      </c>
      <c r="H151" s="195">
        <v>59.8</v>
      </c>
      <c r="I151" s="195">
        <v>60.3</v>
      </c>
      <c r="J151" s="195">
        <v>61</v>
      </c>
      <c r="K151" s="195">
        <v>61.5</v>
      </c>
      <c r="L151" s="195">
        <v>62</v>
      </c>
      <c r="M151" s="195">
        <v>63.5</v>
      </c>
      <c r="N151" s="195">
        <v>64.3</v>
      </c>
      <c r="O151" s="195">
        <v>65.1</v>
      </c>
      <c r="P151" s="195">
        <v>68.7</v>
      </c>
      <c r="Q151" s="195">
        <v>69.7</v>
      </c>
      <c r="R151" s="195">
        <v>70.2</v>
      </c>
      <c r="S151" s="195">
        <v>70.5</v>
      </c>
      <c r="T151" s="195">
        <v>70.8</v>
      </c>
      <c r="U151" s="195">
        <v>71.2</v>
      </c>
    </row>
    <row r="152" spans="1:21" ht="15" customHeight="1">
      <c r="A152" s="196" t="s">
        <v>272</v>
      </c>
      <c r="B152" s="203" t="s">
        <v>1</v>
      </c>
      <c r="C152" s="203" t="s">
        <v>1</v>
      </c>
      <c r="D152" s="195">
        <v>83.1</v>
      </c>
      <c r="E152" s="195">
        <v>83.4</v>
      </c>
      <c r="F152" s="195">
        <v>84</v>
      </c>
      <c r="G152" s="195">
        <v>84.5</v>
      </c>
      <c r="H152" s="195">
        <v>84.8</v>
      </c>
      <c r="I152" s="195">
        <v>85</v>
      </c>
      <c r="J152" s="195">
        <v>85.5</v>
      </c>
      <c r="K152" s="195">
        <v>85.8</v>
      </c>
      <c r="L152" s="195">
        <v>86.1</v>
      </c>
      <c r="M152" s="195">
        <v>86.7</v>
      </c>
      <c r="N152" s="195">
        <v>87</v>
      </c>
      <c r="O152" s="195">
        <v>87.4</v>
      </c>
      <c r="P152" s="195">
        <v>89.3</v>
      </c>
      <c r="Q152" s="195">
        <v>89.8</v>
      </c>
      <c r="R152" s="195">
        <v>90</v>
      </c>
      <c r="S152" s="195">
        <v>90.2</v>
      </c>
      <c r="T152" s="195">
        <v>90.3</v>
      </c>
      <c r="U152" s="195">
        <v>90.5</v>
      </c>
    </row>
    <row r="153" spans="1:21" ht="15" customHeight="1">
      <c r="A153" s="196" t="s">
        <v>271</v>
      </c>
      <c r="B153" s="203" t="s">
        <v>1</v>
      </c>
      <c r="C153" s="203" t="s">
        <v>1</v>
      </c>
      <c r="D153" s="195">
        <v>14.2</v>
      </c>
      <c r="E153" s="195">
        <v>15.9</v>
      </c>
      <c r="F153" s="195">
        <v>17.3</v>
      </c>
      <c r="G153" s="195">
        <v>19</v>
      </c>
      <c r="H153" s="195">
        <v>20.2</v>
      </c>
      <c r="I153" s="195">
        <v>21.3</v>
      </c>
      <c r="J153" s="195">
        <v>22.5</v>
      </c>
      <c r="K153" s="195">
        <v>23.5</v>
      </c>
      <c r="L153" s="195">
        <v>24.8</v>
      </c>
      <c r="M153" s="195">
        <v>27.8</v>
      </c>
      <c r="N153" s="195">
        <v>29.4</v>
      </c>
      <c r="O153" s="195">
        <v>30.9</v>
      </c>
      <c r="P153" s="195">
        <v>37.3</v>
      </c>
      <c r="Q153" s="195">
        <v>39.2</v>
      </c>
      <c r="R153" s="195">
        <v>40.3</v>
      </c>
      <c r="S153" s="195">
        <v>40.8</v>
      </c>
      <c r="T153" s="195">
        <v>41.3</v>
      </c>
      <c r="U153" s="195">
        <v>42.2</v>
      </c>
    </row>
    <row r="154" spans="1:21" ht="15" customHeight="1">
      <c r="A154" s="189" t="s">
        <v>270</v>
      </c>
      <c r="B154" s="202" t="s">
        <v>1</v>
      </c>
      <c r="C154" s="202" t="s">
        <v>1</v>
      </c>
      <c r="D154" s="202" t="s">
        <v>1</v>
      </c>
      <c r="E154" s="202" t="s">
        <v>1</v>
      </c>
      <c r="F154" s="202" t="s">
        <v>1</v>
      </c>
      <c r="G154" s="202" t="s">
        <v>1</v>
      </c>
      <c r="H154" s="202" t="s">
        <v>1</v>
      </c>
      <c r="I154" s="202" t="s">
        <v>1</v>
      </c>
      <c r="J154" s="190">
        <v>51943</v>
      </c>
      <c r="K154" s="190">
        <v>61823</v>
      </c>
      <c r="L154" s="190">
        <v>80622</v>
      </c>
      <c r="M154" s="190">
        <v>102926</v>
      </c>
      <c r="N154" s="190">
        <v>126164</v>
      </c>
      <c r="O154" s="190">
        <v>154944</v>
      </c>
      <c r="P154" s="190">
        <v>181295</v>
      </c>
      <c r="Q154" s="190">
        <v>202783</v>
      </c>
      <c r="R154" s="190">
        <v>216582</v>
      </c>
      <c r="S154" s="190">
        <v>233846</v>
      </c>
      <c r="T154" s="190">
        <v>256811</v>
      </c>
      <c r="U154" s="190">
        <v>279098</v>
      </c>
    </row>
    <row r="155" spans="1:21" ht="30" customHeight="1">
      <c r="A155" s="194" t="s">
        <v>402</v>
      </c>
      <c r="B155" s="202" t="s">
        <v>1</v>
      </c>
      <c r="C155" s="202" t="s">
        <v>1</v>
      </c>
      <c r="D155" s="202" t="s">
        <v>1</v>
      </c>
      <c r="E155" s="202" t="s">
        <v>1</v>
      </c>
      <c r="F155" s="202" t="s">
        <v>1</v>
      </c>
      <c r="G155" s="202" t="s">
        <v>1</v>
      </c>
      <c r="H155" s="202" t="s">
        <v>1</v>
      </c>
      <c r="I155" s="202" t="s">
        <v>1</v>
      </c>
      <c r="J155" s="189">
        <v>3.49</v>
      </c>
      <c r="K155" s="189">
        <v>4.21</v>
      </c>
      <c r="L155" s="189">
        <v>5.51</v>
      </c>
      <c r="M155" s="200">
        <v>7.4</v>
      </c>
      <c r="N155" s="189">
        <v>9.18</v>
      </c>
      <c r="O155" s="189">
        <v>11.52</v>
      </c>
      <c r="P155" s="189">
        <v>15.05</v>
      </c>
      <c r="Q155" s="200">
        <v>17.4</v>
      </c>
      <c r="R155" s="189">
        <v>18.94</v>
      </c>
      <c r="S155" s="189">
        <v>20.65</v>
      </c>
      <c r="T155" s="200">
        <v>22.87</v>
      </c>
      <c r="U155" s="200">
        <v>25.21</v>
      </c>
    </row>
    <row r="156" spans="1:25" s="201" customFormat="1" ht="15" customHeight="1">
      <c r="A156" s="207" t="s">
        <v>274</v>
      </c>
      <c r="V156" s="189"/>
      <c r="W156" s="189"/>
      <c r="X156" s="189"/>
      <c r="Y156" s="189"/>
    </row>
    <row r="157" spans="1:21" s="201" customFormat="1" ht="15" customHeight="1">
      <c r="A157" s="234"/>
      <c r="B157" s="221"/>
      <c r="C157" s="221"/>
      <c r="D157" s="221"/>
      <c r="E157" s="221"/>
      <c r="F157" s="221"/>
      <c r="G157" s="221"/>
      <c r="H157" s="221"/>
      <c r="I157" s="221"/>
      <c r="Q157" s="235"/>
      <c r="R157" s="235"/>
      <c r="S157" s="235"/>
      <c r="T157" s="235"/>
      <c r="U157" s="235"/>
    </row>
    <row r="158" ht="15" customHeight="1"/>
    <row r="159" s="102" customFormat="1" ht="15" customHeight="1">
      <c r="A159" s="65" t="s">
        <v>55</v>
      </c>
    </row>
    <row r="160" spans="1:21" s="197" customFormat="1" ht="15" customHeight="1">
      <c r="A160" s="199"/>
      <c r="B160" s="198">
        <v>2000</v>
      </c>
      <c r="C160" s="198">
        <v>2001</v>
      </c>
      <c r="D160" s="198">
        <v>2002</v>
      </c>
      <c r="E160" s="198">
        <v>2003</v>
      </c>
      <c r="F160" s="198">
        <v>2004</v>
      </c>
      <c r="G160" s="198">
        <v>2005</v>
      </c>
      <c r="H160" s="198">
        <v>2006</v>
      </c>
      <c r="I160" s="198">
        <v>2007</v>
      </c>
      <c r="J160" s="198">
        <v>2008</v>
      </c>
      <c r="K160" s="198">
        <v>2009</v>
      </c>
      <c r="L160" s="198">
        <v>2010</v>
      </c>
      <c r="M160" s="198">
        <v>2011</v>
      </c>
      <c r="N160" s="198">
        <v>2012</v>
      </c>
      <c r="O160" s="198">
        <v>2013</v>
      </c>
      <c r="P160" s="198">
        <v>2014</v>
      </c>
      <c r="Q160" s="198">
        <v>2015</v>
      </c>
      <c r="R160" s="198">
        <v>2016</v>
      </c>
      <c r="S160" s="198">
        <v>2017</v>
      </c>
      <c r="T160" s="198">
        <v>2018</v>
      </c>
      <c r="U160" s="198">
        <v>2019</v>
      </c>
    </row>
    <row r="161" spans="1:21" ht="15" customHeight="1">
      <c r="A161" s="189" t="s">
        <v>269</v>
      </c>
      <c r="B161" s="190">
        <v>86654.3</v>
      </c>
      <c r="C161" s="190">
        <v>89967.4</v>
      </c>
      <c r="D161" s="190">
        <v>90859.1</v>
      </c>
      <c r="E161" s="190">
        <v>88236.70000000001</v>
      </c>
      <c r="F161" s="190">
        <v>94887.70000000001</v>
      </c>
      <c r="G161" s="190">
        <v>95399.9</v>
      </c>
      <c r="H161" s="190">
        <v>97969.4</v>
      </c>
      <c r="I161" s="190">
        <v>101576.2</v>
      </c>
      <c r="J161" s="190">
        <v>100956.1</v>
      </c>
      <c r="K161" s="190">
        <v>100531.6</v>
      </c>
      <c r="L161" s="190">
        <v>101172.1</v>
      </c>
      <c r="M161" s="190">
        <v>101014.99999999999</v>
      </c>
      <c r="N161" s="190">
        <v>101774.6</v>
      </c>
      <c r="O161" s="190">
        <v>101339.01</v>
      </c>
      <c r="P161" s="190">
        <v>102382.06999999999</v>
      </c>
      <c r="Q161" s="190">
        <v>102957.61</v>
      </c>
      <c r="R161" s="190">
        <v>105248.21</v>
      </c>
      <c r="S161" s="190">
        <v>105835.82</v>
      </c>
      <c r="T161" s="190">
        <v>106646.95999999999</v>
      </c>
      <c r="U161" s="190">
        <v>107902.23000000001</v>
      </c>
    </row>
    <row r="162" spans="1:21" ht="15" customHeight="1">
      <c r="A162" s="267" t="s">
        <v>30</v>
      </c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</row>
    <row r="163" spans="1:22" ht="15" customHeight="1">
      <c r="A163" s="196" t="s">
        <v>268</v>
      </c>
      <c r="B163" s="190">
        <v>16428.1</v>
      </c>
      <c r="C163" s="190">
        <v>16545.2</v>
      </c>
      <c r="D163" s="190">
        <v>16564.4</v>
      </c>
      <c r="E163" s="190">
        <v>16983.9</v>
      </c>
      <c r="F163" s="190">
        <v>17225.5</v>
      </c>
      <c r="G163" s="190">
        <v>17128</v>
      </c>
      <c r="H163" s="190">
        <v>17157.5</v>
      </c>
      <c r="I163" s="190">
        <v>17423.5</v>
      </c>
      <c r="J163" s="190">
        <v>17142</v>
      </c>
      <c r="K163" s="190">
        <v>17195.7</v>
      </c>
      <c r="L163" s="190">
        <v>17051.8</v>
      </c>
      <c r="M163" s="190">
        <v>17004.5</v>
      </c>
      <c r="N163" s="190">
        <v>17086</v>
      </c>
      <c r="O163" s="190">
        <v>17146.79</v>
      </c>
      <c r="P163" s="190">
        <v>17373.48</v>
      </c>
      <c r="Q163" s="190">
        <v>18058.69</v>
      </c>
      <c r="R163" s="190">
        <v>18177</v>
      </c>
      <c r="S163" s="190">
        <v>17786.31</v>
      </c>
      <c r="T163" s="190">
        <v>18031.03</v>
      </c>
      <c r="U163" s="190">
        <v>18098.5</v>
      </c>
      <c r="V163" s="195"/>
    </row>
    <row r="164" spans="1:22" ht="15" customHeight="1">
      <c r="A164" s="196" t="s">
        <v>267</v>
      </c>
      <c r="B164" s="190">
        <v>6663.9</v>
      </c>
      <c r="C164" s="190">
        <v>6898.8</v>
      </c>
      <c r="D164" s="190">
        <v>7073.6</v>
      </c>
      <c r="E164" s="190">
        <v>7049.6</v>
      </c>
      <c r="F164" s="190">
        <v>7128.9</v>
      </c>
      <c r="G164" s="190">
        <v>7228.1</v>
      </c>
      <c r="H164" s="190">
        <v>7295.1</v>
      </c>
      <c r="I164" s="190">
        <v>7429</v>
      </c>
      <c r="J164" s="190">
        <v>7391.7</v>
      </c>
      <c r="K164" s="190">
        <v>7449</v>
      </c>
      <c r="L164" s="190">
        <v>7507.7</v>
      </c>
      <c r="M164" s="190">
        <v>7463.8</v>
      </c>
      <c r="N164" s="190">
        <v>7370.4</v>
      </c>
      <c r="O164" s="190">
        <v>7368.78</v>
      </c>
      <c r="P164" s="190">
        <v>7490.72</v>
      </c>
      <c r="Q164" s="190">
        <v>7597.45</v>
      </c>
      <c r="R164" s="190">
        <v>7599.35</v>
      </c>
      <c r="S164" s="190">
        <v>8073.87</v>
      </c>
      <c r="T164" s="190">
        <v>8328.79</v>
      </c>
      <c r="U164" s="190">
        <v>9075.6</v>
      </c>
      <c r="V164" s="195"/>
    </row>
    <row r="165" spans="1:22" ht="15" customHeight="1">
      <c r="A165" s="196" t="s">
        <v>266</v>
      </c>
      <c r="B165" s="190">
        <v>9053.4</v>
      </c>
      <c r="C165" s="190">
        <v>9640.3</v>
      </c>
      <c r="D165" s="190">
        <v>9701.2</v>
      </c>
      <c r="E165" s="190">
        <v>10090.8</v>
      </c>
      <c r="F165" s="190">
        <v>10176.9</v>
      </c>
      <c r="G165" s="190">
        <v>10214.8</v>
      </c>
      <c r="H165" s="190">
        <v>10507.6</v>
      </c>
      <c r="I165" s="190">
        <v>10280.8</v>
      </c>
      <c r="J165" s="190">
        <v>10645.4</v>
      </c>
      <c r="K165" s="190">
        <v>10741.5</v>
      </c>
      <c r="L165" s="190">
        <v>11229.8</v>
      </c>
      <c r="M165" s="190">
        <v>11566.7</v>
      </c>
      <c r="N165" s="190">
        <v>12330.1</v>
      </c>
      <c r="O165" s="190">
        <v>12478.46</v>
      </c>
      <c r="P165" s="190">
        <v>13425.59</v>
      </c>
      <c r="Q165" s="190">
        <v>13674.83</v>
      </c>
      <c r="R165" s="190">
        <v>14095.39</v>
      </c>
      <c r="S165" s="190">
        <v>14424.8</v>
      </c>
      <c r="T165" s="190">
        <v>14816.68</v>
      </c>
      <c r="U165" s="190">
        <v>15112.37</v>
      </c>
      <c r="V165" s="195"/>
    </row>
    <row r="166" spans="1:22" ht="15" customHeight="1">
      <c r="A166" s="196" t="s">
        <v>265</v>
      </c>
      <c r="B166" s="190">
        <v>23721.2</v>
      </c>
      <c r="C166" s="190">
        <v>26783.7</v>
      </c>
      <c r="D166" s="190">
        <v>27151.3</v>
      </c>
      <c r="E166" s="190">
        <v>23260.3</v>
      </c>
      <c r="F166" s="190">
        <v>23272.3</v>
      </c>
      <c r="G166" s="190">
        <v>22335.3</v>
      </c>
      <c r="H166" s="190">
        <v>22313.1</v>
      </c>
      <c r="I166" s="190">
        <v>24264.2</v>
      </c>
      <c r="J166" s="190">
        <v>23850.1</v>
      </c>
      <c r="K166" s="190">
        <v>23938.9</v>
      </c>
      <c r="L166" s="190">
        <v>23733.5</v>
      </c>
      <c r="M166" s="190">
        <v>23479</v>
      </c>
      <c r="N166" s="190">
        <v>23517.4</v>
      </c>
      <c r="O166" s="190">
        <v>22865.32</v>
      </c>
      <c r="P166" s="190">
        <v>22799.67</v>
      </c>
      <c r="Q166" s="190">
        <v>22185.57</v>
      </c>
      <c r="R166" s="190">
        <v>23904.08</v>
      </c>
      <c r="S166" s="190">
        <v>24094.6</v>
      </c>
      <c r="T166" s="190">
        <v>23899.53</v>
      </c>
      <c r="U166" s="190">
        <v>23878.77</v>
      </c>
      <c r="V166" s="195"/>
    </row>
    <row r="167" spans="1:22" ht="15" customHeight="1">
      <c r="A167" s="196" t="s">
        <v>264</v>
      </c>
      <c r="B167" s="190">
        <v>30787.7</v>
      </c>
      <c r="C167" s="190">
        <v>30099.4</v>
      </c>
      <c r="D167" s="190">
        <v>30368.6</v>
      </c>
      <c r="E167" s="190">
        <v>30852.1</v>
      </c>
      <c r="F167" s="190">
        <v>31051.1</v>
      </c>
      <c r="G167" s="190">
        <v>31276.7</v>
      </c>
      <c r="H167" s="190">
        <v>31509.7</v>
      </c>
      <c r="I167" s="190">
        <v>31828.2</v>
      </c>
      <c r="J167" s="190">
        <v>32145.8</v>
      </c>
      <c r="K167" s="190">
        <v>31370.7</v>
      </c>
      <c r="L167" s="190">
        <v>31412</v>
      </c>
      <c r="M167" s="190">
        <v>31221.1</v>
      </c>
      <c r="N167" s="190">
        <v>31149.5</v>
      </c>
      <c r="O167" s="190">
        <v>31206.96</v>
      </c>
      <c r="P167" s="190">
        <v>31002.68</v>
      </c>
      <c r="Q167" s="190">
        <v>31037.89</v>
      </c>
      <c r="R167" s="190">
        <v>31062.94</v>
      </c>
      <c r="S167" s="190">
        <v>31018.99</v>
      </c>
      <c r="T167" s="190">
        <v>31057.31</v>
      </c>
      <c r="U167" s="190">
        <v>31145.47</v>
      </c>
      <c r="V167" s="195"/>
    </row>
    <row r="168" spans="1:21" s="192" customFormat="1" ht="15" customHeight="1">
      <c r="A168" s="189" t="s">
        <v>263</v>
      </c>
      <c r="B168" s="193">
        <v>36.608936133736435</v>
      </c>
      <c r="C168" s="193">
        <v>38.07851214484423</v>
      </c>
      <c r="D168" s="193">
        <v>38.546617751092704</v>
      </c>
      <c r="E168" s="193">
        <v>37.52615158963262</v>
      </c>
      <c r="F168" s="193">
        <v>40.42920848266172</v>
      </c>
      <c r="G168" s="193">
        <v>40.72786839334795</v>
      </c>
      <c r="H168" s="193">
        <v>41.923022577292755</v>
      </c>
      <c r="I168" s="193">
        <v>43.563366204362204</v>
      </c>
      <c r="J168" s="193">
        <v>43.3507881100718</v>
      </c>
      <c r="K168" s="193">
        <v>43.18704029656606</v>
      </c>
      <c r="L168" s="193">
        <v>43.18223180877937</v>
      </c>
      <c r="M168" s="193">
        <v>43.19496406113993</v>
      </c>
      <c r="N168" s="193">
        <v>43.612161299510824</v>
      </c>
      <c r="O168" s="193">
        <v>43.571849042835275</v>
      </c>
      <c r="P168" s="193">
        <v>44.09912030968517</v>
      </c>
      <c r="Q168" s="193">
        <v>44.442589749158145</v>
      </c>
      <c r="R168" s="193">
        <v>45.50390038830079</v>
      </c>
      <c r="S168" s="193">
        <v>45.79802730966683</v>
      </c>
      <c r="T168" s="193">
        <v>46.23307405080554</v>
      </c>
      <c r="U168" s="193">
        <v>46.84666383537476</v>
      </c>
    </row>
    <row r="169" spans="1:21" s="192" customFormat="1" ht="30" customHeight="1">
      <c r="A169" s="194" t="s">
        <v>262</v>
      </c>
      <c r="B169" s="193">
        <v>4.108020648594169</v>
      </c>
      <c r="C169" s="193">
        <v>4.251002064373097</v>
      </c>
      <c r="D169" s="193">
        <v>4.28510926287939</v>
      </c>
      <c r="E169" s="193">
        <v>4.1599990570819045</v>
      </c>
      <c r="F169" s="193">
        <v>4.466354436337962</v>
      </c>
      <c r="G169" s="193">
        <v>4.481500637228719</v>
      </c>
      <c r="H169" s="193">
        <v>4.589824927816514</v>
      </c>
      <c r="I169" s="193">
        <v>4.750429439360076</v>
      </c>
      <c r="J169" s="193">
        <v>4.725860480618356</v>
      </c>
      <c r="K169" s="193">
        <v>4.697347603797441</v>
      </c>
      <c r="L169" s="193">
        <v>4.703926583630936</v>
      </c>
      <c r="M169" s="193">
        <v>4.681355908639063</v>
      </c>
      <c r="N169" s="193">
        <v>4.717563868718871</v>
      </c>
      <c r="O169" s="193">
        <v>4.698322468298531</v>
      </c>
      <c r="P169" s="193">
        <v>4.737971589405077</v>
      </c>
      <c r="Q169" s="193">
        <v>4.719265049996676</v>
      </c>
      <c r="R169" s="193">
        <v>4.825077534927967</v>
      </c>
      <c r="S169" s="193">
        <v>4.827254632231134</v>
      </c>
      <c r="T169" s="193">
        <v>4.84170202140579</v>
      </c>
      <c r="U169" s="193">
        <v>4.868667366344533</v>
      </c>
    </row>
    <row r="170" ht="15" customHeight="1">
      <c r="A170" s="191" t="s">
        <v>261</v>
      </c>
    </row>
    <row r="174" ht="15">
      <c r="G174" s="190"/>
    </row>
  </sheetData>
  <hyperlinks>
    <hyperlink ref="A1" location="'Spis treści'!A1" display="Powrót do spisu treści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9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8.8515625" defaultRowHeight="15"/>
  <cols>
    <col min="1" max="1" width="75.7109375" style="108" customWidth="1"/>
    <col min="2" max="22" width="13.7109375" style="108" customWidth="1"/>
    <col min="23" max="23" width="9.00390625" style="108" bestFit="1" customWidth="1"/>
    <col min="24" max="16384" width="8.8515625" style="108" customWidth="1"/>
  </cols>
  <sheetData>
    <row r="1" spans="1:2" s="103" customFormat="1" ht="30" customHeight="1">
      <c r="A1" s="105" t="s">
        <v>53</v>
      </c>
      <c r="B1" s="3" t="s">
        <v>415</v>
      </c>
    </row>
    <row r="2" s="104" customFormat="1" ht="30" customHeight="1">
      <c r="A2" s="107" t="s">
        <v>44</v>
      </c>
    </row>
    <row r="3" s="140" customFormat="1" ht="15" customHeight="1">
      <c r="A3" s="141"/>
    </row>
    <row r="4" s="65" customFormat="1" ht="15" customHeight="1">
      <c r="A4" s="65" t="s">
        <v>260</v>
      </c>
    </row>
    <row r="5" spans="1:21" s="117" customFormat="1" ht="15" customHeight="1">
      <c r="A5" s="119"/>
      <c r="B5" s="118">
        <v>2000</v>
      </c>
      <c r="C5" s="118">
        <v>2001</v>
      </c>
      <c r="D5" s="118">
        <v>2002</v>
      </c>
      <c r="E5" s="118">
        <v>2003</v>
      </c>
      <c r="F5" s="118">
        <v>2004</v>
      </c>
      <c r="G5" s="118">
        <v>2005</v>
      </c>
      <c r="H5" s="118">
        <v>2006</v>
      </c>
      <c r="I5" s="118">
        <v>2007</v>
      </c>
      <c r="J5" s="118">
        <v>2008</v>
      </c>
      <c r="K5" s="118">
        <v>2009</v>
      </c>
      <c r="L5" s="118">
        <v>2010</v>
      </c>
      <c r="M5" s="118">
        <v>2011</v>
      </c>
      <c r="N5" s="118">
        <v>2012</v>
      </c>
      <c r="O5" s="118">
        <v>2013</v>
      </c>
      <c r="P5" s="118">
        <v>2014</v>
      </c>
      <c r="Q5" s="118">
        <v>2015</v>
      </c>
      <c r="R5" s="118">
        <v>2016</v>
      </c>
      <c r="S5" s="118">
        <v>2017</v>
      </c>
      <c r="T5" s="118">
        <v>2018</v>
      </c>
      <c r="U5" s="118">
        <v>2019</v>
      </c>
    </row>
    <row r="6" spans="1:21" ht="15" customHeight="1">
      <c r="A6" s="187" t="s">
        <v>259</v>
      </c>
      <c r="B6" s="188">
        <v>949</v>
      </c>
      <c r="C6" s="188">
        <v>1778</v>
      </c>
      <c r="D6" s="188">
        <v>1977</v>
      </c>
      <c r="E6" s="188">
        <v>2286</v>
      </c>
      <c r="F6" s="188">
        <v>3760</v>
      </c>
      <c r="G6" s="188">
        <v>7182</v>
      </c>
      <c r="H6" s="188">
        <v>9187</v>
      </c>
      <c r="I6" s="188">
        <v>11870</v>
      </c>
      <c r="J6" s="188">
        <v>14896</v>
      </c>
      <c r="K6" s="188">
        <v>17091</v>
      </c>
      <c r="L6" s="188">
        <v>20582</v>
      </c>
      <c r="M6" s="188">
        <v>23449</v>
      </c>
      <c r="N6" s="188">
        <v>25944</v>
      </c>
      <c r="O6" s="188">
        <v>26598</v>
      </c>
      <c r="P6" s="188">
        <v>24829</v>
      </c>
      <c r="Q6" s="188">
        <v>22277</v>
      </c>
      <c r="R6" s="188">
        <v>22435</v>
      </c>
      <c r="S6" s="188">
        <v>20257</v>
      </c>
      <c r="T6" s="188">
        <v>19207</v>
      </c>
      <c r="U6" s="188">
        <v>18637</v>
      </c>
    </row>
    <row r="7" spans="1:21" s="140" customFormat="1" ht="15" customHeight="1">
      <c r="A7" s="187" t="s">
        <v>258</v>
      </c>
      <c r="B7" s="188">
        <v>22654.08</v>
      </c>
      <c r="C7" s="188">
        <v>35097.86</v>
      </c>
      <c r="D7" s="188">
        <v>43827.4</v>
      </c>
      <c r="E7" s="188">
        <v>49928</v>
      </c>
      <c r="F7" s="188">
        <v>82730.2</v>
      </c>
      <c r="G7" s="188">
        <v>166299.7</v>
      </c>
      <c r="H7" s="188">
        <v>228009.1</v>
      </c>
      <c r="I7" s="188">
        <v>288271.1</v>
      </c>
      <c r="J7" s="188">
        <v>314921.2</v>
      </c>
      <c r="K7" s="188">
        <v>416261.3</v>
      </c>
      <c r="L7" s="188">
        <v>519068.4</v>
      </c>
      <c r="M7" s="188">
        <v>605519.5</v>
      </c>
      <c r="N7" s="188">
        <v>661687.2</v>
      </c>
      <c r="O7" s="188">
        <v>669969.3</v>
      </c>
      <c r="P7" s="188">
        <v>657902.06</v>
      </c>
      <c r="Q7" s="188">
        <v>580730.03</v>
      </c>
      <c r="R7" s="188">
        <v>536579</v>
      </c>
      <c r="S7" s="188">
        <v>494978.66</v>
      </c>
      <c r="T7" s="188">
        <v>484676.15</v>
      </c>
      <c r="U7" s="188">
        <v>507637.13</v>
      </c>
    </row>
    <row r="8" spans="1:21" s="140" customFormat="1" ht="15" customHeight="1">
      <c r="A8" s="187" t="s">
        <v>257</v>
      </c>
      <c r="B8" s="186">
        <v>0.12718226371166658</v>
      </c>
      <c r="C8" s="186">
        <v>0.19731471468351602</v>
      </c>
      <c r="D8" s="186">
        <v>0.25934451592868035</v>
      </c>
      <c r="E8" s="186">
        <v>0.30878034423368106</v>
      </c>
      <c r="F8" s="186">
        <v>0.5066951520972921</v>
      </c>
      <c r="G8" s="186">
        <v>1.0455178293174918</v>
      </c>
      <c r="H8" s="186">
        <v>1.4288710677063587</v>
      </c>
      <c r="I8" s="186">
        <v>1.7819722853585265</v>
      </c>
      <c r="J8" s="186">
        <v>1.9494634538898432</v>
      </c>
      <c r="K8" s="186">
        <v>2.582332769877932</v>
      </c>
      <c r="L8" s="186">
        <v>3.49313967783364</v>
      </c>
      <c r="M8" s="186">
        <v>4.001071895922355</v>
      </c>
      <c r="N8" s="186">
        <v>4.420324399433503</v>
      </c>
      <c r="O8" s="186">
        <v>4.58595329327947</v>
      </c>
      <c r="P8" s="186">
        <v>4.519058118312405</v>
      </c>
      <c r="Q8" s="186">
        <v>3.9925696119769523</v>
      </c>
      <c r="R8" s="186">
        <v>3.6895317026789414</v>
      </c>
      <c r="S8" s="186">
        <v>3.3855500682200645</v>
      </c>
      <c r="T8" s="186">
        <v>3.304079283262423</v>
      </c>
      <c r="U8" s="186">
        <v>3.4557808138680772</v>
      </c>
    </row>
    <row r="9" spans="1:21" s="140" customFormat="1" ht="15" customHeight="1">
      <c r="A9" s="187" t="s">
        <v>256</v>
      </c>
      <c r="B9" s="186">
        <v>23.871527924130664</v>
      </c>
      <c r="C9" s="186">
        <v>19.74007874015748</v>
      </c>
      <c r="D9" s="186">
        <v>22.168639352554376</v>
      </c>
      <c r="E9" s="186">
        <v>21.84076990376203</v>
      </c>
      <c r="F9" s="186">
        <v>22.002712765957448</v>
      </c>
      <c r="G9" s="186">
        <v>23.15506822612086</v>
      </c>
      <c r="H9" s="186">
        <v>24.81866768259497</v>
      </c>
      <c r="I9" s="186">
        <v>24.285686604886266</v>
      </c>
      <c r="J9" s="186">
        <v>21.141326530612247</v>
      </c>
      <c r="K9" s="186">
        <v>24.35558481071909</v>
      </c>
      <c r="L9" s="186">
        <v>25.219531629579244</v>
      </c>
      <c r="M9" s="186">
        <v>25.82282826559768</v>
      </c>
      <c r="N9" s="186">
        <v>25.504440333024974</v>
      </c>
      <c r="O9" s="186">
        <v>25.188709677419357</v>
      </c>
      <c r="P9" s="186">
        <v>26.49732409682227</v>
      </c>
      <c r="Q9" s="186">
        <v>26.068592270054317</v>
      </c>
      <c r="R9" s="186">
        <v>23.91704925339871</v>
      </c>
      <c r="S9" s="186">
        <v>24.43494396998568</v>
      </c>
      <c r="T9" s="186">
        <v>25.23434945592753</v>
      </c>
      <c r="U9" s="186">
        <v>27.23813542952192</v>
      </c>
    </row>
    <row r="10" spans="1:21" s="140" customFormat="1" ht="30" customHeight="1">
      <c r="A10" s="185" t="s">
        <v>255</v>
      </c>
      <c r="B10" s="111" t="s">
        <v>1</v>
      </c>
      <c r="C10" s="111" t="s">
        <v>1</v>
      </c>
      <c r="D10" s="111" t="s">
        <v>1</v>
      </c>
      <c r="E10" s="111" t="s">
        <v>1</v>
      </c>
      <c r="F10" s="184">
        <v>35366369.099999994</v>
      </c>
      <c r="G10" s="184">
        <v>81237472.25000001</v>
      </c>
      <c r="H10" s="184">
        <v>122090908.62000003</v>
      </c>
      <c r="I10" s="184">
        <v>183924634.95</v>
      </c>
      <c r="J10" s="184">
        <v>227928005.48000002</v>
      </c>
      <c r="K10" s="184">
        <v>258899335.39</v>
      </c>
      <c r="L10" s="184">
        <v>336093482.5</v>
      </c>
      <c r="M10" s="184">
        <v>389122228.77</v>
      </c>
      <c r="N10" s="184">
        <v>418600527.48</v>
      </c>
      <c r="O10" s="184">
        <v>407789334.42</v>
      </c>
      <c r="P10" s="184">
        <v>357873844.12</v>
      </c>
      <c r="Q10" s="184">
        <v>343765146.24</v>
      </c>
      <c r="R10" s="184">
        <v>319751429.15</v>
      </c>
      <c r="S10" s="184">
        <v>290808178.88</v>
      </c>
      <c r="T10" s="184">
        <v>290881966.32</v>
      </c>
      <c r="U10" s="184">
        <v>333322042.88</v>
      </c>
    </row>
    <row r="11" s="140" customFormat="1" ht="15" customHeight="1">
      <c r="A11" s="122" t="s">
        <v>254</v>
      </c>
    </row>
    <row r="12" s="140" customFormat="1" ht="15" customHeight="1">
      <c r="A12" s="141"/>
    </row>
    <row r="13" s="140" customFormat="1" ht="15" customHeight="1">
      <c r="A13" s="141"/>
    </row>
    <row r="14" s="65" customFormat="1" ht="15" customHeight="1">
      <c r="A14" s="65" t="s">
        <v>253</v>
      </c>
    </row>
    <row r="15" spans="1:21" s="117" customFormat="1" ht="15" customHeight="1">
      <c r="A15" s="119"/>
      <c r="B15" s="118">
        <v>2000</v>
      </c>
      <c r="C15" s="118">
        <v>2001</v>
      </c>
      <c r="D15" s="118">
        <v>2002</v>
      </c>
      <c r="E15" s="118">
        <v>2003</v>
      </c>
      <c r="F15" s="118">
        <v>2004</v>
      </c>
      <c r="G15" s="118">
        <v>2005</v>
      </c>
      <c r="H15" s="118">
        <v>2006</v>
      </c>
      <c r="I15" s="118">
        <v>2007</v>
      </c>
      <c r="J15" s="118">
        <v>2008</v>
      </c>
      <c r="K15" s="118">
        <v>2009</v>
      </c>
      <c r="L15" s="118">
        <v>2010</v>
      </c>
      <c r="M15" s="118">
        <v>2011</v>
      </c>
      <c r="N15" s="118">
        <v>2012</v>
      </c>
      <c r="O15" s="118">
        <v>2013</v>
      </c>
      <c r="P15" s="118">
        <v>2014</v>
      </c>
      <c r="Q15" s="118">
        <v>2015</v>
      </c>
      <c r="R15" s="118">
        <v>2016</v>
      </c>
      <c r="S15" s="118">
        <v>2017</v>
      </c>
      <c r="T15" s="118">
        <v>2018</v>
      </c>
      <c r="U15" s="118">
        <v>2019</v>
      </c>
    </row>
    <row r="16" spans="1:21" ht="15" customHeight="1">
      <c r="A16" s="183" t="s">
        <v>252</v>
      </c>
      <c r="B16" s="109">
        <v>0.8778187881354687</v>
      </c>
      <c r="C16" s="109">
        <v>0.78932228090917</v>
      </c>
      <c r="D16" s="109">
        <v>0.6189352190432571</v>
      </c>
      <c r="E16" s="109">
        <v>0.6069059153493116</v>
      </c>
      <c r="F16" s="109">
        <v>0.5720167915026508</v>
      </c>
      <c r="G16" s="109">
        <v>0.6043734061563002</v>
      </c>
      <c r="H16" s="109">
        <v>0.6431232309517866</v>
      </c>
      <c r="I16" s="109">
        <v>0.6333165081835238</v>
      </c>
      <c r="J16" s="109">
        <v>0.6634062218267214</v>
      </c>
      <c r="K16" s="109">
        <v>0.7778230644485341</v>
      </c>
      <c r="L16" s="109">
        <v>0.7551751259983799</v>
      </c>
      <c r="M16" s="109">
        <v>0.7767575424005478</v>
      </c>
      <c r="N16" s="109">
        <v>0.6238477136848745</v>
      </c>
      <c r="O16" s="109">
        <v>0.6589567650680987</v>
      </c>
      <c r="P16" s="109">
        <v>0.8326372744038839</v>
      </c>
      <c r="Q16" s="109">
        <v>0.8417048134707892</v>
      </c>
      <c r="R16" s="109">
        <v>0.3497226114268573</v>
      </c>
      <c r="S16" s="109">
        <v>0.3430126115984491</v>
      </c>
      <c r="T16" s="109">
        <v>0.48983502666676093</v>
      </c>
      <c r="U16" s="109">
        <v>0.5426847086510781</v>
      </c>
    </row>
    <row r="17" spans="1:21" ht="30" customHeight="1">
      <c r="A17" s="183" t="s">
        <v>251</v>
      </c>
      <c r="B17" s="109">
        <v>4.93415170592399</v>
      </c>
      <c r="C17" s="109">
        <v>5.083047045778763</v>
      </c>
      <c r="D17" s="109">
        <v>4.600776780568907</v>
      </c>
      <c r="E17" s="109">
        <v>4.637764696207173</v>
      </c>
      <c r="F17" s="109">
        <v>4.430632679793143</v>
      </c>
      <c r="G17" s="109">
        <v>4.567931754236218</v>
      </c>
      <c r="H17" s="109">
        <v>4.440693992039452</v>
      </c>
      <c r="I17" s="109">
        <v>3.9228758494424762</v>
      </c>
      <c r="J17" s="109">
        <v>3.9255128541686286</v>
      </c>
      <c r="K17" s="109">
        <v>4.882369052588005</v>
      </c>
      <c r="L17" s="109">
        <v>5.028460869474814</v>
      </c>
      <c r="M17" s="109">
        <v>4.996258642928512</v>
      </c>
      <c r="N17" s="109">
        <v>4.262055038056067</v>
      </c>
      <c r="O17" s="109">
        <v>4.6943289381403535</v>
      </c>
      <c r="P17" s="109">
        <v>5.7</v>
      </c>
      <c r="Q17" s="109">
        <v>5.6</v>
      </c>
      <c r="R17" s="109">
        <v>2.7</v>
      </c>
      <c r="S17" s="109">
        <v>2.7</v>
      </c>
      <c r="T17" s="109">
        <v>3.4</v>
      </c>
      <c r="U17" s="109">
        <v>3.9</v>
      </c>
    </row>
    <row r="18" spans="1:21" ht="15" customHeight="1">
      <c r="A18" s="183" t="s">
        <v>250</v>
      </c>
      <c r="B18" s="178">
        <v>6570324.4</v>
      </c>
      <c r="C18" s="178">
        <v>6168932.5</v>
      </c>
      <c r="D18" s="178">
        <v>5027078.5</v>
      </c>
      <c r="E18" s="178">
        <v>5141415.6</v>
      </c>
      <c r="F18" s="178">
        <v>5337437.2</v>
      </c>
      <c r="G18" s="178">
        <v>5986499.9</v>
      </c>
      <c r="H18" s="178">
        <v>6877759.2</v>
      </c>
      <c r="I18" s="178">
        <v>7520684.2</v>
      </c>
      <c r="J18" s="178">
        <v>8528558</v>
      </c>
      <c r="K18" s="178">
        <v>10671926.9</v>
      </c>
      <c r="L18" s="178">
        <v>10926206</v>
      </c>
      <c r="M18" s="178">
        <v>12158205.2</v>
      </c>
      <c r="N18" s="178">
        <v>10127805.8</v>
      </c>
      <c r="O18" s="178">
        <v>10851199.2</v>
      </c>
      <c r="P18" s="112">
        <v>14248455.4</v>
      </c>
      <c r="Q18" s="112">
        <v>15160046.4</v>
      </c>
      <c r="R18" s="112">
        <v>6517035.4</v>
      </c>
      <c r="S18" s="112">
        <v>6825385</v>
      </c>
      <c r="T18" s="112">
        <v>10392119.5</v>
      </c>
      <c r="U18" s="112">
        <v>12415204.3</v>
      </c>
    </row>
    <row r="19" spans="1:21" ht="15" customHeight="1">
      <c r="A19" s="182" t="s">
        <v>249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12"/>
      <c r="Q19" s="112"/>
      <c r="R19" s="112"/>
      <c r="S19" s="112"/>
      <c r="T19" s="112"/>
      <c r="U19" s="112"/>
    </row>
    <row r="20" spans="1:21" ht="15" customHeight="1">
      <c r="A20" s="181" t="s">
        <v>248</v>
      </c>
      <c r="B20" s="180" t="s">
        <v>1</v>
      </c>
      <c r="C20" s="180" t="s">
        <v>1</v>
      </c>
      <c r="D20" s="112">
        <v>2348383.2</v>
      </c>
      <c r="E20" s="112">
        <v>2266326.5</v>
      </c>
      <c r="F20" s="112">
        <v>2567224.1</v>
      </c>
      <c r="G20" s="112">
        <v>2937753.5</v>
      </c>
      <c r="H20" s="112">
        <v>3130575</v>
      </c>
      <c r="I20" s="112">
        <v>3579118.8</v>
      </c>
      <c r="J20" s="112">
        <v>4279276.9</v>
      </c>
      <c r="K20" s="112">
        <v>4910742.4</v>
      </c>
      <c r="L20" s="112">
        <v>4824133.3</v>
      </c>
      <c r="M20" s="112">
        <v>5795732.1</v>
      </c>
      <c r="N20" s="112">
        <v>4856559.7</v>
      </c>
      <c r="O20" s="112">
        <v>5488108.4</v>
      </c>
      <c r="P20" s="112">
        <v>7217756.3</v>
      </c>
      <c r="Q20" s="112">
        <v>6310337</v>
      </c>
      <c r="R20" s="112">
        <v>4148210.9</v>
      </c>
      <c r="S20" s="112">
        <v>4364197.9</v>
      </c>
      <c r="T20" s="112">
        <v>5809902.6</v>
      </c>
      <c r="U20" s="112">
        <v>6572384.3</v>
      </c>
    </row>
    <row r="21" spans="1:21" ht="15" customHeight="1">
      <c r="A21" s="181" t="s">
        <v>247</v>
      </c>
      <c r="B21" s="180" t="s">
        <v>1</v>
      </c>
      <c r="C21" s="180" t="s">
        <v>1</v>
      </c>
      <c r="D21" s="112">
        <v>208793.7</v>
      </c>
      <c r="E21" s="112">
        <v>455446.3</v>
      </c>
      <c r="F21" s="112">
        <v>653006.8</v>
      </c>
      <c r="G21" s="112">
        <v>955733.6</v>
      </c>
      <c r="H21" s="112">
        <v>1317478.5</v>
      </c>
      <c r="I21" s="112">
        <v>1114529.6</v>
      </c>
      <c r="J21" s="112">
        <v>1394831.4</v>
      </c>
      <c r="K21" s="112">
        <v>2018263.5</v>
      </c>
      <c r="L21" s="112">
        <v>2412713.9</v>
      </c>
      <c r="M21" s="112">
        <v>2247856.9</v>
      </c>
      <c r="N21" s="112">
        <v>2108347.3</v>
      </c>
      <c r="O21" s="112">
        <v>2401691.4</v>
      </c>
      <c r="P21" s="112">
        <v>2733711.2</v>
      </c>
      <c r="Q21" s="112">
        <v>4082510.2</v>
      </c>
      <c r="R21" s="112">
        <v>478371.2</v>
      </c>
      <c r="S21" s="112">
        <v>824958.4</v>
      </c>
      <c r="T21" s="112">
        <v>2263533.5</v>
      </c>
      <c r="U21" s="112">
        <v>2414876.5</v>
      </c>
    </row>
    <row r="22" spans="1:21" ht="15" customHeight="1">
      <c r="A22" s="181" t="s">
        <v>246</v>
      </c>
      <c r="B22" s="180" t="s">
        <v>1</v>
      </c>
      <c r="C22" s="180" t="s">
        <v>1</v>
      </c>
      <c r="D22" s="112">
        <v>1312910.6</v>
      </c>
      <c r="E22" s="112">
        <v>1300853.6</v>
      </c>
      <c r="F22" s="112">
        <v>1288472.9</v>
      </c>
      <c r="G22" s="112">
        <v>1265942.1</v>
      </c>
      <c r="H22" s="112">
        <v>1207825.3</v>
      </c>
      <c r="I22" s="112">
        <v>1567976.8</v>
      </c>
      <c r="J22" s="112">
        <v>1413301.8</v>
      </c>
      <c r="K22" s="112">
        <v>1953433.4</v>
      </c>
      <c r="L22" s="112">
        <v>1516561</v>
      </c>
      <c r="M22" s="112">
        <v>1544250.7</v>
      </c>
      <c r="N22" s="112">
        <v>1411739.5</v>
      </c>
      <c r="O22" s="112">
        <v>1352903.7</v>
      </c>
      <c r="P22" s="112">
        <v>2260266.5</v>
      </c>
      <c r="Q22" s="112">
        <v>2700781</v>
      </c>
      <c r="R22" s="112">
        <v>888629.5</v>
      </c>
      <c r="S22" s="112">
        <v>661079</v>
      </c>
      <c r="T22" s="112">
        <v>1075395.7</v>
      </c>
      <c r="U22" s="112">
        <v>1427636.9</v>
      </c>
    </row>
    <row r="23" spans="1:21" ht="15" customHeight="1">
      <c r="A23" s="181" t="s">
        <v>245</v>
      </c>
      <c r="B23" s="180" t="s">
        <v>1</v>
      </c>
      <c r="C23" s="180" t="s">
        <v>1</v>
      </c>
      <c r="D23" s="112">
        <v>617134.6</v>
      </c>
      <c r="E23" s="112">
        <v>713659.8</v>
      </c>
      <c r="F23" s="112">
        <v>441346</v>
      </c>
      <c r="G23" s="112">
        <v>455166.9</v>
      </c>
      <c r="H23" s="112">
        <v>786103.4</v>
      </c>
      <c r="I23" s="112">
        <v>749298.3</v>
      </c>
      <c r="J23" s="112">
        <v>820645.3</v>
      </c>
      <c r="K23" s="112">
        <v>1002677.4</v>
      </c>
      <c r="L23" s="112">
        <v>1509375.3</v>
      </c>
      <c r="M23" s="112">
        <v>856102.2</v>
      </c>
      <c r="N23" s="112">
        <v>621295.4</v>
      </c>
      <c r="O23" s="112">
        <v>696065.9</v>
      </c>
      <c r="P23" s="112">
        <v>1311796.1</v>
      </c>
      <c r="Q23" s="112">
        <v>927667.6</v>
      </c>
      <c r="R23" s="112">
        <v>479575.8</v>
      </c>
      <c r="S23" s="112">
        <v>476664.7</v>
      </c>
      <c r="T23" s="112">
        <v>694688.9</v>
      </c>
      <c r="U23" s="112">
        <v>1344500.4</v>
      </c>
    </row>
    <row r="24" spans="1:22" ht="15" customHeight="1">
      <c r="A24" s="114" t="s">
        <v>244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</row>
    <row r="25" spans="1:22" ht="15" customHeight="1">
      <c r="A25" s="179" t="s">
        <v>243</v>
      </c>
      <c r="B25" s="112">
        <v>2417827</v>
      </c>
      <c r="C25" s="112">
        <v>2157270.7</v>
      </c>
      <c r="D25" s="112">
        <v>1485351.1</v>
      </c>
      <c r="E25" s="112">
        <v>1500151.2</v>
      </c>
      <c r="F25" s="112">
        <v>1155101.4</v>
      </c>
      <c r="G25" s="112">
        <v>1149526.3</v>
      </c>
      <c r="H25" s="112">
        <v>1804644</v>
      </c>
      <c r="I25" s="112">
        <v>1724429.9</v>
      </c>
      <c r="J25" s="112">
        <v>1969191.3</v>
      </c>
      <c r="K25" s="112">
        <v>2109547.6</v>
      </c>
      <c r="L25" s="112">
        <v>2219403.5</v>
      </c>
      <c r="M25" s="112">
        <v>3134492.7</v>
      </c>
      <c r="N25" s="112">
        <v>2319520.8</v>
      </c>
      <c r="O25" s="112">
        <v>2598743.1</v>
      </c>
      <c r="P25" s="112">
        <v>4558397.5</v>
      </c>
      <c r="Q25" s="112">
        <v>4259474.8</v>
      </c>
      <c r="R25" s="112">
        <v>2520672.7</v>
      </c>
      <c r="S25" s="112">
        <v>2315481.9</v>
      </c>
      <c r="T25" s="112">
        <v>2941939.5</v>
      </c>
      <c r="U25" s="112">
        <v>4083195.9</v>
      </c>
      <c r="V25" s="112"/>
    </row>
    <row r="26" spans="1:23" ht="15" customHeight="1">
      <c r="A26" s="179" t="s">
        <v>242</v>
      </c>
      <c r="B26" s="112">
        <v>3341232.1</v>
      </c>
      <c r="C26" s="112">
        <v>3277281.6</v>
      </c>
      <c r="D26" s="112">
        <v>2833610.6</v>
      </c>
      <c r="E26" s="112">
        <v>2915083</v>
      </c>
      <c r="F26" s="112">
        <v>3126681.7</v>
      </c>
      <c r="G26" s="112">
        <v>3615605.5</v>
      </c>
      <c r="H26" s="112">
        <v>3938582.2</v>
      </c>
      <c r="I26" s="112">
        <v>4477254.3</v>
      </c>
      <c r="J26" s="112">
        <v>5433088.7</v>
      </c>
      <c r="K26" s="112">
        <v>7120381</v>
      </c>
      <c r="L26" s="112">
        <v>7206129.1</v>
      </c>
      <c r="M26" s="112">
        <v>6753216</v>
      </c>
      <c r="N26" s="112">
        <v>5656731.4</v>
      </c>
      <c r="O26" s="112">
        <v>5631705.8</v>
      </c>
      <c r="P26" s="112">
        <v>6304387.7</v>
      </c>
      <c r="Q26" s="112">
        <v>6644673.2</v>
      </c>
      <c r="R26" s="112">
        <v>2277332.9</v>
      </c>
      <c r="S26" s="112">
        <v>2715174.2</v>
      </c>
      <c r="T26" s="112">
        <v>5435203.7</v>
      </c>
      <c r="U26" s="112">
        <v>6051027</v>
      </c>
      <c r="W26" s="109"/>
    </row>
    <row r="27" spans="1:23" ht="15" customHeight="1">
      <c r="A27" s="179" t="s">
        <v>241</v>
      </c>
      <c r="B27" s="112">
        <v>582362.7</v>
      </c>
      <c r="C27" s="112">
        <v>409475.8</v>
      </c>
      <c r="D27" s="112">
        <v>538224.8</v>
      </c>
      <c r="E27" s="112">
        <v>529289.2</v>
      </c>
      <c r="F27" s="112">
        <v>677492.4</v>
      </c>
      <c r="G27" s="112">
        <v>752725.7</v>
      </c>
      <c r="H27" s="112">
        <v>662465.3</v>
      </c>
      <c r="I27" s="112">
        <v>809775.3</v>
      </c>
      <c r="J27" s="112">
        <v>612939</v>
      </c>
      <c r="K27" s="112">
        <v>909769.5</v>
      </c>
      <c r="L27" s="112">
        <v>919251.5</v>
      </c>
      <c r="M27" s="112">
        <v>919536.7</v>
      </c>
      <c r="N27" s="112">
        <v>761981.9</v>
      </c>
      <c r="O27" s="112">
        <v>1336038.4</v>
      </c>
      <c r="P27" s="112">
        <v>1973827.7</v>
      </c>
      <c r="Q27" s="112">
        <v>3069433.5</v>
      </c>
      <c r="R27" s="112">
        <v>904242.5</v>
      </c>
      <c r="S27" s="112">
        <v>868706</v>
      </c>
      <c r="T27" s="112">
        <v>713879.8</v>
      </c>
      <c r="U27" s="112">
        <v>831566.7</v>
      </c>
      <c r="W27" s="109"/>
    </row>
    <row r="28" spans="1:21" ht="30" customHeight="1">
      <c r="A28" s="113" t="s">
        <v>240</v>
      </c>
      <c r="B28" s="178">
        <v>15661.8</v>
      </c>
      <c r="C28" s="178">
        <v>16806.1</v>
      </c>
      <c r="D28" s="178">
        <v>17831.9</v>
      </c>
      <c r="E28" s="178">
        <v>15145.7</v>
      </c>
      <c r="F28" s="178">
        <v>16234.5</v>
      </c>
      <c r="G28" s="178">
        <v>16770</v>
      </c>
      <c r="H28" s="178">
        <v>20631.4</v>
      </c>
      <c r="I28" s="178">
        <v>21380.9</v>
      </c>
      <c r="J28" s="178">
        <v>22522.5</v>
      </c>
      <c r="K28" s="178">
        <v>23421.1</v>
      </c>
      <c r="L28" s="178">
        <v>24200.399999999998</v>
      </c>
      <c r="M28" s="177">
        <v>25396.500000000004</v>
      </c>
      <c r="N28" s="178">
        <v>17134.5</v>
      </c>
      <c r="O28" s="178">
        <v>17356.3</v>
      </c>
      <c r="P28" s="177">
        <v>17409.4</v>
      </c>
      <c r="Q28" s="176">
        <v>19497</v>
      </c>
      <c r="R28" s="176">
        <v>18736.1</v>
      </c>
      <c r="S28" s="176">
        <v>19219.3</v>
      </c>
      <c r="T28" s="176">
        <v>48019.7</v>
      </c>
      <c r="U28" s="176">
        <v>49482.9</v>
      </c>
    </row>
    <row r="29" spans="1:21" ht="15" customHeight="1">
      <c r="A29" s="114" t="s">
        <v>239</v>
      </c>
      <c r="B29" s="175">
        <v>405.2841320774247</v>
      </c>
      <c r="C29" s="175">
        <v>435.0305446262166</v>
      </c>
      <c r="D29" s="175">
        <v>466.5773260620614</v>
      </c>
      <c r="E29" s="175">
        <v>396.5817983311499</v>
      </c>
      <c r="F29" s="175">
        <v>425.09142561961835</v>
      </c>
      <c r="G29" s="175">
        <v>439.49932718864176</v>
      </c>
      <c r="H29" s="175">
        <v>541.1446765036054</v>
      </c>
      <c r="I29" s="175">
        <v>560.9481944695618</v>
      </c>
      <c r="J29" s="175">
        <v>590.5856207420015</v>
      </c>
      <c r="K29" s="175">
        <v>613.6426261318941</v>
      </c>
      <c r="L29" s="175">
        <v>633.5177109906987</v>
      </c>
      <c r="M29" s="175">
        <v>658.9912665655677</v>
      </c>
      <c r="N29" s="175">
        <v>444.6673512174496</v>
      </c>
      <c r="O29" s="175">
        <v>450.8638233729159</v>
      </c>
      <c r="P29" s="174">
        <v>452.4</v>
      </c>
      <c r="Q29" s="173">
        <v>507.3</v>
      </c>
      <c r="R29" s="173">
        <v>487.5</v>
      </c>
      <c r="S29" s="173">
        <v>500.1</v>
      </c>
      <c r="T29" s="173">
        <v>1250.2</v>
      </c>
      <c r="U29" s="173">
        <v>1289.2</v>
      </c>
    </row>
    <row r="30" s="140" customFormat="1" ht="15" customHeight="1">
      <c r="A30" s="141"/>
    </row>
    <row r="31" s="140" customFormat="1" ht="15" customHeight="1">
      <c r="A31" s="141"/>
    </row>
    <row r="32" s="65" customFormat="1" ht="15" customHeight="1">
      <c r="A32" s="65" t="s">
        <v>238</v>
      </c>
    </row>
    <row r="33" spans="1:21" s="117" customFormat="1" ht="15" customHeight="1">
      <c r="A33" s="119"/>
      <c r="B33" s="118">
        <v>2000</v>
      </c>
      <c r="C33" s="118">
        <v>2001</v>
      </c>
      <c r="D33" s="118">
        <v>2002</v>
      </c>
      <c r="E33" s="118">
        <v>2003</v>
      </c>
      <c r="F33" s="118">
        <v>2004</v>
      </c>
      <c r="G33" s="118">
        <v>2005</v>
      </c>
      <c r="H33" s="118">
        <v>2006</v>
      </c>
      <c r="I33" s="118">
        <v>2007</v>
      </c>
      <c r="J33" s="118">
        <v>2008</v>
      </c>
      <c r="K33" s="118">
        <v>2009</v>
      </c>
      <c r="L33" s="118">
        <v>2010</v>
      </c>
      <c r="M33" s="118">
        <v>2011</v>
      </c>
      <c r="N33" s="118">
        <v>2012</v>
      </c>
      <c r="O33" s="118">
        <v>2013</v>
      </c>
      <c r="P33" s="118">
        <v>2014</v>
      </c>
      <c r="Q33" s="118">
        <v>2015</v>
      </c>
      <c r="R33" s="118">
        <v>2016</v>
      </c>
      <c r="S33" s="118">
        <v>2017</v>
      </c>
      <c r="T33" s="118">
        <v>2018</v>
      </c>
      <c r="U33" s="118">
        <v>2019</v>
      </c>
    </row>
    <row r="34" spans="1:21" s="171" customFormat="1" ht="15" customHeight="1">
      <c r="A34" s="156" t="s">
        <v>237</v>
      </c>
      <c r="B34" s="172">
        <v>16030</v>
      </c>
      <c r="C34" s="172">
        <v>16897</v>
      </c>
      <c r="D34" s="172">
        <v>19964</v>
      </c>
      <c r="E34" s="172">
        <v>21226</v>
      </c>
      <c r="F34" s="172">
        <v>25435</v>
      </c>
      <c r="G34" s="172">
        <v>26490</v>
      </c>
      <c r="H34" s="172">
        <v>28383</v>
      </c>
      <c r="I34" s="172">
        <v>32487</v>
      </c>
      <c r="J34" s="172">
        <v>33982</v>
      </c>
      <c r="K34" s="172">
        <v>34456</v>
      </c>
      <c r="L34" s="172">
        <v>39335</v>
      </c>
      <c r="M34" s="172">
        <v>41282</v>
      </c>
      <c r="N34" s="172">
        <v>42151</v>
      </c>
      <c r="O34" s="172">
        <v>39967</v>
      </c>
      <c r="P34" s="172">
        <v>44278</v>
      </c>
      <c r="Q34" s="172">
        <v>47796</v>
      </c>
      <c r="R34" s="172">
        <v>50525</v>
      </c>
      <c r="S34" s="172">
        <v>53369</v>
      </c>
      <c r="T34" s="172">
        <v>57532</v>
      </c>
      <c r="U34" s="165" t="s">
        <v>1</v>
      </c>
    </row>
    <row r="35" spans="1:2" s="171" customFormat="1" ht="15" customHeight="1">
      <c r="A35" s="152" t="s">
        <v>30</v>
      </c>
      <c r="B35" s="156"/>
    </row>
    <row r="36" spans="1:21" s="171" customFormat="1" ht="15" customHeight="1">
      <c r="A36" s="149" t="s">
        <v>236</v>
      </c>
      <c r="B36" s="172">
        <v>13132</v>
      </c>
      <c r="C36" s="172">
        <v>13746</v>
      </c>
      <c r="D36" s="172">
        <v>16249</v>
      </c>
      <c r="E36" s="172">
        <v>17857</v>
      </c>
      <c r="F36" s="172">
        <v>20593</v>
      </c>
      <c r="G36" s="172">
        <v>22397</v>
      </c>
      <c r="H36" s="172">
        <v>23874</v>
      </c>
      <c r="I36" s="172">
        <v>27374</v>
      </c>
      <c r="J36" s="172">
        <v>27981</v>
      </c>
      <c r="K36" s="172">
        <v>28412</v>
      </c>
      <c r="L36" s="172">
        <v>33073</v>
      </c>
      <c r="M36" s="172">
        <v>34925</v>
      </c>
      <c r="N36" s="172">
        <v>36148</v>
      </c>
      <c r="O36" s="172">
        <v>35260</v>
      </c>
      <c r="P36" s="172">
        <v>38110</v>
      </c>
      <c r="Q36" s="172">
        <v>40857</v>
      </c>
      <c r="R36" s="172">
        <v>43615</v>
      </c>
      <c r="S36" s="172">
        <v>46355</v>
      </c>
      <c r="T36" s="172">
        <v>50238</v>
      </c>
      <c r="U36" s="165" t="s">
        <v>1</v>
      </c>
    </row>
    <row r="37" spans="1:21" s="171" customFormat="1" ht="15" customHeight="1">
      <c r="A37" s="149" t="s">
        <v>235</v>
      </c>
      <c r="B37" s="172">
        <v>1336</v>
      </c>
      <c r="C37" s="172">
        <v>1713</v>
      </c>
      <c r="D37" s="172">
        <v>1973</v>
      </c>
      <c r="E37" s="172">
        <v>1831</v>
      </c>
      <c r="F37" s="172">
        <v>3152</v>
      </c>
      <c r="G37" s="172">
        <v>2781</v>
      </c>
      <c r="H37" s="172">
        <v>2476</v>
      </c>
      <c r="I37" s="172">
        <v>2799</v>
      </c>
      <c r="J37" s="172">
        <v>3220</v>
      </c>
      <c r="K37" s="172">
        <v>3077</v>
      </c>
      <c r="L37" s="172">
        <v>3012</v>
      </c>
      <c r="M37" s="172">
        <v>2962</v>
      </c>
      <c r="N37" s="172">
        <v>3053</v>
      </c>
      <c r="O37" s="172">
        <v>3204</v>
      </c>
      <c r="P37" s="172">
        <v>3469</v>
      </c>
      <c r="Q37" s="172">
        <v>3815</v>
      </c>
      <c r="R37" s="172">
        <v>4213</v>
      </c>
      <c r="S37" s="172">
        <v>4529</v>
      </c>
      <c r="T37" s="172">
        <v>4888</v>
      </c>
      <c r="U37" s="165" t="s">
        <v>1</v>
      </c>
    </row>
    <row r="38" spans="1:21" s="164" customFormat="1" ht="15" customHeight="1">
      <c r="A38" s="170" t="s">
        <v>234</v>
      </c>
      <c r="B38" s="168">
        <v>2.15</v>
      </c>
      <c r="C38" s="168">
        <v>2.17</v>
      </c>
      <c r="D38" s="168">
        <v>2.46</v>
      </c>
      <c r="E38" s="168">
        <v>2.51</v>
      </c>
      <c r="F38" s="168">
        <v>2.73</v>
      </c>
      <c r="G38" s="168">
        <v>2.67</v>
      </c>
      <c r="H38" s="168">
        <v>2.65</v>
      </c>
      <c r="I38" s="168">
        <v>2.74</v>
      </c>
      <c r="J38" s="168">
        <v>2.64</v>
      </c>
      <c r="K38" s="168">
        <v>2.51</v>
      </c>
      <c r="L38" s="168">
        <v>2.72</v>
      </c>
      <c r="M38" s="168">
        <v>2.63</v>
      </c>
      <c r="N38" s="168">
        <v>2.59</v>
      </c>
      <c r="O38" s="168">
        <v>2.41</v>
      </c>
      <c r="P38" s="168">
        <v>2.57</v>
      </c>
      <c r="Q38" s="168">
        <v>2.65</v>
      </c>
      <c r="R38" s="168">
        <v>2.71</v>
      </c>
      <c r="S38" s="168">
        <v>2.68</v>
      </c>
      <c r="T38" s="164">
        <v>2.72</v>
      </c>
      <c r="U38" s="165" t="s">
        <v>1</v>
      </c>
    </row>
    <row r="39" spans="1:21" s="164" customFormat="1" ht="15" customHeight="1">
      <c r="A39" s="170" t="s">
        <v>233</v>
      </c>
      <c r="B39" s="168">
        <v>6.34</v>
      </c>
      <c r="C39" s="168">
        <v>6.38</v>
      </c>
      <c r="D39" s="168">
        <v>7.23</v>
      </c>
      <c r="E39" s="168">
        <v>7.48</v>
      </c>
      <c r="F39" s="168">
        <v>8.28</v>
      </c>
      <c r="G39" s="168">
        <v>7.88</v>
      </c>
      <c r="H39" s="168">
        <v>7.67</v>
      </c>
      <c r="I39" s="169">
        <v>7.7</v>
      </c>
      <c r="J39" s="168">
        <v>7.54</v>
      </c>
      <c r="K39" s="168">
        <v>7.81</v>
      </c>
      <c r="L39" s="166">
        <v>8.42</v>
      </c>
      <c r="M39" s="166">
        <v>8.05</v>
      </c>
      <c r="N39" s="166">
        <v>7.84</v>
      </c>
      <c r="O39" s="166">
        <v>7.34</v>
      </c>
      <c r="P39" s="166">
        <v>7.82</v>
      </c>
      <c r="Q39" s="166">
        <v>7.95</v>
      </c>
      <c r="R39" s="167">
        <v>7.9</v>
      </c>
      <c r="S39" s="166">
        <v>7.66</v>
      </c>
      <c r="T39" s="166">
        <v>7.53</v>
      </c>
      <c r="U39" s="165" t="s">
        <v>1</v>
      </c>
    </row>
    <row r="40" s="163" customFormat="1" ht="15" customHeight="1">
      <c r="A40" s="122" t="s">
        <v>94</v>
      </c>
    </row>
    <row r="41" s="140" customFormat="1" ht="15" customHeight="1">
      <c r="A41" s="141"/>
    </row>
    <row r="42" s="140" customFormat="1" ht="15" customHeight="1">
      <c r="A42" s="141"/>
    </row>
    <row r="43" spans="1:21" s="65" customFormat="1" ht="15" customHeight="1">
      <c r="A43" s="65" t="s">
        <v>64</v>
      </c>
      <c r="U43" s="65" t="s">
        <v>232</v>
      </c>
    </row>
    <row r="44" spans="1:21" s="117" customFormat="1" ht="15" customHeight="1">
      <c r="A44" s="119"/>
      <c r="B44" s="118">
        <v>2000</v>
      </c>
      <c r="C44" s="118">
        <v>2001</v>
      </c>
      <c r="D44" s="118">
        <v>2002</v>
      </c>
      <c r="E44" s="118">
        <v>2003</v>
      </c>
      <c r="F44" s="118">
        <v>2004</v>
      </c>
      <c r="G44" s="118">
        <v>2005</v>
      </c>
      <c r="H44" s="118">
        <v>2006</v>
      </c>
      <c r="I44" s="118">
        <v>2007</v>
      </c>
      <c r="J44" s="118">
        <v>2008</v>
      </c>
      <c r="K44" s="118">
        <v>2009</v>
      </c>
      <c r="L44" s="118">
        <v>2010</v>
      </c>
      <c r="M44" s="118">
        <v>2011</v>
      </c>
      <c r="N44" s="118">
        <v>2012</v>
      </c>
      <c r="O44" s="118">
        <v>2013</v>
      </c>
      <c r="P44" s="118">
        <v>2014</v>
      </c>
      <c r="Q44" s="118">
        <v>2015</v>
      </c>
      <c r="R44" s="118">
        <v>2016</v>
      </c>
      <c r="S44" s="118">
        <v>2017</v>
      </c>
      <c r="T44" s="118">
        <v>2018</v>
      </c>
      <c r="U44" s="118">
        <v>2019</v>
      </c>
    </row>
    <row r="45" spans="1:26" s="142" customFormat="1" ht="15" customHeight="1">
      <c r="A45" s="156" t="s">
        <v>231</v>
      </c>
      <c r="B45" s="162">
        <v>0.64</v>
      </c>
      <c r="C45" s="162">
        <v>0.62</v>
      </c>
      <c r="D45" s="162">
        <v>0.56</v>
      </c>
      <c r="E45" s="161">
        <v>0.54</v>
      </c>
      <c r="F45" s="161">
        <v>0.55</v>
      </c>
      <c r="G45" s="161">
        <v>0.56</v>
      </c>
      <c r="H45" s="161">
        <v>0.55</v>
      </c>
      <c r="I45" s="161">
        <v>0.56</v>
      </c>
      <c r="J45" s="161">
        <v>0.6</v>
      </c>
      <c r="K45" s="161">
        <v>0.66</v>
      </c>
      <c r="L45" s="160">
        <v>0.72</v>
      </c>
      <c r="M45" s="160">
        <v>0.75</v>
      </c>
      <c r="N45" s="160">
        <v>0.88</v>
      </c>
      <c r="O45" s="160">
        <v>0.88</v>
      </c>
      <c r="P45" s="160">
        <v>0.94</v>
      </c>
      <c r="Q45" s="160">
        <v>1</v>
      </c>
      <c r="R45" s="159">
        <v>0.96</v>
      </c>
      <c r="S45" s="158">
        <v>1.03</v>
      </c>
      <c r="T45" s="158">
        <v>1.21</v>
      </c>
      <c r="U45" s="157">
        <v>1.32</v>
      </c>
      <c r="Y45" s="143"/>
      <c r="Z45" s="143"/>
    </row>
    <row r="46" spans="1:26" s="142" customFormat="1" ht="15" customHeight="1">
      <c r="A46" s="156" t="s">
        <v>230</v>
      </c>
      <c r="B46" s="147">
        <v>125.4</v>
      </c>
      <c r="C46" s="147">
        <v>127</v>
      </c>
      <c r="D46" s="147">
        <v>118.3</v>
      </c>
      <c r="E46" s="147">
        <v>119.3</v>
      </c>
      <c r="F46" s="147">
        <v>135</v>
      </c>
      <c r="G46" s="147">
        <v>146.1</v>
      </c>
      <c r="H46" s="147">
        <v>154.5</v>
      </c>
      <c r="I46" s="147">
        <v>175.1</v>
      </c>
      <c r="J46" s="147">
        <v>202.2</v>
      </c>
      <c r="K46" s="147">
        <v>237.7</v>
      </c>
      <c r="L46" s="147">
        <v>270.4</v>
      </c>
      <c r="M46" s="147">
        <v>303.3</v>
      </c>
      <c r="N46" s="147">
        <v>372.5</v>
      </c>
      <c r="O46" s="147">
        <v>374.6</v>
      </c>
      <c r="P46" s="147">
        <v>420.1</v>
      </c>
      <c r="Q46" s="147">
        <v>469.7</v>
      </c>
      <c r="R46" s="147">
        <v>466.9</v>
      </c>
      <c r="S46" s="147">
        <v>535.6</v>
      </c>
      <c r="T46" s="147">
        <v>667.7</v>
      </c>
      <c r="U46" s="147">
        <v>788.9</v>
      </c>
      <c r="Y46" s="143"/>
      <c r="Z46" s="143"/>
    </row>
    <row r="47" spans="1:26" s="142" customFormat="1" ht="15" customHeight="1">
      <c r="A47" s="155" t="s">
        <v>406</v>
      </c>
      <c r="B47" s="154">
        <v>4796</v>
      </c>
      <c r="C47" s="154">
        <v>4858</v>
      </c>
      <c r="D47" s="154">
        <v>4522</v>
      </c>
      <c r="E47" s="154">
        <v>4558</v>
      </c>
      <c r="F47" s="154">
        <v>5155</v>
      </c>
      <c r="G47" s="154">
        <v>5575</v>
      </c>
      <c r="H47" s="154">
        <v>5893</v>
      </c>
      <c r="I47" s="154">
        <v>6673</v>
      </c>
      <c r="J47" s="154">
        <v>7706</v>
      </c>
      <c r="K47" s="154">
        <v>9070</v>
      </c>
      <c r="L47" s="154">
        <v>10416</v>
      </c>
      <c r="M47" s="154">
        <v>11687</v>
      </c>
      <c r="N47" s="154">
        <v>14353</v>
      </c>
      <c r="O47" s="154">
        <v>14424</v>
      </c>
      <c r="P47" s="154">
        <v>16168</v>
      </c>
      <c r="Q47" s="154">
        <v>18061</v>
      </c>
      <c r="R47" s="154">
        <v>17943</v>
      </c>
      <c r="S47" s="154">
        <v>20578</v>
      </c>
      <c r="T47" s="154">
        <v>25648</v>
      </c>
      <c r="U47" s="154">
        <v>30285</v>
      </c>
      <c r="Y47" s="153"/>
      <c r="Z47" s="153"/>
    </row>
    <row r="48" spans="1:26" s="142" customFormat="1" ht="15" customHeight="1">
      <c r="A48" s="152" t="s">
        <v>229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Y48" s="151"/>
      <c r="Z48" s="151"/>
    </row>
    <row r="49" spans="1:26" s="142" customFormat="1" ht="15" customHeight="1">
      <c r="A49" s="149" t="s">
        <v>228</v>
      </c>
      <c r="B49" s="147">
        <v>66.5</v>
      </c>
      <c r="C49" s="147">
        <v>64.8</v>
      </c>
      <c r="D49" s="147">
        <v>61.9</v>
      </c>
      <c r="E49" s="147">
        <v>62.7</v>
      </c>
      <c r="F49" s="147">
        <v>61.7</v>
      </c>
      <c r="G49" s="147">
        <v>57.7</v>
      </c>
      <c r="H49" s="147">
        <v>57.5</v>
      </c>
      <c r="I49" s="147">
        <v>58.6</v>
      </c>
      <c r="J49" s="147">
        <v>59.8</v>
      </c>
      <c r="K49" s="147">
        <v>60.4</v>
      </c>
      <c r="L49" s="147">
        <v>60.9</v>
      </c>
      <c r="M49" s="147">
        <v>55.8</v>
      </c>
      <c r="N49" s="147">
        <v>51.3</v>
      </c>
      <c r="O49" s="147">
        <v>47.2</v>
      </c>
      <c r="P49" s="147">
        <v>45.2</v>
      </c>
      <c r="Q49" s="147">
        <v>41.8</v>
      </c>
      <c r="R49" s="147">
        <v>38.9</v>
      </c>
      <c r="S49" s="147">
        <v>38.3</v>
      </c>
      <c r="T49" s="147">
        <v>35.4</v>
      </c>
      <c r="U49" s="147">
        <v>38.8</v>
      </c>
      <c r="Y49" s="143"/>
      <c r="Z49" s="143"/>
    </row>
    <row r="50" spans="1:26" s="142" customFormat="1" ht="15" customHeight="1">
      <c r="A50" s="149" t="s">
        <v>227</v>
      </c>
      <c r="B50" s="148">
        <v>29.5</v>
      </c>
      <c r="C50" s="148">
        <v>30.8</v>
      </c>
      <c r="D50" s="148">
        <v>30.1</v>
      </c>
      <c r="E50" s="147">
        <v>30.3</v>
      </c>
      <c r="F50" s="147">
        <v>30.5</v>
      </c>
      <c r="G50" s="147">
        <v>33.4</v>
      </c>
      <c r="H50" s="147">
        <v>33.1</v>
      </c>
      <c r="I50" s="147">
        <v>34.3</v>
      </c>
      <c r="J50" s="147">
        <v>30.5</v>
      </c>
      <c r="K50" s="147">
        <v>27.1</v>
      </c>
      <c r="L50" s="147">
        <v>24.4</v>
      </c>
      <c r="M50" s="147">
        <v>28.1</v>
      </c>
      <c r="N50" s="147">
        <v>32.3</v>
      </c>
      <c r="O50" s="146">
        <v>37.3</v>
      </c>
      <c r="P50" s="150">
        <v>39</v>
      </c>
      <c r="Q50" s="150">
        <v>39</v>
      </c>
      <c r="R50" s="145">
        <v>53.1</v>
      </c>
      <c r="S50" s="145">
        <v>52.4</v>
      </c>
      <c r="T50" s="145">
        <v>53.3</v>
      </c>
      <c r="U50" s="144">
        <v>50.7</v>
      </c>
      <c r="Y50" s="143"/>
      <c r="Z50" s="143"/>
    </row>
    <row r="51" spans="1:26" s="142" customFormat="1" ht="15" customHeight="1">
      <c r="A51" s="149" t="s">
        <v>226</v>
      </c>
      <c r="B51" s="148">
        <v>1.7</v>
      </c>
      <c r="C51" s="148">
        <v>1.6</v>
      </c>
      <c r="D51" s="148">
        <v>2.9</v>
      </c>
      <c r="E51" s="147">
        <v>2.1</v>
      </c>
      <c r="F51" s="147">
        <v>2.4</v>
      </c>
      <c r="G51" s="147">
        <v>2.9</v>
      </c>
      <c r="H51" s="147">
        <v>2.2</v>
      </c>
      <c r="I51" s="147">
        <v>0.2</v>
      </c>
      <c r="J51" s="147">
        <v>4.1</v>
      </c>
      <c r="K51" s="147">
        <v>6.7</v>
      </c>
      <c r="L51" s="147">
        <v>2.5</v>
      </c>
      <c r="M51" s="147">
        <v>2.4</v>
      </c>
      <c r="N51" s="147">
        <v>2.6</v>
      </c>
      <c r="O51" s="146">
        <v>2.1</v>
      </c>
      <c r="P51" s="146">
        <v>2.2</v>
      </c>
      <c r="Q51" s="146">
        <v>2.2</v>
      </c>
      <c r="R51" s="145">
        <v>2.4</v>
      </c>
      <c r="S51" s="145">
        <v>3</v>
      </c>
      <c r="T51" s="145">
        <v>4.1</v>
      </c>
      <c r="U51" s="271">
        <v>3</v>
      </c>
      <c r="Y51" s="143"/>
      <c r="Z51" s="143"/>
    </row>
    <row r="52" spans="1:26" s="142" customFormat="1" ht="15" customHeight="1">
      <c r="A52" s="149" t="s">
        <v>225</v>
      </c>
      <c r="B52" s="148">
        <v>0.4</v>
      </c>
      <c r="C52" s="148">
        <v>0.4</v>
      </c>
      <c r="D52" s="148">
        <v>0.3</v>
      </c>
      <c r="E52" s="147">
        <v>0.3</v>
      </c>
      <c r="F52" s="147">
        <v>0.3</v>
      </c>
      <c r="G52" s="147">
        <v>0.3</v>
      </c>
      <c r="H52" s="147">
        <v>0.3</v>
      </c>
      <c r="I52" s="147">
        <v>0.2</v>
      </c>
      <c r="J52" s="147">
        <v>0.2</v>
      </c>
      <c r="K52" s="147">
        <v>0.3</v>
      </c>
      <c r="L52" s="147">
        <v>0.3</v>
      </c>
      <c r="M52" s="147">
        <v>0.2</v>
      </c>
      <c r="N52" s="147">
        <v>0.4</v>
      </c>
      <c r="O52" s="146">
        <v>0.2</v>
      </c>
      <c r="P52" s="146">
        <v>0.2</v>
      </c>
      <c r="Q52" s="146">
        <v>0.2</v>
      </c>
      <c r="R52" s="145">
        <v>0.2</v>
      </c>
      <c r="S52" s="145">
        <v>0.3</v>
      </c>
      <c r="T52" s="145">
        <v>0.2</v>
      </c>
      <c r="U52" s="144">
        <v>0.5</v>
      </c>
      <c r="Y52" s="143"/>
      <c r="Z52" s="143"/>
    </row>
    <row r="53" spans="1:26" s="142" customFormat="1" ht="15" customHeight="1">
      <c r="A53" s="149" t="s">
        <v>224</v>
      </c>
      <c r="B53" s="148">
        <v>1.8</v>
      </c>
      <c r="C53" s="148">
        <v>2.4</v>
      </c>
      <c r="D53" s="148">
        <v>4.8</v>
      </c>
      <c r="E53" s="147">
        <v>4.6</v>
      </c>
      <c r="F53" s="147">
        <v>5.2</v>
      </c>
      <c r="G53" s="147">
        <v>5.7</v>
      </c>
      <c r="H53" s="147">
        <v>7</v>
      </c>
      <c r="I53" s="147">
        <v>6.7</v>
      </c>
      <c r="J53" s="147">
        <v>5.4</v>
      </c>
      <c r="K53" s="147">
        <v>5.5</v>
      </c>
      <c r="L53" s="147">
        <v>11.8</v>
      </c>
      <c r="M53" s="147">
        <v>13.4</v>
      </c>
      <c r="N53" s="147">
        <v>13.3</v>
      </c>
      <c r="O53" s="146">
        <v>13.1</v>
      </c>
      <c r="P53" s="146">
        <v>13.4</v>
      </c>
      <c r="Q53" s="146">
        <v>16.7</v>
      </c>
      <c r="R53" s="145">
        <v>5.5</v>
      </c>
      <c r="S53" s="145">
        <v>6</v>
      </c>
      <c r="T53" s="145">
        <v>7</v>
      </c>
      <c r="U53" s="145">
        <v>7</v>
      </c>
      <c r="Y53" s="143"/>
      <c r="Z53" s="143"/>
    </row>
    <row r="54" spans="1:26" s="142" customFormat="1" ht="15" customHeight="1">
      <c r="A54" s="122" t="s">
        <v>407</v>
      </c>
      <c r="B54" s="148"/>
      <c r="C54" s="148"/>
      <c r="D54" s="148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6"/>
      <c r="P54" s="146"/>
      <c r="Q54" s="146"/>
      <c r="R54" s="145"/>
      <c r="S54" s="145"/>
      <c r="T54" s="145"/>
      <c r="U54" s="144"/>
      <c r="Y54" s="143"/>
      <c r="Z54" s="143"/>
    </row>
    <row r="55" s="140" customFormat="1" ht="15" customHeight="1">
      <c r="A55" s="141"/>
    </row>
    <row r="56" ht="15" customHeight="1"/>
    <row r="57" s="65" customFormat="1" ht="15" customHeight="1">
      <c r="A57" s="65" t="s">
        <v>65</v>
      </c>
    </row>
    <row r="58" spans="1:21" s="117" customFormat="1" ht="15" customHeight="1">
      <c r="A58" s="119"/>
      <c r="B58" s="118">
        <v>2000</v>
      </c>
      <c r="C58" s="118">
        <v>2001</v>
      </c>
      <c r="D58" s="118">
        <v>2002</v>
      </c>
      <c r="E58" s="118">
        <v>2003</v>
      </c>
      <c r="F58" s="118">
        <v>2004</v>
      </c>
      <c r="G58" s="118">
        <v>2005</v>
      </c>
      <c r="H58" s="118">
        <v>2006</v>
      </c>
      <c r="I58" s="118">
        <v>2007</v>
      </c>
      <c r="J58" s="118">
        <v>2008</v>
      </c>
      <c r="K58" s="118">
        <v>2009</v>
      </c>
      <c r="L58" s="118">
        <v>2010</v>
      </c>
      <c r="M58" s="118">
        <v>2011</v>
      </c>
      <c r="N58" s="118">
        <v>2012</v>
      </c>
      <c r="O58" s="118">
        <v>2013</v>
      </c>
      <c r="P58" s="118">
        <v>2014</v>
      </c>
      <c r="Q58" s="118">
        <v>2015</v>
      </c>
      <c r="R58" s="118">
        <v>2016</v>
      </c>
      <c r="S58" s="118">
        <v>2017</v>
      </c>
      <c r="T58" s="118">
        <v>2018</v>
      </c>
      <c r="U58" s="118">
        <v>2019</v>
      </c>
    </row>
    <row r="59" spans="1:21" ht="15" customHeight="1">
      <c r="A59" s="136" t="s">
        <v>223</v>
      </c>
      <c r="B59" s="128">
        <v>38.169</v>
      </c>
      <c r="C59" s="128">
        <v>49.3833</v>
      </c>
      <c r="D59" s="128">
        <v>58</v>
      </c>
      <c r="E59" s="128">
        <v>82.606</v>
      </c>
      <c r="F59" s="128">
        <v>132.025</v>
      </c>
      <c r="G59" s="128">
        <v>125.8512</v>
      </c>
      <c r="H59" s="128">
        <v>153.1583</v>
      </c>
      <c r="I59" s="128">
        <v>149.6004</v>
      </c>
      <c r="J59" s="128">
        <v>236.2318</v>
      </c>
      <c r="K59" s="128">
        <v>254.1845</v>
      </c>
      <c r="L59" s="128">
        <v>319.3225</v>
      </c>
      <c r="M59" s="128">
        <v>362.7667</v>
      </c>
      <c r="N59" s="128">
        <v>471.9486</v>
      </c>
      <c r="O59" s="128">
        <v>473.8969</v>
      </c>
      <c r="P59" s="128">
        <v>566.8246</v>
      </c>
      <c r="Q59" s="128">
        <v>636.3666</v>
      </c>
      <c r="R59" s="128">
        <v>551.5476</v>
      </c>
      <c r="S59" s="128">
        <v>565.3598</v>
      </c>
      <c r="T59" s="139" t="s">
        <v>1</v>
      </c>
      <c r="U59" s="139" t="s">
        <v>1</v>
      </c>
    </row>
    <row r="60" spans="1:21" ht="30" customHeight="1">
      <c r="A60" s="131" t="s">
        <v>222</v>
      </c>
      <c r="B60" s="128">
        <v>1.8571</v>
      </c>
      <c r="C60" s="128">
        <v>3</v>
      </c>
      <c r="D60" s="128">
        <v>10.3333</v>
      </c>
      <c r="E60" s="128">
        <v>10.7095</v>
      </c>
      <c r="F60" s="128">
        <v>11.4333</v>
      </c>
      <c r="G60" s="128">
        <v>11.0333</v>
      </c>
      <c r="H60" s="128">
        <v>15.5667</v>
      </c>
      <c r="I60" s="128">
        <v>9.2833</v>
      </c>
      <c r="J60" s="128">
        <v>30.2167</v>
      </c>
      <c r="K60" s="128">
        <v>37.6</v>
      </c>
      <c r="L60" s="128">
        <v>26.9</v>
      </c>
      <c r="M60" s="128">
        <v>39.2524</v>
      </c>
      <c r="N60" s="128">
        <v>70.6381</v>
      </c>
      <c r="O60" s="128">
        <v>56.5333</v>
      </c>
      <c r="P60" s="128">
        <v>59.9833</v>
      </c>
      <c r="Q60" s="128">
        <v>72.7949</v>
      </c>
      <c r="R60" s="128">
        <v>55.0952</v>
      </c>
      <c r="S60" s="128">
        <v>42.7524</v>
      </c>
      <c r="T60" s="139" t="s">
        <v>1</v>
      </c>
      <c r="U60" s="139" t="s">
        <v>1</v>
      </c>
    </row>
    <row r="61" spans="1:21" ht="30" customHeight="1">
      <c r="A61" s="131" t="s">
        <v>408</v>
      </c>
      <c r="B61" s="128">
        <f aca="true" t="shared" si="0" ref="B61:S61">B60/B59*100</f>
        <v>4.865466740024628</v>
      </c>
      <c r="C61" s="128">
        <f t="shared" si="0"/>
        <v>6.0749281639744614</v>
      </c>
      <c r="D61" s="128">
        <f t="shared" si="0"/>
        <v>17.81603448275862</v>
      </c>
      <c r="E61" s="128">
        <f t="shared" si="0"/>
        <v>12.964554632835387</v>
      </c>
      <c r="F61" s="128">
        <f t="shared" si="0"/>
        <v>8.659950766900208</v>
      </c>
      <c r="G61" s="128">
        <f t="shared" si="0"/>
        <v>8.766940641010972</v>
      </c>
      <c r="H61" s="128">
        <f t="shared" si="0"/>
        <v>10.163797848369956</v>
      </c>
      <c r="I61" s="128">
        <f t="shared" si="0"/>
        <v>6.205397846529822</v>
      </c>
      <c r="J61" s="128">
        <f t="shared" si="0"/>
        <v>12.7911229563505</v>
      </c>
      <c r="K61" s="128">
        <f t="shared" si="0"/>
        <v>14.792404729635363</v>
      </c>
      <c r="L61" s="128">
        <f t="shared" si="0"/>
        <v>8.424085368240572</v>
      </c>
      <c r="M61" s="128">
        <f t="shared" si="0"/>
        <v>10.820287529147521</v>
      </c>
      <c r="N61" s="128">
        <f t="shared" si="0"/>
        <v>14.967329069309665</v>
      </c>
      <c r="O61" s="128">
        <f t="shared" si="0"/>
        <v>11.929451321584926</v>
      </c>
      <c r="P61" s="128">
        <f t="shared" si="0"/>
        <v>10.582338875200547</v>
      </c>
      <c r="Q61" s="128">
        <f t="shared" si="0"/>
        <v>11.439145297694758</v>
      </c>
      <c r="R61" s="128">
        <f t="shared" si="0"/>
        <v>9.989201294684266</v>
      </c>
      <c r="S61" s="128">
        <f t="shared" si="0"/>
        <v>7.56198088367797</v>
      </c>
      <c r="T61" s="139" t="s">
        <v>1</v>
      </c>
      <c r="U61" s="139" t="s">
        <v>1</v>
      </c>
    </row>
    <row r="62" spans="1:21" ht="15" customHeight="1">
      <c r="A62" s="136" t="s">
        <v>221</v>
      </c>
      <c r="B62" s="128">
        <v>10.4643</v>
      </c>
      <c r="C62" s="128">
        <v>10.5278</v>
      </c>
      <c r="D62" s="128">
        <v>15.0833</v>
      </c>
      <c r="E62" s="128">
        <v>20.5083</v>
      </c>
      <c r="F62" s="128">
        <v>19.8667</v>
      </c>
      <c r="G62" s="128">
        <v>21.1944</v>
      </c>
      <c r="H62" s="128">
        <v>26.8083</v>
      </c>
      <c r="I62" s="128">
        <v>36.7429</v>
      </c>
      <c r="J62" s="128">
        <v>36.85</v>
      </c>
      <c r="K62" s="128">
        <v>51.9452</v>
      </c>
      <c r="L62" s="128">
        <v>64.2667</v>
      </c>
      <c r="M62" s="128">
        <v>65.3917</v>
      </c>
      <c r="N62" s="128">
        <v>104.9143</v>
      </c>
      <c r="O62" s="128">
        <v>127.156</v>
      </c>
      <c r="P62" s="128">
        <v>137.9948</v>
      </c>
      <c r="Q62" s="128">
        <v>199.7107</v>
      </c>
      <c r="R62" s="128">
        <v>230.0104</v>
      </c>
      <c r="S62" s="128">
        <v>284.2193</v>
      </c>
      <c r="T62" s="128">
        <v>305.5947</v>
      </c>
      <c r="U62" s="128">
        <v>365.1183</v>
      </c>
    </row>
    <row r="63" spans="1:21" ht="15" customHeight="1">
      <c r="A63" s="136" t="s">
        <v>220</v>
      </c>
      <c r="B63" s="128">
        <v>1</v>
      </c>
      <c r="C63" s="128">
        <v>0.8</v>
      </c>
      <c r="D63" s="128">
        <v>1.5</v>
      </c>
      <c r="E63" s="128">
        <v>2.6667</v>
      </c>
      <c r="F63" s="128">
        <v>0.6667</v>
      </c>
      <c r="G63" s="128">
        <v>1</v>
      </c>
      <c r="H63" s="128">
        <v>3.3333</v>
      </c>
      <c r="I63" s="128">
        <v>1.5</v>
      </c>
      <c r="J63" s="128">
        <v>4.6</v>
      </c>
      <c r="K63" s="128">
        <v>4.6667</v>
      </c>
      <c r="L63" s="128">
        <v>4.3333</v>
      </c>
      <c r="M63" s="128">
        <v>2.6667</v>
      </c>
      <c r="N63" s="128">
        <v>8.0833</v>
      </c>
      <c r="O63" s="128">
        <v>9</v>
      </c>
      <c r="P63" s="128">
        <v>13.4167</v>
      </c>
      <c r="Q63" s="128">
        <v>20.1667</v>
      </c>
      <c r="R63" s="128">
        <v>24.1857</v>
      </c>
      <c r="S63" s="128">
        <v>23.381</v>
      </c>
      <c r="T63" s="128">
        <v>30.9</v>
      </c>
      <c r="U63" s="128">
        <v>39.25</v>
      </c>
    </row>
    <row r="64" spans="1:21" ht="15" customHeight="1">
      <c r="A64" s="131" t="s">
        <v>219</v>
      </c>
      <c r="B64" s="128">
        <f aca="true" t="shared" si="1" ref="B64:U64">B63/B62*100</f>
        <v>9.556300947029424</v>
      </c>
      <c r="C64" s="128">
        <f t="shared" si="1"/>
        <v>7.598928551074299</v>
      </c>
      <c r="D64" s="128">
        <f t="shared" si="1"/>
        <v>9.944773358615157</v>
      </c>
      <c r="E64" s="128">
        <f t="shared" si="1"/>
        <v>13.003028042304823</v>
      </c>
      <c r="F64" s="128">
        <f t="shared" si="1"/>
        <v>3.3558668525723943</v>
      </c>
      <c r="G64" s="128">
        <f t="shared" si="1"/>
        <v>4.718227456309213</v>
      </c>
      <c r="H64" s="128">
        <f t="shared" si="1"/>
        <v>12.433835789662156</v>
      </c>
      <c r="I64" s="128">
        <f t="shared" si="1"/>
        <v>4.08242136576046</v>
      </c>
      <c r="J64" s="128">
        <f t="shared" si="1"/>
        <v>12.483039348710989</v>
      </c>
      <c r="K64" s="128">
        <f t="shared" si="1"/>
        <v>8.983890715600285</v>
      </c>
      <c r="L64" s="128">
        <f t="shared" si="1"/>
        <v>6.742683224749365</v>
      </c>
      <c r="M64" s="128">
        <f t="shared" si="1"/>
        <v>4.078040485260362</v>
      </c>
      <c r="N64" s="128">
        <f t="shared" si="1"/>
        <v>7.704669430192071</v>
      </c>
      <c r="O64" s="128">
        <f t="shared" si="1"/>
        <v>7.077920035232313</v>
      </c>
      <c r="P64" s="128">
        <f t="shared" si="1"/>
        <v>9.722612736132087</v>
      </c>
      <c r="Q64" s="128">
        <f t="shared" si="1"/>
        <v>10.097956694358388</v>
      </c>
      <c r="R64" s="128">
        <f t="shared" si="1"/>
        <v>10.515046276168382</v>
      </c>
      <c r="S64" s="128">
        <f t="shared" si="1"/>
        <v>8.226394196312496</v>
      </c>
      <c r="T64" s="128">
        <f t="shared" si="1"/>
        <v>10.111431906377957</v>
      </c>
      <c r="U64" s="128">
        <f t="shared" si="1"/>
        <v>10.749940498736986</v>
      </c>
    </row>
    <row r="65" spans="1:21" ht="15" customHeight="1">
      <c r="A65" s="136" t="s">
        <v>218</v>
      </c>
      <c r="B65" s="132">
        <f aca="true" t="shared" si="2" ref="B65:O65">SUM(B67:B68)</f>
        <v>7291</v>
      </c>
      <c r="C65" s="132">
        <f t="shared" si="2"/>
        <v>6553</v>
      </c>
      <c r="D65" s="132">
        <f t="shared" si="2"/>
        <v>6619</v>
      </c>
      <c r="E65" s="132">
        <f t="shared" si="2"/>
        <v>6218</v>
      </c>
      <c r="F65" s="132">
        <f t="shared" si="2"/>
        <v>7736</v>
      </c>
      <c r="G65" s="132">
        <f t="shared" si="2"/>
        <v>6589</v>
      </c>
      <c r="H65" s="132">
        <f t="shared" si="2"/>
        <v>2814</v>
      </c>
      <c r="I65" s="132">
        <f t="shared" si="2"/>
        <v>2732</v>
      </c>
      <c r="J65" s="132">
        <f t="shared" si="2"/>
        <v>2765</v>
      </c>
      <c r="K65" s="132">
        <f t="shared" si="2"/>
        <v>3124</v>
      </c>
      <c r="L65" s="132">
        <f t="shared" si="2"/>
        <v>3430</v>
      </c>
      <c r="M65" s="132">
        <f t="shared" si="2"/>
        <v>4122</v>
      </c>
      <c r="N65" s="132">
        <f t="shared" si="2"/>
        <v>4658</v>
      </c>
      <c r="O65" s="132">
        <f t="shared" si="2"/>
        <v>4412</v>
      </c>
      <c r="P65" s="132">
        <f aca="true" t="shared" si="3" ref="P65:U65">P67+P68</f>
        <v>4096</v>
      </c>
      <c r="Q65" s="132">
        <f t="shared" si="3"/>
        <v>4818</v>
      </c>
      <c r="R65" s="132">
        <f t="shared" si="3"/>
        <v>4396</v>
      </c>
      <c r="S65" s="132">
        <f t="shared" si="3"/>
        <v>4041</v>
      </c>
      <c r="T65" s="132">
        <f t="shared" si="3"/>
        <v>4322</v>
      </c>
      <c r="U65" s="132">
        <f t="shared" si="3"/>
        <v>3999</v>
      </c>
    </row>
    <row r="66" spans="1:21" ht="15" customHeight="1">
      <c r="A66" s="138" t="s">
        <v>216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</row>
    <row r="67" spans="1:21" ht="15" customHeight="1">
      <c r="A67" s="137" t="s">
        <v>215</v>
      </c>
      <c r="B67" s="132">
        <v>2406</v>
      </c>
      <c r="C67" s="132">
        <v>2207</v>
      </c>
      <c r="D67" s="132">
        <v>2322</v>
      </c>
      <c r="E67" s="132">
        <v>2277</v>
      </c>
      <c r="F67" s="133">
        <v>2377</v>
      </c>
      <c r="G67" s="133">
        <v>2024</v>
      </c>
      <c r="H67" s="133">
        <v>2159</v>
      </c>
      <c r="I67" s="133">
        <v>2371</v>
      </c>
      <c r="J67" s="133">
        <v>2475</v>
      </c>
      <c r="K67" s="133">
        <v>2883</v>
      </c>
      <c r="L67" s="133">
        <v>3203</v>
      </c>
      <c r="M67" s="133">
        <v>3880</v>
      </c>
      <c r="N67" s="133">
        <v>4415</v>
      </c>
      <c r="O67" s="133">
        <v>4237</v>
      </c>
      <c r="P67" s="133">
        <v>3939</v>
      </c>
      <c r="Q67" s="132">
        <v>4679</v>
      </c>
      <c r="R67" s="132">
        <v>4261</v>
      </c>
      <c r="S67" s="132">
        <v>3924</v>
      </c>
      <c r="T67" s="132">
        <v>4207</v>
      </c>
      <c r="U67" s="132">
        <v>3887</v>
      </c>
    </row>
    <row r="68" spans="1:21" ht="15" customHeight="1">
      <c r="A68" s="137" t="s">
        <v>214</v>
      </c>
      <c r="B68" s="132">
        <v>4885</v>
      </c>
      <c r="C68" s="132">
        <v>4346</v>
      </c>
      <c r="D68" s="132">
        <v>4297</v>
      </c>
      <c r="E68" s="132">
        <v>3941</v>
      </c>
      <c r="F68" s="133">
        <v>5359</v>
      </c>
      <c r="G68" s="133">
        <v>4565</v>
      </c>
      <c r="H68" s="133">
        <v>655</v>
      </c>
      <c r="I68" s="133">
        <v>361</v>
      </c>
      <c r="J68" s="133">
        <v>290</v>
      </c>
      <c r="K68" s="133">
        <v>241</v>
      </c>
      <c r="L68" s="133">
        <v>227</v>
      </c>
      <c r="M68" s="133">
        <v>242</v>
      </c>
      <c r="N68" s="133">
        <v>243</v>
      </c>
      <c r="O68" s="133">
        <v>175</v>
      </c>
      <c r="P68" s="133">
        <v>157</v>
      </c>
      <c r="Q68" s="132">
        <v>139</v>
      </c>
      <c r="R68" s="132">
        <v>135</v>
      </c>
      <c r="S68" s="132">
        <v>117</v>
      </c>
      <c r="T68" s="132">
        <v>115</v>
      </c>
      <c r="U68" s="132">
        <v>112</v>
      </c>
    </row>
    <row r="69" spans="1:21" ht="15" customHeight="1">
      <c r="A69" s="136" t="s">
        <v>217</v>
      </c>
      <c r="B69" s="132">
        <f aca="true" t="shared" si="4" ref="B69:U69">SUM(B71:B72)</f>
        <v>230</v>
      </c>
      <c r="C69" s="132">
        <f t="shared" si="4"/>
        <v>196</v>
      </c>
      <c r="D69" s="132">
        <f t="shared" si="4"/>
        <v>222</v>
      </c>
      <c r="E69" s="132">
        <f t="shared" si="4"/>
        <v>193</v>
      </c>
      <c r="F69" s="132">
        <f t="shared" si="4"/>
        <v>211</v>
      </c>
      <c r="G69" s="132">
        <f t="shared" si="4"/>
        <v>164</v>
      </c>
      <c r="H69" s="132">
        <f t="shared" si="4"/>
        <v>124</v>
      </c>
      <c r="I69" s="132">
        <f t="shared" si="4"/>
        <v>113</v>
      </c>
      <c r="J69" s="132">
        <f t="shared" si="4"/>
        <v>134</v>
      </c>
      <c r="K69" s="132">
        <f t="shared" si="4"/>
        <v>162</v>
      </c>
      <c r="L69" s="132">
        <f t="shared" si="4"/>
        <v>167</v>
      </c>
      <c r="M69" s="132">
        <f t="shared" si="4"/>
        <v>196</v>
      </c>
      <c r="N69" s="132">
        <f t="shared" si="4"/>
        <v>264</v>
      </c>
      <c r="O69" s="132">
        <f t="shared" si="4"/>
        <v>207</v>
      </c>
      <c r="P69" s="132">
        <f t="shared" si="4"/>
        <v>179</v>
      </c>
      <c r="Q69" s="132">
        <f t="shared" si="4"/>
        <v>246</v>
      </c>
      <c r="R69" s="132">
        <f t="shared" si="4"/>
        <v>206</v>
      </c>
      <c r="S69" s="132">
        <f t="shared" si="4"/>
        <v>193</v>
      </c>
      <c r="T69" s="132">
        <f t="shared" si="4"/>
        <v>211</v>
      </c>
      <c r="U69" s="132">
        <f t="shared" si="4"/>
        <v>158</v>
      </c>
    </row>
    <row r="70" spans="1:21" ht="15" customHeight="1">
      <c r="A70" s="138" t="s">
        <v>216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</row>
    <row r="71" spans="1:21" ht="15" customHeight="1">
      <c r="A71" s="137" t="s">
        <v>215</v>
      </c>
      <c r="B71" s="132">
        <v>119</v>
      </c>
      <c r="C71" s="132">
        <v>112</v>
      </c>
      <c r="D71" s="132">
        <v>123</v>
      </c>
      <c r="E71" s="132">
        <v>107</v>
      </c>
      <c r="F71" s="133">
        <v>117</v>
      </c>
      <c r="G71" s="133">
        <v>96</v>
      </c>
      <c r="H71" s="133">
        <v>110</v>
      </c>
      <c r="I71" s="133">
        <v>107</v>
      </c>
      <c r="J71" s="133">
        <v>129</v>
      </c>
      <c r="K71" s="133">
        <v>156</v>
      </c>
      <c r="L71" s="133">
        <v>157</v>
      </c>
      <c r="M71" s="133">
        <v>190</v>
      </c>
      <c r="N71" s="133">
        <v>253</v>
      </c>
      <c r="O71" s="133">
        <v>201</v>
      </c>
      <c r="P71" s="133">
        <v>172</v>
      </c>
      <c r="Q71" s="132">
        <v>240</v>
      </c>
      <c r="R71" s="132">
        <v>200</v>
      </c>
      <c r="S71" s="132">
        <v>182</v>
      </c>
      <c r="T71" s="132">
        <v>205</v>
      </c>
      <c r="U71" s="132">
        <v>149</v>
      </c>
    </row>
    <row r="72" spans="1:21" ht="15" customHeight="1">
      <c r="A72" s="137" t="s">
        <v>214</v>
      </c>
      <c r="B72" s="132">
        <v>111</v>
      </c>
      <c r="C72" s="132">
        <v>84</v>
      </c>
      <c r="D72" s="132">
        <v>99</v>
      </c>
      <c r="E72" s="132">
        <v>86</v>
      </c>
      <c r="F72" s="133">
        <v>94</v>
      </c>
      <c r="G72" s="133">
        <v>68</v>
      </c>
      <c r="H72" s="133">
        <v>14</v>
      </c>
      <c r="I72" s="133">
        <v>6</v>
      </c>
      <c r="J72" s="133">
        <v>5</v>
      </c>
      <c r="K72" s="133">
        <v>6</v>
      </c>
      <c r="L72" s="133">
        <v>10</v>
      </c>
      <c r="M72" s="133">
        <v>6</v>
      </c>
      <c r="N72" s="133">
        <v>11</v>
      </c>
      <c r="O72" s="133">
        <v>6</v>
      </c>
      <c r="P72" s="133">
        <v>7</v>
      </c>
      <c r="Q72" s="132">
        <v>6</v>
      </c>
      <c r="R72" s="132">
        <v>6</v>
      </c>
      <c r="S72" s="132">
        <v>11</v>
      </c>
      <c r="T72" s="132">
        <v>6</v>
      </c>
      <c r="U72" s="132">
        <v>9</v>
      </c>
    </row>
    <row r="73" spans="1:21" ht="30" customHeight="1">
      <c r="A73" s="131" t="s">
        <v>213</v>
      </c>
      <c r="B73" s="128">
        <f aca="true" t="shared" si="5" ref="B73:U73">B69/B65*100</f>
        <v>3.1545741324921135</v>
      </c>
      <c r="C73" s="128">
        <f t="shared" si="5"/>
        <v>2.99099649015718</v>
      </c>
      <c r="D73" s="128">
        <f t="shared" si="5"/>
        <v>3.3539809638918263</v>
      </c>
      <c r="E73" s="128">
        <f t="shared" si="5"/>
        <v>3.1038919266645224</v>
      </c>
      <c r="F73" s="128">
        <f t="shared" si="5"/>
        <v>2.7275077559462257</v>
      </c>
      <c r="G73" s="128">
        <f t="shared" si="5"/>
        <v>2.4889968128699347</v>
      </c>
      <c r="H73" s="128">
        <f t="shared" si="5"/>
        <v>4.4065387348969445</v>
      </c>
      <c r="I73" s="128">
        <f t="shared" si="5"/>
        <v>4.136163982430454</v>
      </c>
      <c r="J73" s="128">
        <f t="shared" si="5"/>
        <v>4.84629294755877</v>
      </c>
      <c r="K73" s="128">
        <f t="shared" si="5"/>
        <v>5.185659411011524</v>
      </c>
      <c r="L73" s="128">
        <f t="shared" si="5"/>
        <v>4.868804664723032</v>
      </c>
      <c r="M73" s="128">
        <f t="shared" si="5"/>
        <v>4.754973313925278</v>
      </c>
      <c r="N73" s="128">
        <f t="shared" si="5"/>
        <v>5.6676685272649205</v>
      </c>
      <c r="O73" s="128">
        <f t="shared" si="5"/>
        <v>4.691749773345421</v>
      </c>
      <c r="P73" s="128">
        <f t="shared" si="5"/>
        <v>4.3701171875</v>
      </c>
      <c r="Q73" s="128">
        <f t="shared" si="5"/>
        <v>5.1058530510585305</v>
      </c>
      <c r="R73" s="128">
        <f t="shared" si="5"/>
        <v>4.686078252957234</v>
      </c>
      <c r="S73" s="128">
        <f t="shared" si="5"/>
        <v>4.77604553328384</v>
      </c>
      <c r="T73" s="128">
        <f t="shared" si="5"/>
        <v>4.881999074502545</v>
      </c>
      <c r="U73" s="128">
        <f t="shared" si="5"/>
        <v>3.9509877469367343</v>
      </c>
    </row>
    <row r="74" spans="1:21" ht="15" customHeight="1">
      <c r="A74" s="136" t="s">
        <v>212</v>
      </c>
      <c r="B74" s="133">
        <f aca="true" t="shared" si="6" ref="B74:O74">SUM(B75:B76)</f>
        <v>2425</v>
      </c>
      <c r="C74" s="133">
        <f t="shared" si="6"/>
        <v>2059</v>
      </c>
      <c r="D74" s="133">
        <f t="shared" si="6"/>
        <v>2271</v>
      </c>
      <c r="E74" s="133">
        <f t="shared" si="6"/>
        <v>1716</v>
      </c>
      <c r="F74" s="133">
        <f t="shared" si="6"/>
        <v>1770</v>
      </c>
      <c r="G74" s="133">
        <f t="shared" si="6"/>
        <v>2544</v>
      </c>
      <c r="H74" s="133">
        <f t="shared" si="6"/>
        <v>2684</v>
      </c>
      <c r="I74" s="133">
        <f t="shared" si="6"/>
        <v>3649</v>
      </c>
      <c r="J74" s="133">
        <f t="shared" si="6"/>
        <v>3624</v>
      </c>
      <c r="K74" s="133">
        <f t="shared" si="6"/>
        <v>3809</v>
      </c>
      <c r="L74" s="133">
        <f t="shared" si="6"/>
        <v>3004</v>
      </c>
      <c r="M74" s="133">
        <f t="shared" si="6"/>
        <v>3112</v>
      </c>
      <c r="N74" s="133">
        <f t="shared" si="6"/>
        <v>2484</v>
      </c>
      <c r="O74" s="133">
        <f t="shared" si="6"/>
        <v>2805</v>
      </c>
      <c r="P74" s="132">
        <f aca="true" t="shared" si="7" ref="P74:U74">P75+P76</f>
        <v>2852</v>
      </c>
      <c r="Q74" s="132">
        <f t="shared" si="7"/>
        <v>2572</v>
      </c>
      <c r="R74" s="132">
        <f t="shared" si="7"/>
        <v>3548</v>
      </c>
      <c r="S74" s="132">
        <f t="shared" si="7"/>
        <v>2904</v>
      </c>
      <c r="T74" s="132">
        <f t="shared" si="7"/>
        <v>2980</v>
      </c>
      <c r="U74" s="132">
        <f t="shared" si="7"/>
        <v>3042</v>
      </c>
    </row>
    <row r="75" spans="1:21" ht="15" customHeight="1">
      <c r="A75" s="137" t="s">
        <v>210</v>
      </c>
      <c r="B75" s="132">
        <v>936</v>
      </c>
      <c r="C75" s="132">
        <v>852</v>
      </c>
      <c r="D75" s="132">
        <v>834</v>
      </c>
      <c r="E75" s="132">
        <v>614</v>
      </c>
      <c r="F75" s="133">
        <v>766</v>
      </c>
      <c r="G75" s="133">
        <v>1068</v>
      </c>
      <c r="H75" s="133">
        <v>1123</v>
      </c>
      <c r="I75" s="133">
        <v>1612</v>
      </c>
      <c r="J75" s="133">
        <v>1465</v>
      </c>
      <c r="K75" s="133">
        <v>1485</v>
      </c>
      <c r="L75" s="133">
        <v>1385</v>
      </c>
      <c r="M75" s="133">
        <v>1989</v>
      </c>
      <c r="N75" s="133">
        <v>1851</v>
      </c>
      <c r="O75" s="133">
        <v>2339</v>
      </c>
      <c r="P75" s="133">
        <v>2497</v>
      </c>
      <c r="Q75" s="132">
        <v>2404</v>
      </c>
      <c r="R75" s="132">
        <v>3370</v>
      </c>
      <c r="S75" s="132">
        <v>2795</v>
      </c>
      <c r="T75" s="132">
        <v>2906</v>
      </c>
      <c r="U75" s="132">
        <v>2947</v>
      </c>
    </row>
    <row r="76" spans="1:21" ht="15" customHeight="1">
      <c r="A76" s="137" t="s">
        <v>209</v>
      </c>
      <c r="B76" s="132">
        <v>1489</v>
      </c>
      <c r="C76" s="132">
        <v>1207</v>
      </c>
      <c r="D76" s="132">
        <v>1437</v>
      </c>
      <c r="E76" s="132">
        <v>1102</v>
      </c>
      <c r="F76" s="133">
        <v>1004</v>
      </c>
      <c r="G76" s="133">
        <v>1476</v>
      </c>
      <c r="H76" s="133">
        <v>1561</v>
      </c>
      <c r="I76" s="133">
        <v>2037</v>
      </c>
      <c r="J76" s="133">
        <v>2159</v>
      </c>
      <c r="K76" s="133">
        <v>2324</v>
      </c>
      <c r="L76" s="133">
        <v>1619</v>
      </c>
      <c r="M76" s="133">
        <v>1123</v>
      </c>
      <c r="N76" s="133">
        <v>633</v>
      </c>
      <c r="O76" s="133">
        <v>466</v>
      </c>
      <c r="P76" s="133">
        <v>355</v>
      </c>
      <c r="Q76" s="132">
        <v>168</v>
      </c>
      <c r="R76" s="132">
        <v>178</v>
      </c>
      <c r="S76" s="132">
        <v>109</v>
      </c>
      <c r="T76" s="132">
        <v>74</v>
      </c>
      <c r="U76" s="132">
        <v>95</v>
      </c>
    </row>
    <row r="77" spans="1:21" ht="15" customHeight="1">
      <c r="A77" s="136" t="s">
        <v>211</v>
      </c>
      <c r="B77" s="132">
        <f aca="true" t="shared" si="8" ref="B77:U77">SUM(B78:B79)</f>
        <v>95</v>
      </c>
      <c r="C77" s="132">
        <f t="shared" si="8"/>
        <v>77</v>
      </c>
      <c r="D77" s="132">
        <f t="shared" si="8"/>
        <v>71</v>
      </c>
      <c r="E77" s="132">
        <f t="shared" si="8"/>
        <v>55</v>
      </c>
      <c r="F77" s="132">
        <f t="shared" si="8"/>
        <v>57</v>
      </c>
      <c r="G77" s="132">
        <f t="shared" si="8"/>
        <v>89</v>
      </c>
      <c r="H77" s="132">
        <f t="shared" si="8"/>
        <v>95</v>
      </c>
      <c r="I77" s="132">
        <f t="shared" si="8"/>
        <v>140</v>
      </c>
      <c r="J77" s="133">
        <f t="shared" si="8"/>
        <v>133</v>
      </c>
      <c r="K77" s="132">
        <f t="shared" si="8"/>
        <v>132</v>
      </c>
      <c r="L77" s="132">
        <f t="shared" si="8"/>
        <v>124</v>
      </c>
      <c r="M77" s="132">
        <f t="shared" si="8"/>
        <v>114</v>
      </c>
      <c r="N77" s="132">
        <f t="shared" si="8"/>
        <v>74</v>
      </c>
      <c r="O77" s="132">
        <f t="shared" si="8"/>
        <v>113</v>
      </c>
      <c r="P77" s="132">
        <f t="shared" si="8"/>
        <v>117</v>
      </c>
      <c r="Q77" s="132">
        <f t="shared" si="8"/>
        <v>110</v>
      </c>
      <c r="R77" s="132">
        <f t="shared" si="8"/>
        <v>137</v>
      </c>
      <c r="S77" s="132">
        <f t="shared" si="8"/>
        <v>127</v>
      </c>
      <c r="T77" s="132">
        <f t="shared" si="8"/>
        <v>145</v>
      </c>
      <c r="U77" s="132">
        <f t="shared" si="8"/>
        <v>161</v>
      </c>
    </row>
    <row r="78" spans="1:21" ht="15" customHeight="1">
      <c r="A78" s="135" t="s">
        <v>210</v>
      </c>
      <c r="B78" s="132">
        <v>48</v>
      </c>
      <c r="C78" s="132">
        <v>40</v>
      </c>
      <c r="D78" s="132">
        <v>39</v>
      </c>
      <c r="E78" s="132">
        <v>35</v>
      </c>
      <c r="F78" s="133">
        <v>36</v>
      </c>
      <c r="G78" s="133">
        <v>49</v>
      </c>
      <c r="H78" s="133">
        <v>50</v>
      </c>
      <c r="I78" s="133">
        <v>73</v>
      </c>
      <c r="J78" s="133">
        <v>81</v>
      </c>
      <c r="K78" s="133">
        <v>80</v>
      </c>
      <c r="L78" s="133">
        <v>88</v>
      </c>
      <c r="M78" s="133">
        <v>94</v>
      </c>
      <c r="N78" s="133">
        <v>66</v>
      </c>
      <c r="O78" s="133">
        <v>101</v>
      </c>
      <c r="P78" s="133">
        <v>105</v>
      </c>
      <c r="Q78" s="132">
        <v>104</v>
      </c>
      <c r="R78" s="132">
        <v>132</v>
      </c>
      <c r="S78" s="132">
        <v>123</v>
      </c>
      <c r="T78" s="132">
        <v>142</v>
      </c>
      <c r="U78" s="132">
        <v>159</v>
      </c>
    </row>
    <row r="79" spans="1:21" ht="15" customHeight="1">
      <c r="A79" s="134" t="s">
        <v>209</v>
      </c>
      <c r="B79" s="132">
        <v>47</v>
      </c>
      <c r="C79" s="132">
        <v>37</v>
      </c>
      <c r="D79" s="132">
        <v>32</v>
      </c>
      <c r="E79" s="132">
        <v>20</v>
      </c>
      <c r="F79" s="133">
        <v>21</v>
      </c>
      <c r="G79" s="133">
        <v>40</v>
      </c>
      <c r="H79" s="133">
        <v>45</v>
      </c>
      <c r="I79" s="133">
        <v>67</v>
      </c>
      <c r="J79" s="133">
        <v>52</v>
      </c>
      <c r="K79" s="133">
        <v>52</v>
      </c>
      <c r="L79" s="133">
        <v>36</v>
      </c>
      <c r="M79" s="133">
        <v>20</v>
      </c>
      <c r="N79" s="133">
        <v>8</v>
      </c>
      <c r="O79" s="133">
        <v>12</v>
      </c>
      <c r="P79" s="133">
        <v>12</v>
      </c>
      <c r="Q79" s="132">
        <v>6</v>
      </c>
      <c r="R79" s="132">
        <v>5</v>
      </c>
      <c r="S79" s="132">
        <v>4</v>
      </c>
      <c r="T79" s="132">
        <v>3</v>
      </c>
      <c r="U79" s="132">
        <v>2</v>
      </c>
    </row>
    <row r="80" spans="1:21" ht="30" customHeight="1">
      <c r="A80" s="131" t="s">
        <v>208</v>
      </c>
      <c r="B80" s="128">
        <f aca="true" t="shared" si="9" ref="B80:U80">B77/B74*100</f>
        <v>3.917525773195876</v>
      </c>
      <c r="C80" s="128">
        <f t="shared" si="9"/>
        <v>3.7396794560466247</v>
      </c>
      <c r="D80" s="128">
        <f t="shared" si="9"/>
        <v>3.126376045794804</v>
      </c>
      <c r="E80" s="128">
        <f t="shared" si="9"/>
        <v>3.205128205128205</v>
      </c>
      <c r="F80" s="128">
        <f t="shared" si="9"/>
        <v>3.2203389830508473</v>
      </c>
      <c r="G80" s="128">
        <f t="shared" si="9"/>
        <v>3.498427672955975</v>
      </c>
      <c r="H80" s="128">
        <f t="shared" si="9"/>
        <v>3.5394932935916543</v>
      </c>
      <c r="I80" s="128">
        <f t="shared" si="9"/>
        <v>3.836667580158948</v>
      </c>
      <c r="J80" s="128">
        <f t="shared" si="9"/>
        <v>3.6699779249448126</v>
      </c>
      <c r="K80" s="128">
        <f t="shared" si="9"/>
        <v>3.465476503019165</v>
      </c>
      <c r="L80" s="128">
        <f t="shared" si="9"/>
        <v>4.1278295605858855</v>
      </c>
      <c r="M80" s="128">
        <f t="shared" si="9"/>
        <v>3.6632390745501286</v>
      </c>
      <c r="N80" s="128">
        <f t="shared" si="9"/>
        <v>2.9790660225442833</v>
      </c>
      <c r="O80" s="128">
        <f t="shared" si="9"/>
        <v>4.028520499108734</v>
      </c>
      <c r="P80" s="128">
        <f t="shared" si="9"/>
        <v>4.102384291725105</v>
      </c>
      <c r="Q80" s="128">
        <f t="shared" si="9"/>
        <v>4.276827371695179</v>
      </c>
      <c r="R80" s="128">
        <f t="shared" si="9"/>
        <v>3.8613303269447576</v>
      </c>
      <c r="S80" s="128">
        <f t="shared" si="9"/>
        <v>4.3732782369146</v>
      </c>
      <c r="T80" s="128">
        <f t="shared" si="9"/>
        <v>4.865771812080537</v>
      </c>
      <c r="U80" s="128">
        <f t="shared" si="9"/>
        <v>5.292570677186062</v>
      </c>
    </row>
    <row r="81" spans="1:21" ht="15" customHeight="1">
      <c r="A81" s="130" t="s">
        <v>207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8"/>
      <c r="S81" s="128"/>
      <c r="T81" s="128"/>
      <c r="U81" s="128"/>
    </row>
    <row r="82" spans="1:17" ht="15" customHeight="1">
      <c r="A82" s="122" t="s">
        <v>206</v>
      </c>
      <c r="B82" s="127"/>
      <c r="C82" s="127"/>
      <c r="D82" s="127"/>
      <c r="E82" s="127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</row>
    <row r="83" ht="15" customHeight="1"/>
    <row r="84" ht="15" customHeight="1"/>
    <row r="85" s="65" customFormat="1" ht="15" customHeight="1">
      <c r="A85" s="65" t="s">
        <v>66</v>
      </c>
    </row>
    <row r="86" spans="1:11" s="117" customFormat="1" ht="15" customHeight="1">
      <c r="A86" s="119"/>
      <c r="B86" s="118">
        <v>2010</v>
      </c>
      <c r="C86" s="118">
        <v>2011</v>
      </c>
      <c r="D86" s="118">
        <v>2012</v>
      </c>
      <c r="E86" s="118">
        <v>2013</v>
      </c>
      <c r="F86" s="118">
        <v>2014</v>
      </c>
      <c r="G86" s="118">
        <v>2015</v>
      </c>
      <c r="H86" s="118">
        <v>2016</v>
      </c>
      <c r="I86" s="118">
        <v>2017</v>
      </c>
      <c r="J86" s="118">
        <v>2018</v>
      </c>
      <c r="K86" s="118">
        <v>2019</v>
      </c>
    </row>
    <row r="87" spans="1:22" ht="15" customHeight="1">
      <c r="A87" s="108" t="s">
        <v>205</v>
      </c>
      <c r="B87" s="111"/>
      <c r="C87" s="124"/>
      <c r="D87" s="124"/>
      <c r="E87" s="124"/>
      <c r="F87" s="124"/>
      <c r="G87" s="125"/>
      <c r="H87" s="125"/>
      <c r="I87" s="124"/>
      <c r="J87" s="124"/>
      <c r="K87" s="124"/>
      <c r="V87" s="124"/>
    </row>
    <row r="88" spans="1:11" ht="15" customHeight="1">
      <c r="A88" s="123" t="s">
        <v>204</v>
      </c>
      <c r="B88" s="120">
        <v>94</v>
      </c>
      <c r="C88" s="120">
        <v>130</v>
      </c>
      <c r="D88" s="120">
        <v>108</v>
      </c>
      <c r="E88" s="120">
        <v>109</v>
      </c>
      <c r="F88" s="121">
        <v>188</v>
      </c>
      <c r="G88" s="121">
        <v>124</v>
      </c>
      <c r="H88" s="120">
        <v>140</v>
      </c>
      <c r="I88" s="120">
        <v>139</v>
      </c>
      <c r="J88" s="120">
        <v>138</v>
      </c>
      <c r="K88" s="120">
        <v>165</v>
      </c>
    </row>
    <row r="89" spans="1:11" ht="15" customHeight="1">
      <c r="A89" s="123" t="s">
        <v>203</v>
      </c>
      <c r="B89" s="120">
        <v>155</v>
      </c>
      <c r="C89" s="120">
        <v>138</v>
      </c>
      <c r="D89" s="120">
        <v>136</v>
      </c>
      <c r="E89" s="120">
        <v>129</v>
      </c>
      <c r="F89" s="121">
        <v>185</v>
      </c>
      <c r="G89" s="121">
        <v>167</v>
      </c>
      <c r="H89" s="120">
        <v>129</v>
      </c>
      <c r="I89" s="120">
        <v>120</v>
      </c>
      <c r="J89" s="120">
        <v>115</v>
      </c>
      <c r="K89" s="120">
        <v>146</v>
      </c>
    </row>
    <row r="90" spans="1:11" ht="15" customHeight="1">
      <c r="A90" s="123" t="s">
        <v>202</v>
      </c>
      <c r="B90" s="120">
        <v>156</v>
      </c>
      <c r="C90" s="120">
        <v>149</v>
      </c>
      <c r="D90" s="120">
        <v>150</v>
      </c>
      <c r="E90" s="120">
        <v>138</v>
      </c>
      <c r="F90" s="121">
        <v>135</v>
      </c>
      <c r="G90" s="121">
        <v>140</v>
      </c>
      <c r="H90" s="120">
        <v>133</v>
      </c>
      <c r="I90" s="120">
        <v>141</v>
      </c>
      <c r="J90" s="120">
        <v>121</v>
      </c>
      <c r="K90" s="120">
        <v>145</v>
      </c>
    </row>
    <row r="91" spans="1:11" ht="15" customHeight="1">
      <c r="A91" s="123" t="s">
        <v>201</v>
      </c>
      <c r="B91" s="120">
        <v>128</v>
      </c>
      <c r="C91" s="120">
        <v>142</v>
      </c>
      <c r="D91" s="120">
        <v>134</v>
      </c>
      <c r="E91" s="120">
        <v>138</v>
      </c>
      <c r="F91" s="121">
        <v>123</v>
      </c>
      <c r="G91" s="121">
        <v>124</v>
      </c>
      <c r="H91" s="120">
        <v>128</v>
      </c>
      <c r="I91" s="120">
        <v>144</v>
      </c>
      <c r="J91" s="120">
        <v>132</v>
      </c>
      <c r="K91" s="120">
        <v>143</v>
      </c>
    </row>
    <row r="92" spans="1:11" ht="15" customHeight="1">
      <c r="A92" s="123" t="s">
        <v>200</v>
      </c>
      <c r="B92" s="120">
        <v>131</v>
      </c>
      <c r="C92" s="120">
        <v>125</v>
      </c>
      <c r="D92" s="120">
        <v>112</v>
      </c>
      <c r="E92" s="120">
        <v>106</v>
      </c>
      <c r="F92" s="121">
        <v>106</v>
      </c>
      <c r="G92" s="121">
        <v>108</v>
      </c>
      <c r="H92" s="120">
        <v>109</v>
      </c>
      <c r="I92" s="120">
        <v>113</v>
      </c>
      <c r="J92" s="120">
        <v>119</v>
      </c>
      <c r="K92" s="120">
        <v>130</v>
      </c>
    </row>
    <row r="93" spans="1:11" ht="15" customHeight="1">
      <c r="A93" s="123" t="s">
        <v>199</v>
      </c>
      <c r="B93" s="120">
        <v>139</v>
      </c>
      <c r="C93" s="120">
        <v>123</v>
      </c>
      <c r="D93" s="120">
        <v>120</v>
      </c>
      <c r="E93" s="120">
        <v>132</v>
      </c>
      <c r="F93" s="121">
        <v>134</v>
      </c>
      <c r="G93" s="121">
        <v>129</v>
      </c>
      <c r="H93" s="120">
        <v>135</v>
      </c>
      <c r="I93" s="120">
        <v>139</v>
      </c>
      <c r="J93" s="120">
        <v>137</v>
      </c>
      <c r="K93" s="120">
        <v>123</v>
      </c>
    </row>
    <row r="94" spans="1:11" ht="15" customHeight="1">
      <c r="A94" s="123" t="s">
        <v>198</v>
      </c>
      <c r="B94" s="120">
        <v>103</v>
      </c>
      <c r="C94" s="120">
        <v>105</v>
      </c>
      <c r="D94" s="120">
        <v>101</v>
      </c>
      <c r="E94" s="120">
        <v>122</v>
      </c>
      <c r="F94" s="121">
        <v>100</v>
      </c>
      <c r="G94" s="121">
        <v>106</v>
      </c>
      <c r="H94" s="120">
        <v>113</v>
      </c>
      <c r="I94" s="120">
        <v>105</v>
      </c>
      <c r="J94" s="120">
        <v>110</v>
      </c>
      <c r="K94" s="120">
        <v>118</v>
      </c>
    </row>
    <row r="95" spans="1:11" ht="15" customHeight="1">
      <c r="A95" s="123" t="s">
        <v>197</v>
      </c>
      <c r="B95" s="120">
        <v>98</v>
      </c>
      <c r="C95" s="120">
        <v>90</v>
      </c>
      <c r="D95" s="120">
        <v>92</v>
      </c>
      <c r="E95" s="120">
        <v>95</v>
      </c>
      <c r="F95" s="121">
        <v>99</v>
      </c>
      <c r="G95" s="121">
        <v>106</v>
      </c>
      <c r="H95" s="120">
        <v>110</v>
      </c>
      <c r="I95" s="120">
        <v>113</v>
      </c>
      <c r="J95" s="120">
        <v>112</v>
      </c>
      <c r="K95" s="120">
        <v>112</v>
      </c>
    </row>
    <row r="96" spans="1:11" ht="15" customHeight="1">
      <c r="A96" s="123" t="s">
        <v>196</v>
      </c>
      <c r="B96" s="120">
        <v>110</v>
      </c>
      <c r="C96" s="120">
        <v>109</v>
      </c>
      <c r="D96" s="120">
        <v>111</v>
      </c>
      <c r="E96" s="120">
        <v>91</v>
      </c>
      <c r="F96" s="121">
        <v>96</v>
      </c>
      <c r="G96" s="121">
        <v>98</v>
      </c>
      <c r="H96" s="120">
        <v>92</v>
      </c>
      <c r="I96" s="120">
        <v>88</v>
      </c>
      <c r="J96" s="120">
        <v>92</v>
      </c>
      <c r="K96" s="120">
        <v>110</v>
      </c>
    </row>
    <row r="97" spans="1:11" ht="15" customHeight="1">
      <c r="A97" s="123" t="s">
        <v>195</v>
      </c>
      <c r="B97" s="120">
        <v>96</v>
      </c>
      <c r="C97" s="120">
        <v>99</v>
      </c>
      <c r="D97" s="120">
        <v>96</v>
      </c>
      <c r="E97" s="120">
        <v>108</v>
      </c>
      <c r="F97" s="121">
        <v>112</v>
      </c>
      <c r="G97" s="121">
        <v>115</v>
      </c>
      <c r="H97" s="120">
        <v>106</v>
      </c>
      <c r="I97" s="120">
        <v>99</v>
      </c>
      <c r="J97" s="120">
        <v>112</v>
      </c>
      <c r="K97" s="120">
        <v>107</v>
      </c>
    </row>
    <row r="98" spans="1:11" ht="15" customHeight="1">
      <c r="A98" s="123" t="s">
        <v>194</v>
      </c>
      <c r="B98" s="120">
        <v>101</v>
      </c>
      <c r="C98" s="120">
        <v>128</v>
      </c>
      <c r="D98" s="120">
        <v>118</v>
      </c>
      <c r="E98" s="120">
        <v>110</v>
      </c>
      <c r="F98" s="121">
        <v>107</v>
      </c>
      <c r="G98" s="121">
        <v>106</v>
      </c>
      <c r="H98" s="120">
        <v>99</v>
      </c>
      <c r="I98" s="120">
        <v>112</v>
      </c>
      <c r="J98" s="120">
        <v>105</v>
      </c>
      <c r="K98" s="120">
        <v>104</v>
      </c>
    </row>
    <row r="99" spans="1:11" ht="15" customHeight="1">
      <c r="A99" s="123" t="s">
        <v>193</v>
      </c>
      <c r="B99" s="120">
        <v>72</v>
      </c>
      <c r="C99" s="120">
        <v>81</v>
      </c>
      <c r="D99" s="120">
        <v>84</v>
      </c>
      <c r="E99" s="120">
        <v>79</v>
      </c>
      <c r="F99" s="121">
        <v>99</v>
      </c>
      <c r="G99" s="121">
        <v>102</v>
      </c>
      <c r="H99" s="120">
        <v>96</v>
      </c>
      <c r="I99" s="120">
        <v>105</v>
      </c>
      <c r="J99" s="120">
        <v>101</v>
      </c>
      <c r="K99" s="120">
        <v>100</v>
      </c>
    </row>
    <row r="100" spans="1:11" ht="15" customHeight="1">
      <c r="A100" s="123" t="s">
        <v>192</v>
      </c>
      <c r="B100" s="120">
        <v>100</v>
      </c>
      <c r="C100" s="120">
        <v>100</v>
      </c>
      <c r="D100" s="120">
        <v>100</v>
      </c>
      <c r="E100" s="120">
        <v>100</v>
      </c>
      <c r="F100" s="120">
        <v>100</v>
      </c>
      <c r="G100" s="120">
        <v>100</v>
      </c>
      <c r="H100" s="120">
        <v>100</v>
      </c>
      <c r="I100" s="120">
        <v>100</v>
      </c>
      <c r="J100" s="120">
        <v>100</v>
      </c>
      <c r="K100" s="120">
        <v>100</v>
      </c>
    </row>
    <row r="101" spans="1:11" ht="15" customHeight="1">
      <c r="A101" s="123" t="s">
        <v>191</v>
      </c>
      <c r="B101" s="120">
        <v>101</v>
      </c>
      <c r="C101" s="120">
        <v>118</v>
      </c>
      <c r="D101" s="120">
        <v>113</v>
      </c>
      <c r="E101" s="120">
        <v>95</v>
      </c>
      <c r="F101" s="121">
        <v>136</v>
      </c>
      <c r="G101" s="121">
        <v>134</v>
      </c>
      <c r="H101" s="120">
        <v>95</v>
      </c>
      <c r="I101" s="120">
        <v>99</v>
      </c>
      <c r="J101" s="120">
        <v>94</v>
      </c>
      <c r="K101" s="120">
        <v>97</v>
      </c>
    </row>
    <row r="102" spans="1:11" ht="15" customHeight="1">
      <c r="A102" s="123" t="s">
        <v>190</v>
      </c>
      <c r="B102" s="120">
        <v>73</v>
      </c>
      <c r="C102" s="120">
        <v>91</v>
      </c>
      <c r="D102" s="120">
        <v>90</v>
      </c>
      <c r="E102" s="120">
        <v>71</v>
      </c>
      <c r="F102" s="121">
        <v>92</v>
      </c>
      <c r="G102" s="121">
        <v>99</v>
      </c>
      <c r="H102" s="120">
        <v>80</v>
      </c>
      <c r="I102" s="120">
        <v>82</v>
      </c>
      <c r="J102" s="120">
        <v>100</v>
      </c>
      <c r="K102" s="120">
        <v>96</v>
      </c>
    </row>
    <row r="103" spans="1:11" ht="15" customHeight="1">
      <c r="A103" s="123" t="s">
        <v>189</v>
      </c>
      <c r="B103" s="120">
        <v>75</v>
      </c>
      <c r="C103" s="120">
        <v>109</v>
      </c>
      <c r="D103" s="120">
        <v>115</v>
      </c>
      <c r="E103" s="120">
        <v>74</v>
      </c>
      <c r="F103" s="121">
        <v>91</v>
      </c>
      <c r="G103" s="121">
        <v>96</v>
      </c>
      <c r="H103" s="120">
        <v>102</v>
      </c>
      <c r="I103" s="120">
        <v>117</v>
      </c>
      <c r="J103" s="120">
        <v>107</v>
      </c>
      <c r="K103" s="120">
        <v>94</v>
      </c>
    </row>
    <row r="104" spans="1:11" ht="15" customHeight="1">
      <c r="A104" s="123" t="s">
        <v>188</v>
      </c>
      <c r="B104" s="120">
        <v>60</v>
      </c>
      <c r="C104" s="120">
        <v>77</v>
      </c>
      <c r="D104" s="120">
        <v>71</v>
      </c>
      <c r="E104" s="120">
        <v>52</v>
      </c>
      <c r="F104" s="121">
        <v>72</v>
      </c>
      <c r="G104" s="121">
        <v>75</v>
      </c>
      <c r="H104" s="120">
        <v>86</v>
      </c>
      <c r="I104" s="120">
        <v>73</v>
      </c>
      <c r="J104" s="120">
        <v>82</v>
      </c>
      <c r="K104" s="120">
        <v>86</v>
      </c>
    </row>
    <row r="105" spans="1:11" ht="15" customHeight="1">
      <c r="A105" s="123" t="s">
        <v>187</v>
      </c>
      <c r="B105" s="120">
        <v>114</v>
      </c>
      <c r="C105" s="120">
        <v>115</v>
      </c>
      <c r="D105" s="120">
        <v>118</v>
      </c>
      <c r="E105" s="120">
        <v>101</v>
      </c>
      <c r="F105" s="121">
        <v>49</v>
      </c>
      <c r="G105" s="121">
        <v>49</v>
      </c>
      <c r="H105" s="120">
        <v>82</v>
      </c>
      <c r="I105" s="120">
        <v>83</v>
      </c>
      <c r="J105" s="120">
        <v>83</v>
      </c>
      <c r="K105" s="120">
        <v>85</v>
      </c>
    </row>
    <row r="106" spans="1:11" ht="15" customHeight="1">
      <c r="A106" s="123" t="s">
        <v>186</v>
      </c>
      <c r="B106" s="120">
        <v>45</v>
      </c>
      <c r="C106" s="120">
        <v>52</v>
      </c>
      <c r="D106" s="120">
        <v>53</v>
      </c>
      <c r="E106" s="120">
        <v>66</v>
      </c>
      <c r="F106" s="121">
        <v>71</v>
      </c>
      <c r="G106" s="121">
        <v>73</v>
      </c>
      <c r="H106" s="120">
        <v>82</v>
      </c>
      <c r="I106" s="120">
        <v>82</v>
      </c>
      <c r="J106" s="120">
        <v>89</v>
      </c>
      <c r="K106" s="120">
        <v>82</v>
      </c>
    </row>
    <row r="107" spans="1:11" ht="15" customHeight="1">
      <c r="A107" s="123" t="s">
        <v>185</v>
      </c>
      <c r="B107" s="120">
        <v>55</v>
      </c>
      <c r="C107" s="120">
        <v>59</v>
      </c>
      <c r="D107" s="120">
        <v>67</v>
      </c>
      <c r="E107" s="120">
        <v>66</v>
      </c>
      <c r="F107" s="121">
        <v>72</v>
      </c>
      <c r="G107" s="121">
        <v>72</v>
      </c>
      <c r="H107" s="120">
        <v>78</v>
      </c>
      <c r="I107" s="120">
        <v>77</v>
      </c>
      <c r="J107" s="120">
        <v>83</v>
      </c>
      <c r="K107" s="120">
        <v>75</v>
      </c>
    </row>
    <row r="108" spans="1:11" ht="15" customHeight="1">
      <c r="A108" s="123" t="s">
        <v>184</v>
      </c>
      <c r="B108" s="120">
        <v>56</v>
      </c>
      <c r="C108" s="120">
        <v>74</v>
      </c>
      <c r="D108" s="120">
        <v>78</v>
      </c>
      <c r="E108" s="120">
        <v>72</v>
      </c>
      <c r="F108" s="121">
        <v>74</v>
      </c>
      <c r="G108" s="121">
        <v>80</v>
      </c>
      <c r="H108" s="120">
        <v>65</v>
      </c>
      <c r="I108" s="120">
        <v>62</v>
      </c>
      <c r="J108" s="120">
        <v>81</v>
      </c>
      <c r="K108" s="120">
        <v>73</v>
      </c>
    </row>
    <row r="109" spans="1:11" ht="15" customHeight="1">
      <c r="A109" s="123" t="s">
        <v>183</v>
      </c>
      <c r="B109" s="120">
        <v>66</v>
      </c>
      <c r="C109" s="120">
        <v>82</v>
      </c>
      <c r="D109" s="120">
        <v>72</v>
      </c>
      <c r="E109" s="120">
        <v>67</v>
      </c>
      <c r="F109" s="121">
        <v>57</v>
      </c>
      <c r="G109" s="121">
        <v>64</v>
      </c>
      <c r="H109" s="120">
        <v>65</v>
      </c>
      <c r="I109" s="120">
        <v>86</v>
      </c>
      <c r="J109" s="120">
        <v>59</v>
      </c>
      <c r="K109" s="120">
        <v>73</v>
      </c>
    </row>
    <row r="110" spans="1:11" ht="15" customHeight="1">
      <c r="A110" s="123" t="s">
        <v>182</v>
      </c>
      <c r="B110" s="120">
        <v>0</v>
      </c>
      <c r="C110" s="120">
        <v>0</v>
      </c>
      <c r="D110" s="120">
        <v>0</v>
      </c>
      <c r="E110" s="120">
        <v>57</v>
      </c>
      <c r="F110" s="121">
        <v>87</v>
      </c>
      <c r="G110" s="121">
        <v>67</v>
      </c>
      <c r="H110" s="120">
        <v>80</v>
      </c>
      <c r="I110" s="120">
        <v>75</v>
      </c>
      <c r="J110" s="120">
        <v>88</v>
      </c>
      <c r="K110" s="120">
        <v>72</v>
      </c>
    </row>
    <row r="111" spans="1:11" ht="15" customHeight="1">
      <c r="A111" s="123" t="s">
        <v>181</v>
      </c>
      <c r="B111" s="120">
        <v>48</v>
      </c>
      <c r="C111" s="120">
        <v>52</v>
      </c>
      <c r="D111" s="120">
        <v>54</v>
      </c>
      <c r="E111" s="120">
        <v>47</v>
      </c>
      <c r="F111" s="121">
        <v>68</v>
      </c>
      <c r="G111" s="121">
        <v>72</v>
      </c>
      <c r="H111" s="120">
        <v>79</v>
      </c>
      <c r="I111" s="120">
        <v>74</v>
      </c>
      <c r="J111" s="120">
        <v>68</v>
      </c>
      <c r="K111" s="120">
        <v>62</v>
      </c>
    </row>
    <row r="112" spans="1:11" ht="15" customHeight="1">
      <c r="A112" s="123" t="s">
        <v>180</v>
      </c>
      <c r="B112" s="120">
        <v>54</v>
      </c>
      <c r="C112" s="120">
        <v>50</v>
      </c>
      <c r="D112" s="120">
        <v>54</v>
      </c>
      <c r="E112" s="120">
        <v>42</v>
      </c>
      <c r="F112" s="121">
        <v>63</v>
      </c>
      <c r="G112" s="121">
        <v>59</v>
      </c>
      <c r="H112" s="120">
        <v>56</v>
      </c>
      <c r="I112" s="120">
        <v>59</v>
      </c>
      <c r="J112" s="120">
        <v>59</v>
      </c>
      <c r="K112" s="120">
        <v>59</v>
      </c>
    </row>
    <row r="113" spans="1:11" ht="15" customHeight="1">
      <c r="A113" s="123" t="s">
        <v>179</v>
      </c>
      <c r="B113" s="120">
        <v>52</v>
      </c>
      <c r="C113" s="120">
        <v>67</v>
      </c>
      <c r="D113" s="120">
        <v>78</v>
      </c>
      <c r="E113" s="120">
        <v>63</v>
      </c>
      <c r="F113" s="121">
        <v>76</v>
      </c>
      <c r="G113" s="121">
        <v>82</v>
      </c>
      <c r="H113" s="120">
        <v>67</v>
      </c>
      <c r="I113" s="120">
        <v>65</v>
      </c>
      <c r="J113" s="120">
        <v>66</v>
      </c>
      <c r="K113" s="120">
        <v>57</v>
      </c>
    </row>
    <row r="114" spans="1:11" ht="15" customHeight="1">
      <c r="A114" s="123" t="s">
        <v>178</v>
      </c>
      <c r="B114" s="120">
        <v>64</v>
      </c>
      <c r="C114" s="120">
        <v>71</v>
      </c>
      <c r="D114" s="120">
        <v>74</v>
      </c>
      <c r="E114" s="120">
        <v>43</v>
      </c>
      <c r="F114" s="121">
        <v>59</v>
      </c>
      <c r="G114" s="121">
        <v>60</v>
      </c>
      <c r="H114" s="120">
        <v>56</v>
      </c>
      <c r="I114" s="120">
        <v>45</v>
      </c>
      <c r="J114" s="120">
        <v>45</v>
      </c>
      <c r="K114" s="120">
        <v>56</v>
      </c>
    </row>
    <row r="115" spans="1:11" ht="15" customHeight="1">
      <c r="A115" s="123" t="s">
        <v>177</v>
      </c>
      <c r="B115" s="120">
        <v>70</v>
      </c>
      <c r="C115" s="120">
        <v>83</v>
      </c>
      <c r="D115" s="120">
        <v>73</v>
      </c>
      <c r="E115" s="120">
        <v>61</v>
      </c>
      <c r="F115" s="121">
        <v>79</v>
      </c>
      <c r="G115" s="121">
        <v>81</v>
      </c>
      <c r="H115" s="120">
        <v>61</v>
      </c>
      <c r="I115" s="120">
        <v>63</v>
      </c>
      <c r="J115" s="120">
        <v>73</v>
      </c>
      <c r="K115" s="120">
        <v>54</v>
      </c>
    </row>
    <row r="116" spans="1:11" ht="15" customHeight="1">
      <c r="A116" s="123" t="s">
        <v>176</v>
      </c>
      <c r="B116" s="120">
        <v>58</v>
      </c>
      <c r="C116" s="120">
        <v>67</v>
      </c>
      <c r="D116" s="120">
        <v>80</v>
      </c>
      <c r="E116" s="120">
        <v>38</v>
      </c>
      <c r="F116" s="121">
        <v>96</v>
      </c>
      <c r="G116" s="121">
        <v>97</v>
      </c>
      <c r="H116" s="120">
        <v>29</v>
      </c>
      <c r="I116" s="120">
        <v>38</v>
      </c>
      <c r="J116" s="120">
        <v>50</v>
      </c>
      <c r="K116" s="120">
        <v>34</v>
      </c>
    </row>
    <row r="117" spans="1:22" ht="15" customHeight="1">
      <c r="A117" s="108" t="s">
        <v>409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20"/>
      <c r="N117" s="120"/>
      <c r="O117" s="120"/>
      <c r="P117" s="120"/>
      <c r="Q117" s="121"/>
      <c r="R117" s="121"/>
      <c r="S117" s="120"/>
      <c r="T117" s="120"/>
      <c r="U117" s="120"/>
      <c r="V117" s="120"/>
    </row>
    <row r="118" spans="1:11" s="272" customFormat="1" ht="13.2" customHeight="1">
      <c r="A118" s="123" t="s">
        <v>410</v>
      </c>
      <c r="B118" s="120">
        <v>38</v>
      </c>
      <c r="C118" s="120">
        <v>44</v>
      </c>
      <c r="D118" s="120">
        <v>15</v>
      </c>
      <c r="E118" s="120">
        <v>12</v>
      </c>
      <c r="F118" s="120">
        <v>38</v>
      </c>
      <c r="G118" s="120">
        <v>32</v>
      </c>
      <c r="H118" s="120">
        <v>40</v>
      </c>
      <c r="I118" s="120">
        <v>43</v>
      </c>
      <c r="J118" s="120">
        <v>51</v>
      </c>
      <c r="K118" s="120">
        <v>45</v>
      </c>
    </row>
    <row r="119" spans="1:11" s="272" customFormat="1" ht="14.4">
      <c r="A119" s="123" t="s">
        <v>411</v>
      </c>
      <c r="B119" s="120">
        <v>21</v>
      </c>
      <c r="C119" s="120">
        <v>22</v>
      </c>
      <c r="D119" s="120">
        <v>20</v>
      </c>
      <c r="E119" s="120">
        <v>21</v>
      </c>
      <c r="F119" s="120">
        <v>19</v>
      </c>
      <c r="G119" s="120">
        <v>19</v>
      </c>
      <c r="H119" s="120">
        <v>16</v>
      </c>
      <c r="I119" s="120">
        <v>17</v>
      </c>
      <c r="J119" s="120">
        <v>17</v>
      </c>
      <c r="K119" s="120">
        <v>60</v>
      </c>
    </row>
    <row r="120" spans="1:11" s="272" customFormat="1" ht="14.4">
      <c r="A120" s="123" t="s">
        <v>412</v>
      </c>
      <c r="B120" s="120">
        <v>9</v>
      </c>
      <c r="C120" s="120">
        <v>22</v>
      </c>
      <c r="D120" s="120">
        <v>57</v>
      </c>
      <c r="E120" s="120">
        <v>53</v>
      </c>
      <c r="F120" s="120">
        <v>49</v>
      </c>
      <c r="G120" s="120">
        <v>58</v>
      </c>
      <c r="H120" s="120">
        <v>44</v>
      </c>
      <c r="I120" s="120">
        <v>53</v>
      </c>
      <c r="J120" s="120">
        <v>63</v>
      </c>
      <c r="K120" s="120">
        <v>70</v>
      </c>
    </row>
    <row r="121" spans="1:11" s="272" customFormat="1" ht="14.4">
      <c r="A121" s="123" t="s">
        <v>413</v>
      </c>
      <c r="B121" s="120">
        <v>30</v>
      </c>
      <c r="C121" s="120">
        <v>27</v>
      </c>
      <c r="D121" s="120">
        <v>33</v>
      </c>
      <c r="E121" s="120">
        <v>32</v>
      </c>
      <c r="F121" s="120">
        <v>37</v>
      </c>
      <c r="G121" s="120">
        <v>39</v>
      </c>
      <c r="H121" s="120">
        <v>40</v>
      </c>
      <c r="I121" s="120">
        <v>38</v>
      </c>
      <c r="J121" s="120">
        <v>37</v>
      </c>
      <c r="K121" s="120">
        <v>32</v>
      </c>
    </row>
    <row r="122" spans="1:11" s="272" customFormat="1" ht="14.4">
      <c r="A122" s="123" t="s">
        <v>414</v>
      </c>
      <c r="B122" s="120">
        <v>80</v>
      </c>
      <c r="C122" s="120">
        <v>84</v>
      </c>
      <c r="D122" s="120">
        <v>82</v>
      </c>
      <c r="E122" s="120">
        <v>32</v>
      </c>
      <c r="F122" s="120">
        <v>116</v>
      </c>
      <c r="G122" s="120">
        <v>71</v>
      </c>
      <c r="H122" s="120">
        <v>147</v>
      </c>
      <c r="I122" s="120">
        <v>145</v>
      </c>
      <c r="J122" s="120">
        <v>126</v>
      </c>
      <c r="K122" s="120">
        <v>94</v>
      </c>
    </row>
    <row r="123" spans="1:22" ht="15" customHeight="1">
      <c r="A123" s="122" t="s">
        <v>175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20"/>
      <c r="N123" s="120"/>
      <c r="O123" s="120"/>
      <c r="P123" s="120"/>
      <c r="Q123" s="121"/>
      <c r="R123" s="121"/>
      <c r="S123" s="120"/>
      <c r="T123" s="120"/>
      <c r="U123" s="120"/>
      <c r="V123" s="120"/>
    </row>
    <row r="124" spans="1:22" ht="15" customHeight="1">
      <c r="A124" s="122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20"/>
      <c r="N124" s="120"/>
      <c r="O124" s="120"/>
      <c r="P124" s="120"/>
      <c r="Q124" s="121"/>
      <c r="R124" s="121"/>
      <c r="S124" s="120"/>
      <c r="T124" s="120"/>
      <c r="U124" s="120"/>
      <c r="V124" s="120"/>
    </row>
    <row r="125" spans="1:22" ht="15" customHeight="1">
      <c r="A125" s="12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20"/>
      <c r="N125" s="120"/>
      <c r="O125" s="120"/>
      <c r="P125" s="120"/>
      <c r="Q125" s="121"/>
      <c r="R125" s="121"/>
      <c r="S125" s="120"/>
      <c r="T125" s="120"/>
      <c r="U125" s="120"/>
      <c r="V125" s="120"/>
    </row>
    <row r="126" s="65" customFormat="1" ht="15" customHeight="1">
      <c r="A126" s="65" t="s">
        <v>67</v>
      </c>
    </row>
    <row r="127" spans="1:12" s="117" customFormat="1" ht="15" customHeight="1">
      <c r="A127" s="119"/>
      <c r="B127" s="118">
        <v>2010</v>
      </c>
      <c r="C127" s="118">
        <v>2011</v>
      </c>
      <c r="D127" s="118">
        <v>2012</v>
      </c>
      <c r="E127" s="118">
        <v>2013</v>
      </c>
      <c r="F127" s="118">
        <v>2014</v>
      </c>
      <c r="G127" s="118">
        <v>2015</v>
      </c>
      <c r="H127" s="118">
        <v>2016</v>
      </c>
      <c r="I127" s="118">
        <v>2017</v>
      </c>
      <c r="J127" s="118">
        <v>2018</v>
      </c>
      <c r="K127" s="118">
        <v>2019</v>
      </c>
      <c r="L127" s="118">
        <v>2020</v>
      </c>
    </row>
    <row r="128" spans="1:12" ht="15" customHeight="1">
      <c r="A128" s="108" t="s">
        <v>174</v>
      </c>
      <c r="B128" s="108">
        <v>29</v>
      </c>
      <c r="C128" s="108">
        <v>21</v>
      </c>
      <c r="D128" s="108">
        <v>14</v>
      </c>
      <c r="E128" s="108">
        <v>14</v>
      </c>
      <c r="F128" s="108">
        <v>35</v>
      </c>
      <c r="G128" s="108">
        <v>18</v>
      </c>
      <c r="H128" s="111" t="s">
        <v>1</v>
      </c>
      <c r="I128" s="111" t="s">
        <v>1</v>
      </c>
      <c r="J128" s="111" t="s">
        <v>1</v>
      </c>
      <c r="K128" s="108">
        <v>34</v>
      </c>
      <c r="L128" s="108">
        <v>33</v>
      </c>
    </row>
    <row r="129" spans="1:12" ht="15" customHeight="1">
      <c r="A129" s="108" t="s">
        <v>173</v>
      </c>
      <c r="B129" s="108">
        <v>13</v>
      </c>
      <c r="C129" s="108">
        <v>17</v>
      </c>
      <c r="D129" s="108">
        <v>10</v>
      </c>
      <c r="E129" s="108">
        <v>8</v>
      </c>
      <c r="F129" s="108">
        <v>14</v>
      </c>
      <c r="G129" s="108">
        <v>12</v>
      </c>
      <c r="H129" s="111" t="s">
        <v>1</v>
      </c>
      <c r="I129" s="111" t="s">
        <v>1</v>
      </c>
      <c r="J129" s="111" t="s">
        <v>1</v>
      </c>
      <c r="K129" s="108">
        <v>33</v>
      </c>
      <c r="L129" s="108">
        <v>10</v>
      </c>
    </row>
    <row r="130" spans="1:22" ht="15" customHeight="1">
      <c r="A130" s="110" t="s">
        <v>172</v>
      </c>
      <c r="S130" s="109"/>
      <c r="T130" s="109"/>
      <c r="U130" s="109"/>
      <c r="V130" s="109"/>
    </row>
    <row r="131" spans="1:22" ht="15" customHeight="1">
      <c r="A131" s="12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20"/>
      <c r="N131" s="120"/>
      <c r="O131" s="120"/>
      <c r="P131" s="120"/>
      <c r="Q131" s="121"/>
      <c r="R131" s="121"/>
      <c r="S131" s="120"/>
      <c r="T131" s="120"/>
      <c r="U131" s="120"/>
      <c r="V131" s="120"/>
    </row>
    <row r="132" spans="1:22" ht="15" customHeight="1">
      <c r="A132" s="12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20"/>
      <c r="N132" s="120"/>
      <c r="O132" s="120"/>
      <c r="P132" s="120"/>
      <c r="Q132" s="121"/>
      <c r="R132" s="121"/>
      <c r="S132" s="120"/>
      <c r="T132" s="120"/>
      <c r="U132" s="120"/>
      <c r="V132" s="120"/>
    </row>
    <row r="133" s="65" customFormat="1" ht="15" customHeight="1">
      <c r="A133" s="65" t="s">
        <v>171</v>
      </c>
    </row>
    <row r="134" spans="1:16" s="117" customFormat="1" ht="15" customHeight="1">
      <c r="A134" s="119"/>
      <c r="B134" s="118">
        <v>2006</v>
      </c>
      <c r="C134" s="118">
        <v>2007</v>
      </c>
      <c r="D134" s="118">
        <v>2008</v>
      </c>
      <c r="E134" s="118">
        <v>2009</v>
      </c>
      <c r="F134" s="118">
        <v>2010</v>
      </c>
      <c r="G134" s="118">
        <v>2011</v>
      </c>
      <c r="H134" s="118">
        <v>2012</v>
      </c>
      <c r="I134" s="118">
        <v>2013</v>
      </c>
      <c r="J134" s="118">
        <v>2014</v>
      </c>
      <c r="K134" s="118">
        <v>2015</v>
      </c>
      <c r="L134" s="118">
        <v>2016</v>
      </c>
      <c r="M134" s="118">
        <v>2017</v>
      </c>
      <c r="N134" s="118">
        <v>2018</v>
      </c>
      <c r="O134" s="118">
        <v>2019</v>
      </c>
      <c r="P134" s="118">
        <v>2020</v>
      </c>
    </row>
    <row r="135" spans="1:16" ht="15" customHeight="1">
      <c r="A135" s="108" t="s">
        <v>170</v>
      </c>
      <c r="B135" s="120">
        <v>1</v>
      </c>
      <c r="C135" s="120">
        <v>6</v>
      </c>
      <c r="D135" s="120">
        <v>10</v>
      </c>
      <c r="E135" s="120">
        <v>12</v>
      </c>
      <c r="F135" s="120">
        <v>20</v>
      </c>
      <c r="G135" s="120">
        <v>20</v>
      </c>
      <c r="H135" s="120">
        <v>26</v>
      </c>
      <c r="I135" s="120">
        <v>36</v>
      </c>
      <c r="J135" s="121">
        <v>45</v>
      </c>
      <c r="K135" s="121">
        <v>48</v>
      </c>
      <c r="L135" s="120">
        <v>70</v>
      </c>
      <c r="M135" s="120">
        <v>65</v>
      </c>
      <c r="N135" s="120">
        <v>69</v>
      </c>
      <c r="O135" s="120">
        <v>66</v>
      </c>
      <c r="P135" s="108">
        <v>64</v>
      </c>
    </row>
    <row r="136" spans="1:16" ht="15" customHeight="1">
      <c r="A136" s="108" t="s">
        <v>169</v>
      </c>
      <c r="B136" s="120">
        <v>1</v>
      </c>
      <c r="C136" s="120">
        <v>6</v>
      </c>
      <c r="D136" s="120">
        <v>10</v>
      </c>
      <c r="E136" s="120">
        <v>12</v>
      </c>
      <c r="F136" s="120">
        <v>27</v>
      </c>
      <c r="G136" s="120">
        <v>27</v>
      </c>
      <c r="H136" s="120">
        <v>33</v>
      </c>
      <c r="I136" s="120">
        <v>100</v>
      </c>
      <c r="J136" s="121">
        <v>123</v>
      </c>
      <c r="K136" s="121">
        <v>122</v>
      </c>
      <c r="L136" s="120">
        <v>361</v>
      </c>
      <c r="M136" s="120">
        <v>360</v>
      </c>
      <c r="N136" s="120">
        <v>376</v>
      </c>
      <c r="O136" s="120">
        <v>367</v>
      </c>
      <c r="P136" s="108">
        <v>574</v>
      </c>
    </row>
    <row r="137" spans="1:22" ht="15" customHeight="1">
      <c r="A137" s="110" t="s">
        <v>168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20"/>
      <c r="N137" s="120"/>
      <c r="O137" s="120"/>
      <c r="P137" s="120"/>
      <c r="Q137" s="121"/>
      <c r="R137" s="121"/>
      <c r="S137" s="120"/>
      <c r="T137" s="120"/>
      <c r="U137" s="120"/>
      <c r="V137" s="120"/>
    </row>
    <row r="138" spans="1:22" ht="15" customHeight="1">
      <c r="A138" s="110" t="s">
        <v>167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20"/>
      <c r="N138" s="120"/>
      <c r="O138" s="120"/>
      <c r="P138" s="120"/>
      <c r="Q138" s="121"/>
      <c r="R138" s="121"/>
      <c r="S138" s="120"/>
      <c r="T138" s="120"/>
      <c r="U138" s="120"/>
      <c r="V138" s="120"/>
    </row>
    <row r="139" ht="15" customHeight="1"/>
    <row r="140" ht="15" customHeight="1"/>
    <row r="141" s="65" customFormat="1" ht="15" customHeight="1">
      <c r="A141" s="65" t="s">
        <v>69</v>
      </c>
    </row>
    <row r="142" spans="1:17" s="117" customFormat="1" ht="15" customHeight="1">
      <c r="A142" s="119"/>
      <c r="B142" s="118">
        <v>2016</v>
      </c>
      <c r="C142" s="118">
        <v>2017</v>
      </c>
      <c r="D142" s="118">
        <v>2018</v>
      </c>
      <c r="E142" s="118">
        <v>2019</v>
      </c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</row>
    <row r="143" spans="1:17" s="116" customFormat="1" ht="15" customHeight="1">
      <c r="A143" s="108" t="s">
        <v>166</v>
      </c>
      <c r="B143" s="115">
        <v>129776</v>
      </c>
      <c r="C143" s="115">
        <v>139133</v>
      </c>
      <c r="D143" s="115">
        <v>143881</v>
      </c>
      <c r="E143" s="115">
        <v>141023</v>
      </c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1:17" ht="15" customHeight="1">
      <c r="A144" s="114" t="s">
        <v>163</v>
      </c>
      <c r="B144" s="115">
        <v>599</v>
      </c>
      <c r="C144" s="115">
        <v>1192</v>
      </c>
      <c r="D144" s="115">
        <v>1293</v>
      </c>
      <c r="E144" s="115">
        <v>1319</v>
      </c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1:17" ht="30" customHeight="1">
      <c r="A145" s="113" t="s">
        <v>165</v>
      </c>
      <c r="B145" s="112">
        <v>0.46156454198002717</v>
      </c>
      <c r="C145" s="112">
        <v>0.8567342039631144</v>
      </c>
      <c r="D145" s="112">
        <v>0.8986593087343012</v>
      </c>
      <c r="E145" s="112">
        <v>0.9353084248668656</v>
      </c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1:17" ht="15" customHeight="1">
      <c r="A146" s="108" t="s">
        <v>164</v>
      </c>
      <c r="B146" s="112">
        <v>107400</v>
      </c>
      <c r="C146" s="112">
        <v>163200</v>
      </c>
      <c r="D146" s="112">
        <v>202100</v>
      </c>
      <c r="E146" s="112">
        <v>198900</v>
      </c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1:17" ht="15" customHeight="1">
      <c r="A147" s="114" t="s">
        <v>163</v>
      </c>
      <c r="B147" s="112">
        <v>1039.68762818</v>
      </c>
      <c r="C147" s="112">
        <v>3205.98558374</v>
      </c>
      <c r="D147" s="112">
        <v>9365.16865181</v>
      </c>
      <c r="E147" s="112">
        <v>5922.17392031</v>
      </c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1:17" ht="30" customHeight="1">
      <c r="A148" s="113" t="s">
        <v>162</v>
      </c>
      <c r="B148" s="112">
        <v>0.9680517953258845</v>
      </c>
      <c r="C148" s="112">
        <v>1.9644519508210783</v>
      </c>
      <c r="D148" s="112">
        <v>4.633928081053933</v>
      </c>
      <c r="E148" s="112">
        <v>2.977463006691805</v>
      </c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1:22" ht="15" customHeight="1">
      <c r="A149" s="110" t="s">
        <v>161</v>
      </c>
      <c r="S149" s="109"/>
      <c r="T149" s="109"/>
      <c r="U149" s="109"/>
      <c r="V149" s="109"/>
    </row>
  </sheetData>
  <hyperlinks>
    <hyperlink ref="A1" location="'Spis treści'!A1" display="Powrót do spisu treści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Rogalewska Anna</dc:creator>
  <cp:keywords/>
  <dc:description/>
  <cp:lastModifiedBy>Rogalewska Anna</cp:lastModifiedBy>
  <dcterms:created xsi:type="dcterms:W3CDTF">2020-11-05T07:13:52Z</dcterms:created>
  <dcterms:modified xsi:type="dcterms:W3CDTF">2021-02-09T08:32:17Z</dcterms:modified>
  <cp:category/>
  <cp:version/>
  <cp:contentType/>
  <cp:contentStatus/>
</cp:coreProperties>
</file>