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060" windowHeight="11640"/>
  </bookViews>
  <sheets>
    <sheet name="Wykaz tablic" sheetId="1" r:id="rId1"/>
    <sheet name="Tabl.1" sheetId="2" r:id="rId2"/>
    <sheet name="Tabl.2" sheetId="3" r:id="rId3"/>
    <sheet name="Tabl.3" sheetId="5" r:id="rId4"/>
    <sheet name="Tabl.4" sheetId="6" r:id="rId5"/>
    <sheet name="Tabl.5" sheetId="4" r:id="rId6"/>
    <sheet name="Tabl.6" sheetId="7" r:id="rId7"/>
    <sheet name="Tabl.7" sheetId="8" r:id="rId8"/>
  </sheets>
  <definedNames>
    <definedName name="OLE_LINK6" localSheetId="5">Tabl.5!#REF!</definedName>
  </definedNames>
  <calcPr calcId="145621"/>
</workbook>
</file>

<file path=xl/calcChain.xml><?xml version="1.0" encoding="utf-8"?>
<calcChain xmlns="http://schemas.openxmlformats.org/spreadsheetml/2006/main">
  <c r="D6" i="6" l="1"/>
  <c r="D7" i="6"/>
  <c r="D8" i="6"/>
  <c r="D9" i="6"/>
  <c r="C5" i="6"/>
  <c r="D5" i="6" s="1"/>
</calcChain>
</file>

<file path=xl/sharedStrings.xml><?xml version="1.0" encoding="utf-8"?>
<sst xmlns="http://schemas.openxmlformats.org/spreadsheetml/2006/main" count="220" uniqueCount="188">
  <si>
    <t>Wiek</t>
  </si>
  <si>
    <t>Mężczyźni</t>
  </si>
  <si>
    <t>Kobiety</t>
  </si>
  <si>
    <t>Ogółem</t>
  </si>
  <si>
    <t>do 20 lat</t>
  </si>
  <si>
    <t>21-25 lat</t>
  </si>
  <si>
    <t>26-30 lat</t>
  </si>
  <si>
    <t>31-35 lat</t>
  </si>
  <si>
    <t>36-40 lat</t>
  </si>
  <si>
    <t>41-45 lat</t>
  </si>
  <si>
    <t>46-50 lat</t>
  </si>
  <si>
    <t>51 lat i więcej</t>
  </si>
  <si>
    <t>2013= 100</t>
  </si>
  <si>
    <t>Okres</t>
  </si>
  <si>
    <t>Składki</t>
  </si>
  <si>
    <t>Odsetki</t>
  </si>
  <si>
    <t>Liczba składek</t>
  </si>
  <si>
    <t>w mln zł</t>
  </si>
  <si>
    <t>w tys. szt.</t>
  </si>
  <si>
    <t>19.05.1999 - 31.12.2008</t>
  </si>
  <si>
    <t>w tym: 2008</t>
  </si>
  <si>
    <t>19.05.1999 - 31.12.2009</t>
  </si>
  <si>
    <t>w tym: 2009</t>
  </si>
  <si>
    <t>19.05.1999 - 31.12.2010</t>
  </si>
  <si>
    <t>w tym: 2010</t>
  </si>
  <si>
    <t>19.05.1999 - 31.12.2011</t>
  </si>
  <si>
    <t>w tym: 2011</t>
  </si>
  <si>
    <t>19.05.1999 - 31.12.2012</t>
  </si>
  <si>
    <t>w tym: 2012</t>
  </si>
  <si>
    <t>19.05.1999 - 31.12.2013</t>
  </si>
  <si>
    <t>w tym: 2013</t>
  </si>
  <si>
    <t>w tym: 2014</t>
  </si>
  <si>
    <t>19.05.1999 - 31.12.2014</t>
  </si>
  <si>
    <t>Wyszczególnienie</t>
  </si>
  <si>
    <t>Aktywa netto</t>
  </si>
  <si>
    <t xml:space="preserve">Portfel inwestycyjny </t>
  </si>
  <si>
    <t>Środki pieniężne ogółem</t>
  </si>
  <si>
    <t>Środki pieniężne na rachunkach bieżących</t>
  </si>
  <si>
    <t>Środki pieniężne na rachunku przeliczeniowym</t>
  </si>
  <si>
    <t>Środki pieniężne na pozostałych rachunkach</t>
  </si>
  <si>
    <t>Należności ogółem</t>
  </si>
  <si>
    <t>Należności z tytułu dywidend</t>
  </si>
  <si>
    <t>Należności z tytułu odsetek</t>
  </si>
  <si>
    <t>Należności od towarzystw</t>
  </si>
  <si>
    <t xml:space="preserve">Należności z tytułu zbytych składników portfela </t>
  </si>
  <si>
    <t>Należności z tytułu wpłat na rachunek premiowy</t>
  </si>
  <si>
    <t>Pozostałe należności</t>
  </si>
  <si>
    <t>Kapitał funduszy</t>
  </si>
  <si>
    <t xml:space="preserve">Kapitał rezerwowy </t>
  </si>
  <si>
    <t>Kapitał premiowy</t>
  </si>
  <si>
    <t>Kapitał części dodatkowej Funduszu Gwarancyjnego</t>
  </si>
  <si>
    <t>Zakumulowany nierozdysponowany wynik finansowy</t>
  </si>
  <si>
    <t>Zakumulowany nierozdysponowany wynik z inwestycji</t>
  </si>
  <si>
    <t>Niezrealizowany zysk/strata z wyceny inwestycji</t>
  </si>
  <si>
    <t xml:space="preserve">Zakumulowane przychody z pokrycia niedoboru </t>
  </si>
  <si>
    <t>Kapitał i zakumulowany nierozdysponowany wynik finansowy razem</t>
  </si>
  <si>
    <t>Zobowiązania ogółem</t>
  </si>
  <si>
    <t>Zobowiązania wobec członków</t>
  </si>
  <si>
    <t>Zobowiązania wobec depozytariuszy</t>
  </si>
  <si>
    <t>Zobowiązania wobec towarzystw</t>
  </si>
  <si>
    <t>Zobowiązania z tytułu nabytych składników portfela</t>
  </si>
  <si>
    <t>Zobowiązania z tytułu pożyczek i kredytów</t>
  </si>
  <si>
    <t>Zobowiązania z tytułu nieprzeliczonych jednostek na rachunku rezerwowym i premiowym</t>
  </si>
  <si>
    <t>Zobowiązania z tytułu nieprzeliczonych jednostek na rachunku części dodatkowej Funduszu Gwarancyjnego</t>
  </si>
  <si>
    <t>Pozostałe zobowiązania</t>
  </si>
  <si>
    <t>Rozliczenia międzyokresowe</t>
  </si>
  <si>
    <t>Zakumulowany nierozdysponowany zrealizowany zysk/strata z inwestycji</t>
  </si>
  <si>
    <t>2013=100</t>
  </si>
  <si>
    <t>Akcje spółek na regulowanym rynku giełdowym</t>
  </si>
  <si>
    <t xml:space="preserve">Obligacje </t>
  </si>
  <si>
    <t xml:space="preserve">Inne lokaty </t>
  </si>
  <si>
    <t>struktura w %</t>
  </si>
  <si>
    <t xml:space="preserve">Depozyty bankowe* </t>
  </si>
  <si>
    <t>* Kategoria depozyty bankowe w 2013 r. obejmowala również bankowe papiery wartościowe</t>
  </si>
  <si>
    <t xml:space="preserve">w tys. zł </t>
  </si>
  <si>
    <t xml:space="preserve"> - </t>
  </si>
  <si>
    <t>5-krotnie</t>
  </si>
  <si>
    <t>45-krotnie</t>
  </si>
  <si>
    <t>x</t>
  </si>
  <si>
    <t>Przychody operacyjne</t>
  </si>
  <si>
    <t>Przychody portfeli inwestycyjnych, w tym:</t>
  </si>
  <si>
    <t xml:space="preserve">dywidendy i udziały w zyskach </t>
  </si>
  <si>
    <t xml:space="preserve">odsetki od dłużnych papierów wartościowych </t>
  </si>
  <si>
    <t>odsetki od depozytów i bankowych papierów wartościowych</t>
  </si>
  <si>
    <t>odpis dyskonta od dłużnych papierów wartościowych nabytych poniżej wartości nominalnej</t>
  </si>
  <si>
    <t>Przychody ze środków pieniężnych na rachunkach bankowych</t>
  </si>
  <si>
    <t xml:space="preserve">Pozostałe przychody </t>
  </si>
  <si>
    <t>Koszty operacyjne</t>
  </si>
  <si>
    <t xml:space="preserve">Koszty zarządzania funduszami </t>
  </si>
  <si>
    <t xml:space="preserve">Koszty zasilania rachunków premiowych </t>
  </si>
  <si>
    <t>Koszty wynagrodzeń depozytariuszy</t>
  </si>
  <si>
    <t>Koszty portfeli inwestycyjnych</t>
  </si>
  <si>
    <t xml:space="preserve">Koszty zaciągniętych pożyczek i kredytów </t>
  </si>
  <si>
    <t xml:space="preserve">Przychody z tytułu uzupełnienia aktywów funduszy środkami zgromadzonymi na rachunkach premiowych </t>
  </si>
  <si>
    <t xml:space="preserve">Pozostałe koszty </t>
  </si>
  <si>
    <t xml:space="preserve">Wynik z inwestycji </t>
  </si>
  <si>
    <t>Zrealizowany i niezrealizowany zysk (strata)</t>
  </si>
  <si>
    <t>Zrealizowany zysk (strata) z inwestycji</t>
  </si>
  <si>
    <t>Niezrealizowany zysk (strata) z wyceny</t>
  </si>
  <si>
    <t xml:space="preserve">Wynik z operacji </t>
  </si>
  <si>
    <t>Wynik finansowy</t>
  </si>
  <si>
    <t>Aktywa trwałe</t>
  </si>
  <si>
    <t>Wartości niematerialne i prawne</t>
  </si>
  <si>
    <t>Rzeczowe aktywa trwałe</t>
  </si>
  <si>
    <t>Należności długoterminowe</t>
  </si>
  <si>
    <t>Inwestycje długoterminowe, w tym:</t>
  </si>
  <si>
    <t>Długoterminowe aktywa finansowe, w tym:</t>
  </si>
  <si>
    <t>papiery wartościowe wyemitowane przez SP lub NBP</t>
  </si>
  <si>
    <t>udziały lub akcje agenta transferowego</t>
  </si>
  <si>
    <t>Długoterminowe rozliczenia międzyokresowe</t>
  </si>
  <si>
    <t>Aktywa obrotowe</t>
  </si>
  <si>
    <t>Zapasy</t>
  </si>
  <si>
    <t>Należności krótkoterminowe, w tym:</t>
  </si>
  <si>
    <t>z tytułu dostaw i usług</t>
  </si>
  <si>
    <t xml:space="preserve">tytułem podatków, dotacji, ceł, ubezpieczeń i innych </t>
  </si>
  <si>
    <t>Inwestycje krótkoterminowe</t>
  </si>
  <si>
    <t>Krótkoterminowe aktywa finansowe, w tym:</t>
  </si>
  <si>
    <t>Środki pieniężne i inne aktywa pieniężne</t>
  </si>
  <si>
    <t>Inne inwestycje krótkoterminowe</t>
  </si>
  <si>
    <t>Krótkoterminowe rozliczenia międzyokresowe</t>
  </si>
  <si>
    <t xml:space="preserve">Pasywa ogółem </t>
  </si>
  <si>
    <t>Kapitał własny</t>
  </si>
  <si>
    <t>Kapitał podstawowy</t>
  </si>
  <si>
    <t>Kapitał zapasowy</t>
  </si>
  <si>
    <t>Kapitał z aktualizacji wyceny</t>
  </si>
  <si>
    <t>Pozostałe kapitały rezerwowe</t>
  </si>
  <si>
    <t>Wynik finansowy z lat ubiegłych</t>
  </si>
  <si>
    <t>Wynik finansowy netto okresu obrotowego</t>
  </si>
  <si>
    <t>Zobowiązania i rezerwy na zobowiązania</t>
  </si>
  <si>
    <t>Rezerwy na zobowiązania</t>
  </si>
  <si>
    <t>Zobowiązania długoterminowe</t>
  </si>
  <si>
    <t>Zobowiązania krótkoterminowe, w tym:</t>
  </si>
  <si>
    <t xml:space="preserve">tytułem podatków, ceł, ubezpieczeń i innych </t>
  </si>
  <si>
    <t>tytułem wynagrodzeń</t>
  </si>
  <si>
    <t>Fundusze specjalne</t>
  </si>
  <si>
    <t>Przychody wynikające z zarządzania OFE</t>
  </si>
  <si>
    <t>Z tytułu kwot pobieranych przez OFE od wpłacanych składek</t>
  </si>
  <si>
    <t>Wynagrodzenie za zarządzanie OFE</t>
  </si>
  <si>
    <t>Z tytułu opłat na rzecz PTE uiszczanych przez członków OFE i związanych z wypłatami transferowymi</t>
  </si>
  <si>
    <t>Przychody od OFE na tworzenie rachunków premiowych</t>
  </si>
  <si>
    <t xml:space="preserve">Przychody z tytułu wykorzystania rachunków rezerwowych OFE </t>
  </si>
  <si>
    <t>Pozostałe przychody</t>
  </si>
  <si>
    <t>Koszty związane z zarządzaniem otwartymi funduszami emerytalnymi</t>
  </si>
  <si>
    <t xml:space="preserve">Obowiązkowe obciążenia z tytułu zarządzania OFE </t>
  </si>
  <si>
    <t>Koszty opłat agentów transferowych i rejestrów członków funduszy</t>
  </si>
  <si>
    <t>Koszty opłat na funkcjonowanie KNF i rzecznika ubezpieczonych</t>
  </si>
  <si>
    <t>Koszty z tytułu tworzenia w OFE rachunków premiowych</t>
  </si>
  <si>
    <t xml:space="preserve">Koszty wpłat na rachunek części podstawowej funduszy gwarancyjnych </t>
  </si>
  <si>
    <t>Koszty wpłat na rachunek części dodatkowej funduszy gwarancyjnych</t>
  </si>
  <si>
    <t>Koszty z tytułu transferów - prowizja dla ZUS</t>
  </si>
  <si>
    <t>Koszty z tytułu transferów - opłata dla KDPW</t>
  </si>
  <si>
    <t>Koszty pozostałych obowiązkowych obciążeń i opłat operacyjnych</t>
  </si>
  <si>
    <t>Pozostałe obciążenia</t>
  </si>
  <si>
    <t>Koszty usług akwizycyjnych</t>
  </si>
  <si>
    <t>Koszty marketingu i promocji</t>
  </si>
  <si>
    <t>Koszty ogólne zarządzania PTE, w tym:</t>
  </si>
  <si>
    <t xml:space="preserve">wynagrodzenia </t>
  </si>
  <si>
    <t>usługi obce</t>
  </si>
  <si>
    <t xml:space="preserve">ubezpieczenia społeczne i inne świadczenia </t>
  </si>
  <si>
    <t xml:space="preserve">Wynik techniczny PTE na zarządzaniu OFE </t>
  </si>
  <si>
    <t xml:space="preserve">Pozostałe przychody operacyjne </t>
  </si>
  <si>
    <t xml:space="preserve">Pozostałe koszty operacyjne </t>
  </si>
  <si>
    <t xml:space="preserve">Wynik operacyjny </t>
  </si>
  <si>
    <t xml:space="preserve">Przychody finansowe </t>
  </si>
  <si>
    <t>Koszty finansowe</t>
  </si>
  <si>
    <t xml:space="preserve">Wynik na działalności gospodarczej </t>
  </si>
  <si>
    <t xml:space="preserve">Wynik brutto </t>
  </si>
  <si>
    <t>Podatek dochodowy</t>
  </si>
  <si>
    <t>Korekta aktywów lub pasywów z odroczonego podatku dochodowego</t>
  </si>
  <si>
    <t>Wynik netto</t>
  </si>
  <si>
    <t>w tys. zł</t>
  </si>
  <si>
    <t>2013 = 100</t>
  </si>
  <si>
    <t>Roznice kursowe dodatnie</t>
  </si>
  <si>
    <r>
      <rPr>
        <b/>
        <sz val="11"/>
        <color theme="1"/>
        <rFont val="Calibri"/>
        <family val="2"/>
        <charset val="238"/>
        <scheme val="minor"/>
      </rPr>
      <t>Aktywa ogółem</t>
    </r>
    <r>
      <rPr>
        <sz val="11"/>
        <color theme="1"/>
        <rFont val="Calibri"/>
        <family val="2"/>
        <charset val="238"/>
        <scheme val="minor"/>
      </rPr>
      <t xml:space="preserve"> w tym:</t>
    </r>
  </si>
  <si>
    <t>Koszty z tytułu opłat transakcji nabycia i zbycia aktywów OFE</t>
  </si>
  <si>
    <t>Koszty z tytułu prowizji dla ZUS od składek członków OFE</t>
  </si>
  <si>
    <t>7-krotnie</t>
  </si>
  <si>
    <t>4-krotnie</t>
  </si>
  <si>
    <t>Wykaz tablic</t>
  </si>
  <si>
    <t>Tabl.7. Zagregowany rachunek wyników powszechnych towarzystw emerytalnych</t>
  </si>
  <si>
    <t>Tabl.6. Zagregowany bilans powszechnych towarzystw emerytalnych</t>
  </si>
  <si>
    <t>Tabl.5. Zagregowany rachunek wyników otwartych funduszy emerytalnych</t>
  </si>
  <si>
    <t>Tabl.4. Wartość i struktura portfela inwestycyjnego otwartych funduszy emerytalnych</t>
  </si>
  <si>
    <t>Tabl.3. Wybrane pozycje zagregowanego bilansu otwartych funduszy emerytalnych</t>
  </si>
  <si>
    <t>Tabl.2.Składki przekazane przez Zakład Ubezpieczeń Społecznych do otwartych funduszy emerytalnych</t>
  </si>
  <si>
    <t>Tabl.2. Składki przekazane przez Zakład Ubezpieczeń Społecznych do otwartych funduszy emerytalnych</t>
  </si>
  <si>
    <t>Tabl.1 Członkowie otwartych funduszy emerytalnych według wieku i płci w 2014 r.</t>
  </si>
  <si>
    <t>Tabl.1. Członkowie otwartych funduszy emerytalnych według wieku i płci w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</si>
</sst>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"/>
    </font>
    <font>
      <b/>
      <i/>
      <sz val="10"/>
      <name val="Arial 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/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20" xfId="0" applyNumberFormat="1" applyBorder="1"/>
    <xf numFmtId="165" fontId="0" fillId="0" borderId="21" xfId="0" applyNumberFormat="1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/>
    <xf numFmtId="0" fontId="3" fillId="0" borderId="14" xfId="0" applyFont="1" applyBorder="1"/>
    <xf numFmtId="3" fontId="1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3" fontId="0" fillId="0" borderId="3" xfId="0" applyNumberFormat="1" applyBorder="1"/>
    <xf numFmtId="165" fontId="0" fillId="0" borderId="10" xfId="0" applyNumberFormat="1" applyBorder="1"/>
    <xf numFmtId="165" fontId="0" fillId="0" borderId="3" xfId="0" applyNumberFormat="1" applyBorder="1"/>
    <xf numFmtId="165" fontId="1" fillId="0" borderId="21" xfId="0" applyNumberFormat="1" applyFont="1" applyBorder="1"/>
    <xf numFmtId="165" fontId="1" fillId="0" borderId="3" xfId="0" applyNumberFormat="1" applyFont="1" applyBorder="1"/>
    <xf numFmtId="0" fontId="1" fillId="0" borderId="7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165" fontId="0" fillId="0" borderId="15" xfId="0" applyNumberFormat="1" applyBorder="1"/>
    <xf numFmtId="165" fontId="0" fillId="0" borderId="17" xfId="0" applyNumberFormat="1" applyBorder="1"/>
    <xf numFmtId="165" fontId="1" fillId="0" borderId="17" xfId="0" applyNumberFormat="1" applyFont="1" applyBorder="1"/>
    <xf numFmtId="0" fontId="1" fillId="0" borderId="2" xfId="0" applyFont="1" applyBorder="1"/>
    <xf numFmtId="0" fontId="0" fillId="0" borderId="0" xfId="0" applyBorder="1"/>
    <xf numFmtId="165" fontId="1" fillId="0" borderId="10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3" fontId="1" fillId="0" borderId="20" xfId="0" applyNumberFormat="1" applyFont="1" applyBorder="1"/>
    <xf numFmtId="3" fontId="1" fillId="0" borderId="21" xfId="0" applyNumberFormat="1" applyFont="1" applyBorder="1"/>
    <xf numFmtId="3" fontId="0" fillId="0" borderId="21" xfId="0" applyNumberFormat="1" applyBorder="1"/>
    <xf numFmtId="3" fontId="1" fillId="0" borderId="12" xfId="0" applyNumberFormat="1" applyFont="1" applyBorder="1"/>
    <xf numFmtId="3" fontId="1" fillId="0" borderId="16" xfId="0" applyNumberFormat="1" applyFont="1" applyBorder="1"/>
    <xf numFmtId="3" fontId="0" fillId="0" borderId="16" xfId="0" applyNumberFormat="1" applyBorder="1"/>
    <xf numFmtId="164" fontId="1" fillId="0" borderId="0" xfId="0" applyNumberFormat="1" applyFont="1"/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left" wrapText="1" indent="3"/>
    </xf>
    <xf numFmtId="3" fontId="1" fillId="0" borderId="3" xfId="0" applyNumberFormat="1" applyFont="1" applyBorder="1"/>
    <xf numFmtId="3" fontId="1" fillId="0" borderId="0" xfId="0" applyNumberFormat="1" applyFont="1"/>
    <xf numFmtId="164" fontId="1" fillId="0" borderId="17" xfId="0" applyNumberFormat="1" applyFont="1" applyBorder="1"/>
    <xf numFmtId="164" fontId="0" fillId="0" borderId="17" xfId="0" applyNumberFormat="1" applyBorder="1"/>
    <xf numFmtId="164" fontId="1" fillId="0" borderId="17" xfId="0" applyNumberFormat="1" applyFon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2" xfId="0" applyBorder="1" applyAlignment="1">
      <alignment horizontal="left" wrapText="1" indent="2"/>
    </xf>
    <xf numFmtId="0" fontId="0" fillId="0" borderId="2" xfId="0" applyBorder="1" applyAlignment="1">
      <alignment horizontal="left" wrapText="1" indent="4"/>
    </xf>
    <xf numFmtId="0" fontId="0" fillId="0" borderId="20" xfId="0" applyBorder="1" applyAlignment="1">
      <alignment horizontal="center" vertical="center"/>
    </xf>
    <xf numFmtId="0" fontId="9" fillId="0" borderId="0" xfId="7"/>
    <xf numFmtId="3" fontId="0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4" xfId="0" applyFont="1" applyBorder="1"/>
    <xf numFmtId="0" fontId="2" fillId="0" borderId="0" xfId="0" applyFont="1"/>
  </cellXfs>
  <cellStyles count="8">
    <cellStyle name="Dziesiętny 2" xfId="2"/>
    <cellStyle name="Hiperłącze" xfId="7" builtinId="8"/>
    <cellStyle name="Normal_sprawozdanie PTE-proby" xfId="3"/>
    <cellStyle name="Normalny" xfId="0" builtinId="0"/>
    <cellStyle name="Normalny 2" xfId="1"/>
    <cellStyle name="Normalny 3" xfId="4"/>
    <cellStyle name="Procentowy 2" xfId="6"/>
    <cellStyle name="Procentow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B16" sqref="B16"/>
    </sheetView>
  </sheetViews>
  <sheetFormatPr defaultRowHeight="15"/>
  <sheetData>
    <row r="1" spans="1:1">
      <c r="A1" s="1" t="s">
        <v>178</v>
      </c>
    </row>
    <row r="2" spans="1:1">
      <c r="A2" s="73" t="s">
        <v>187</v>
      </c>
    </row>
    <row r="3" spans="1:1">
      <c r="A3" s="73" t="s">
        <v>185</v>
      </c>
    </row>
    <row r="4" spans="1:1">
      <c r="A4" s="73" t="s">
        <v>183</v>
      </c>
    </row>
    <row r="5" spans="1:1">
      <c r="A5" s="73" t="s">
        <v>182</v>
      </c>
    </row>
    <row r="6" spans="1:1">
      <c r="A6" s="73" t="s">
        <v>181</v>
      </c>
    </row>
    <row r="7" spans="1:1">
      <c r="A7" s="73" t="s">
        <v>180</v>
      </c>
    </row>
    <row r="8" spans="1:1">
      <c r="A8" s="73" t="s">
        <v>179</v>
      </c>
    </row>
    <row r="10" spans="1:1">
      <c r="A10" s="110"/>
    </row>
  </sheetData>
  <hyperlinks>
    <hyperlink ref="A2" location="Tabl.1!A1" display="Tabl. 1 Członkowie otwartych funduszy emerytalnych według wieku i plci w 2014 r."/>
    <hyperlink ref="A3" location="Tabl.2!A1" display="Tabl. 2. Składki przekazane przez Zakład Ubezpieczeń Społecznych do otwartych funduszy emerytalnych"/>
    <hyperlink ref="A4" location="Tabl.3!A1" display="Tabl. 3. Wybrane pozycje zagregowanego bilansu otwartych funduszy emerytalnych"/>
    <hyperlink ref="A5" location="Tabl.4!A1" display="Tabl. 4. Wartość i struktura portfela inwestycyjnego otwartych funduszy emerytalnych"/>
    <hyperlink ref="A6" location="Tabl.5!A1" display="Tabl. 5. Zagregowany rachunek wyników otwartych funduszy emerytalnych"/>
    <hyperlink ref="A7" location="Tabl.6!A1" display="Tabl. 6. Zagregowany bilans powszechnych towarzystw emerytalnych"/>
    <hyperlink ref="A8" location="Tabl.7!A1" display="Tabl. 7. Zagregowany rachunek wyników powszechnych towarzystw emerytalnych"/>
  </hyperlink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/>
  <cols>
    <col min="1" max="1" width="14.85546875" customWidth="1"/>
    <col min="2" max="2" width="11.42578125" customWidth="1"/>
    <col min="3" max="3" width="11.140625" customWidth="1"/>
    <col min="4" max="4" width="11.7109375" customWidth="1"/>
    <col min="5" max="5" width="11" customWidth="1"/>
    <col min="6" max="6" width="10" customWidth="1"/>
    <col min="7" max="7" width="10.7109375" customWidth="1"/>
  </cols>
  <sheetData>
    <row r="1" spans="1:9">
      <c r="A1" s="1" t="s">
        <v>186</v>
      </c>
    </row>
    <row r="2" spans="1:9" ht="15.75" thickBot="1"/>
    <row r="3" spans="1:9">
      <c r="A3" s="75" t="s">
        <v>0</v>
      </c>
      <c r="B3" s="77" t="s">
        <v>1</v>
      </c>
      <c r="C3" s="79" t="s">
        <v>2</v>
      </c>
      <c r="D3" s="79" t="s">
        <v>3</v>
      </c>
      <c r="E3" s="22" t="s">
        <v>1</v>
      </c>
      <c r="F3" s="22" t="s">
        <v>2</v>
      </c>
      <c r="G3" s="23" t="s">
        <v>3</v>
      </c>
    </row>
    <row r="4" spans="1:9" ht="20.25" customHeight="1" thickBot="1">
      <c r="A4" s="76"/>
      <c r="B4" s="78"/>
      <c r="C4" s="80"/>
      <c r="D4" s="80"/>
      <c r="E4" s="81" t="s">
        <v>12</v>
      </c>
      <c r="F4" s="82"/>
      <c r="G4" s="82"/>
    </row>
    <row r="5" spans="1:9" s="1" customFormat="1">
      <c r="A5" s="25" t="s">
        <v>3</v>
      </c>
      <c r="B5" s="26">
        <v>8708217</v>
      </c>
      <c r="C5" s="27">
        <v>7913469</v>
      </c>
      <c r="D5" s="27">
        <v>16621686</v>
      </c>
      <c r="E5" s="28">
        <v>101.70364543825319</v>
      </c>
      <c r="F5" s="28">
        <v>101.25521904340025</v>
      </c>
      <c r="G5" s="29">
        <v>101.48965844683819</v>
      </c>
    </row>
    <row r="6" spans="1:9">
      <c r="A6" s="24" t="s">
        <v>4</v>
      </c>
      <c r="B6" s="30">
        <v>154636</v>
      </c>
      <c r="C6" s="31">
        <v>103809</v>
      </c>
      <c r="D6" s="31">
        <v>258445</v>
      </c>
      <c r="E6" s="32">
        <v>88.914699709628266</v>
      </c>
      <c r="F6" s="32">
        <v>86.681585517581141</v>
      </c>
      <c r="G6" s="33">
        <v>88.004045301933431</v>
      </c>
    </row>
    <row r="7" spans="1:9">
      <c r="A7" s="24" t="s">
        <v>5</v>
      </c>
      <c r="B7" s="30">
        <v>839117</v>
      </c>
      <c r="C7" s="31">
        <v>691658</v>
      </c>
      <c r="D7" s="34">
        <v>1530775</v>
      </c>
      <c r="E7" s="32">
        <v>91.240006045574489</v>
      </c>
      <c r="F7" s="32">
        <v>88.979370249728547</v>
      </c>
      <c r="G7" s="33">
        <v>90.204507352659533</v>
      </c>
    </row>
    <row r="8" spans="1:9">
      <c r="A8" s="24" t="s">
        <v>6</v>
      </c>
      <c r="B8" s="30">
        <v>1420100</v>
      </c>
      <c r="C8" s="31">
        <v>1320910</v>
      </c>
      <c r="D8" s="34">
        <v>2741010</v>
      </c>
      <c r="E8" s="32">
        <v>95.676920444179146</v>
      </c>
      <c r="F8" s="32">
        <v>95.712706093423705</v>
      </c>
      <c r="G8" s="33">
        <v>95.694162433003854</v>
      </c>
    </row>
    <row r="9" spans="1:9">
      <c r="A9" s="24" t="s">
        <v>7</v>
      </c>
      <c r="B9" s="30">
        <v>1580055</v>
      </c>
      <c r="C9" s="31">
        <v>1463507</v>
      </c>
      <c r="D9" s="34">
        <v>3043562</v>
      </c>
      <c r="E9" s="32">
        <v>102.1074766566523</v>
      </c>
      <c r="F9" s="32">
        <v>102.05717266373178</v>
      </c>
      <c r="G9" s="33">
        <v>102.08328162471281</v>
      </c>
    </row>
    <row r="10" spans="1:9">
      <c r="A10" s="24" t="s">
        <v>8</v>
      </c>
      <c r="B10" s="30">
        <v>1438249</v>
      </c>
      <c r="C10" s="31">
        <v>1348699</v>
      </c>
      <c r="D10" s="34">
        <v>2786948</v>
      </c>
      <c r="E10" s="32">
        <v>103.81441081446279</v>
      </c>
      <c r="F10" s="32">
        <v>103.38692664559117</v>
      </c>
      <c r="G10" s="33">
        <v>103.60705760503748</v>
      </c>
    </row>
    <row r="11" spans="1:9">
      <c r="A11" s="24" t="s">
        <v>9</v>
      </c>
      <c r="B11" s="30">
        <v>1144956</v>
      </c>
      <c r="C11" s="31">
        <v>1104470</v>
      </c>
      <c r="D11" s="34">
        <v>2249426</v>
      </c>
      <c r="E11" s="32">
        <v>108.39871431344055</v>
      </c>
      <c r="F11" s="32">
        <v>108.47002531854422</v>
      </c>
      <c r="G11" s="33">
        <v>108.4337163546755</v>
      </c>
    </row>
    <row r="12" spans="1:9">
      <c r="A12" s="24" t="s">
        <v>10</v>
      </c>
      <c r="B12" s="30">
        <v>770678</v>
      </c>
      <c r="C12" s="31">
        <v>747243</v>
      </c>
      <c r="D12" s="34">
        <v>1517921</v>
      </c>
      <c r="E12" s="32">
        <v>102.02331498529244</v>
      </c>
      <c r="F12" s="32">
        <v>101.4771187154214</v>
      </c>
      <c r="G12" s="33">
        <v>101.75370032713036</v>
      </c>
    </row>
    <row r="13" spans="1:9">
      <c r="A13" s="24" t="s">
        <v>11</v>
      </c>
      <c r="B13" s="30">
        <v>1360426</v>
      </c>
      <c r="C13" s="31">
        <v>1133173</v>
      </c>
      <c r="D13" s="34">
        <v>2493599</v>
      </c>
      <c r="E13" s="32">
        <v>109.71212810363905</v>
      </c>
      <c r="F13" s="32">
        <v>108.42795808602679</v>
      </c>
      <c r="G13" s="33">
        <v>109.12480870548148</v>
      </c>
    </row>
    <row r="16" spans="1:9">
      <c r="C16" s="5"/>
      <c r="D16" s="5"/>
      <c r="E16" s="5"/>
      <c r="F16" s="5"/>
      <c r="G16" s="5"/>
      <c r="H16" s="5"/>
      <c r="I16" s="5"/>
    </row>
  </sheetData>
  <mergeCells count="5">
    <mergeCell ref="A3:A4"/>
    <mergeCell ref="B3:B4"/>
    <mergeCell ref="C3:C4"/>
    <mergeCell ref="D3:D4"/>
    <mergeCell ref="E4:G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/>
  </sheetViews>
  <sheetFormatPr defaultRowHeight="15"/>
  <cols>
    <col min="1" max="1" width="24.85546875" customWidth="1"/>
    <col min="2" max="2" width="18.42578125" customWidth="1"/>
    <col min="3" max="3" width="15.5703125" customWidth="1"/>
    <col min="4" max="4" width="17.28515625" customWidth="1"/>
    <col min="6" max="6" width="15.85546875" customWidth="1"/>
    <col min="9" max="9" width="10.28515625" customWidth="1"/>
  </cols>
  <sheetData>
    <row r="1" spans="1:13">
      <c r="A1" s="1" t="s">
        <v>184</v>
      </c>
    </row>
    <row r="2" spans="1:13" ht="15.75" thickBot="1"/>
    <row r="3" spans="1:13" ht="28.5" customHeight="1">
      <c r="A3" s="85" t="s">
        <v>13</v>
      </c>
      <c r="B3" s="7" t="s">
        <v>14</v>
      </c>
      <c r="C3" s="6" t="s">
        <v>15</v>
      </c>
      <c r="D3" s="39" t="s">
        <v>16</v>
      </c>
    </row>
    <row r="4" spans="1:13" ht="12.75" customHeight="1" thickBot="1">
      <c r="A4" s="86"/>
      <c r="B4" s="83" t="s">
        <v>17</v>
      </c>
      <c r="C4" s="84"/>
      <c r="D4" s="40" t="s">
        <v>18</v>
      </c>
      <c r="G4" s="5"/>
      <c r="H4" s="5"/>
      <c r="I4" s="5"/>
      <c r="K4" s="3"/>
      <c r="L4" s="3"/>
      <c r="M4" s="3"/>
    </row>
    <row r="5" spans="1:13">
      <c r="A5" s="16" t="s">
        <v>19</v>
      </c>
      <c r="B5" s="20">
        <v>116060.3</v>
      </c>
      <c r="C5" s="35">
        <v>2725.9</v>
      </c>
      <c r="D5" s="41">
        <v>1162565.2</v>
      </c>
      <c r="G5" s="5"/>
      <c r="H5" s="5"/>
      <c r="I5" s="5"/>
      <c r="K5" s="3"/>
      <c r="L5" s="3"/>
      <c r="M5" s="3"/>
    </row>
    <row r="6" spans="1:13">
      <c r="A6" s="17" t="s">
        <v>20</v>
      </c>
      <c r="B6" s="21">
        <v>20460.599999999999</v>
      </c>
      <c r="C6" s="36">
        <v>483</v>
      </c>
      <c r="D6" s="42">
        <v>161250.20000000001</v>
      </c>
      <c r="G6" s="5"/>
      <c r="H6" s="5"/>
      <c r="I6" s="5"/>
      <c r="K6" s="3"/>
      <c r="L6" s="3"/>
      <c r="M6" s="3"/>
    </row>
    <row r="7" spans="1:13">
      <c r="A7" s="17" t="s">
        <v>21</v>
      </c>
      <c r="B7" s="21">
        <v>137383.6</v>
      </c>
      <c r="C7" s="36">
        <v>2920.8</v>
      </c>
      <c r="D7" s="42">
        <v>1316692.5</v>
      </c>
      <c r="G7" s="5"/>
      <c r="H7" s="5"/>
      <c r="I7" s="5"/>
      <c r="K7" s="3"/>
      <c r="L7" s="3"/>
      <c r="M7" s="3"/>
    </row>
    <row r="8" spans="1:13">
      <c r="A8" s="17" t="s">
        <v>22</v>
      </c>
      <c r="B8" s="21">
        <v>21323.3</v>
      </c>
      <c r="C8" s="36">
        <v>194.9</v>
      </c>
      <c r="D8" s="42">
        <v>154127.20000000001</v>
      </c>
      <c r="G8" s="5"/>
      <c r="H8" s="5"/>
      <c r="I8" s="5"/>
      <c r="K8" s="3"/>
      <c r="L8" s="3"/>
      <c r="M8" s="3"/>
    </row>
    <row r="9" spans="1:13">
      <c r="A9" s="17" t="s">
        <v>23</v>
      </c>
      <c r="B9" s="21">
        <v>1490.6</v>
      </c>
      <c r="C9" s="36">
        <v>3086.4</v>
      </c>
      <c r="D9" s="42">
        <v>1490646</v>
      </c>
      <c r="G9" s="5"/>
      <c r="H9" s="5"/>
      <c r="I9" s="5"/>
      <c r="K9" s="3"/>
      <c r="L9" s="3"/>
      <c r="M9" s="3"/>
    </row>
    <row r="10" spans="1:13">
      <c r="A10" s="17" t="s">
        <v>24</v>
      </c>
      <c r="B10" s="21">
        <v>26697.9</v>
      </c>
      <c r="C10" s="36">
        <v>183.3</v>
      </c>
      <c r="D10" s="42">
        <v>173953.6</v>
      </c>
      <c r="G10" s="5"/>
      <c r="H10" s="5"/>
      <c r="I10" s="5"/>
      <c r="K10" s="3"/>
      <c r="L10" s="3"/>
      <c r="M10" s="3"/>
    </row>
    <row r="11" spans="1:13">
      <c r="A11" s="17" t="s">
        <v>25</v>
      </c>
      <c r="B11" s="21">
        <v>1673.9</v>
      </c>
      <c r="C11" s="36">
        <v>3233.1</v>
      </c>
      <c r="D11" s="42">
        <v>1674470.8</v>
      </c>
      <c r="K11" s="3"/>
    </row>
    <row r="12" spans="1:13">
      <c r="A12" s="17" t="s">
        <v>26</v>
      </c>
      <c r="B12" s="21">
        <v>15605</v>
      </c>
      <c r="C12" s="36">
        <v>146.6</v>
      </c>
      <c r="D12" s="42">
        <v>183293</v>
      </c>
    </row>
    <row r="13" spans="1:13">
      <c r="A13" s="17" t="s">
        <v>27</v>
      </c>
      <c r="B13" s="21">
        <v>184327.9</v>
      </c>
      <c r="C13" s="36">
        <v>3296.2</v>
      </c>
      <c r="D13" s="42">
        <v>1855317.1</v>
      </c>
    </row>
    <row r="14" spans="1:13">
      <c r="A14" s="17" t="s">
        <v>28</v>
      </c>
      <c r="B14" s="21">
        <v>8347.2000000000007</v>
      </c>
      <c r="C14" s="36">
        <v>63.1</v>
      </c>
      <c r="D14" s="42">
        <v>180846.3</v>
      </c>
    </row>
    <row r="15" spans="1:13">
      <c r="A15" s="17" t="s">
        <v>29</v>
      </c>
      <c r="B15" s="21">
        <v>195137.3</v>
      </c>
      <c r="C15" s="36">
        <v>3541.1</v>
      </c>
      <c r="D15" s="42">
        <v>2048844.2</v>
      </c>
    </row>
    <row r="16" spans="1:13">
      <c r="A16" s="17" t="s">
        <v>30</v>
      </c>
      <c r="B16" s="21">
        <v>10809.4</v>
      </c>
      <c r="C16" s="36">
        <v>245</v>
      </c>
      <c r="D16" s="42">
        <v>193527.1</v>
      </c>
    </row>
    <row r="17" spans="1:6">
      <c r="A17" s="17" t="s">
        <v>32</v>
      </c>
      <c r="B17" s="21">
        <v>203203.75403985998</v>
      </c>
      <c r="C17" s="36">
        <v>3598.3940681399999</v>
      </c>
      <c r="D17" s="42">
        <v>2195372.65</v>
      </c>
      <c r="F17" s="5"/>
    </row>
    <row r="18" spans="1:6">
      <c r="A18" s="44" t="s">
        <v>31</v>
      </c>
      <c r="B18" s="37">
        <v>8283.2999999999993</v>
      </c>
      <c r="C18" s="38">
        <v>42</v>
      </c>
      <c r="D18" s="43">
        <v>137692.29999999999</v>
      </c>
    </row>
    <row r="19" spans="1:6">
      <c r="A19" s="45"/>
      <c r="B19" s="4"/>
      <c r="C19" s="4"/>
    </row>
    <row r="22" spans="1:6">
      <c r="B22" s="2"/>
      <c r="C22" s="2"/>
      <c r="D22" s="5"/>
    </row>
    <row r="23" spans="1:6">
      <c r="B23" s="3"/>
      <c r="C23" s="3"/>
    </row>
  </sheetData>
  <mergeCells count="2">
    <mergeCell ref="B4:C4"/>
    <mergeCell ref="A3:A4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/>
  </sheetViews>
  <sheetFormatPr defaultRowHeight="15"/>
  <cols>
    <col min="1" max="1" width="46.85546875" customWidth="1"/>
    <col min="2" max="2" width="15.7109375" customWidth="1"/>
    <col min="3" max="3" width="14" customWidth="1"/>
    <col min="4" max="4" width="12.42578125" customWidth="1"/>
    <col min="5" max="5" width="17.42578125" customWidth="1"/>
    <col min="6" max="18" width="0" hidden="1" customWidth="1"/>
    <col min="19" max="19" width="6.85546875" customWidth="1"/>
  </cols>
  <sheetData>
    <row r="1" spans="1:19">
      <c r="A1" s="1" t="s">
        <v>183</v>
      </c>
    </row>
    <row r="2" spans="1:19" ht="15.75" thickBot="1"/>
    <row r="3" spans="1:19">
      <c r="A3" s="87" t="s">
        <v>33</v>
      </c>
      <c r="B3" s="18">
        <v>2013</v>
      </c>
      <c r="C3" s="19">
        <v>2014</v>
      </c>
      <c r="D3" s="91" t="s">
        <v>67</v>
      </c>
    </row>
    <row r="4" spans="1:19" ht="15.75" thickBot="1">
      <c r="A4" s="88"/>
      <c r="B4" s="89" t="s">
        <v>74</v>
      </c>
      <c r="C4" s="90"/>
      <c r="D4" s="92"/>
    </row>
    <row r="5" spans="1:19">
      <c r="A5" s="12" t="s">
        <v>34</v>
      </c>
      <c r="B5" s="54">
        <v>300817350.10000002</v>
      </c>
      <c r="C5" s="51">
        <v>149407693.09999999</v>
      </c>
      <c r="D5" s="60">
        <v>49.667245938551332</v>
      </c>
      <c r="E5" s="3"/>
      <c r="S5" s="3"/>
    </row>
    <row r="6" spans="1:19">
      <c r="A6" s="13" t="s">
        <v>35</v>
      </c>
      <c r="B6" s="55">
        <v>299558898.39999998</v>
      </c>
      <c r="C6" s="52">
        <v>148450552.19999999</v>
      </c>
      <c r="D6" s="60">
        <v>49.556382064729881</v>
      </c>
      <c r="E6" s="3"/>
      <c r="S6" s="3"/>
    </row>
    <row r="7" spans="1:19">
      <c r="A7" s="14" t="s">
        <v>36</v>
      </c>
      <c r="B7" s="56">
        <v>426248.4</v>
      </c>
      <c r="C7" s="53">
        <v>486084.7</v>
      </c>
      <c r="D7" s="59">
        <v>114.03789433579105</v>
      </c>
      <c r="E7" s="3"/>
      <c r="S7" s="3"/>
    </row>
    <row r="8" spans="1:19">
      <c r="A8" s="14" t="s">
        <v>37</v>
      </c>
      <c r="B8" s="56">
        <v>30988.3</v>
      </c>
      <c r="C8" s="53">
        <v>154243.6</v>
      </c>
      <c r="D8" s="59" t="s">
        <v>76</v>
      </c>
      <c r="E8" s="3"/>
      <c r="S8" s="3"/>
    </row>
    <row r="9" spans="1:19">
      <c r="A9" s="14" t="s">
        <v>38</v>
      </c>
      <c r="B9" s="56">
        <v>166278.5</v>
      </c>
      <c r="C9" s="53">
        <v>113983.4</v>
      </c>
      <c r="D9" s="59">
        <v>68.549692233211147</v>
      </c>
      <c r="E9" s="3"/>
      <c r="S9" s="3"/>
    </row>
    <row r="10" spans="1:19">
      <c r="A10" s="14" t="s">
        <v>39</v>
      </c>
      <c r="B10" s="56">
        <v>228981.6</v>
      </c>
      <c r="C10" s="53">
        <v>217857.8</v>
      </c>
      <c r="D10" s="59">
        <v>95.142055082155068</v>
      </c>
      <c r="E10" s="3"/>
      <c r="S10" s="3"/>
    </row>
    <row r="11" spans="1:19">
      <c r="A11" s="14" t="s">
        <v>40</v>
      </c>
      <c r="B11" s="56">
        <v>832203.3</v>
      </c>
      <c r="C11" s="53">
        <v>471056.1</v>
      </c>
      <c r="D11" s="59">
        <v>56.603488594673912</v>
      </c>
      <c r="E11" s="3"/>
      <c r="S11" s="3"/>
    </row>
    <row r="12" spans="1:19">
      <c r="A12" s="14" t="s">
        <v>41</v>
      </c>
      <c r="B12" s="56">
        <v>6399.3</v>
      </c>
      <c r="C12" s="53">
        <v>293083.40000000002</v>
      </c>
      <c r="D12" s="59" t="s">
        <v>77</v>
      </c>
      <c r="E12" s="3"/>
      <c r="S12" s="3"/>
    </row>
    <row r="13" spans="1:19">
      <c r="A13" s="14" t="s">
        <v>42</v>
      </c>
      <c r="B13" s="56">
        <v>27254.7</v>
      </c>
      <c r="C13" s="53">
        <v>17539.099999999999</v>
      </c>
      <c r="D13" s="59">
        <v>64.352570382356063</v>
      </c>
      <c r="E13" s="3"/>
      <c r="S13" s="3"/>
    </row>
    <row r="14" spans="1:19">
      <c r="A14" s="14" t="s">
        <v>43</v>
      </c>
      <c r="B14" s="56">
        <v>84.8</v>
      </c>
      <c r="C14" s="53">
        <v>112</v>
      </c>
      <c r="D14" s="59">
        <v>132.07547169811323</v>
      </c>
      <c r="E14" s="3"/>
      <c r="S14" s="3"/>
    </row>
    <row r="15" spans="1:19">
      <c r="A15" s="14" t="s">
        <v>44</v>
      </c>
      <c r="B15" s="56">
        <v>768548.6</v>
      </c>
      <c r="C15" s="53">
        <v>149285.79999999999</v>
      </c>
      <c r="D15" s="59">
        <v>19.424379928608289</v>
      </c>
      <c r="E15" s="3"/>
      <c r="S15" s="3"/>
    </row>
    <row r="16" spans="1:19">
      <c r="A16" s="14" t="s">
        <v>45</v>
      </c>
      <c r="B16" s="56">
        <v>5104</v>
      </c>
      <c r="C16" s="53">
        <v>2753.2</v>
      </c>
      <c r="D16" s="59">
        <v>53.942006269592468</v>
      </c>
      <c r="E16" s="3"/>
      <c r="S16" s="3"/>
    </row>
    <row r="17" spans="1:19">
      <c r="A17" s="14" t="s">
        <v>46</v>
      </c>
      <c r="B17" s="56">
        <v>24811.9</v>
      </c>
      <c r="C17" s="53">
        <v>8282.6</v>
      </c>
      <c r="D17" s="59">
        <v>33.381562879102368</v>
      </c>
      <c r="E17" s="3"/>
      <c r="S17" s="3"/>
    </row>
    <row r="18" spans="1:19">
      <c r="A18" s="13" t="s">
        <v>47</v>
      </c>
      <c r="B18" s="55">
        <v>183047195.59999999</v>
      </c>
      <c r="C18" s="52">
        <v>33712950.299999997</v>
      </c>
      <c r="D18" s="60">
        <v>18.417627317093952</v>
      </c>
      <c r="E18" s="3"/>
      <c r="S18" s="3"/>
    </row>
    <row r="19" spans="1:19">
      <c r="A19" s="14" t="s">
        <v>48</v>
      </c>
      <c r="B19" s="56">
        <v>-104997.7</v>
      </c>
      <c r="C19" s="53">
        <v>-105408.6</v>
      </c>
      <c r="D19" s="59">
        <v>100.39134190558461</v>
      </c>
      <c r="E19" s="3"/>
      <c r="S19" s="3"/>
    </row>
    <row r="20" spans="1:19">
      <c r="A20" s="14" t="s">
        <v>49</v>
      </c>
      <c r="B20" s="56">
        <v>18809.599999999999</v>
      </c>
      <c r="C20" s="53">
        <v>3104.9</v>
      </c>
      <c r="D20" s="59">
        <v>16.506996427356246</v>
      </c>
      <c r="E20" s="3"/>
      <c r="S20" s="3"/>
    </row>
    <row r="21" spans="1:19" ht="17.25" customHeight="1">
      <c r="A21" s="14" t="s">
        <v>50</v>
      </c>
      <c r="B21" s="56">
        <v>610574.4</v>
      </c>
      <c r="C21" s="53">
        <v>-109634.2</v>
      </c>
      <c r="D21" s="58" t="s">
        <v>75</v>
      </c>
      <c r="E21" s="3"/>
      <c r="S21" s="3"/>
    </row>
    <row r="22" spans="1:19" ht="30">
      <c r="A22" s="14" t="s">
        <v>51</v>
      </c>
      <c r="B22" s="56">
        <v>115700891.09999999</v>
      </c>
      <c r="C22" s="53">
        <v>115553589.59999999</v>
      </c>
      <c r="D22" s="59">
        <v>99.872687670250798</v>
      </c>
      <c r="E22" s="3"/>
      <c r="S22" s="3"/>
    </row>
    <row r="23" spans="1:19" ht="30">
      <c r="A23" s="14" t="s">
        <v>52</v>
      </c>
      <c r="B23" s="56">
        <v>61761536.299999997</v>
      </c>
      <c r="C23" s="53">
        <v>66066974.799999997</v>
      </c>
      <c r="D23" s="59">
        <v>106.97106768699341</v>
      </c>
      <c r="E23" s="3"/>
      <c r="S23" s="3"/>
    </row>
    <row r="24" spans="1:19" ht="30">
      <c r="A24" s="14" t="s">
        <v>66</v>
      </c>
      <c r="B24" s="56">
        <v>13486998.9</v>
      </c>
      <c r="C24" s="53">
        <v>17983418.600000001</v>
      </c>
      <c r="D24" s="59">
        <v>133.33891945375632</v>
      </c>
      <c r="E24" s="3"/>
      <c r="S24" s="3"/>
    </row>
    <row r="25" spans="1:19">
      <c r="A25" s="14" t="s">
        <v>53</v>
      </c>
      <c r="B25" s="56">
        <v>40396897</v>
      </c>
      <c r="C25" s="53">
        <v>31447736.800000001</v>
      </c>
      <c r="D25" s="59">
        <v>77.846715489550888</v>
      </c>
      <c r="E25" s="3"/>
      <c r="S25" s="3"/>
    </row>
    <row r="26" spans="1:19">
      <c r="A26" s="14" t="s">
        <v>54</v>
      </c>
      <c r="B26" s="56">
        <v>55459.4</v>
      </c>
      <c r="C26" s="53">
        <v>55459.4</v>
      </c>
      <c r="D26" s="59">
        <v>100</v>
      </c>
      <c r="E26" s="3"/>
      <c r="S26" s="3"/>
    </row>
    <row r="27" spans="1:19" ht="30">
      <c r="A27" s="13" t="s">
        <v>55</v>
      </c>
      <c r="B27" s="55">
        <v>299272473</v>
      </c>
      <c r="C27" s="52">
        <v>149054602.09999999</v>
      </c>
      <c r="D27" s="60">
        <v>49.8056505517632</v>
      </c>
      <c r="E27" s="3"/>
      <c r="S27" s="3"/>
    </row>
    <row r="28" spans="1:19">
      <c r="A28" s="13" t="s">
        <v>56</v>
      </c>
      <c r="B28" s="55">
        <v>1544877.1</v>
      </c>
      <c r="C28" s="52">
        <v>353091</v>
      </c>
      <c r="D28" s="60">
        <v>22.855604500836989</v>
      </c>
      <c r="E28" s="3"/>
      <c r="S28" s="3"/>
    </row>
    <row r="29" spans="1:19">
      <c r="A29" s="14" t="s">
        <v>57</v>
      </c>
      <c r="B29" s="56">
        <v>39797.699999999997</v>
      </c>
      <c r="C29" s="53">
        <v>42923.5</v>
      </c>
      <c r="D29" s="59">
        <v>107.85422273146439</v>
      </c>
      <c r="E29" s="3"/>
      <c r="S29" s="3"/>
    </row>
    <row r="30" spans="1:19">
      <c r="A30" s="14" t="s">
        <v>58</v>
      </c>
      <c r="B30" s="56">
        <v>695.8</v>
      </c>
      <c r="C30" s="53">
        <v>315.10000000000002</v>
      </c>
      <c r="D30" s="59">
        <v>45.286001724633522</v>
      </c>
      <c r="E30" s="3"/>
      <c r="S30" s="3"/>
    </row>
    <row r="31" spans="1:19">
      <c r="A31" s="14" t="s">
        <v>59</v>
      </c>
      <c r="B31" s="56">
        <v>37745.1</v>
      </c>
      <c r="C31" s="53">
        <v>24010.3</v>
      </c>
      <c r="D31" s="59">
        <v>63.61170059159997</v>
      </c>
      <c r="E31" s="3"/>
      <c r="S31" s="3"/>
    </row>
    <row r="32" spans="1:19" ht="18.75" customHeight="1">
      <c r="A32" s="14" t="s">
        <v>60</v>
      </c>
      <c r="B32" s="56">
        <v>539223.5</v>
      </c>
      <c r="C32" s="53">
        <v>186428.4</v>
      </c>
      <c r="D32" s="59">
        <v>34.573493180471552</v>
      </c>
      <c r="E32" s="3"/>
      <c r="S32" s="3"/>
    </row>
    <row r="33" spans="1:19">
      <c r="A33" s="14" t="s">
        <v>61</v>
      </c>
      <c r="B33" s="56">
        <v>758839.3</v>
      </c>
      <c r="C33" s="53">
        <v>0</v>
      </c>
      <c r="D33" s="59" t="s">
        <v>78</v>
      </c>
      <c r="E33" s="3"/>
      <c r="S33" s="3"/>
    </row>
    <row r="34" spans="1:19" ht="30">
      <c r="A34" s="14" t="s">
        <v>62</v>
      </c>
      <c r="B34" s="56">
        <v>8443.2999999999993</v>
      </c>
      <c r="C34" s="53">
        <v>3875.2</v>
      </c>
      <c r="D34" s="59">
        <v>45.896746532753788</v>
      </c>
      <c r="E34" s="3"/>
      <c r="S34" s="3"/>
    </row>
    <row r="35" spans="1:19" ht="45">
      <c r="A35" s="14" t="s">
        <v>63</v>
      </c>
      <c r="B35" s="56">
        <v>19.600000000000001</v>
      </c>
      <c r="C35" s="53">
        <v>0</v>
      </c>
      <c r="D35" s="59" t="s">
        <v>78</v>
      </c>
      <c r="E35" s="3"/>
      <c r="S35" s="3"/>
    </row>
    <row r="36" spans="1:19">
      <c r="A36" s="14" t="s">
        <v>64</v>
      </c>
      <c r="B36" s="56">
        <v>124991.2</v>
      </c>
      <c r="C36" s="53">
        <v>71558.2</v>
      </c>
      <c r="D36" s="59">
        <v>57.250590441567084</v>
      </c>
      <c r="E36" s="3"/>
      <c r="S36" s="3"/>
    </row>
    <row r="37" spans="1:19">
      <c r="A37" s="14" t="s">
        <v>65</v>
      </c>
      <c r="B37" s="56">
        <v>35121.599999999999</v>
      </c>
      <c r="C37" s="53">
        <v>23980.3</v>
      </c>
      <c r="D37" s="59">
        <v>68.2779258348139</v>
      </c>
      <c r="E37" s="3"/>
      <c r="S37" s="3"/>
    </row>
  </sheetData>
  <mergeCells count="3">
    <mergeCell ref="A3:A4"/>
    <mergeCell ref="B4:C4"/>
    <mergeCell ref="D3:D4"/>
  </mergeCells>
  <pageMargins left="0.7" right="0.7" top="0.75" bottom="0.75" header="0.3" footer="0.3"/>
  <pageSetup paperSize="9" scale="98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/>
  <cols>
    <col min="1" max="1" width="28.85546875" customWidth="1"/>
    <col min="2" max="2" width="12.42578125" customWidth="1"/>
    <col min="3" max="3" width="12.28515625" customWidth="1"/>
    <col min="4" max="4" width="10.5703125" customWidth="1"/>
    <col min="5" max="5" width="10.28515625" customWidth="1"/>
    <col min="6" max="6" width="9.85546875" customWidth="1"/>
    <col min="8" max="8" width="11.140625" customWidth="1"/>
    <col min="9" max="9" width="12.5703125" customWidth="1"/>
  </cols>
  <sheetData>
    <row r="1" spans="1:6">
      <c r="A1" s="1" t="s">
        <v>182</v>
      </c>
    </row>
    <row r="2" spans="1:6" ht="15.75" thickBot="1"/>
    <row r="3" spans="1:6" ht="27" customHeight="1">
      <c r="A3" s="107" t="s">
        <v>33</v>
      </c>
      <c r="B3" s="8">
        <v>2013</v>
      </c>
      <c r="C3" s="9">
        <v>2014</v>
      </c>
      <c r="D3" s="96" t="s">
        <v>67</v>
      </c>
      <c r="E3" s="9">
        <v>2013</v>
      </c>
      <c r="F3" s="10">
        <v>2014</v>
      </c>
    </row>
    <row r="4" spans="1:6" ht="14.25" customHeight="1" thickBot="1">
      <c r="A4" s="108"/>
      <c r="B4" s="95" t="s">
        <v>170</v>
      </c>
      <c r="C4" s="93"/>
      <c r="D4" s="97"/>
      <c r="E4" s="93" t="s">
        <v>71</v>
      </c>
      <c r="F4" s="94"/>
    </row>
    <row r="5" spans="1:6">
      <c r="A5" s="109" t="s">
        <v>3</v>
      </c>
      <c r="B5" s="26">
        <v>299558898.39999998</v>
      </c>
      <c r="C5" s="27">
        <f>C6+C7+C8+C9</f>
        <v>148450552.19999999</v>
      </c>
      <c r="D5" s="46">
        <f>C5/B5*100</f>
        <v>49.556382064729881</v>
      </c>
      <c r="E5" s="46">
        <v>100</v>
      </c>
      <c r="F5" s="47">
        <v>100</v>
      </c>
    </row>
    <row r="6" spans="1:6" ht="26.25" customHeight="1">
      <c r="A6" s="14" t="s">
        <v>68</v>
      </c>
      <c r="B6" s="30">
        <v>124838120.5</v>
      </c>
      <c r="C6" s="74">
        <v>123335100.3</v>
      </c>
      <c r="D6" s="48">
        <f t="shared" ref="D6:D9" si="0">C6/B6*100</f>
        <v>98.796024648576804</v>
      </c>
      <c r="E6" s="49">
        <v>41.7</v>
      </c>
      <c r="F6" s="50">
        <v>83.1</v>
      </c>
    </row>
    <row r="7" spans="1:6" ht="16.5" customHeight="1">
      <c r="A7" s="14" t="s">
        <v>72</v>
      </c>
      <c r="B7" s="30">
        <v>17672291.800000001</v>
      </c>
      <c r="C7" s="31">
        <v>10358968.800000001</v>
      </c>
      <c r="D7" s="48">
        <f t="shared" si="0"/>
        <v>58.617008576103302</v>
      </c>
      <c r="E7" s="49">
        <v>5.9</v>
      </c>
      <c r="F7" s="50">
        <v>7</v>
      </c>
    </row>
    <row r="8" spans="1:6">
      <c r="A8" s="14" t="s">
        <v>69</v>
      </c>
      <c r="B8" s="30">
        <v>155572925.90000001</v>
      </c>
      <c r="C8" s="31">
        <v>13193034</v>
      </c>
      <c r="D8" s="48">
        <f t="shared" si="0"/>
        <v>8.4802891786455756</v>
      </c>
      <c r="E8" s="49">
        <v>51.9</v>
      </c>
      <c r="F8" s="50">
        <v>8.9</v>
      </c>
    </row>
    <row r="9" spans="1:6">
      <c r="A9" s="14" t="s">
        <v>70</v>
      </c>
      <c r="B9" s="30">
        <v>1475560.3</v>
      </c>
      <c r="C9" s="31">
        <v>1563449.1</v>
      </c>
      <c r="D9" s="48">
        <f t="shared" si="0"/>
        <v>105.95630012545065</v>
      </c>
      <c r="E9" s="49">
        <v>0.5</v>
      </c>
      <c r="F9" s="50">
        <v>1.1000000000000001</v>
      </c>
    </row>
    <row r="11" spans="1:6">
      <c r="A11" s="11" t="s">
        <v>73</v>
      </c>
    </row>
  </sheetData>
  <mergeCells count="4">
    <mergeCell ref="E4:F4"/>
    <mergeCell ref="B4:C4"/>
    <mergeCell ref="A3:A4"/>
    <mergeCell ref="D3:D4"/>
  </mergeCell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/>
  </sheetViews>
  <sheetFormatPr defaultRowHeight="15"/>
  <cols>
    <col min="1" max="1" width="49" customWidth="1"/>
    <col min="2" max="2" width="13" customWidth="1"/>
    <col min="3" max="4" width="12.42578125" customWidth="1"/>
    <col min="5" max="5" width="44" customWidth="1"/>
    <col min="6" max="6" width="17.28515625" customWidth="1"/>
    <col min="7" max="7" width="14.42578125" customWidth="1"/>
    <col min="8" max="8" width="12.140625" customWidth="1"/>
    <col min="9" max="9" width="11.7109375" customWidth="1"/>
    <col min="10" max="10" width="10.85546875" customWidth="1"/>
  </cols>
  <sheetData>
    <row r="1" spans="1:4">
      <c r="A1" s="1" t="s">
        <v>181</v>
      </c>
    </row>
    <row r="2" spans="1:4" ht="15.75" thickBot="1">
      <c r="A2" s="1"/>
    </row>
    <row r="3" spans="1:4">
      <c r="A3" s="87" t="s">
        <v>33</v>
      </c>
      <c r="B3" s="18">
        <v>2013</v>
      </c>
      <c r="C3" s="19">
        <v>2014</v>
      </c>
      <c r="D3" s="91" t="s">
        <v>171</v>
      </c>
    </row>
    <row r="4" spans="1:4" ht="15.75" thickBot="1">
      <c r="A4" s="88"/>
      <c r="B4" s="98" t="s">
        <v>170</v>
      </c>
      <c r="C4" s="99"/>
      <c r="D4" s="92"/>
    </row>
    <row r="5" spans="1:4" s="1" customFormat="1">
      <c r="A5" s="13" t="s">
        <v>79</v>
      </c>
      <c r="B5" s="62">
        <v>11403761.4</v>
      </c>
      <c r="C5" s="63">
        <v>5480693.2000000002</v>
      </c>
      <c r="D5" s="64">
        <v>48.060398738261924</v>
      </c>
    </row>
    <row r="6" spans="1:4" ht="15.75" customHeight="1">
      <c r="A6" s="14" t="s">
        <v>80</v>
      </c>
      <c r="B6" s="34">
        <v>11187677.6</v>
      </c>
      <c r="C6" s="5">
        <v>5335137.5</v>
      </c>
      <c r="D6" s="65">
        <v>47.687622853915634</v>
      </c>
    </row>
    <row r="7" spans="1:4">
      <c r="A7" s="61" t="s">
        <v>81</v>
      </c>
      <c r="B7" s="34">
        <v>4038444.2</v>
      </c>
      <c r="C7" s="5">
        <v>4036524.4</v>
      </c>
      <c r="D7" s="65">
        <v>99.952461891141141</v>
      </c>
    </row>
    <row r="8" spans="1:4">
      <c r="A8" s="61" t="s">
        <v>82</v>
      </c>
      <c r="B8" s="34">
        <v>6589440.2999999998</v>
      </c>
      <c r="C8" s="5">
        <v>1056781.7</v>
      </c>
      <c r="D8" s="65">
        <v>16.037503215561419</v>
      </c>
    </row>
    <row r="9" spans="1:4" ht="25.5" customHeight="1">
      <c r="A9" s="61" t="s">
        <v>83</v>
      </c>
      <c r="B9" s="34">
        <v>533682.9</v>
      </c>
      <c r="C9" s="5">
        <v>239850</v>
      </c>
      <c r="D9" s="65">
        <v>44.942418053866817</v>
      </c>
    </row>
    <row r="10" spans="1:4" ht="45">
      <c r="A10" s="61" t="s">
        <v>84</v>
      </c>
      <c r="B10" s="34">
        <v>25166.6</v>
      </c>
      <c r="C10" s="5">
        <v>1486.1</v>
      </c>
      <c r="D10" s="65">
        <v>5.9050487550960398</v>
      </c>
    </row>
    <row r="11" spans="1:4" ht="30">
      <c r="A11" s="14" t="s">
        <v>85</v>
      </c>
      <c r="B11" s="34">
        <v>12106</v>
      </c>
      <c r="C11" s="5">
        <v>25084</v>
      </c>
      <c r="D11" s="65">
        <v>207.20303981496778</v>
      </c>
    </row>
    <row r="12" spans="1:4">
      <c r="A12" s="14" t="s">
        <v>172</v>
      </c>
      <c r="B12" s="31" t="s">
        <v>75</v>
      </c>
      <c r="C12" s="5">
        <v>115110.1</v>
      </c>
      <c r="D12" s="65"/>
    </row>
    <row r="13" spans="1:4">
      <c r="A13" s="14" t="s">
        <v>86</v>
      </c>
      <c r="B13" s="34">
        <v>2520.1</v>
      </c>
      <c r="C13" s="5">
        <v>5361.7</v>
      </c>
      <c r="D13" s="65">
        <v>212.75743026070396</v>
      </c>
    </row>
    <row r="14" spans="1:4" s="1" customFormat="1" ht="15" customHeight="1">
      <c r="A14" s="13" t="s">
        <v>87</v>
      </c>
      <c r="B14" s="62">
        <v>1574856.5</v>
      </c>
      <c r="C14" s="63">
        <v>1165716.8</v>
      </c>
      <c r="D14" s="64">
        <v>74.020509170200583</v>
      </c>
    </row>
    <row r="15" spans="1:4">
      <c r="A15" s="14" t="s">
        <v>88</v>
      </c>
      <c r="B15" s="34">
        <v>1122781.3</v>
      </c>
      <c r="C15" s="5">
        <v>782707.4</v>
      </c>
      <c r="D15" s="65">
        <v>69.711474532039318</v>
      </c>
    </row>
    <row r="16" spans="1:4" ht="14.25" customHeight="1">
      <c r="A16" s="14" t="s">
        <v>89</v>
      </c>
      <c r="B16" s="34">
        <v>169163.8</v>
      </c>
      <c r="C16" s="5">
        <v>99160.1</v>
      </c>
      <c r="D16" s="65">
        <v>58.61780120805988</v>
      </c>
    </row>
    <row r="17" spans="1:4" ht="14.25" customHeight="1">
      <c r="A17" s="14" t="s">
        <v>90</v>
      </c>
      <c r="B17" s="34">
        <v>25115.3</v>
      </c>
      <c r="C17" s="5">
        <v>20401.2</v>
      </c>
      <c r="D17" s="65">
        <v>81.230166472230081</v>
      </c>
    </row>
    <row r="18" spans="1:4">
      <c r="A18" s="14" t="s">
        <v>91</v>
      </c>
      <c r="B18" s="34">
        <v>1644.3</v>
      </c>
      <c r="C18" s="5">
        <v>809.6</v>
      </c>
      <c r="D18" s="65">
        <v>49.236757282734295</v>
      </c>
    </row>
    <row r="19" spans="1:4">
      <c r="A19" s="14" t="s">
        <v>92</v>
      </c>
      <c r="B19" s="34">
        <v>80243.600000000006</v>
      </c>
      <c r="C19" s="5">
        <v>933.7</v>
      </c>
      <c r="D19" s="65">
        <v>1.1635818931354025</v>
      </c>
    </row>
    <row r="20" spans="1:4" ht="31.5" customHeight="1">
      <c r="A20" s="14" t="s">
        <v>93</v>
      </c>
      <c r="B20" s="34">
        <v>-96675.1</v>
      </c>
      <c r="C20" s="5">
        <v>-66996.5</v>
      </c>
      <c r="D20" s="65">
        <v>69.300678251173252</v>
      </c>
    </row>
    <row r="21" spans="1:4">
      <c r="A21" s="14" t="s">
        <v>94</v>
      </c>
      <c r="B21" s="34">
        <v>5345.2</v>
      </c>
      <c r="C21" s="5">
        <v>243659.1</v>
      </c>
      <c r="D21" s="67" t="s">
        <v>77</v>
      </c>
    </row>
    <row r="22" spans="1:4" s="1" customFormat="1" ht="16.5" customHeight="1">
      <c r="A22" s="13" t="s">
        <v>95</v>
      </c>
      <c r="B22" s="62">
        <v>9828905</v>
      </c>
      <c r="C22" s="63">
        <v>4314976.5</v>
      </c>
      <c r="D22" s="64">
        <v>43.900887230062757</v>
      </c>
    </row>
    <row r="23" spans="1:4" s="1" customFormat="1" ht="14.25" customHeight="1">
      <c r="A23" s="13" t="s">
        <v>96</v>
      </c>
      <c r="B23" s="62">
        <v>10092976.1</v>
      </c>
      <c r="C23" s="63">
        <v>-4462578.7</v>
      </c>
      <c r="D23" s="66" t="s">
        <v>75</v>
      </c>
    </row>
    <row r="24" spans="1:4" ht="14.25" customHeight="1">
      <c r="A24" s="14" t="s">
        <v>97</v>
      </c>
      <c r="B24" s="34">
        <v>1383517</v>
      </c>
      <c r="C24" s="5">
        <v>4485969.3</v>
      </c>
      <c r="D24" s="67">
        <v>324.24388713691263</v>
      </c>
    </row>
    <row r="25" spans="1:4" ht="16.5" customHeight="1">
      <c r="A25" s="14" t="s">
        <v>98</v>
      </c>
      <c r="B25" s="34">
        <v>8709459.0999999996</v>
      </c>
      <c r="C25" s="5">
        <v>-8948548</v>
      </c>
      <c r="D25" s="67">
        <v>-102.74516358886167</v>
      </c>
    </row>
    <row r="26" spans="1:4" s="1" customFormat="1" ht="15.75" customHeight="1">
      <c r="A26" s="13" t="s">
        <v>99</v>
      </c>
      <c r="B26" s="62">
        <v>19921881.199999999</v>
      </c>
      <c r="C26" s="63">
        <v>-147602.20000000001</v>
      </c>
      <c r="D26" s="66" t="s">
        <v>75</v>
      </c>
    </row>
    <row r="27" spans="1:4" s="1" customFormat="1" ht="15" customHeight="1">
      <c r="A27" s="13" t="s">
        <v>100</v>
      </c>
      <c r="B27" s="62">
        <v>19921881.100000001</v>
      </c>
      <c r="C27" s="63">
        <v>-147602.20000000001</v>
      </c>
      <c r="D27" s="66" t="s">
        <v>75</v>
      </c>
    </row>
    <row r="28" spans="1:4" ht="27.75" customHeight="1"/>
    <row r="29" spans="1:4" s="1" customFormat="1"/>
    <row r="33" ht="17.25" customHeight="1"/>
    <row r="35" ht="29.25" customHeight="1"/>
    <row r="36" ht="30.75" customHeight="1"/>
  </sheetData>
  <mergeCells count="3">
    <mergeCell ref="D3:D4"/>
    <mergeCell ref="B4:C4"/>
    <mergeCell ref="A3:A4"/>
  </mergeCell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/>
  </sheetViews>
  <sheetFormatPr defaultRowHeight="15"/>
  <cols>
    <col min="1" max="1" width="44.5703125" customWidth="1"/>
    <col min="2" max="2" width="14.28515625" customWidth="1"/>
    <col min="3" max="3" width="11.7109375" customWidth="1"/>
    <col min="4" max="4" width="11.28515625" customWidth="1"/>
  </cols>
  <sheetData>
    <row r="1" spans="1:6">
      <c r="A1" s="1" t="s">
        <v>180</v>
      </c>
    </row>
    <row r="2" spans="1:6" ht="15.75" thickBot="1"/>
    <row r="3" spans="1:6">
      <c r="A3" s="100" t="s">
        <v>33</v>
      </c>
      <c r="B3" s="68">
        <v>2013</v>
      </c>
      <c r="C3" s="15">
        <v>2014</v>
      </c>
      <c r="D3" s="104" t="s">
        <v>171</v>
      </c>
    </row>
    <row r="4" spans="1:6" ht="15.75" thickBot="1">
      <c r="A4" s="101"/>
      <c r="B4" s="102" t="s">
        <v>170</v>
      </c>
      <c r="C4" s="103"/>
      <c r="D4" s="105"/>
    </row>
    <row r="5" spans="1:6">
      <c r="A5" s="69" t="s">
        <v>173</v>
      </c>
      <c r="B5" s="52">
        <v>3904934.2</v>
      </c>
      <c r="C5" s="62">
        <v>3882024.4</v>
      </c>
      <c r="D5" s="64">
        <v>99.413311497028545</v>
      </c>
      <c r="F5" s="3"/>
    </row>
    <row r="6" spans="1:6">
      <c r="A6" s="13" t="s">
        <v>101</v>
      </c>
      <c r="B6" s="52">
        <v>2438293.1</v>
      </c>
      <c r="C6" s="62">
        <v>2130790.6</v>
      </c>
      <c r="D6" s="64">
        <v>87.388616241419044</v>
      </c>
      <c r="F6" s="3"/>
    </row>
    <row r="7" spans="1:6">
      <c r="A7" s="14" t="s">
        <v>102</v>
      </c>
      <c r="B7" s="53">
        <v>116070.7</v>
      </c>
      <c r="C7" s="34">
        <v>127013.7</v>
      </c>
      <c r="D7" s="65">
        <v>109.42787456265879</v>
      </c>
      <c r="F7" s="3"/>
    </row>
    <row r="8" spans="1:6">
      <c r="A8" s="14" t="s">
        <v>103</v>
      </c>
      <c r="B8" s="53">
        <v>8421.2999999999993</v>
      </c>
      <c r="C8" s="34">
        <v>6475.4</v>
      </c>
      <c r="D8" s="65">
        <v>76.893116264709732</v>
      </c>
      <c r="F8" s="3"/>
    </row>
    <row r="9" spans="1:6">
      <c r="A9" s="14" t="s">
        <v>104</v>
      </c>
      <c r="B9" s="53">
        <v>780.6</v>
      </c>
      <c r="C9" s="34">
        <v>494.5</v>
      </c>
      <c r="D9" s="65">
        <v>63.34870612349475</v>
      </c>
      <c r="F9" s="3"/>
    </row>
    <row r="10" spans="1:6">
      <c r="A10" s="14" t="s">
        <v>105</v>
      </c>
      <c r="B10" s="53">
        <v>1857704.2</v>
      </c>
      <c r="C10" s="34">
        <v>1686330.1</v>
      </c>
      <c r="D10" s="65">
        <v>90.774952223287215</v>
      </c>
      <c r="F10" s="3"/>
    </row>
    <row r="11" spans="1:6">
      <c r="A11" s="70" t="s">
        <v>106</v>
      </c>
      <c r="B11" s="53">
        <v>1857704.2</v>
      </c>
      <c r="C11" s="34">
        <v>1576875.3</v>
      </c>
      <c r="D11" s="65">
        <v>84.883013129862121</v>
      </c>
      <c r="F11" s="3"/>
    </row>
    <row r="12" spans="1:6" ht="30">
      <c r="A12" s="71" t="s">
        <v>107</v>
      </c>
      <c r="B12" s="53">
        <v>1824976.8</v>
      </c>
      <c r="C12" s="34">
        <v>1686330.1</v>
      </c>
      <c r="D12" s="65">
        <v>92.402823970145818</v>
      </c>
      <c r="F12" s="3"/>
    </row>
    <row r="13" spans="1:6">
      <c r="A13" s="71" t="s">
        <v>108</v>
      </c>
      <c r="B13" s="53">
        <v>2038.9</v>
      </c>
      <c r="C13" s="34">
        <v>0</v>
      </c>
      <c r="D13" s="65">
        <v>0</v>
      </c>
      <c r="F13" s="3"/>
    </row>
    <row r="14" spans="1:6">
      <c r="A14" s="14" t="s">
        <v>109</v>
      </c>
      <c r="B14" s="53">
        <v>455316.4</v>
      </c>
      <c r="C14" s="34">
        <v>310476.90000000002</v>
      </c>
      <c r="D14" s="65">
        <v>68.189263553871555</v>
      </c>
      <c r="F14" s="3"/>
    </row>
    <row r="15" spans="1:6" s="1" customFormat="1">
      <c r="A15" s="13" t="s">
        <v>110</v>
      </c>
      <c r="B15" s="52">
        <v>1466641.1</v>
      </c>
      <c r="C15" s="62">
        <v>1751233.8</v>
      </c>
      <c r="D15" s="64">
        <v>119.40438598100107</v>
      </c>
      <c r="F15" s="57"/>
    </row>
    <row r="16" spans="1:6">
      <c r="A16" s="14" t="s">
        <v>111</v>
      </c>
      <c r="B16" s="53">
        <v>625</v>
      </c>
      <c r="C16" s="34">
        <v>1.8</v>
      </c>
      <c r="D16" s="65">
        <v>0.28800000000000003</v>
      </c>
      <c r="F16" s="3"/>
    </row>
    <row r="17" spans="1:6">
      <c r="A17" s="14" t="s">
        <v>112</v>
      </c>
      <c r="B17" s="53">
        <v>125724.7</v>
      </c>
      <c r="C17" s="34">
        <v>79986</v>
      </c>
      <c r="D17" s="65">
        <v>63.61995693765823</v>
      </c>
      <c r="F17" s="3"/>
    </row>
    <row r="18" spans="1:6">
      <c r="A18" s="70" t="s">
        <v>113</v>
      </c>
      <c r="B18" s="53">
        <v>68036.7</v>
      </c>
      <c r="C18" s="34">
        <v>76716.2</v>
      </c>
      <c r="D18" s="65">
        <v>112.75708551414164</v>
      </c>
      <c r="F18" s="3"/>
    </row>
    <row r="19" spans="1:6" ht="30">
      <c r="A19" s="70" t="s">
        <v>114</v>
      </c>
      <c r="B19" s="53">
        <v>9120.7000000000007</v>
      </c>
      <c r="C19" s="34">
        <v>1813.5</v>
      </c>
      <c r="D19" s="65">
        <v>19.883342287324439</v>
      </c>
      <c r="F19" s="3"/>
    </row>
    <row r="20" spans="1:6">
      <c r="A20" s="14" t="s">
        <v>115</v>
      </c>
      <c r="B20" s="53">
        <v>1336898</v>
      </c>
      <c r="C20" s="34">
        <v>1667663.6</v>
      </c>
      <c r="D20" s="65">
        <v>124.74127420341716</v>
      </c>
      <c r="F20" s="3"/>
    </row>
    <row r="21" spans="1:6">
      <c r="A21" s="14" t="s">
        <v>116</v>
      </c>
      <c r="B21" s="53">
        <v>712136.6</v>
      </c>
      <c r="C21" s="34">
        <v>903407.8</v>
      </c>
      <c r="D21" s="65">
        <v>126.85877962177483</v>
      </c>
      <c r="F21" s="3"/>
    </row>
    <row r="22" spans="1:6" ht="30">
      <c r="A22" s="70" t="s">
        <v>107</v>
      </c>
      <c r="B22" s="53">
        <v>605505.5</v>
      </c>
      <c r="C22" s="34">
        <v>608727.30000000005</v>
      </c>
      <c r="D22" s="65">
        <v>100.5320843493577</v>
      </c>
      <c r="F22" s="3"/>
    </row>
    <row r="23" spans="1:6">
      <c r="A23" s="14" t="s">
        <v>117</v>
      </c>
      <c r="B23" s="53">
        <v>623733.5</v>
      </c>
      <c r="C23" s="34">
        <v>764255.8</v>
      </c>
      <c r="D23" s="65">
        <v>122.52922121386777</v>
      </c>
      <c r="F23" s="3"/>
    </row>
    <row r="24" spans="1:6">
      <c r="A24" s="14" t="s">
        <v>118</v>
      </c>
      <c r="B24" s="53">
        <v>1028.2</v>
      </c>
      <c r="C24" s="34">
        <v>0</v>
      </c>
      <c r="D24" s="65">
        <v>0</v>
      </c>
      <c r="F24" s="3"/>
    </row>
    <row r="25" spans="1:6">
      <c r="A25" s="14" t="s">
        <v>119</v>
      </c>
      <c r="B25" s="53">
        <v>3393.4</v>
      </c>
      <c r="C25" s="34">
        <v>3582.3</v>
      </c>
      <c r="D25" s="65">
        <v>105.56668827724407</v>
      </c>
      <c r="F25" s="3"/>
    </row>
    <row r="26" spans="1:6" s="1" customFormat="1">
      <c r="A26" s="13" t="s">
        <v>120</v>
      </c>
      <c r="B26" s="52">
        <v>3904934</v>
      </c>
      <c r="C26" s="62">
        <v>3882024.4</v>
      </c>
      <c r="D26" s="64">
        <v>99.41331658870547</v>
      </c>
      <c r="F26" s="57"/>
    </row>
    <row r="27" spans="1:6">
      <c r="A27" s="14" t="s">
        <v>121</v>
      </c>
      <c r="B27" s="53">
        <v>3637877.8</v>
      </c>
      <c r="C27" s="34">
        <v>3602831.4</v>
      </c>
      <c r="D27" s="65">
        <v>99.036625144472964</v>
      </c>
      <c r="F27" s="3"/>
    </row>
    <row r="28" spans="1:6">
      <c r="A28" s="14" t="s">
        <v>122</v>
      </c>
      <c r="B28" s="53">
        <v>1546351.7</v>
      </c>
      <c r="C28" s="34">
        <v>1313351.7</v>
      </c>
      <c r="D28" s="65">
        <v>84.932276402580342</v>
      </c>
      <c r="F28" s="3"/>
    </row>
    <row r="29" spans="1:6">
      <c r="A29" s="14" t="s">
        <v>123</v>
      </c>
      <c r="B29" s="53">
        <v>1667399</v>
      </c>
      <c r="C29" s="34">
        <v>1027919.5</v>
      </c>
      <c r="D29" s="65">
        <v>61.648081832842649</v>
      </c>
      <c r="F29" s="3"/>
    </row>
    <row r="30" spans="1:6">
      <c r="A30" s="14" t="s">
        <v>124</v>
      </c>
      <c r="B30" s="53">
        <v>23488.3</v>
      </c>
      <c r="C30" s="34">
        <v>22598.2</v>
      </c>
      <c r="D30" s="65">
        <v>96.21045371525399</v>
      </c>
      <c r="F30" s="3"/>
    </row>
    <row r="31" spans="1:6">
      <c r="A31" s="14" t="s">
        <v>125</v>
      </c>
      <c r="B31" s="53">
        <v>482928.8</v>
      </c>
      <c r="C31" s="34">
        <v>396922.1</v>
      </c>
      <c r="D31" s="65">
        <v>82.190604494906907</v>
      </c>
      <c r="F31" s="3"/>
    </row>
    <row r="32" spans="1:6">
      <c r="A32" s="14" t="s">
        <v>126</v>
      </c>
      <c r="B32" s="53">
        <v>-443966.3</v>
      </c>
      <c r="C32" s="34">
        <v>-252066.6</v>
      </c>
      <c r="D32" s="65">
        <v>56.776066111324219</v>
      </c>
      <c r="F32" s="3"/>
    </row>
    <row r="33" spans="1:6">
      <c r="A33" s="14" t="s">
        <v>127</v>
      </c>
      <c r="B33" s="53">
        <v>360676.3</v>
      </c>
      <c r="C33" s="34">
        <v>1094106.5</v>
      </c>
      <c r="D33" s="65">
        <v>303.34859817515041</v>
      </c>
      <c r="F33" s="3"/>
    </row>
    <row r="34" spans="1:6" s="1" customFormat="1">
      <c r="A34" s="13" t="s">
        <v>128</v>
      </c>
      <c r="B34" s="52">
        <v>267056.40000000002</v>
      </c>
      <c r="C34" s="62">
        <v>279193</v>
      </c>
      <c r="D34" s="64">
        <v>104.54458309181132</v>
      </c>
      <c r="F34" s="57"/>
    </row>
    <row r="35" spans="1:6">
      <c r="A35" s="14" t="s">
        <v>129</v>
      </c>
      <c r="B35" s="53">
        <v>144465.29999999999</v>
      </c>
      <c r="C35" s="34">
        <v>137658.29999999999</v>
      </c>
      <c r="D35" s="65">
        <v>95.288141858287077</v>
      </c>
      <c r="F35" s="3"/>
    </row>
    <row r="36" spans="1:6">
      <c r="A36" s="14" t="s">
        <v>130</v>
      </c>
      <c r="B36" s="53">
        <v>236</v>
      </c>
      <c r="C36" s="34">
        <v>322.5</v>
      </c>
      <c r="D36" s="65">
        <v>136.65254237288136</v>
      </c>
      <c r="F36" s="3"/>
    </row>
    <row r="37" spans="1:6">
      <c r="A37" s="14" t="s">
        <v>131</v>
      </c>
      <c r="B37" s="53">
        <v>80581.899999999994</v>
      </c>
      <c r="C37" s="34">
        <v>113250.3</v>
      </c>
      <c r="D37" s="65">
        <v>140.54061768213458</v>
      </c>
      <c r="F37" s="3"/>
    </row>
    <row r="38" spans="1:6">
      <c r="A38" s="70" t="s">
        <v>113</v>
      </c>
      <c r="B38" s="53">
        <v>13743</v>
      </c>
      <c r="C38" s="34">
        <v>4269.1000000000004</v>
      </c>
      <c r="D38" s="65">
        <v>31.063814305464604</v>
      </c>
      <c r="F38" s="3"/>
    </row>
    <row r="39" spans="1:6">
      <c r="A39" s="70" t="s">
        <v>132</v>
      </c>
      <c r="B39" s="53">
        <v>48109.3</v>
      </c>
      <c r="C39" s="34">
        <v>60458.5</v>
      </c>
      <c r="D39" s="65">
        <v>125.66904943534824</v>
      </c>
      <c r="F39" s="3"/>
    </row>
    <row r="40" spans="1:6">
      <c r="A40" s="70" t="s">
        <v>133</v>
      </c>
      <c r="B40" s="53">
        <v>45</v>
      </c>
      <c r="C40" s="34">
        <v>42.1</v>
      </c>
      <c r="D40" s="65">
        <v>93.555555555555557</v>
      </c>
      <c r="F40" s="3"/>
    </row>
    <row r="41" spans="1:6">
      <c r="A41" s="14" t="s">
        <v>134</v>
      </c>
      <c r="B41" s="53">
        <v>624.6</v>
      </c>
      <c r="C41" s="34">
        <v>579.4</v>
      </c>
      <c r="D41" s="65">
        <v>92.763368555875758</v>
      </c>
      <c r="F41" s="3"/>
    </row>
    <row r="42" spans="1:6">
      <c r="A42" s="14" t="s">
        <v>65</v>
      </c>
      <c r="B42" s="53">
        <v>41773.300000000003</v>
      </c>
      <c r="C42" s="34">
        <v>27962</v>
      </c>
      <c r="D42" s="65">
        <v>66.937493566464696</v>
      </c>
      <c r="F42" s="3"/>
    </row>
  </sheetData>
  <mergeCells count="3">
    <mergeCell ref="A3:A4"/>
    <mergeCell ref="B4:C4"/>
    <mergeCell ref="D3:D4"/>
  </mergeCell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/>
  </sheetViews>
  <sheetFormatPr defaultRowHeight="15"/>
  <cols>
    <col min="1" max="1" width="56.5703125" customWidth="1"/>
    <col min="2" max="3" width="11.5703125" customWidth="1"/>
    <col min="4" max="4" width="12.140625" customWidth="1"/>
  </cols>
  <sheetData>
    <row r="1" spans="1:6">
      <c r="A1" s="1" t="s">
        <v>179</v>
      </c>
    </row>
    <row r="2" spans="1:6" ht="15.75" thickBot="1"/>
    <row r="3" spans="1:6">
      <c r="A3" s="87" t="s">
        <v>33</v>
      </c>
      <c r="B3" s="72">
        <v>2013</v>
      </c>
      <c r="C3" s="19">
        <v>2014</v>
      </c>
      <c r="D3" s="91" t="s">
        <v>171</v>
      </c>
    </row>
    <row r="4" spans="1:6" ht="15.75" thickBot="1">
      <c r="A4" s="88"/>
      <c r="B4" s="90" t="s">
        <v>17</v>
      </c>
      <c r="C4" s="106"/>
      <c r="D4" s="92"/>
    </row>
    <row r="5" spans="1:6" s="1" customFormat="1">
      <c r="A5" s="12" t="s">
        <v>135</v>
      </c>
      <c r="B5" s="62">
        <v>1664109.9</v>
      </c>
      <c r="C5" s="63">
        <v>2026647.4</v>
      </c>
      <c r="D5" s="29">
        <v>121.78567052572672</v>
      </c>
      <c r="F5" s="57"/>
    </row>
    <row r="6" spans="1:6">
      <c r="A6" s="14" t="s">
        <v>136</v>
      </c>
      <c r="B6" s="34">
        <v>3893901</v>
      </c>
      <c r="C6" s="5">
        <v>160799.70000000001</v>
      </c>
      <c r="D6" s="67">
        <v>4.1295271759605603</v>
      </c>
      <c r="F6" s="3"/>
    </row>
    <row r="7" spans="1:6">
      <c r="A7" s="14" t="s">
        <v>137</v>
      </c>
      <c r="B7" s="34">
        <v>1119047.7</v>
      </c>
      <c r="C7" s="5">
        <v>77488.3</v>
      </c>
      <c r="D7" s="67">
        <v>6.9244858820584687</v>
      </c>
      <c r="F7" s="3"/>
    </row>
    <row r="8" spans="1:6" ht="30">
      <c r="A8" s="14" t="s">
        <v>138</v>
      </c>
      <c r="B8" s="34">
        <v>-1.1000000000000001</v>
      </c>
      <c r="C8" s="5">
        <v>0</v>
      </c>
      <c r="D8" s="67" t="s">
        <v>78</v>
      </c>
      <c r="F8" s="3"/>
    </row>
    <row r="9" spans="1:6" ht="19.5" customHeight="1">
      <c r="A9" s="14" t="s">
        <v>139</v>
      </c>
      <c r="B9" s="34">
        <v>89536.8</v>
      </c>
      <c r="C9" s="5">
        <v>52482.7</v>
      </c>
      <c r="D9" s="67">
        <v>58.615787028350354</v>
      </c>
      <c r="F9" s="3"/>
    </row>
    <row r="10" spans="1:6" ht="14.25" customHeight="1">
      <c r="A10" s="14" t="s">
        <v>140</v>
      </c>
      <c r="B10" s="34">
        <v>64091.4</v>
      </c>
      <c r="C10" s="5">
        <v>48098.400000000001</v>
      </c>
      <c r="D10" s="67">
        <v>75.046574111347226</v>
      </c>
      <c r="F10" s="3"/>
    </row>
    <row r="11" spans="1:6">
      <c r="A11" s="14" t="s">
        <v>141</v>
      </c>
      <c r="B11" s="34">
        <v>2044.1</v>
      </c>
      <c r="C11" s="5">
        <v>1597.9</v>
      </c>
      <c r="D11" s="67">
        <v>78.171322342351175</v>
      </c>
      <c r="F11" s="3"/>
    </row>
    <row r="12" spans="1:6" s="1" customFormat="1" ht="30">
      <c r="A12" s="13" t="s">
        <v>142</v>
      </c>
      <c r="B12" s="62">
        <v>707251.3</v>
      </c>
      <c r="C12" s="63">
        <v>756472.5</v>
      </c>
      <c r="D12" s="66">
        <v>106.95950647245186</v>
      </c>
      <c r="F12" s="57"/>
    </row>
    <row r="13" spans="1:6" s="1" customFormat="1">
      <c r="A13" s="13" t="s">
        <v>143</v>
      </c>
      <c r="B13" s="62">
        <v>398700.2</v>
      </c>
      <c r="C13" s="63">
        <v>428509.4</v>
      </c>
      <c r="D13" s="66">
        <v>107.4765951960897</v>
      </c>
      <c r="F13" s="57"/>
    </row>
    <row r="14" spans="1:6" ht="30">
      <c r="A14" s="14" t="s">
        <v>144</v>
      </c>
      <c r="B14" s="34">
        <v>158790</v>
      </c>
      <c r="C14" s="5">
        <v>149371.4</v>
      </c>
      <c r="D14" s="67">
        <v>94.068518168650414</v>
      </c>
      <c r="F14" s="3"/>
    </row>
    <row r="15" spans="1:6" ht="30">
      <c r="A15" s="14" t="s">
        <v>145</v>
      </c>
      <c r="B15" s="34">
        <v>18347.599999999999</v>
      </c>
      <c r="C15" s="5">
        <v>10428.799999999999</v>
      </c>
      <c r="D15" s="67">
        <v>56.840131679347706</v>
      </c>
      <c r="F15" s="3"/>
    </row>
    <row r="16" spans="1:6">
      <c r="A16" s="14" t="s">
        <v>146</v>
      </c>
      <c r="B16" s="34">
        <v>89644.3</v>
      </c>
      <c r="C16" s="5">
        <v>52482.7</v>
      </c>
      <c r="D16" s="67">
        <v>58.545495921101512</v>
      </c>
      <c r="F16" s="3"/>
    </row>
    <row r="17" spans="1:6" ht="30">
      <c r="A17" s="14" t="s">
        <v>147</v>
      </c>
      <c r="B17" s="34">
        <v>22197.7</v>
      </c>
      <c r="C17" s="5">
        <v>170623.4</v>
      </c>
      <c r="D17" s="67" t="s">
        <v>176</v>
      </c>
      <c r="F17" s="3"/>
    </row>
    <row r="18" spans="1:6" ht="30">
      <c r="A18" s="14" t="s">
        <v>148</v>
      </c>
      <c r="B18" s="34">
        <v>18494.400000000001</v>
      </c>
      <c r="C18" s="5">
        <v>0</v>
      </c>
      <c r="D18" s="67" t="s">
        <v>78</v>
      </c>
      <c r="F18" s="3"/>
    </row>
    <row r="19" spans="1:6">
      <c r="A19" s="14" t="s">
        <v>174</v>
      </c>
      <c r="B19" s="34">
        <v>950.7</v>
      </c>
      <c r="C19" s="5">
        <v>809</v>
      </c>
      <c r="D19" s="67">
        <v>85.095193015672649</v>
      </c>
      <c r="F19" s="3"/>
    </row>
    <row r="20" spans="1:6">
      <c r="A20" s="14" t="s">
        <v>175</v>
      </c>
      <c r="B20" s="34">
        <v>84611</v>
      </c>
      <c r="C20" s="5">
        <v>36959.9</v>
      </c>
      <c r="D20" s="67">
        <v>43.682145347531645</v>
      </c>
      <c r="F20" s="3"/>
    </row>
    <row r="21" spans="1:6">
      <c r="A21" s="14" t="s">
        <v>149</v>
      </c>
      <c r="B21" s="34">
        <v>103.6</v>
      </c>
      <c r="C21" s="5">
        <v>415.9</v>
      </c>
      <c r="D21" s="67" t="s">
        <v>177</v>
      </c>
      <c r="F21" s="3"/>
    </row>
    <row r="22" spans="1:6">
      <c r="A22" s="14" t="s">
        <v>150</v>
      </c>
      <c r="B22" s="34">
        <v>290.8</v>
      </c>
      <c r="C22" s="5">
        <v>574.9</v>
      </c>
      <c r="D22" s="67">
        <v>197.69601100412652</v>
      </c>
      <c r="F22" s="3"/>
    </row>
    <row r="23" spans="1:6" ht="30">
      <c r="A23" s="14" t="s">
        <v>151</v>
      </c>
      <c r="B23" s="34">
        <v>5270</v>
      </c>
      <c r="C23" s="5">
        <v>6583.3</v>
      </c>
      <c r="D23" s="67">
        <v>124.92030360531309</v>
      </c>
      <c r="F23" s="3"/>
    </row>
    <row r="24" spans="1:6" s="1" customFormat="1">
      <c r="A24" s="13" t="s">
        <v>152</v>
      </c>
      <c r="B24" s="62">
        <v>306365</v>
      </c>
      <c r="C24" s="63">
        <v>325771.59999999998</v>
      </c>
      <c r="D24" s="66">
        <v>106.3344703213487</v>
      </c>
      <c r="F24" s="57"/>
    </row>
    <row r="25" spans="1:6">
      <c r="A25" s="14" t="s">
        <v>153</v>
      </c>
      <c r="B25" s="34">
        <v>99346</v>
      </c>
      <c r="C25" s="5">
        <v>111870</v>
      </c>
      <c r="D25" s="67">
        <v>112.60644615787247</v>
      </c>
      <c r="F25" s="3"/>
    </row>
    <row r="26" spans="1:6">
      <c r="A26" s="14" t="s">
        <v>154</v>
      </c>
      <c r="B26" s="34">
        <v>14161.2</v>
      </c>
      <c r="C26" s="5">
        <v>16321.8</v>
      </c>
      <c r="D26" s="67">
        <v>115.25718159478009</v>
      </c>
      <c r="F26" s="3"/>
    </row>
    <row r="27" spans="1:6">
      <c r="A27" s="14" t="s">
        <v>155</v>
      </c>
      <c r="B27" s="34">
        <v>191478.39999999999</v>
      </c>
      <c r="C27" s="5">
        <v>196204.3</v>
      </c>
      <c r="D27" s="67">
        <v>102.46811128565938</v>
      </c>
      <c r="F27" s="3"/>
    </row>
    <row r="28" spans="1:6">
      <c r="A28" s="14" t="s">
        <v>156</v>
      </c>
      <c r="B28" s="34">
        <v>93530.5</v>
      </c>
      <c r="C28" s="5">
        <v>84092.9</v>
      </c>
      <c r="D28" s="67">
        <v>89.90960168073515</v>
      </c>
      <c r="F28" s="3"/>
    </row>
    <row r="29" spans="1:6">
      <c r="A29" s="14" t="s">
        <v>157</v>
      </c>
      <c r="B29" s="34">
        <v>54487.5</v>
      </c>
      <c r="C29" s="5">
        <v>50707</v>
      </c>
      <c r="D29" s="67">
        <v>93.061711401697636</v>
      </c>
      <c r="F29" s="3"/>
    </row>
    <row r="30" spans="1:6">
      <c r="A30" s="14" t="s">
        <v>158</v>
      </c>
      <c r="B30" s="34">
        <v>14584.8</v>
      </c>
      <c r="C30" s="5">
        <v>13278.4</v>
      </c>
      <c r="D30" s="67">
        <v>91.042729416927216</v>
      </c>
      <c r="F30" s="3"/>
    </row>
    <row r="31" spans="1:6" s="1" customFormat="1">
      <c r="A31" s="13" t="s">
        <v>159</v>
      </c>
      <c r="B31" s="62">
        <v>957994.1</v>
      </c>
      <c r="C31" s="63">
        <v>1271489.3</v>
      </c>
      <c r="D31" s="66">
        <v>132.72412638031906</v>
      </c>
      <c r="F31" s="57"/>
    </row>
    <row r="32" spans="1:6">
      <c r="A32" s="14" t="s">
        <v>160</v>
      </c>
      <c r="B32" s="34">
        <v>10032.200000000001</v>
      </c>
      <c r="C32" s="5">
        <v>3817.8</v>
      </c>
      <c r="D32" s="67">
        <v>38.055461414246125</v>
      </c>
      <c r="F32" s="3"/>
    </row>
    <row r="33" spans="1:6">
      <c r="A33" s="14" t="s">
        <v>161</v>
      </c>
      <c r="B33" s="34">
        <v>579893.6</v>
      </c>
      <c r="C33" s="5">
        <v>46258</v>
      </c>
      <c r="D33" s="67">
        <v>7.9769806047178315</v>
      </c>
      <c r="F33" s="3"/>
    </row>
    <row r="34" spans="1:6" s="1" customFormat="1">
      <c r="A34" s="13" t="s">
        <v>162</v>
      </c>
      <c r="B34" s="62">
        <v>388132.6</v>
      </c>
      <c r="C34" s="63">
        <v>1229049.1000000001</v>
      </c>
      <c r="D34" s="66">
        <v>316.65701360823596</v>
      </c>
      <c r="F34" s="57"/>
    </row>
    <row r="35" spans="1:6">
      <c r="A35" s="14" t="s">
        <v>163</v>
      </c>
      <c r="B35" s="34">
        <v>108026.7</v>
      </c>
      <c r="C35" s="5">
        <v>121672.1</v>
      </c>
      <c r="D35" s="67">
        <v>112.63150684043852</v>
      </c>
      <c r="F35" s="3"/>
    </row>
    <row r="36" spans="1:6">
      <c r="A36" s="14" t="s">
        <v>164</v>
      </c>
      <c r="B36" s="34">
        <v>4321.3999999999996</v>
      </c>
      <c r="C36" s="5">
        <v>2423.3000000000002</v>
      </c>
      <c r="D36" s="67">
        <v>56.076734391632357</v>
      </c>
      <c r="F36" s="3"/>
    </row>
    <row r="37" spans="1:6" s="1" customFormat="1">
      <c r="A37" s="13" t="s">
        <v>165</v>
      </c>
      <c r="B37" s="62">
        <v>491837.9</v>
      </c>
      <c r="C37" s="63">
        <v>1348298</v>
      </c>
      <c r="D37" s="66">
        <v>274.13462850260214</v>
      </c>
      <c r="F37" s="57"/>
    </row>
    <row r="38" spans="1:6" s="1" customFormat="1">
      <c r="A38" s="13" t="s">
        <v>166</v>
      </c>
      <c r="B38" s="62">
        <v>491837.9</v>
      </c>
      <c r="C38" s="63">
        <v>1348298</v>
      </c>
      <c r="D38" s="66">
        <v>274.13462850260214</v>
      </c>
      <c r="F38" s="57"/>
    </row>
    <row r="39" spans="1:6">
      <c r="A39" s="14" t="s">
        <v>167</v>
      </c>
      <c r="B39" s="34">
        <v>186961.1</v>
      </c>
      <c r="C39" s="5">
        <v>250992.4</v>
      </c>
      <c r="D39" s="67">
        <v>134.2484613109358</v>
      </c>
      <c r="F39" s="3"/>
    </row>
    <row r="40" spans="1:6" ht="30">
      <c r="A40" s="14" t="s">
        <v>168</v>
      </c>
      <c r="B40" s="34">
        <v>-55799.5</v>
      </c>
      <c r="C40" s="5">
        <v>3199</v>
      </c>
      <c r="D40" s="67" t="s">
        <v>75</v>
      </c>
      <c r="F40" s="3"/>
    </row>
    <row r="41" spans="1:6" s="1" customFormat="1">
      <c r="A41" s="13" t="s">
        <v>169</v>
      </c>
      <c r="B41" s="62">
        <v>360676.3</v>
      </c>
      <c r="C41" s="63">
        <v>1094106.3999999999</v>
      </c>
      <c r="D41" s="66">
        <v>303.34857044945841</v>
      </c>
      <c r="F41" s="57"/>
    </row>
  </sheetData>
  <mergeCells count="3">
    <mergeCell ref="B4:C4"/>
    <mergeCell ref="D3:D4"/>
    <mergeCell ref="A3:A4"/>
  </mergeCells>
  <pageMargins left="0.7" right="0.7" top="0.75" bottom="0.75" header="0.3" footer="0.3"/>
  <pageSetup paperSize="9" scale="9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Wykaz tablic</vt:lpstr>
      <vt:lpstr>Tabl.1</vt:lpstr>
      <vt:lpstr>Tabl.2</vt:lpstr>
      <vt:lpstr>Tabl.3</vt:lpstr>
      <vt:lpstr>Tabl.4</vt:lpstr>
      <vt:lpstr>Tabl.5</vt:lpstr>
      <vt:lpstr>Tabl.6</vt:lpstr>
      <vt:lpstr>Tabl.7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Siwińska Katarzyna</dc:creator>
  <cp:lastModifiedBy>Siwińska Katarzyna</cp:lastModifiedBy>
  <cp:lastPrinted>2015-04-23T10:59:32Z</cp:lastPrinted>
  <dcterms:created xsi:type="dcterms:W3CDTF">2015-03-30T15:02:43Z</dcterms:created>
  <dcterms:modified xsi:type="dcterms:W3CDTF">2015-04-23T11:05:43Z</dcterms:modified>
</cp:coreProperties>
</file>