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cmfgus01a\kopie_awar\Dostęp A\Publikacja miesięczna\2023\"/>
    </mc:Choice>
  </mc:AlternateContent>
  <xr:revisionPtr revIDLastSave="0" documentId="13_ncr:1_{7E82D387-913F-41D8-A2D5-7619FDF08C34}" xr6:coauthVersionLast="36" xr6:coauthVersionMax="36" xr10:uidLastSave="{00000000-0000-0000-0000-000000000000}"/>
  <bookViews>
    <workbookView xWindow="-105" yWindow="-105" windowWidth="26295" windowHeight="14175" tabRatio="886" xr2:uid="{00000000-000D-0000-FFFF-FFFF00000000}"/>
  </bookViews>
  <sheets>
    <sheet name="Spis treści" sheetId="5" r:id="rId1"/>
    <sheet name="Symbole umowne" sheetId="6" r:id="rId2"/>
    <sheet name="Jednostki miary" sheetId="7" r:id="rId3"/>
    <sheet name="Tablica 1" sheetId="1" r:id="rId4"/>
    <sheet name="Tablica 2" sheetId="2" r:id="rId5"/>
    <sheet name="Tablica 3" sheetId="3" r:id="rId6"/>
    <sheet name="Tablica 4" sheetId="4" r:id="rId7"/>
  </sheets>
  <definedNames>
    <definedName name="_xlnm._FilterDatabase" localSheetId="3" hidden="1">'Tablica 1'!$A$4:$E$577</definedName>
    <definedName name="_xlnm._FilterDatabase" localSheetId="4" hidden="1">'Tablica 2'!$A$4:$AC$1093</definedName>
    <definedName name="_xlnm._FilterDatabase" localSheetId="5" hidden="1">'Tablica 3'!$A$4:$E$398</definedName>
    <definedName name="_xlnm._FilterDatabase" localSheetId="6" hidden="1">'Tablica 4'!$A$4:$AC$744</definedName>
    <definedName name="_xlnm.Print_Area" localSheetId="4">'Tablica 2'!$A$1:$AC$1093</definedName>
    <definedName name="_xlnm.Print_Area" localSheetId="6">'Tablica 4'!$A$1:$AC$744</definedName>
    <definedName name="_xlnm.Print_Titles" localSheetId="3">'Tablica 1'!$1:$4</definedName>
    <definedName name="_xlnm.Print_Titles" localSheetId="4">'Tablica 2'!$1:$4</definedName>
    <definedName name="_xlnm.Print_Titles" localSheetId="5">'Tablica 3'!$1:$4</definedName>
    <definedName name="_xlnm.Print_Titles" localSheetId="6">'Tablica 4'!$1:$4</definedName>
    <definedName name="Z_0002EF82_0D4A_43B0_B9F6_F1143AF57FCE_.wvu.FilterData" localSheetId="3" hidden="1">'Tablica 1'!$A$4:$E$577</definedName>
    <definedName name="Z_0002EF82_0D4A_43B0_B9F6_F1143AF57FCE_.wvu.FilterData" localSheetId="4" hidden="1">'Tablica 2'!$A$4:$AC$1093</definedName>
    <definedName name="Z_0002EF82_0D4A_43B0_B9F6_F1143AF57FCE_.wvu.FilterData" localSheetId="5" hidden="1">'Tablica 3'!$A$4:$E$398</definedName>
    <definedName name="Z_0002EF82_0D4A_43B0_B9F6_F1143AF57FCE_.wvu.FilterData" localSheetId="6" hidden="1">'Tablica 4'!$A$4:$AC$744</definedName>
    <definedName name="Z_016EB30E_1EFF_415E_92C6_8F137CD49C13_.wvu.FilterData" localSheetId="3" hidden="1">'Tablica 1'!$A$4:$E$577</definedName>
    <definedName name="Z_016EB30E_1EFF_415E_92C6_8F137CD49C13_.wvu.FilterData" localSheetId="4" hidden="1">'Tablica 2'!$A$4:$AC$1093</definedName>
    <definedName name="Z_016EB30E_1EFF_415E_92C6_8F137CD49C13_.wvu.FilterData" localSheetId="5" hidden="1">'Tablica 3'!$A$4:$E$398</definedName>
    <definedName name="Z_016EB30E_1EFF_415E_92C6_8F137CD49C13_.wvu.FilterData" localSheetId="6" hidden="1">'Tablica 4'!$A$4:$AC$744</definedName>
    <definedName name="Z_016EB30E_1EFF_415E_92C6_8F137CD49C13_.wvu.PrintArea" localSheetId="4" hidden="1">'Tablica 2'!$A$1:$AC$1093</definedName>
    <definedName name="Z_016EB30E_1EFF_415E_92C6_8F137CD49C13_.wvu.PrintArea" localSheetId="6" hidden="1">'Tablica 4'!$A$1:$AC$744</definedName>
    <definedName name="Z_016EB30E_1EFF_415E_92C6_8F137CD49C13_.wvu.PrintTitles" localSheetId="3" hidden="1">'Tablica 1'!$1:$4</definedName>
    <definedName name="Z_016EB30E_1EFF_415E_92C6_8F137CD49C13_.wvu.PrintTitles" localSheetId="4" hidden="1">'Tablica 2'!$1:$4</definedName>
    <definedName name="Z_016EB30E_1EFF_415E_92C6_8F137CD49C13_.wvu.PrintTitles" localSheetId="5" hidden="1">'Tablica 3'!$1:$4</definedName>
    <definedName name="Z_016EB30E_1EFF_415E_92C6_8F137CD49C13_.wvu.PrintTitles" localSheetId="6" hidden="1">'Tablica 4'!$1:$4</definedName>
    <definedName name="Z_01E653D7_D969_4BFE_BF94_4E4CE26E9AD9_.wvu.FilterData" localSheetId="5" hidden="1">'Tablica 3'!$A$4:$E$398</definedName>
    <definedName name="Z_01E653D7_D969_4BFE_BF94_4E4CE26E9AD9_.wvu.FilterData" localSheetId="6" hidden="1">'Tablica 4'!$A$4:$AC$744</definedName>
    <definedName name="Z_0860396F_440A_47D9_AFBD_CD6244B2B7DB_.wvu.FilterData" localSheetId="4" hidden="1">'Tablica 2'!$A$4:$AC$1093</definedName>
    <definedName name="Z_0860396F_440A_47D9_AFBD_CD6244B2B7DB_.wvu.FilterData" localSheetId="6" hidden="1">'Tablica 4'!$A$4:$AC$744</definedName>
    <definedName name="Z_0A9D406F_FD18_40B9_B478_3EF18889D9DE_.wvu.FilterData" localSheetId="3" hidden="1">'Tablica 1'!$A$4:$E$577</definedName>
    <definedName name="Z_0A9D406F_FD18_40B9_B478_3EF18889D9DE_.wvu.FilterData" localSheetId="4" hidden="1">'Tablica 2'!$A$4:$AC$1093</definedName>
    <definedName name="Z_0A9D406F_FD18_40B9_B478_3EF18889D9DE_.wvu.FilterData" localSheetId="5" hidden="1">'Tablica 3'!$A$4:$E$398</definedName>
    <definedName name="Z_0A9D406F_FD18_40B9_B478_3EF18889D9DE_.wvu.FilterData" localSheetId="6" hidden="1">'Tablica 4'!$A$4:$AC$744</definedName>
    <definedName name="Z_0CA86053_BD8A_4DFF_81DD_C07EDF523AD9_.wvu.FilterData" localSheetId="3" hidden="1">'Tablica 1'!$A$4:$E$577</definedName>
    <definedName name="Z_0EF4FC9D_30A1_49F1_809D_C5CAB3FB6158_.wvu.FilterData" localSheetId="4" hidden="1">'Tablica 2'!$A$4:$AC$1093</definedName>
    <definedName name="Z_0EF4FC9D_30A1_49F1_809D_C5CAB3FB6158_.wvu.FilterData" localSheetId="6" hidden="1">'Tablica 4'!$A$4:$AC$744</definedName>
    <definedName name="Z_0FDA7248_3848_44B7_8ED4_AF0A8BEC26C5_.wvu.FilterData" localSheetId="3" hidden="1">'Tablica 1'!$A$4:$E$577</definedName>
    <definedName name="Z_0FDA7248_3848_44B7_8ED4_AF0A8BEC26C5_.wvu.FilterData" localSheetId="4" hidden="1">'Tablica 2'!$A$4:$AC$1093</definedName>
    <definedName name="Z_0FDA7248_3848_44B7_8ED4_AF0A8BEC26C5_.wvu.FilterData" localSheetId="5" hidden="1">'Tablica 3'!$A$4:$E$398</definedName>
    <definedName name="Z_10068036_0931_4F2E_BEC3_E64CC2C21ABC_.wvu.FilterData" localSheetId="4" hidden="1">'Tablica 2'!$A$4:$AC$1093</definedName>
    <definedName name="Z_10068036_0931_4F2E_BEC3_E64CC2C21ABC_.wvu.FilterData" localSheetId="6" hidden="1">'Tablica 4'!$A$4:$AC$744</definedName>
    <definedName name="Z_12E72E1D_C861_4EA1_8C14_142EB3500D67_.wvu.FilterData" localSheetId="3" hidden="1">'Tablica 1'!$A$4:$E$577</definedName>
    <definedName name="Z_12E72E1D_C861_4EA1_8C14_142EB3500D67_.wvu.FilterData" localSheetId="5" hidden="1">'Tablica 3'!$A$4:$E$398</definedName>
    <definedName name="Z_1349C480_95D5_40B5_A214_4AD5B519DB3C_.wvu.Cols" localSheetId="4" hidden="1">'Tablica 2'!$B:$B</definedName>
    <definedName name="Z_1349C480_95D5_40B5_A214_4AD5B519DB3C_.wvu.Cols" localSheetId="6" hidden="1">'Tablica 4'!$B:$B</definedName>
    <definedName name="Z_1349C480_95D5_40B5_A214_4AD5B519DB3C_.wvu.FilterData" localSheetId="4" hidden="1">'Tablica 2'!#REF!</definedName>
    <definedName name="Z_1349C480_95D5_40B5_A214_4AD5B519DB3C_.wvu.FilterData" localSheetId="6" hidden="1">'Tablica 4'!#REF!</definedName>
    <definedName name="Z_16340990_C031_44F2_8C7C_7D6413961F18_.wvu.FilterData" localSheetId="3" hidden="1">'Tablica 1'!$A$4:$E$577</definedName>
    <definedName name="Z_16340990_C031_44F2_8C7C_7D6413961F18_.wvu.FilterData" localSheetId="4" hidden="1">'Tablica 2'!$A$4:$AC$1093</definedName>
    <definedName name="Z_16340990_C031_44F2_8C7C_7D6413961F18_.wvu.FilterData" localSheetId="5" hidden="1">'Tablica 3'!$A$4:$E$398</definedName>
    <definedName name="Z_16340990_C031_44F2_8C7C_7D6413961F18_.wvu.FilterData" localSheetId="6" hidden="1">'Tablica 4'!$A$4:$AC$744</definedName>
    <definedName name="Z_1879FD45_D0D7_4852_9B62_2458CD6A21DA_.wvu.FilterData" localSheetId="3" hidden="1">'Tablica 1'!$A$4:$E$577</definedName>
    <definedName name="Z_1879FD45_D0D7_4852_9B62_2458CD6A21DA_.wvu.FilterData" localSheetId="4" hidden="1">'Tablica 2'!$A$4:$AC$1093</definedName>
    <definedName name="Z_1879FD45_D0D7_4852_9B62_2458CD6A21DA_.wvu.FilterData" localSheetId="5" hidden="1">'Tablica 3'!$A$4:$E$398</definedName>
    <definedName name="Z_1879FD45_D0D7_4852_9B62_2458CD6A21DA_.wvu.FilterData" localSheetId="6" hidden="1">'Tablica 4'!$A$4:$AC$744</definedName>
    <definedName name="Z_18D74E18_B5D6_4EA2_ACC8_0F9AFD6183DA_.wvu.FilterData" localSheetId="3" hidden="1">'Tablica 1'!$A$4:$E$577</definedName>
    <definedName name="Z_18D74E18_B5D6_4EA2_ACC8_0F9AFD6183DA_.wvu.FilterData" localSheetId="4" hidden="1">'Tablica 2'!$A$4:$AC$1093</definedName>
    <definedName name="Z_18D74E18_B5D6_4EA2_ACC8_0F9AFD6183DA_.wvu.FilterData" localSheetId="5" hidden="1">'Tablica 3'!$A$4:$E$398</definedName>
    <definedName name="Z_18D74E18_B5D6_4EA2_ACC8_0F9AFD6183DA_.wvu.FilterData" localSheetId="6" hidden="1">'Tablica 4'!$A$4:$AC$744</definedName>
    <definedName name="Z_257C8849_1AAD_4179_ABDB_AE7AAC4BE86F_.wvu.FilterData" localSheetId="4" hidden="1">'Tablica 2'!$A$4:$AC$1093</definedName>
    <definedName name="Z_257C8849_1AAD_4179_ABDB_AE7AAC4BE86F_.wvu.FilterData" localSheetId="6" hidden="1">'Tablica 4'!$A$4:$AC$744</definedName>
    <definedName name="Z_31EF0902_6C00_463B_B634_A53330D94CEB_.wvu.FilterData" localSheetId="3" hidden="1">'Tablica 1'!$A$4:$E$577</definedName>
    <definedName name="Z_31EF0902_6C00_463B_B634_A53330D94CEB_.wvu.FilterData" localSheetId="5" hidden="1">'Tablica 3'!$A$4:$E$398</definedName>
    <definedName name="Z_35E77AF7_E62E_4F85_BF81_2919D837AD89_.wvu.Cols" localSheetId="4" hidden="1">'Tablica 2'!$B:$B</definedName>
    <definedName name="Z_35E77AF7_E62E_4F85_BF81_2919D837AD89_.wvu.Cols" localSheetId="6" hidden="1">'Tablica 4'!$B:$B</definedName>
    <definedName name="Z_372116BF_6CCF_4CD4_A96A_E3237CE40010_.wvu.FilterData" localSheetId="3" hidden="1">'Tablica 1'!#REF!</definedName>
    <definedName name="Z_372116BF_6CCF_4CD4_A96A_E3237CE40010_.wvu.FilterData" localSheetId="5" hidden="1">'Tablica 3'!#REF!</definedName>
    <definedName name="Z_387B2C3B_E859_4225_ABF8_3558E0346A4B_.wvu.FilterData" localSheetId="3" hidden="1">'Tablica 1'!$A$4:$E$577</definedName>
    <definedName name="Z_387B2C3B_E859_4225_ABF8_3558E0346A4B_.wvu.FilterData" localSheetId="5" hidden="1">'Tablica 3'!$A$4:$E$398</definedName>
    <definedName name="Z_394F73D7_9832_4172_8EC3_A358B5403C1D_.wvu.FilterData" localSheetId="3" hidden="1">'Tablica 1'!$A$4:$E$577</definedName>
    <definedName name="Z_394F73D7_9832_4172_8EC3_A358B5403C1D_.wvu.FilterData" localSheetId="4" hidden="1">'Tablica 2'!$A$4:$AC$1093</definedName>
    <definedName name="Z_394F73D7_9832_4172_8EC3_A358B5403C1D_.wvu.FilterData" localSheetId="5" hidden="1">'Tablica 3'!$A$4:$E$398</definedName>
    <definedName name="Z_394F73D7_9832_4172_8EC3_A358B5403C1D_.wvu.FilterData" localSheetId="6" hidden="1">'Tablica 4'!$A$4:$AC$744</definedName>
    <definedName name="Z_394F73D7_9832_4172_8EC3_A358B5403C1D_.wvu.PrintArea" localSheetId="4" hidden="1">'Tablica 2'!$A$1:$AC$1093</definedName>
    <definedName name="Z_394F73D7_9832_4172_8EC3_A358B5403C1D_.wvu.PrintArea" localSheetId="6" hidden="1">'Tablica 4'!$A$1:$AC$744</definedName>
    <definedName name="Z_394F73D7_9832_4172_8EC3_A358B5403C1D_.wvu.PrintTitles" localSheetId="3" hidden="1">'Tablica 1'!$1:$4</definedName>
    <definedName name="Z_394F73D7_9832_4172_8EC3_A358B5403C1D_.wvu.PrintTitles" localSheetId="4" hidden="1">'Tablica 2'!$1:$4</definedName>
    <definedName name="Z_394F73D7_9832_4172_8EC3_A358B5403C1D_.wvu.PrintTitles" localSheetId="5" hidden="1">'Tablica 3'!$1:$4</definedName>
    <definedName name="Z_394F73D7_9832_4172_8EC3_A358B5403C1D_.wvu.PrintTitles" localSheetId="6" hidden="1">'Tablica 4'!$1:$4</definedName>
    <definedName name="Z_3C55383C_03B2_46C6_91F4_C25821318223_.wvu.FilterData" localSheetId="4" hidden="1">'Tablica 2'!$A$4:$AC$1093</definedName>
    <definedName name="Z_3C55383C_03B2_46C6_91F4_C25821318223_.wvu.FilterData" localSheetId="6" hidden="1">'Tablica 4'!$A$4:$AC$744</definedName>
    <definedName name="Z_3F6B71E1_D77A_4FBE_891C_E88EDA0B5838_.wvu.FilterData" localSheetId="3" hidden="1">'Tablica 1'!$A$4:$E$577</definedName>
    <definedName name="Z_3F6B71E1_D77A_4FBE_891C_E88EDA0B5838_.wvu.FilterData" localSheetId="4" hidden="1">'Tablica 2'!$A$4:$AC$1093</definedName>
    <definedName name="Z_3F6B71E1_D77A_4FBE_891C_E88EDA0B5838_.wvu.FilterData" localSheetId="5" hidden="1">'Tablica 3'!$A$4:$E$398</definedName>
    <definedName name="Z_3F6B71E1_D77A_4FBE_891C_E88EDA0B5838_.wvu.FilterData" localSheetId="6" hidden="1">'Tablica 4'!$A$4:$AC$744</definedName>
    <definedName name="Z_4358AE2F_42C1_4D3A_8DBD_6020D61C5AC0_.wvu.FilterData" localSheetId="3" hidden="1">'Tablica 1'!$A$4:$E$577</definedName>
    <definedName name="Z_4358AE2F_42C1_4D3A_8DBD_6020D61C5AC0_.wvu.FilterData" localSheetId="4" hidden="1">'Tablica 2'!$A$4:$AC$1093</definedName>
    <definedName name="Z_4358AE2F_42C1_4D3A_8DBD_6020D61C5AC0_.wvu.FilterData" localSheetId="5" hidden="1">'Tablica 3'!$A$4:$E$398</definedName>
    <definedName name="Z_4358AE2F_42C1_4D3A_8DBD_6020D61C5AC0_.wvu.FilterData" localSheetId="6" hidden="1">'Tablica 4'!$A$4:$AC$744</definedName>
    <definedName name="Z_4519FDA1_98E9_486E_9B7D_083D3511304D_.wvu.FilterData" localSheetId="3" hidden="1">'Tablica 1'!$A$4:$E$577</definedName>
    <definedName name="Z_4519FDA1_98E9_486E_9B7D_083D3511304D_.wvu.FilterData" localSheetId="4" hidden="1">'Tablica 2'!$A$4:$AC$1093</definedName>
    <definedName name="Z_4519FDA1_98E9_486E_9B7D_083D3511304D_.wvu.FilterData" localSheetId="5" hidden="1">'Tablica 3'!$A$4:$E$398</definedName>
    <definedName name="Z_4519FDA1_98E9_486E_9B7D_083D3511304D_.wvu.FilterData" localSheetId="6" hidden="1">'Tablica 4'!$A$4:$AC$744</definedName>
    <definedName name="Z_47E7873A_11C0_438E_9372_79ED2DE9A95E_.wvu.FilterData" localSheetId="4" hidden="1">'Tablica 2'!$A$4:$AC$1093</definedName>
    <definedName name="Z_47E7873A_11C0_438E_9372_79ED2DE9A95E_.wvu.FilterData" localSheetId="6" hidden="1">'Tablica 4'!$A$4:$AC$744</definedName>
    <definedName name="Z_491482BA_E749_4DD8_8396_834D3DAA0BBF_.wvu.FilterData" localSheetId="3" hidden="1">'Tablica 1'!$A$4:$E$577</definedName>
    <definedName name="Z_497E33B1_BEE2_435F_887D_FD1A0B6B11F9_.wvu.FilterData" localSheetId="3" hidden="1">'Tablica 1'!$A$4:$E$577</definedName>
    <definedName name="Z_497E33B1_BEE2_435F_887D_FD1A0B6B11F9_.wvu.FilterData" localSheetId="4" hidden="1">'Tablica 2'!$A$4:$AC$1093</definedName>
    <definedName name="Z_497E33B1_BEE2_435F_887D_FD1A0B6B11F9_.wvu.FilterData" localSheetId="5" hidden="1">'Tablica 3'!$A$4:$E$398</definedName>
    <definedName name="Z_497E33B1_BEE2_435F_887D_FD1A0B6B11F9_.wvu.FilterData" localSheetId="6" hidden="1">'Tablica 4'!$A$4:$AC$744</definedName>
    <definedName name="Z_4A7935BF_2CE5_4EEA_8F59_6366C75EF4CD_.wvu.FilterData" localSheetId="3" hidden="1">'Tablica 1'!$A$4:$E$577</definedName>
    <definedName name="Z_4A7935BF_2CE5_4EEA_8F59_6366C75EF4CD_.wvu.FilterData" localSheetId="4" hidden="1">'Tablica 2'!$A$4:$AC$1093</definedName>
    <definedName name="Z_4A7935BF_2CE5_4EEA_8F59_6366C75EF4CD_.wvu.FilterData" localSheetId="5" hidden="1">'Tablica 3'!$A$4:$E$398</definedName>
    <definedName name="Z_4A7935BF_2CE5_4EEA_8F59_6366C75EF4CD_.wvu.FilterData" localSheetId="6" hidden="1">'Tablica 4'!$A$4:$AC$744</definedName>
    <definedName name="Z_4A7935BF_2CE5_4EEA_8F59_6366C75EF4CD_.wvu.PrintArea" localSheetId="4" hidden="1">'Tablica 2'!$A$1:$AC$1093</definedName>
    <definedName name="Z_4A7935BF_2CE5_4EEA_8F59_6366C75EF4CD_.wvu.PrintArea" localSheetId="6" hidden="1">'Tablica 4'!$A$1:$AC$744</definedName>
    <definedName name="Z_4A7935BF_2CE5_4EEA_8F59_6366C75EF4CD_.wvu.PrintTitles" localSheetId="3" hidden="1">'Tablica 1'!$1:$4</definedName>
    <definedName name="Z_4A7935BF_2CE5_4EEA_8F59_6366C75EF4CD_.wvu.PrintTitles" localSheetId="4" hidden="1">'Tablica 2'!$1:$4</definedName>
    <definedName name="Z_4A7935BF_2CE5_4EEA_8F59_6366C75EF4CD_.wvu.PrintTitles" localSheetId="5" hidden="1">'Tablica 3'!$1:$4</definedName>
    <definedName name="Z_4A7935BF_2CE5_4EEA_8F59_6366C75EF4CD_.wvu.PrintTitles" localSheetId="6" hidden="1">'Tablica 4'!$1:$4</definedName>
    <definedName name="Z_4B7EF928_4FEE_4F9B_A3AF_D0BD684653AC_.wvu.FilterData" localSheetId="3" hidden="1">'Tablica 1'!$A$4:$E$577</definedName>
    <definedName name="Z_4DF662EE_8CC0_46E2_94D8_FE83156F4E24_.wvu.FilterData" localSheetId="3" hidden="1">'Tablica 1'!$A$4:$E$577</definedName>
    <definedName name="Z_4DF662EE_8CC0_46E2_94D8_FE83156F4E24_.wvu.FilterData" localSheetId="4" hidden="1">'Tablica 2'!$A$4:$AC$1093</definedName>
    <definedName name="Z_4DF662EE_8CC0_46E2_94D8_FE83156F4E24_.wvu.FilterData" localSheetId="5" hidden="1">'Tablica 3'!$A$4:$E$398</definedName>
    <definedName name="Z_4DF662EE_8CC0_46E2_94D8_FE83156F4E24_.wvu.FilterData" localSheetId="6" hidden="1">'Tablica 4'!$A$4:$AC$744</definedName>
    <definedName name="Z_4F14CD98_91BC_4FE4_B8F3_904CC7B7C4D6_.wvu.FilterData" localSheetId="3" hidden="1">'Tablica 1'!$A$4:$E$577</definedName>
    <definedName name="Z_4F14CD98_91BC_4FE4_B8F3_904CC7B7C4D6_.wvu.FilterData" localSheetId="4" hidden="1">'Tablica 2'!$A$4:$AC$1093</definedName>
    <definedName name="Z_4F14CD98_91BC_4FE4_B8F3_904CC7B7C4D6_.wvu.FilterData" localSheetId="5" hidden="1">'Tablica 3'!$A$4:$E$398</definedName>
    <definedName name="Z_4F14CD98_91BC_4FE4_B8F3_904CC7B7C4D6_.wvu.FilterData" localSheetId="6" hidden="1">'Tablica 4'!$A$4:$AC$744</definedName>
    <definedName name="Z_543CDC86_E10C_4749_ADAE_4D05E9F9F3AC_.wvu.FilterData" localSheetId="4" hidden="1">'Tablica 2'!$A$4:$AC$1093</definedName>
    <definedName name="Z_54F933E1_262B_43C4_BBAB_DFC1681CFB73_.wvu.FilterData" localSheetId="3" hidden="1">'Tablica 1'!$A$4:$E$577</definedName>
    <definedName name="Z_54F933E1_262B_43C4_BBAB_DFC1681CFB73_.wvu.FilterData" localSheetId="4" hidden="1">'Tablica 2'!$A$4:$AC$1093</definedName>
    <definedName name="Z_54F933E1_262B_43C4_BBAB_DFC1681CFB73_.wvu.FilterData" localSheetId="5" hidden="1">'Tablica 3'!$A$4:$E$398</definedName>
    <definedName name="Z_54F933E1_262B_43C4_BBAB_DFC1681CFB73_.wvu.FilterData" localSheetId="6" hidden="1">'Tablica 4'!$A$4:$AC$744</definedName>
    <definedName name="Z_56A8AF3E_0EB0_4114_AFBE_143B6E20C3D7_.wvu.FilterData" localSheetId="3" hidden="1">'Tablica 1'!$A$4:$E$577</definedName>
    <definedName name="Z_56A8AF3E_0EB0_4114_AFBE_143B6E20C3D7_.wvu.FilterData" localSheetId="5" hidden="1">'Tablica 3'!$A$4:$E$398</definedName>
    <definedName name="Z_59AC4C50_1473_487E_87D5_A4F9D54F644D_.wvu.FilterData" localSheetId="3" hidden="1">'Tablica 1'!$A$4:$E$577</definedName>
    <definedName name="Z_59AC4C50_1473_487E_87D5_A4F9D54F644D_.wvu.FilterData" localSheetId="4" hidden="1">'Tablica 2'!$A$4:$AC$1093</definedName>
    <definedName name="Z_59AC4C50_1473_487E_87D5_A4F9D54F644D_.wvu.FilterData" localSheetId="6" hidden="1">'Tablica 4'!$A$4:$AC$744</definedName>
    <definedName name="Z_5CFCC694_04CA_4487_B471_2DD664C5A832_.wvu.FilterData" localSheetId="3" hidden="1">'Tablica 1'!$A$4:$E$577</definedName>
    <definedName name="Z_5CFCC694_04CA_4487_B471_2DD664C5A832_.wvu.FilterData" localSheetId="5" hidden="1">'Tablica 3'!$A$4:$E$398</definedName>
    <definedName name="Z_5D83D7F3_1DE3_427D_9351_B15F7E95F0E9_.wvu.FilterData" localSheetId="4" hidden="1">'Tablica 2'!$A$4:$AC$1093</definedName>
    <definedName name="Z_5D83D7F3_1DE3_427D_9351_B15F7E95F0E9_.wvu.FilterData" localSheetId="6" hidden="1">'Tablica 4'!$A$4:$AC$744</definedName>
    <definedName name="Z_5DD4B24F_877B_41E4_AF8D_7E2C67C77345_.wvu.FilterData" localSheetId="3" hidden="1">'Tablica 1'!$A$4:$E$577</definedName>
    <definedName name="Z_5DD4B24F_877B_41E4_AF8D_7E2C67C77345_.wvu.FilterData" localSheetId="4" hidden="1">'Tablica 2'!$A$4:$AC$1093</definedName>
    <definedName name="Z_5DD4B24F_877B_41E4_AF8D_7E2C67C77345_.wvu.FilterData" localSheetId="5" hidden="1">'Tablica 3'!$A$4:$E$398</definedName>
    <definedName name="Z_5DD4B24F_877B_41E4_AF8D_7E2C67C77345_.wvu.FilterData" localSheetId="6" hidden="1">'Tablica 4'!$A$4:$AC$744</definedName>
    <definedName name="Z_5DD4B24F_877B_41E4_AF8D_7E2C67C77345_.wvu.PrintArea" localSheetId="4" hidden="1">'Tablica 2'!$A$1:$AC$1093</definedName>
    <definedName name="Z_5DD4B24F_877B_41E4_AF8D_7E2C67C77345_.wvu.PrintArea" localSheetId="6" hidden="1">'Tablica 4'!$A$1:$AC$744</definedName>
    <definedName name="Z_5DD4B24F_877B_41E4_AF8D_7E2C67C77345_.wvu.PrintTitles" localSheetId="3" hidden="1">'Tablica 1'!$1:$4</definedName>
    <definedName name="Z_5DD4B24F_877B_41E4_AF8D_7E2C67C77345_.wvu.PrintTitles" localSheetId="4" hidden="1">'Tablica 2'!$1:$4</definedName>
    <definedName name="Z_5DD4B24F_877B_41E4_AF8D_7E2C67C77345_.wvu.PrintTitles" localSheetId="5" hidden="1">'Tablica 3'!$1:$4</definedName>
    <definedName name="Z_5DD4B24F_877B_41E4_AF8D_7E2C67C77345_.wvu.PrintTitles" localSheetId="6" hidden="1">'Tablica 4'!$1:$4</definedName>
    <definedName name="Z_5FB9CE49_A9BD_4003_88E0_84D64DB7D413_.wvu.FilterData" localSheetId="3" hidden="1">'Tablica 1'!$A$4:$E$577</definedName>
    <definedName name="Z_5FB9CE49_A9BD_4003_88E0_84D64DB7D413_.wvu.FilterData" localSheetId="4" hidden="1">'Tablica 2'!$A$4:$AC$1093</definedName>
    <definedName name="Z_5FB9CE49_A9BD_4003_88E0_84D64DB7D413_.wvu.FilterData" localSheetId="5" hidden="1">'Tablica 3'!$A$4:$E$398</definedName>
    <definedName name="Z_5FB9CE49_A9BD_4003_88E0_84D64DB7D413_.wvu.FilterData" localSheetId="6" hidden="1">'Tablica 4'!$A$4:$AC$744</definedName>
    <definedName name="Z_64539FFE_35B5_4860_9638_59577025D927_.wvu.FilterData" localSheetId="5" hidden="1">'Tablica 3'!$A$4:$E$398</definedName>
    <definedName name="Z_66776076_C2CC_4BCE_8230_14641238ED30_.wvu.FilterData" localSheetId="4" hidden="1">'Tablica 2'!$A$4:$AC$1093</definedName>
    <definedName name="Z_66776076_C2CC_4BCE_8230_14641238ED30_.wvu.FilterData" localSheetId="6" hidden="1">'Tablica 4'!$A$4:$AC$744</definedName>
    <definedName name="Z_6896CAF8_5510_43A9_ADC7_A08DCEB4B4D5_.wvu.FilterData" localSheetId="3" hidden="1">'Tablica 1'!$A$4:$E$577</definedName>
    <definedName name="Z_6896CAF8_5510_43A9_ADC7_A08DCEB4B4D5_.wvu.FilterData" localSheetId="5" hidden="1">'Tablica 3'!$A$4:$E$398</definedName>
    <definedName name="Z_68B85DA7_C6A4_44E7_91BB_45D289518971_.wvu.FilterData" localSheetId="3" hidden="1">'Tablica 1'!$A$4:$E$577</definedName>
    <definedName name="Z_68B85DA7_C6A4_44E7_91BB_45D289518971_.wvu.FilterData" localSheetId="4" hidden="1">'Tablica 2'!$A$4:$AC$1093</definedName>
    <definedName name="Z_68B85DA7_C6A4_44E7_91BB_45D289518971_.wvu.FilterData" localSheetId="5" hidden="1">'Tablica 3'!$A$4:$E$398</definedName>
    <definedName name="Z_68B85DA7_C6A4_44E7_91BB_45D289518971_.wvu.FilterData" localSheetId="6" hidden="1">'Tablica 4'!$A$4:$AC$744</definedName>
    <definedName name="Z_69AC9AD7_FF3B_4A1C_8390_C0101C8E6B80_.wvu.FilterData" localSheetId="3" hidden="1">'Tablica 1'!$A$4:$E$577</definedName>
    <definedName name="Z_69AC9AD7_FF3B_4A1C_8390_C0101C8E6B80_.wvu.FilterData" localSheetId="4" hidden="1">'Tablica 2'!$A$4:$AC$1093</definedName>
    <definedName name="Z_69AC9AD7_FF3B_4A1C_8390_C0101C8E6B80_.wvu.FilterData" localSheetId="5" hidden="1">'Tablica 3'!$A$4:$E$398</definedName>
    <definedName name="Z_69AC9AD7_FF3B_4A1C_8390_C0101C8E6B80_.wvu.FilterData" localSheetId="6" hidden="1">'Tablica 4'!$A$4:$AC$744</definedName>
    <definedName name="Z_6BD5CA77_F277_4ADC_909F_07F494D44E20_.wvu.FilterData" localSheetId="3" hidden="1">'Tablica 1'!$A$4:$E$577</definedName>
    <definedName name="Z_6BD5CA77_F277_4ADC_909F_07F494D44E20_.wvu.FilterData" localSheetId="5" hidden="1">'Tablica 3'!$A$4:$E$398</definedName>
    <definedName name="Z_6CC91FDF_6C0F_49FC_82B3_9902562FDCF7_.wvu.FilterData" localSheetId="3" hidden="1">'Tablica 1'!$A$4:$E$577</definedName>
    <definedName name="Z_6CC91FDF_6C0F_49FC_82B3_9902562FDCF7_.wvu.FilterData" localSheetId="5" hidden="1">'Tablica 3'!$A$4:$E$398</definedName>
    <definedName name="Z_6CE4C9D5_FD71_459D_B4AC_707639F67337_.wvu.FilterData" localSheetId="3" hidden="1">'Tablica 1'!$A$4:$E$577</definedName>
    <definedName name="Z_6CE4C9D5_FD71_459D_B4AC_707639F67337_.wvu.FilterData" localSheetId="4" hidden="1">'Tablica 2'!$A$4:$AC$1093</definedName>
    <definedName name="Z_6CE4C9D5_FD71_459D_B4AC_707639F67337_.wvu.FilterData" localSheetId="5" hidden="1">'Tablica 3'!$A$4:$E$398</definedName>
    <definedName name="Z_6CE4C9D5_FD71_459D_B4AC_707639F67337_.wvu.FilterData" localSheetId="6" hidden="1">'Tablica 4'!$A$4:$AC$744</definedName>
    <definedName name="Z_7058FA32_3661_4144_9AD6_BDC3D74F8C82_.wvu.FilterData" localSheetId="3" hidden="1">'Tablica 1'!$A$4:$E$577</definedName>
    <definedName name="Z_7058FA32_3661_4144_9AD6_BDC3D74F8C82_.wvu.FilterData" localSheetId="4" hidden="1">'Tablica 2'!$A$4:$AC$1093</definedName>
    <definedName name="Z_7058FA32_3661_4144_9AD6_BDC3D74F8C82_.wvu.FilterData" localSheetId="5" hidden="1">'Tablica 3'!$A$4:$E$398</definedName>
    <definedName name="Z_7058FA32_3661_4144_9AD6_BDC3D74F8C82_.wvu.FilterData" localSheetId="6" hidden="1">'Tablica 4'!$A$4:$AC$744</definedName>
    <definedName name="Z_7058FA32_3661_4144_9AD6_BDC3D74F8C82_.wvu.PrintArea" localSheetId="4" hidden="1">'Tablica 2'!$A$1:$AC$1093</definedName>
    <definedName name="Z_7058FA32_3661_4144_9AD6_BDC3D74F8C82_.wvu.PrintArea" localSheetId="6" hidden="1">'Tablica 4'!$A$1:$AC$744</definedName>
    <definedName name="Z_7058FA32_3661_4144_9AD6_BDC3D74F8C82_.wvu.PrintTitles" localSheetId="3" hidden="1">'Tablica 1'!$1:$4</definedName>
    <definedName name="Z_7058FA32_3661_4144_9AD6_BDC3D74F8C82_.wvu.PrintTitles" localSheetId="4" hidden="1">'Tablica 2'!$1:$4</definedName>
    <definedName name="Z_7058FA32_3661_4144_9AD6_BDC3D74F8C82_.wvu.PrintTitles" localSheetId="5" hidden="1">'Tablica 3'!$1:$4</definedName>
    <definedName name="Z_7058FA32_3661_4144_9AD6_BDC3D74F8C82_.wvu.PrintTitles" localSheetId="6" hidden="1">'Tablica 4'!$1:$4</definedName>
    <definedName name="Z_794FA00C_E4C0_429E_8214_2F80A868AA1E_.wvu.FilterData" localSheetId="5" hidden="1">'Tablica 3'!$A$4:$E$398</definedName>
    <definedName name="Z_7ADFFF80_65E0_484A_AB5E_C7C8E476E869_.wvu.FilterData" localSheetId="3" hidden="1">'Tablica 1'!$A$4:$E$577</definedName>
    <definedName name="Z_7ADFFF80_65E0_484A_AB5E_C7C8E476E869_.wvu.FilterData" localSheetId="4" hidden="1">'Tablica 2'!$A$4:$AC$1093</definedName>
    <definedName name="Z_7ADFFF80_65E0_484A_AB5E_C7C8E476E869_.wvu.FilterData" localSheetId="5" hidden="1">'Tablica 3'!$A$4:$E$398</definedName>
    <definedName name="Z_7ADFFF80_65E0_484A_AB5E_C7C8E476E869_.wvu.FilterData" localSheetId="6" hidden="1">'Tablica 4'!$A$4:$AC$744</definedName>
    <definedName name="Z_8435F3D9_0D06_4403_9979_E0A583A54342_.wvu.FilterData" localSheetId="3" hidden="1">'Tablica 1'!$A$4:$E$577</definedName>
    <definedName name="Z_8435F3D9_0D06_4403_9979_E0A583A54342_.wvu.FilterData" localSheetId="4" hidden="1">'Tablica 2'!$A$4:$AC$1093</definedName>
    <definedName name="Z_8435F3D9_0D06_4403_9979_E0A583A54342_.wvu.FilterData" localSheetId="5" hidden="1">'Tablica 3'!$A$4:$E$398</definedName>
    <definedName name="Z_8435F3D9_0D06_4403_9979_E0A583A54342_.wvu.FilterData" localSheetId="6" hidden="1">'Tablica 4'!$A$4:$AC$744</definedName>
    <definedName name="Z_8435F3D9_0D06_4403_9979_E0A583A54342_.wvu.PrintArea" localSheetId="4" hidden="1">'Tablica 2'!$A$1:$AC$1093</definedName>
    <definedName name="Z_8435F3D9_0D06_4403_9979_E0A583A54342_.wvu.PrintArea" localSheetId="6" hidden="1">'Tablica 4'!$A$1:$AC$744</definedName>
    <definedName name="Z_8435F3D9_0D06_4403_9979_E0A583A54342_.wvu.PrintTitles" localSheetId="3" hidden="1">'Tablica 1'!$1:$4</definedName>
    <definedName name="Z_8435F3D9_0D06_4403_9979_E0A583A54342_.wvu.PrintTitles" localSheetId="4" hidden="1">'Tablica 2'!$1:$4</definedName>
    <definedName name="Z_8435F3D9_0D06_4403_9979_E0A583A54342_.wvu.PrintTitles" localSheetId="5" hidden="1">'Tablica 3'!$1:$4</definedName>
    <definedName name="Z_8435F3D9_0D06_4403_9979_E0A583A54342_.wvu.PrintTitles" localSheetId="6" hidden="1">'Tablica 4'!$1:$4</definedName>
    <definedName name="Z_876A79B8_E637_496D_BBAE_8C020124D9F3_.wvu.FilterData" localSheetId="3" hidden="1">'Tablica 1'!$A$4:$E$577</definedName>
    <definedName name="Z_876A79B8_E637_496D_BBAE_8C020124D9F3_.wvu.FilterData" localSheetId="4" hidden="1">'Tablica 2'!$A$4:$AC$1093</definedName>
    <definedName name="Z_876A79B8_E637_496D_BBAE_8C020124D9F3_.wvu.FilterData" localSheetId="5" hidden="1">'Tablica 3'!$A$4:$E$398</definedName>
    <definedName name="Z_876A79B8_E637_496D_BBAE_8C020124D9F3_.wvu.FilterData" localSheetId="6" hidden="1">'Tablica 4'!$A$4:$AC$744</definedName>
    <definedName name="Z_8C9DC968_D4D0_40D2_B3AB_0387DE3D834E_.wvu.FilterData" localSheetId="3" hidden="1">'Tablica 1'!$A$4:$E$577</definedName>
    <definedName name="Z_8C9DC968_D4D0_40D2_B3AB_0387DE3D834E_.wvu.FilterData" localSheetId="5" hidden="1">'Tablica 3'!$A$4:$E$398</definedName>
    <definedName name="Z_8E93EC76_C6E5_44CF_9934_6F888534F2A1_.wvu.FilterData" localSheetId="3" hidden="1">'Tablica 1'!$A$4:$E$577</definedName>
    <definedName name="Z_8E93EC76_C6E5_44CF_9934_6F888534F2A1_.wvu.FilterData" localSheetId="5" hidden="1">'Tablica 3'!$A$4:$E$398</definedName>
    <definedName name="Z_8EEAFF3A_2DF1_46B9_86F2_D13D20B31558_.wvu.FilterData" localSheetId="5" hidden="1">'Tablica 3'!$A$4:$E$398</definedName>
    <definedName name="Z_8FD2A3B6_7211_4456_BCF5_ACECF1BDDF97_.wvu.FilterData" localSheetId="6" hidden="1">'Tablica 4'!$A$4:$AC$744</definedName>
    <definedName name="Z_917D8783_83A0_4172_B911_E83E8D0D4AB4_.wvu.FilterData" localSheetId="3" hidden="1">'Tablica 1'!$A$4:$E$577</definedName>
    <definedName name="Z_917D8783_83A0_4172_B911_E83E8D0D4AB4_.wvu.FilterData" localSheetId="4" hidden="1">'Tablica 2'!$A$4:$AC$1093</definedName>
    <definedName name="Z_917D8783_83A0_4172_B911_E83E8D0D4AB4_.wvu.FilterData" localSheetId="5" hidden="1">'Tablica 3'!$A$4:$E$398</definedName>
    <definedName name="Z_917D8783_83A0_4172_B911_E83E8D0D4AB4_.wvu.FilterData" localSheetId="6" hidden="1">'Tablica 4'!$A$4:$AC$744</definedName>
    <definedName name="Z_99E6BA7C_CCE0_4EA8_8B1C_6268ADB832C2_.wvu.FilterData" localSheetId="3" hidden="1">'Tablica 1'!$A$4:$E$577</definedName>
    <definedName name="Z_99E6BA7C_CCE0_4EA8_8B1C_6268ADB832C2_.wvu.FilterData" localSheetId="4" hidden="1">'Tablica 2'!$A$4:$AC$1093</definedName>
    <definedName name="Z_99E6BA7C_CCE0_4EA8_8B1C_6268ADB832C2_.wvu.FilterData" localSheetId="5" hidden="1">'Tablica 3'!$A$4:$E$398</definedName>
    <definedName name="Z_99E6BA7C_CCE0_4EA8_8B1C_6268ADB832C2_.wvu.FilterData" localSheetId="6" hidden="1">'Tablica 4'!$A$4:$AC$744</definedName>
    <definedName name="Z_9A5DD73F_0236_431D_8F13_F74FA7C3F578_.wvu.FilterData" localSheetId="4" hidden="1">'Tablica 2'!$A$4:$AC$1093</definedName>
    <definedName name="Z_9A5DD73F_0236_431D_8F13_F74FA7C3F578_.wvu.FilterData" localSheetId="6" hidden="1">'Tablica 4'!$A$4:$AC$744</definedName>
    <definedName name="Z_9AA49C1C_F3BB_478F_941B_3BB2D32CDE03_.wvu.FilterData" localSheetId="3" hidden="1">'Tablica 1'!$A$4:$E$577</definedName>
    <definedName name="Z_9AA49C1C_F3BB_478F_941B_3BB2D32CDE03_.wvu.FilterData" localSheetId="4" hidden="1">'Tablica 2'!$A$4:$AC$1093</definedName>
    <definedName name="Z_9AA49C1C_F3BB_478F_941B_3BB2D32CDE03_.wvu.FilterData" localSheetId="5" hidden="1">'Tablica 3'!$A$4:$E$398</definedName>
    <definedName name="Z_9AA49C1C_F3BB_478F_941B_3BB2D32CDE03_.wvu.FilterData" localSheetId="6" hidden="1">'Tablica 4'!$A$4:$AC$744</definedName>
    <definedName name="Z_9AA49C1C_F3BB_478F_941B_3BB2D32CDE03_.wvu.PrintArea" localSheetId="4" hidden="1">'Tablica 2'!$A$1:$AC$1093</definedName>
    <definedName name="Z_9AA49C1C_F3BB_478F_941B_3BB2D32CDE03_.wvu.PrintArea" localSheetId="6" hidden="1">'Tablica 4'!$A$1:$AC$744</definedName>
    <definedName name="Z_9AA49C1C_F3BB_478F_941B_3BB2D32CDE03_.wvu.PrintTitles" localSheetId="3" hidden="1">'Tablica 1'!$1:$4</definedName>
    <definedName name="Z_9AA49C1C_F3BB_478F_941B_3BB2D32CDE03_.wvu.PrintTitles" localSheetId="4" hidden="1">'Tablica 2'!$1:$4</definedName>
    <definedName name="Z_9AA49C1C_F3BB_478F_941B_3BB2D32CDE03_.wvu.PrintTitles" localSheetId="5" hidden="1">'Tablica 3'!$1:$4</definedName>
    <definedName name="Z_9AA49C1C_F3BB_478F_941B_3BB2D32CDE03_.wvu.PrintTitles" localSheetId="6" hidden="1">'Tablica 4'!$1:$4</definedName>
    <definedName name="Z_9CE5DE77_D84A_4939_ABAC_FF87A3BA3EBD_.wvu.FilterData" localSheetId="3" hidden="1">'Tablica 1'!$A$4:$E$577</definedName>
    <definedName name="Z_9F7574E1_B69A_4F02_B33D_AC3A8101C5EC_.wvu.FilterData" localSheetId="3" hidden="1">'Tablica 1'!$A$4:$E$577</definedName>
    <definedName name="Z_9F7574E1_B69A_4F02_B33D_AC3A8101C5EC_.wvu.FilterData" localSheetId="5" hidden="1">'Tablica 3'!$A$4:$E$398</definedName>
    <definedName name="Z_A24735A7_E362_4AFB_A30E_BF797705641D_.wvu.FilterData" localSheetId="3" hidden="1">'Tablica 1'!$A$4:$E$577</definedName>
    <definedName name="Z_A24735A7_E362_4AFB_A30E_BF797705641D_.wvu.FilterData" localSheetId="5" hidden="1">'Tablica 3'!$A$4:$E$398</definedName>
    <definedName name="Z_A3A3042C_6CB4_48AC_B0D6_1D6BFF91CB5A_.wvu.FilterData" localSheetId="5" hidden="1">'Tablica 3'!$A$4:$E$398</definedName>
    <definedName name="Z_A5D32028_53F6_471C_B8BA_EC4AB6C3894F_.wvu.FilterData" localSheetId="3" hidden="1">'Tablica 1'!$A$4:$E$577</definedName>
    <definedName name="Z_A5D32028_53F6_471C_B8BA_EC4AB6C3894F_.wvu.FilterData" localSheetId="4" hidden="1">'Tablica 2'!$A$4:$AC$1093</definedName>
    <definedName name="Z_A5D32028_53F6_471C_B8BA_EC4AB6C3894F_.wvu.FilterData" localSheetId="5" hidden="1">'Tablica 3'!$A$4:$E$398</definedName>
    <definedName name="Z_A5D32028_53F6_471C_B8BA_EC4AB6C3894F_.wvu.FilterData" localSheetId="6" hidden="1">'Tablica 4'!$A$4:$AC$744</definedName>
    <definedName name="Z_A83D459F_F759_4BEE_9B19_1E5BA4DEA3D9_.wvu.FilterData" localSheetId="3" hidden="1">'Tablica 1'!$A$4:$E$577</definedName>
    <definedName name="Z_A83D459F_F759_4BEE_9B19_1E5BA4DEA3D9_.wvu.FilterData" localSheetId="5" hidden="1">'Tablica 3'!$A$4:$E$398</definedName>
    <definedName name="Z_AB640A8A_A6C3_4585_ADB6_9D5DC40AA085_.wvu.FilterData" localSheetId="3" hidden="1">'Tablica 1'!$A$4:$E$577</definedName>
    <definedName name="Z_AB640A8A_A6C3_4585_ADB6_9D5DC40AA085_.wvu.FilterData" localSheetId="5" hidden="1">'Tablica 3'!$A$4:$E$398</definedName>
    <definedName name="Z_AD399FB4_77DC_467D_8357_C36438785335_.wvu.FilterData" localSheetId="3" hidden="1">'Tablica 1'!$A$4:$E$577</definedName>
    <definedName name="Z_AD399FB4_77DC_467D_8357_C36438785335_.wvu.FilterData" localSheetId="4" hidden="1">'Tablica 2'!$A$4:$AC$1093</definedName>
    <definedName name="Z_AD399FB4_77DC_467D_8357_C36438785335_.wvu.FilterData" localSheetId="5" hidden="1">'Tablica 3'!$A$4:$E$398</definedName>
    <definedName name="Z_AD399FB4_77DC_467D_8357_C36438785335_.wvu.FilterData" localSheetId="6" hidden="1">'Tablica 4'!$A$4:$AC$744</definedName>
    <definedName name="Z_B4F26335_0CAD_496F_9A18_CD3120B8880A_.wvu.FilterData" localSheetId="3" hidden="1">'Tablica 1'!$A$4:$E$577</definedName>
    <definedName name="Z_B4F26335_0CAD_496F_9A18_CD3120B8880A_.wvu.FilterData" localSheetId="4" hidden="1">'Tablica 2'!$A$4:$AC$1093</definedName>
    <definedName name="Z_B4F26335_0CAD_496F_9A18_CD3120B8880A_.wvu.FilterData" localSheetId="6" hidden="1">'Tablica 4'!$A$4:$AC$744</definedName>
    <definedName name="Z_B65183D2_5D26_49BE_843C_193268D97FC4_.wvu.FilterData" localSheetId="4" hidden="1">'Tablica 2'!$A$4:$AC$1093</definedName>
    <definedName name="Z_B65183D2_5D26_49BE_843C_193268D97FC4_.wvu.FilterData" localSheetId="6" hidden="1">'Tablica 4'!$A$4:$AC$744</definedName>
    <definedName name="Z_B70D7CCB_90F7_4B18_8731_D445C7F62FA1_.wvu.FilterData" localSheetId="4" hidden="1">'Tablica 2'!$A$4:$AC$1093</definedName>
    <definedName name="Z_B70D7CCB_90F7_4B18_8731_D445C7F62FA1_.wvu.FilterData" localSheetId="6" hidden="1">'Tablica 4'!$A$4:$AC$744</definedName>
    <definedName name="Z_B75FBA0F_AB78_490C_B3CB_D3186BC2F2B7_.wvu.FilterData" localSheetId="3" hidden="1">'Tablica 1'!$A$4:$E$577</definedName>
    <definedName name="Z_B75FBA0F_AB78_490C_B3CB_D3186BC2F2B7_.wvu.FilterData" localSheetId="4" hidden="1">'Tablica 2'!$A$4:$AC$1093</definedName>
    <definedName name="Z_B75FBA0F_AB78_490C_B3CB_D3186BC2F2B7_.wvu.FilterData" localSheetId="5" hidden="1">'Tablica 3'!$A$4:$E$398</definedName>
    <definedName name="Z_B75FBA0F_AB78_490C_B3CB_D3186BC2F2B7_.wvu.FilterData" localSheetId="6" hidden="1">'Tablica 4'!$A$4:$AC$744</definedName>
    <definedName name="Z_B75FBA0F_AB78_490C_B3CB_D3186BC2F2B7_.wvu.PrintArea" localSheetId="4" hidden="1">'Tablica 2'!$A$1:$AC$1093</definedName>
    <definedName name="Z_B75FBA0F_AB78_490C_B3CB_D3186BC2F2B7_.wvu.PrintArea" localSheetId="6" hidden="1">'Tablica 4'!$A$1:$AC$744</definedName>
    <definedName name="Z_B75FBA0F_AB78_490C_B3CB_D3186BC2F2B7_.wvu.PrintTitles" localSheetId="3" hidden="1">'Tablica 1'!$1:$4</definedName>
    <definedName name="Z_B75FBA0F_AB78_490C_B3CB_D3186BC2F2B7_.wvu.PrintTitles" localSheetId="4" hidden="1">'Tablica 2'!$1:$4</definedName>
    <definedName name="Z_B75FBA0F_AB78_490C_B3CB_D3186BC2F2B7_.wvu.PrintTitles" localSheetId="5" hidden="1">'Tablica 3'!$1:$4</definedName>
    <definedName name="Z_B75FBA0F_AB78_490C_B3CB_D3186BC2F2B7_.wvu.PrintTitles" localSheetId="6" hidden="1">'Tablica 4'!$1:$4</definedName>
    <definedName name="Z_B9FECE2C_9DDE_4D71_ADFB_45DF259B6312_.wvu.FilterData" localSheetId="3" hidden="1">'Tablica 1'!$A$4:$E$577</definedName>
    <definedName name="Z_B9FECE2C_9DDE_4D71_ADFB_45DF259B6312_.wvu.FilterData" localSheetId="5" hidden="1">'Tablica 3'!$A$4:$E$398</definedName>
    <definedName name="Z_BA1C8BE8_B70E_4B9E_AA84_93644701F3B2_.wvu.FilterData" localSheetId="3" hidden="1">'Tablica 1'!$A$4:$E$577</definedName>
    <definedName name="Z_BA1C8BE8_B70E_4B9E_AA84_93644701F3B2_.wvu.FilterData" localSheetId="4" hidden="1">'Tablica 2'!$A$4:$AC$1093</definedName>
    <definedName name="Z_BA1C8BE8_B70E_4B9E_AA84_93644701F3B2_.wvu.FilterData" localSheetId="5" hidden="1">'Tablica 3'!$A$4:$E$398</definedName>
    <definedName name="Z_BA1C8BE8_B70E_4B9E_AA84_93644701F3B2_.wvu.FilterData" localSheetId="6" hidden="1">'Tablica 4'!$A$4:$AC$744</definedName>
    <definedName name="Z_BE08010D_4EAC_4BBE_9A44_AF93E15F3087_.wvu.FilterData" localSheetId="3" hidden="1">'Tablica 1'!$A$4:$E$577</definedName>
    <definedName name="Z_BE08010D_4EAC_4BBE_9A44_AF93E15F3087_.wvu.FilterData" localSheetId="4" hidden="1">'Tablica 2'!$A$4:$AC$1093</definedName>
    <definedName name="Z_BE08010D_4EAC_4BBE_9A44_AF93E15F3087_.wvu.FilterData" localSheetId="5" hidden="1">'Tablica 3'!$A$4:$E$398</definedName>
    <definedName name="Z_BE08010D_4EAC_4BBE_9A44_AF93E15F3087_.wvu.FilterData" localSheetId="6" hidden="1">'Tablica 4'!$A$4:$AC$744</definedName>
    <definedName name="Z_BE08010D_4EAC_4BBE_9A44_AF93E15F3087_.wvu.PrintArea" localSheetId="4" hidden="1">'Tablica 2'!$A$1:$AC$1093</definedName>
    <definedName name="Z_BE08010D_4EAC_4BBE_9A44_AF93E15F3087_.wvu.PrintArea" localSheetId="6" hidden="1">'Tablica 4'!$A$1:$AC$744</definedName>
    <definedName name="Z_BE08010D_4EAC_4BBE_9A44_AF93E15F3087_.wvu.PrintTitles" localSheetId="3" hidden="1">'Tablica 1'!$1:$4</definedName>
    <definedName name="Z_BE08010D_4EAC_4BBE_9A44_AF93E15F3087_.wvu.PrintTitles" localSheetId="4" hidden="1">'Tablica 2'!$1:$4</definedName>
    <definedName name="Z_BE08010D_4EAC_4BBE_9A44_AF93E15F3087_.wvu.PrintTitles" localSheetId="5" hidden="1">'Tablica 3'!$1:$4</definedName>
    <definedName name="Z_BE08010D_4EAC_4BBE_9A44_AF93E15F3087_.wvu.PrintTitles" localSheetId="6" hidden="1">'Tablica 4'!$1:$4</definedName>
    <definedName name="Z_C48C9877_59E2_420B_89A3_A59B4B501EED_.wvu.FilterData" localSheetId="3" hidden="1">'Tablica 1'!#REF!</definedName>
    <definedName name="Z_C48C9877_59E2_420B_89A3_A59B4B501EED_.wvu.FilterData" localSheetId="5" hidden="1">'Tablica 3'!#REF!</definedName>
    <definedName name="Z_C55E9EF3_B246_410F_B361_1005F45CFE17_.wvu.FilterData" localSheetId="3" hidden="1">'Tablica 1'!$A$4:$E$577</definedName>
    <definedName name="Z_C55E9EF3_B246_410F_B361_1005F45CFE17_.wvu.FilterData" localSheetId="4" hidden="1">'Tablica 2'!$A$4:$AC$1093</definedName>
    <definedName name="Z_C55E9EF3_B246_410F_B361_1005F45CFE17_.wvu.FilterData" localSheetId="5" hidden="1">'Tablica 3'!$A$4:$E$398</definedName>
    <definedName name="Z_C55E9EF3_B246_410F_B361_1005F45CFE17_.wvu.FilterData" localSheetId="6" hidden="1">'Tablica 4'!$A$4:$AC$744</definedName>
    <definedName name="Z_C57E26F4_42FA_4DBB_A471_986CA11FCB44_.wvu.FilterData" localSheetId="5" hidden="1">'Tablica 3'!$A$4:$E$398</definedName>
    <definedName name="Z_C57E26F4_42FA_4DBB_A471_986CA11FCB44_.wvu.FilterData" localSheetId="6" hidden="1">'Tablica 4'!$A$4:$AC$744</definedName>
    <definedName name="Z_C8D9D0AF_5334_4118_A6E0_67FEEBAE841C_.wvu.FilterData" localSheetId="4" hidden="1">'Tablica 2'!$A$4:$AC$1093</definedName>
    <definedName name="Z_C8D9D0AF_5334_4118_A6E0_67FEEBAE841C_.wvu.FilterData" localSheetId="6" hidden="1">'Tablica 4'!$A$4:$AC$744</definedName>
    <definedName name="Z_CEC41831_1C0B_4C23_BA22_5AE2282168F4_.wvu.FilterData" localSheetId="4" hidden="1">'Tablica 2'!$A$4:$AC$1093</definedName>
    <definedName name="Z_CEC41831_1C0B_4C23_BA22_5AE2282168F4_.wvu.FilterData" localSheetId="6" hidden="1">'Tablica 4'!$A$4:$AC$744</definedName>
    <definedName name="Z_D542F9D7_3851_4A5C_9BD2_F7CC2A0FCA1D_.wvu.FilterData" localSheetId="3" hidden="1">'Tablica 1'!$A$4:$E$577</definedName>
    <definedName name="Z_D58D2D05_51B6_4F13_B2C4_C008B2F9715B_.wvu.FilterData" localSheetId="3" hidden="1">'Tablica 1'!$A$4:$E$577</definedName>
    <definedName name="Z_D58D2D05_51B6_4F13_B2C4_C008B2F9715B_.wvu.FilterData" localSheetId="4" hidden="1">'Tablica 2'!$A$4:$AC$1093</definedName>
    <definedName name="Z_D58D2D05_51B6_4F13_B2C4_C008B2F9715B_.wvu.FilterData" localSheetId="5" hidden="1">'Tablica 3'!$A$4:$E$398</definedName>
    <definedName name="Z_D58D2D05_51B6_4F13_B2C4_C008B2F9715B_.wvu.FilterData" localSheetId="6" hidden="1">'Tablica 4'!$A$4:$AC$744</definedName>
    <definedName name="Z_D5C501C6_B497_4044_9868_6039031CD161_.wvu.FilterData" localSheetId="4" hidden="1">'Tablica 2'!$A$4:$AC$1093</definedName>
    <definedName name="Z_D5C501C6_B497_4044_9868_6039031CD161_.wvu.FilterData" localSheetId="6" hidden="1">'Tablica 4'!$A$4:$AC$744</definedName>
    <definedName name="Z_D5C501C6_B497_4044_9868_6039031CD161_.wvu.PrintArea" localSheetId="4" hidden="1">'Tablica 2'!$A$1:$AC$1093</definedName>
    <definedName name="Z_D5C501C6_B497_4044_9868_6039031CD161_.wvu.PrintArea" localSheetId="6" hidden="1">'Tablica 4'!$A$1:$AC$744</definedName>
    <definedName name="Z_D5C501C6_B497_4044_9868_6039031CD161_.wvu.PrintTitles" localSheetId="3" hidden="1">'Tablica 1'!$1:$4</definedName>
    <definedName name="Z_D5C501C6_B497_4044_9868_6039031CD161_.wvu.PrintTitles" localSheetId="4" hidden="1">'Tablica 2'!$1:$4</definedName>
    <definedName name="Z_D5C501C6_B497_4044_9868_6039031CD161_.wvu.PrintTitles" localSheetId="5" hidden="1">'Tablica 3'!$1:$4</definedName>
    <definedName name="Z_D5C501C6_B497_4044_9868_6039031CD161_.wvu.PrintTitles" localSheetId="6" hidden="1">'Tablica 4'!$1:$4</definedName>
    <definedName name="Z_D86CCD36_80FA_4DDE_B3D9_442F6D715517_.wvu.FilterData" localSheetId="3" hidden="1">'Tablica 1'!$A$4:$E$577</definedName>
    <definedName name="Z_D8711DAC_2224_44CC_BAA3_AAD90E2315BF_.wvu.FilterData" localSheetId="4" hidden="1">'Tablica 2'!$A$4:$AC$1093</definedName>
    <definedName name="Z_D8711DAC_2224_44CC_BAA3_AAD90E2315BF_.wvu.FilterData" localSheetId="6" hidden="1">'Tablica 4'!$A$4:$AC$744</definedName>
    <definedName name="Z_D973F116_4275_488C_9E4A_5D7F4442139E_.wvu.FilterData" localSheetId="3" hidden="1">'Tablica 1'!#REF!</definedName>
    <definedName name="Z_D973F116_4275_488C_9E4A_5D7F4442139E_.wvu.FilterData" localSheetId="4" hidden="1">'Tablica 2'!$A$4:$AC$1093</definedName>
    <definedName name="Z_D973F116_4275_488C_9E4A_5D7F4442139E_.wvu.FilterData" localSheetId="5" hidden="1">'Tablica 3'!#REF!</definedName>
    <definedName name="Z_D973F116_4275_488C_9E4A_5D7F4442139E_.wvu.FilterData" localSheetId="6" hidden="1">'Tablica 4'!$A$4:$AC$744</definedName>
    <definedName name="Z_D999920E_0DA4_447F_BBD6_E9E0D90F99A0_.wvu.FilterData" localSheetId="4" hidden="1">'Tablica 2'!$A$4:$AC$1093</definedName>
    <definedName name="Z_D999920E_0DA4_447F_BBD6_E9E0D90F99A0_.wvu.FilterData" localSheetId="6" hidden="1">'Tablica 4'!$A$4:$AC$744</definedName>
    <definedName name="Z_D9B020F9_6EC8_4B7C_B909_3F844EB90C63_.wvu.FilterData" localSheetId="5" hidden="1">'Tablica 3'!$A$4:$E$398</definedName>
    <definedName name="Z_DB15B2A8_D3BC_420A_B014_269235972448_.wvu.FilterData" localSheetId="3" hidden="1">'Tablica 1'!$A$4:$E$577</definedName>
    <definedName name="Z_DB15B2A8_D3BC_420A_B014_269235972448_.wvu.FilterData" localSheetId="5" hidden="1">'Tablica 3'!$A$4:$E$398</definedName>
    <definedName name="Z_DBB21558_8D17_45C5_851C_35955DA2334F_.wvu.FilterData" localSheetId="3" hidden="1">'Tablica 1'!$A$4:$E$577</definedName>
    <definedName name="Z_DBB21558_8D17_45C5_851C_35955DA2334F_.wvu.FilterData" localSheetId="5" hidden="1">'Tablica 3'!$A$4:$E$398</definedName>
    <definedName name="Z_DFEA5AD9_0DFA_4A7C_B2B9_019B670C76F4_.wvu.FilterData" localSheetId="4" hidden="1">'Tablica 2'!$A$4:$AC$1093</definedName>
    <definedName name="Z_DFEA5AD9_0DFA_4A7C_B2B9_019B670C76F4_.wvu.FilterData" localSheetId="6" hidden="1">'Tablica 4'!$A$4:$AC$744</definedName>
    <definedName name="Z_E08AD153_30E2_4523_8DFB_547E345F1833_.wvu.FilterData" localSheetId="3" hidden="1">'Tablica 1'!$A$4:$E$577</definedName>
    <definedName name="Z_E08AD153_30E2_4523_8DFB_547E345F1833_.wvu.FilterData" localSheetId="4" hidden="1">'Tablica 2'!$A$4:$AC$1093</definedName>
    <definedName name="Z_E08AD153_30E2_4523_8DFB_547E345F1833_.wvu.FilterData" localSheetId="5" hidden="1">'Tablica 3'!$A$4:$E$398</definedName>
    <definedName name="Z_E08AD153_30E2_4523_8DFB_547E345F1833_.wvu.FilterData" localSheetId="6" hidden="1">'Tablica 4'!$A$4:$AC$744</definedName>
    <definedName name="Z_E2075F13_E16A_4F2E_9BE5_5887543A24A8_.wvu.FilterData" localSheetId="3" hidden="1">'Tablica 1'!$A$4:$E$577</definedName>
    <definedName name="Z_E2075F13_E16A_4F2E_9BE5_5887543A24A8_.wvu.FilterData" localSheetId="4" hidden="1">'Tablica 2'!$A$4:$AC$1093</definedName>
    <definedName name="Z_E2075F13_E16A_4F2E_9BE5_5887543A24A8_.wvu.FilterData" localSheetId="5" hidden="1">'Tablica 3'!$A$4:$E$398</definedName>
    <definedName name="Z_E2075F13_E16A_4F2E_9BE5_5887543A24A8_.wvu.FilterData" localSheetId="6" hidden="1">'Tablica 4'!$A$4:$AC$744</definedName>
    <definedName name="Z_E2609F13_25A3_4059_BBF8_EEEBB6438E62_.wvu.FilterData" localSheetId="3" hidden="1">'Tablica 1'!$A$4:$E$577</definedName>
    <definedName name="Z_E2609F13_25A3_4059_BBF8_EEEBB6438E62_.wvu.FilterData" localSheetId="4" hidden="1">'Tablica 2'!$A$4:$AC$1093</definedName>
    <definedName name="Z_E2609F13_25A3_4059_BBF8_EEEBB6438E62_.wvu.FilterData" localSheetId="5" hidden="1">'Tablica 3'!$A$4:$E$398</definedName>
    <definedName name="Z_E2609F13_25A3_4059_BBF8_EEEBB6438E62_.wvu.FilterData" localSheetId="6" hidden="1">'Tablica 4'!$A$4:$AC$744</definedName>
    <definedName name="Z_E2AD1E36_0199_467F_B0EF_4C31862906AD_.wvu.FilterData" localSheetId="3" hidden="1">'Tablica 1'!$A$4:$E$577</definedName>
    <definedName name="Z_E2AD1E36_0199_467F_B0EF_4C31862906AD_.wvu.FilterData" localSheetId="4" hidden="1">'Tablica 2'!$A$4:$AC$1093</definedName>
    <definedName name="Z_E327F0A6_D684_41DB_9457_FF699E413016_.wvu.FilterData" localSheetId="3" hidden="1">'Tablica 1'!$A$4:$E$577</definedName>
    <definedName name="Z_E327F0A6_D684_41DB_9457_FF699E413016_.wvu.FilterData" localSheetId="4" hidden="1">'Tablica 2'!$A$4:$AC$1093</definedName>
    <definedName name="Z_E327F0A6_D684_41DB_9457_FF699E413016_.wvu.FilterData" localSheetId="6" hidden="1">'Tablica 4'!$A$4:$AC$744</definedName>
    <definedName name="Z_E3BED7D1_B2CA_4EA1_A672_3908AC743E80_.wvu.FilterData" localSheetId="3" hidden="1">'Tablica 1'!$A$4:$E$577</definedName>
    <definedName name="Z_E3BED7D1_B2CA_4EA1_A672_3908AC743E80_.wvu.FilterData" localSheetId="4" hidden="1">'Tablica 2'!$A$4:$AC$1093</definedName>
    <definedName name="Z_E3BED7D1_B2CA_4EA1_A672_3908AC743E80_.wvu.FilterData" localSheetId="5" hidden="1">'Tablica 3'!$A$4:$E$398</definedName>
    <definedName name="Z_E3BED7D1_B2CA_4EA1_A672_3908AC743E80_.wvu.FilterData" localSheetId="6" hidden="1">'Tablica 4'!$A$4:$AC$744</definedName>
    <definedName name="Z_E639F1F0_C620_447A_999B_45559CD2D17F_.wvu.FilterData" localSheetId="3" hidden="1">'Tablica 1'!$A$4:$E$577</definedName>
    <definedName name="Z_E82B945D_3F9D_40D8_B771_238B6917313B_.wvu.FilterData" localSheetId="4" hidden="1">'Tablica 2'!$A$4:$AC$1093</definedName>
    <definedName name="Z_E82B945D_3F9D_40D8_B771_238B6917313B_.wvu.FilterData" localSheetId="5" hidden="1">'Tablica 3'!$A$4:$E$398</definedName>
    <definedName name="Z_E83F4A68_BAA5_4C1B_9F95_F44EA5428E02_.wvu.FilterData" localSheetId="4" hidden="1">'Tablica 2'!$A$4:$AC$1093</definedName>
    <definedName name="Z_E83F4A68_BAA5_4C1B_9F95_F44EA5428E02_.wvu.FilterData" localSheetId="6" hidden="1">'Tablica 4'!$A$4:$AC$744</definedName>
    <definedName name="Z_EB47570B_78F6_4CC6_BE05_268535459C3D_.wvu.FilterData" localSheetId="3" hidden="1">'Tablica 1'!$A$4:$E$577</definedName>
    <definedName name="Z_EB47570B_78F6_4CC6_BE05_268535459C3D_.wvu.FilterData" localSheetId="5" hidden="1">'Tablica 3'!$A$4:$E$398</definedName>
    <definedName name="Z_EB6E9325_F107_450A_A67D_83E9A834A6B3_.wvu.FilterData" localSheetId="3" hidden="1">'Tablica 1'!$A$4:$E$577</definedName>
    <definedName name="Z_EB6E9325_F107_450A_A67D_83E9A834A6B3_.wvu.FilterData" localSheetId="4" hidden="1">'Tablica 2'!$A$4:$AC$1093</definedName>
    <definedName name="Z_EB6E9325_F107_450A_A67D_83E9A834A6B3_.wvu.FilterData" localSheetId="5" hidden="1">'Tablica 3'!$A$4:$E$398</definedName>
    <definedName name="Z_EB6E9325_F107_450A_A67D_83E9A834A6B3_.wvu.FilterData" localSheetId="6" hidden="1">'Tablica 4'!$A$4:$AC$744</definedName>
    <definedName name="Z_EF9EB02E_2A40_4F41_A783_C88BBD3B14EE_.wvu.FilterData" localSheetId="3" hidden="1">'Tablica 1'!$A$4:$E$577</definedName>
    <definedName name="Z_EF9EB02E_2A40_4F41_A783_C88BBD3B14EE_.wvu.FilterData" localSheetId="4" hidden="1">'Tablica 2'!$A$4:$AC$1093</definedName>
    <definedName name="Z_EF9EB02E_2A40_4F41_A783_C88BBD3B14EE_.wvu.FilterData" localSheetId="5" hidden="1">'Tablica 3'!$A$4:$E$398</definedName>
    <definedName name="Z_EF9EB02E_2A40_4F41_A783_C88BBD3B14EE_.wvu.FilterData" localSheetId="6" hidden="1">'Tablica 4'!$A$4:$AC$744</definedName>
    <definedName name="Z_F6CA9C7B_A6C1_4CC9_BE8E_6B9EFCA53829_.wvu.FilterData" localSheetId="4" hidden="1">'Tablica 2'!$A$4:$AC$1093</definedName>
    <definedName name="Z_F6CA9C7B_A6C1_4CC9_BE8E_6B9EFCA53829_.wvu.FilterData" localSheetId="6" hidden="1">'Tablica 4'!$A$4:$AC$744</definedName>
    <definedName name="Z_F759B006_DB82_4642_B3A5_B9FDC383C038_.wvu.FilterData" localSheetId="4" hidden="1">'Tablica 2'!$A$4:$AC$1093</definedName>
    <definedName name="Z_F759B006_DB82_4642_B3A5_B9FDC383C038_.wvu.FilterData" localSheetId="6" hidden="1">'Tablica 4'!$A$4:$AC$744</definedName>
    <definedName name="Z_F7605500_0313_4643_A2C9_163FCDDA1C96_.wvu.FilterData" localSheetId="4" hidden="1">'Tablica 2'!$A$4:$AC$1093</definedName>
    <definedName name="Z_F7605500_0313_4643_A2C9_163FCDDA1C96_.wvu.FilterData" localSheetId="6" hidden="1">'Tablica 4'!$A$4:$AC$744</definedName>
    <definedName name="Z_F800121B_EA74_46D9_BB37_61F7AEBDD156_.wvu.FilterData" localSheetId="3" hidden="1">'Tablica 1'!$A$4:$E$577</definedName>
    <definedName name="Z_F800121B_EA74_46D9_BB37_61F7AEBDD156_.wvu.FilterData" localSheetId="4" hidden="1">'Tablica 2'!$A$4:$AC$1093</definedName>
    <definedName name="Z_F800121B_EA74_46D9_BB37_61F7AEBDD156_.wvu.FilterData" localSheetId="5" hidden="1">'Tablica 3'!$A$4:$E$398</definedName>
    <definedName name="Z_F800121B_EA74_46D9_BB37_61F7AEBDD156_.wvu.FilterData" localSheetId="6" hidden="1">'Tablica 4'!$A$4:$AC$744</definedName>
    <definedName name="Z_FAD150B8_C58A_46F0_A8DB_D9BFF37E2480_.wvu.FilterData" localSheetId="3" hidden="1">'Tablica 1'!$A$4:$E$577</definedName>
    <definedName name="Z_FAD150B8_C58A_46F0_A8DB_D9BFF37E2480_.wvu.FilterData" localSheetId="4" hidden="1">'Tablica 2'!$A$4:$AC$1093</definedName>
    <definedName name="Z_FAD150B8_C58A_46F0_A8DB_D9BFF37E2480_.wvu.FilterData" localSheetId="5" hidden="1">'Tablica 3'!$A$4:$E$398</definedName>
    <definedName name="Z_FAD150B8_C58A_46F0_A8DB_D9BFF37E2480_.wvu.FilterData" localSheetId="6" hidden="1">'Tablica 4'!$A$4:$AC$744</definedName>
    <definedName name="Z_FD6468CC_0D47_4006_B134_B4A3B92F2884_.wvu.FilterData" localSheetId="3" hidden="1">'Tablica 1'!$A$4:$E$577</definedName>
    <definedName name="Z_FD6468CC_0D47_4006_B134_B4A3B92F2884_.wvu.FilterData" localSheetId="4" hidden="1">'Tablica 2'!$A$4:$AC$1093</definedName>
    <definedName name="Z_FD6468CC_0D47_4006_B134_B4A3B92F2884_.wvu.FilterData" localSheetId="5" hidden="1">'Tablica 3'!$A$4:$E$398</definedName>
    <definedName name="Z_FD6468CC_0D47_4006_B134_B4A3B92F2884_.wvu.FilterData" localSheetId="6" hidden="1">'Tablica 4'!$A$4:$AC$744</definedName>
    <definedName name="Z_FE83E3A3_1C3D_4803_BC13_128068521471_.wvu.FilterData" localSheetId="3" hidden="1">'Tablica 1'!$A$4:$E$577</definedName>
    <definedName name="Z_FE83E3A3_1C3D_4803_BC13_128068521471_.wvu.FilterData" localSheetId="5" hidden="1">'Tablica 3'!$A$4:$E$398</definedName>
  </definedNames>
  <calcPr calcId="191029"/>
  <customWorkbookViews>
    <customWorkbookView name="Tumiłowicz Jerzy - Widok osobisty" guid="{4A7935BF-2CE5-4EEA-8F59-6366C75EF4CD}" mergeInterval="0" personalView="1" maximized="1" xWindow="-8" yWindow="-8" windowWidth="1936" windowHeight="1056" tabRatio="886" activeSheetId="1"/>
    <customWorkbookView name="Fidrych Elżbieta - Widok osobisty" guid="{5DD4B24F-877B-41E4-AF8D-7E2C67C77345}" mergeInterval="0" personalView="1" xWindow="62" yWindow="54" windowWidth="1480" windowHeight="857" tabRatio="886" activeSheetId="1"/>
    <customWorkbookView name="Kruk Anna - Widok osobisty" guid="{394F73D7-9832-4172-8EC3-A358B5403C1D}" mergeInterval="0" personalView="1" xWindow="921" windowWidth="892" windowHeight="1040" activeSheetId="2"/>
    <customWorkbookView name="Szewczuk Krzysztof - Widok osobisty" guid="{BE08010D-4EAC-4BBE-9A44-AF93E15F3087}" mergeInterval="0" personalView="1" maximized="1" xWindow="-8" yWindow="-8" windowWidth="1936" windowHeight="1056" activeSheetId="2"/>
    <customWorkbookView name="PZ - Widok osobisty" guid="{7058FA32-3661-4144-9AD6-BDC3D74F8C82}" mergeInterval="0" personalView="1" maximized="1" xWindow="-8" yWindow="-8" windowWidth="1936" windowHeight="1056" tabRatio="886" activeSheetId="3"/>
    <customWorkbookView name="Marczak Agnieszka - Widok osobisty" guid="{D5C501C6-B497-4044-9868-6039031CD161}" mergeInterval="0" personalView="1" maximized="1" xWindow="-8" yWindow="-8" windowWidth="1380" windowHeight="744" tabRatio="886" activeSheetId="4"/>
    <customWorkbookView name="Libera Konrad - Widok osobisty" guid="{7C0EB745-F19E-46CF-A749-AB318B1119A2}" mergeInterval="0" personalView="1" maximized="1" xWindow="-8" yWindow="-8" windowWidth="1936" windowHeight="1056" activeSheetId="4"/>
    <customWorkbookView name="Świercz Katarzyna - Widok osobisty" guid="{35E77AF7-E62E-4F85-BF81-2919D837AD89}" mergeInterval="0" personalView="1" maximized="1" xWindow="-9" yWindow="-9" windowWidth="1938" windowHeight="1050" activeSheetId="4"/>
    <customWorkbookView name="KorfantyK - Widok osobisty" guid="{1349C480-95D5-40B5-A214-4AD5B519DB3C}" mergeInterval="0" personalView="1" maximized="1" xWindow="1" yWindow="1" windowWidth="1276" windowHeight="757" activeSheetId="4"/>
    <customWorkbookView name="Drzewiecka Grażyna - Widok osobisty" guid="{686034B6-7771-4A9B-8C46-6ADE77575C7A}" mergeInterval="0" personalView="1" maximized="1" xWindow="-9" yWindow="-9" windowWidth="1938" windowHeight="1048" activeSheetId="4"/>
    <customWorkbookView name="Korfanty-Rusiniak Katarzyna - Widok osobisty" guid="{21F30947-2AB6-48C5-85FE-9AAC9FB8382C}" mergeInterval="0" personalView="1" maximized="1" xWindow="-9" yWindow="-9" windowWidth="1938" windowHeight="1048" activeSheetId="4"/>
    <customWorkbookView name="Wudz Joanna - Widok osobisty" guid="{ED491F12-4925-458C-BBD5-C4367C83C5EA}" mergeInterval="0" personalView="1" maximized="1" xWindow="-8" yWindow="-8" windowWidth="1296" windowHeight="1000" tabRatio="886" activeSheetId="4"/>
    <customWorkbookView name="Jaszkowski Marek - Widok osobisty" guid="{F3D749CF-5D45-4104-97E7-0E02C1BC5527}" mergeInterval="0" personalView="1" xWindow="124" yWindow="488" windowWidth="1241" windowHeight="548" activeSheetId="4"/>
    <customWorkbookView name="Tumilowicz Jerzy - Widok osobisty" guid="{FD74754C-93E4-4D6A-8821-363840CAD7E4}" mergeInterval="0" personalView="1" maximized="1" windowWidth="1276" windowHeight="798" activeSheetId="4" showComments="commIndAndComment"/>
    <customWorkbookView name="Borny Edyta - Widok osobisty" guid="{B75FBA0F-AB78-490C-B3CB-D3186BC2F2B7}" mergeInterval="0" personalView="1" xWindow="985" yWindow="15" windowWidth="923" windowHeight="997" tabRatio="886" activeSheetId="2"/>
    <customWorkbookView name="Pazik Anna - Widok osobisty" guid="{8435F3D9-0D06-4403-9979-E0A583A54342}" mergeInterval="0" personalView="1" maximized="1" xWindow="-8" yWindow="-8" windowWidth="1936" windowHeight="1056" activeSheetId="4"/>
    <customWorkbookView name="Górecki Adam - Widok osobisty" guid="{016EB30E-1EFF-415E-92C6-8F137CD49C13}" mergeInterval="0" personalView="1" maximized="1" xWindow="-9" yWindow="-9" windowWidth="1938" windowHeight="1048" tabRatio="886" activeSheetId="3"/>
    <customWorkbookView name="Hodzyńska Monika - Widok osobisty" guid="{9AA49C1C-F3BB-478F-941B-3BB2D32CDE03}" mergeInterval="0" personalView="1" maximized="1" xWindow="-9" yWindow="-9" windowWidth="1938" windowHeight="1048" tabRatio="886" activeSheetId="1"/>
  </customWorkbookViews>
</workbook>
</file>

<file path=xl/calcChain.xml><?xml version="1.0" encoding="utf-8"?>
<calcChain xmlns="http://schemas.openxmlformats.org/spreadsheetml/2006/main">
  <c r="C362" i="3" l="1"/>
  <c r="C515" i="1"/>
  <c r="E4" i="3" l="1"/>
  <c r="D4" i="3"/>
  <c r="D3" i="3"/>
  <c r="A1" i="3"/>
  <c r="E4" i="1"/>
  <c r="D4" i="1"/>
  <c r="D3" i="1"/>
  <c r="A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Górecki Adam</author>
    <author>Pazik Anna</author>
    <author>Fidrych Elżbieta</author>
    <author>PZ</author>
  </authors>
  <commentList>
    <comment ref="A6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>Z wyłączeniem brykietów i podobnych paliw stałych; łącznie z węglem odzyskanym z hałd</t>
        </r>
      </text>
    </comment>
    <comment ref="A7" authorId="0" shapeId="0" xr:uid="{00000000-0006-0000-0000-000002000000}">
      <text>
        <r>
          <rPr>
            <sz val="9"/>
            <color indexed="81"/>
            <rFont val="Tahoma"/>
            <family val="2"/>
            <charset val="238"/>
          </rPr>
          <t>Z wyłączeniem brykietów i podobnych paliw stałych</t>
        </r>
      </text>
    </comment>
    <comment ref="A10" authorId="0" shapeId="0" xr:uid="{00000000-0006-0000-0000-000003000000}">
      <text>
        <r>
          <rPr>
            <sz val="9"/>
            <color indexed="81"/>
            <rFont val="Tahoma"/>
            <family val="2"/>
            <charset val="238"/>
          </rPr>
          <t>Z wydobycia</t>
        </r>
      </text>
    </comment>
    <comment ref="A17" authorId="0" shapeId="0" xr:uid="{00000000-0006-0000-0000-000004000000}">
      <text>
        <r>
          <rPr>
            <sz val="9"/>
            <color indexed="81"/>
            <rFont val="Tahoma"/>
            <family val="2"/>
            <charset val="238"/>
          </rPr>
          <t>Z wydobycia</t>
        </r>
      </text>
    </comment>
    <comment ref="A18" authorId="0" shapeId="0" xr:uid="{00000000-0006-0000-0000-000005000000}">
      <text>
        <r>
          <rPr>
            <sz val="9"/>
            <color indexed="81"/>
            <rFont val="Tahoma"/>
            <family val="2"/>
            <charset val="238"/>
          </rPr>
          <t>Z wyłączeniem soli odpowiedniej do spożycia przez ludzi</t>
        </r>
      </text>
    </comment>
    <comment ref="A19" authorId="0" shapeId="0" xr:uid="{00000000-0006-0000-0000-000006000000}">
      <text>
        <r>
          <rPr>
            <sz val="9"/>
            <color indexed="81"/>
            <rFont val="Tahoma"/>
            <family val="2"/>
            <charset val="238"/>
          </rPr>
          <t>Z wyłączeniem soli odpowiedniej do spożycia przez ludzi</t>
        </r>
      </text>
    </comment>
    <comment ref="A21" authorId="0" shapeId="0" xr:uid="{00000000-0006-0000-0000-000007000000}">
      <text>
        <r>
          <rPr>
            <sz val="9"/>
            <color indexed="81"/>
            <rFont val="Tahoma"/>
            <family val="2"/>
            <charset val="238"/>
          </rPr>
          <t xml:space="preserve">Obejmują mięso, tłuszcze, podroby oraz części niejadalne (odpadki); ubój przemysłowy; w wadze poubojowej ciepłej </t>
        </r>
      </text>
    </comment>
    <comment ref="A22" authorId="0" shapeId="0" xr:uid="{00000000-0006-0000-0000-000008000000}">
      <text>
        <r>
          <rPr>
            <sz val="9"/>
            <color indexed="81"/>
            <rFont val="Tahoma"/>
            <family val="2"/>
            <charset val="238"/>
          </rPr>
          <t xml:space="preserve">Obejmują mięso, tłuszcze, podroby oraz części niejadalne (odpadki); ubój przemysłowy; w wadze poubojowej ciepłej </t>
        </r>
      </text>
    </comment>
    <comment ref="A27" authorId="0" shapeId="0" xr:uid="{00000000-0006-0000-0000-000009000000}">
      <text>
        <r>
          <rPr>
            <sz val="9"/>
            <color indexed="81"/>
            <rFont val="Tahoma"/>
            <family val="2"/>
            <charset val="238"/>
          </rPr>
          <t>Świeże, schłodzone lub zamrożone</t>
        </r>
      </text>
    </comment>
    <comment ref="A29" authorId="0" shapeId="0" xr:uid="{00000000-0006-0000-0000-00000A000000}">
      <text>
        <r>
          <rPr>
            <sz val="9"/>
            <color indexed="81"/>
            <rFont val="Tahoma"/>
            <family val="2"/>
            <charset val="238"/>
          </rPr>
          <t>Świeże, schłodzone lub zamrożone</t>
        </r>
      </text>
    </comment>
    <comment ref="A30" authorId="0" shapeId="0" xr:uid="{00000000-0006-0000-0000-00000B000000}">
      <text>
        <r>
          <rPr>
            <sz val="9"/>
            <color indexed="81"/>
            <rFont val="Tahoma"/>
            <family val="2"/>
            <charset val="238"/>
          </rPr>
          <t>Świeże, schłodzone lub zamrożone</t>
        </r>
      </text>
    </comment>
    <comment ref="A31" authorId="0" shapeId="0" xr:uid="{00000000-0006-0000-0000-00000C000000}">
      <text>
        <r>
          <rPr>
            <sz val="9"/>
            <color indexed="81"/>
            <rFont val="Tahoma"/>
            <family val="2"/>
            <charset val="238"/>
          </rPr>
          <t>Bez drobiowych</t>
        </r>
      </text>
    </comment>
    <comment ref="A33" authorId="0" shapeId="0" xr:uid="{00000000-0006-0000-0000-00000D000000}">
      <text>
        <r>
          <rPr>
            <sz val="9"/>
            <color indexed="81"/>
            <rFont val="Tahoma"/>
            <family val="2"/>
            <charset val="238"/>
          </rPr>
          <t>Włączając szynki i łopatki konserwowe</t>
        </r>
      </text>
    </comment>
    <comment ref="A34" authorId="0" shapeId="0" xr:uid="{00000000-0006-0000-0000-00000E000000}">
      <text>
        <r>
          <rPr>
            <sz val="9"/>
            <color indexed="81"/>
            <rFont val="Tahoma"/>
            <family val="2"/>
            <charset val="238"/>
          </rPr>
          <t>Włączając szynki i łopatki konserwowe</t>
        </r>
      </text>
    </comment>
    <comment ref="A43" authorId="1" shapeId="0" xr:uid="{00000000-0006-0000-0000-00000F000000}">
      <text>
        <r>
          <rPr>
            <sz val="9"/>
            <color indexed="81"/>
            <rFont val="Tahoma"/>
            <family val="2"/>
            <charset val="238"/>
          </rPr>
          <t>z wyłączeniem ogórków i cebuli</t>
        </r>
      </text>
    </comment>
    <comment ref="A60" authorId="0" shapeId="0" xr:uid="{00000000-0006-0000-0000-000010000000}">
      <text>
        <r>
          <rPr>
            <sz val="9"/>
            <color indexed="81"/>
            <rFont val="Tahoma"/>
            <family val="2"/>
            <charset val="238"/>
          </rPr>
          <t>O obniżonej lub niskiej zawartości tłuszczu, z wyłączeniem margaryny płynnej</t>
        </r>
      </text>
    </comment>
    <comment ref="A61" authorId="0" shapeId="0" xr:uid="{00000000-0006-0000-0000-000011000000}">
      <text>
        <r>
          <rPr>
            <sz val="9"/>
            <color indexed="81"/>
            <rFont val="Tahoma"/>
            <family val="2"/>
            <charset val="238"/>
          </rPr>
          <t>Łącznie z mlekiem przerzutowym do dalszej produkcji</t>
        </r>
      </text>
    </comment>
    <comment ref="A66" authorId="0" shapeId="0" xr:uid="{00000000-0006-0000-0000-000012000000}">
      <text>
        <r>
          <rPr>
            <sz val="9"/>
            <color indexed="81"/>
            <rFont val="Tahoma"/>
            <family val="2"/>
            <charset val="238"/>
          </rPr>
          <t>Łącznie z pozostałymi tłuszczami do smarowania</t>
        </r>
      </text>
    </comment>
    <comment ref="A70" authorId="0" shapeId="0" xr:uid="{00000000-0006-0000-0000-000013000000}">
      <text>
        <r>
          <rPr>
            <sz val="9"/>
            <color indexed="81"/>
            <rFont val="Tahoma"/>
            <family val="2"/>
            <charset val="238"/>
          </rPr>
          <t>Łącznie z jogurtem w postaci stałej</t>
        </r>
      </text>
    </comment>
    <comment ref="A74" authorId="2" shapeId="0" xr:uid="{00000000-0006-0000-0000-000014000000}">
      <text>
        <r>
          <rPr>
            <sz val="9"/>
            <color indexed="81"/>
            <rFont val="Tahoma"/>
            <family val="2"/>
            <charset val="238"/>
          </rPr>
          <t>O zawartości tłuszczu nieprzekraczającej 3% masy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84" authorId="0" shapeId="0" xr:uid="{00000000-0006-0000-0000-000015000000}">
      <text>
        <r>
          <rPr>
            <sz val="9"/>
            <color indexed="81"/>
            <rFont val="Tahoma"/>
            <family val="2"/>
            <charset val="238"/>
          </rPr>
          <t>Zawierające w suchej masie nie więcej niż 5% masy cukru i nie więcej niż 5% masy tłuszczu (z wyłączeniem pieczywa zawierającego dodatek miodu, jajek, sera lub owoców)</t>
        </r>
      </text>
    </comment>
    <comment ref="A93" authorId="0" shapeId="0" xr:uid="{00000000-0006-0000-0000-000016000000}">
      <text>
        <r>
          <rPr>
            <sz val="9"/>
            <color indexed="81"/>
            <rFont val="Tahoma"/>
            <family val="2"/>
            <charset val="238"/>
          </rPr>
          <t>Włączając cukier produkowany z surowca 
z importu</t>
        </r>
      </text>
    </comment>
    <comment ref="A103" authorId="0" shapeId="0" xr:uid="{00000000-0006-0000-0000-000017000000}">
      <text>
        <r>
          <rPr>
            <sz val="9"/>
            <color indexed="81"/>
            <rFont val="Tahoma"/>
            <family val="2"/>
            <charset val="238"/>
          </rPr>
          <t>Zawiera także ocet winny</t>
        </r>
      </text>
    </comment>
    <comment ref="A104" authorId="0" shapeId="0" xr:uid="{00000000-0006-0000-0000-000018000000}">
      <text>
        <r>
          <rPr>
            <sz val="9"/>
            <color indexed="81"/>
            <rFont val="Tahoma"/>
            <family val="2"/>
            <charset val="238"/>
          </rPr>
          <t>Odpowiednia do spożycia przez ludzi</t>
        </r>
      </text>
    </comment>
    <comment ref="A105" authorId="0" shapeId="0" xr:uid="{00000000-0006-0000-0000-000019000000}">
      <text>
        <r>
          <rPr>
            <sz val="9"/>
            <color indexed="81"/>
            <rFont val="Tahoma"/>
            <family val="2"/>
            <charset val="238"/>
          </rPr>
          <t>Odpowiednia do spożycia przez ludzi</t>
        </r>
      </text>
    </comment>
    <comment ref="A119" authorId="0" shapeId="0" xr:uid="{00000000-0006-0000-0000-00001A000000}">
      <text>
        <r>
          <rPr>
            <sz val="9"/>
            <color indexed="81"/>
            <rFont val="Tahoma"/>
            <family val="2"/>
            <charset val="238"/>
          </rPr>
          <t>O objętościowej mocy alkoholu 45,4% i mniej</t>
        </r>
      </text>
    </comment>
    <comment ref="A120" authorId="0" shapeId="0" xr:uid="{00000000-0006-0000-0000-00001B000000}">
      <text>
        <r>
          <rPr>
            <sz val="9"/>
            <color indexed="81"/>
            <rFont val="Tahoma"/>
            <family val="2"/>
            <charset val="238"/>
          </rPr>
          <t>Napoje fermentowane z wyjątkiem moszczów i miodów (np. cydr, perry, inne wina owocowe, nalewki na winie z soku winogronowego, nalewki na winie owocowym, aromatyzowane lub nie)</t>
        </r>
      </text>
    </comment>
    <comment ref="A121" authorId="0" shapeId="0" xr:uid="{00000000-0006-0000-0000-00001C000000}">
      <text>
        <r>
          <rPr>
            <sz val="9"/>
            <color indexed="81"/>
            <rFont val="Tahoma"/>
            <family val="2"/>
            <charset val="238"/>
          </rPr>
          <t>O objętościowej mocy alkoholu powyżej 0,5%</t>
        </r>
      </text>
    </comment>
    <comment ref="A122" authorId="3" shapeId="0" xr:uid="{00000000-0006-0000-0000-00001D000000}">
      <text>
        <r>
          <rPr>
            <sz val="9"/>
            <color indexed="81"/>
            <rFont val="Tahoma"/>
            <family val="2"/>
            <charset val="238"/>
          </rPr>
          <t xml:space="preserve"> o objętościowej mocy alkoholu 0,5% lub mniejszej</t>
        </r>
      </text>
    </comment>
    <comment ref="A128" authorId="3" shapeId="0" xr:uid="{00000000-0006-0000-0000-00001E000000}">
      <text>
        <r>
          <rPr>
            <sz val="9"/>
            <color indexed="81"/>
            <rFont val="Tahoma"/>
            <family val="2"/>
            <charset val="238"/>
          </rPr>
          <t>niepakowana do sprzedaży detalicznej</t>
        </r>
      </text>
    </comment>
    <comment ref="A129" authorId="0" shapeId="0" xr:uid="{00000000-0006-0000-0000-00001F000000}">
      <text>
        <r>
          <rPr>
            <sz val="9"/>
            <color indexed="81"/>
            <rFont val="Tahoma"/>
            <family val="2"/>
            <charset val="238"/>
          </rPr>
          <t>Niepakowana do sprzedaży detalicznej</t>
        </r>
      </text>
    </comment>
    <comment ref="A149" authorId="0" shapeId="0" xr:uid="{00000000-0006-0000-0000-000020000000}">
      <text>
        <r>
          <rPr>
            <sz val="9"/>
            <color indexed="81"/>
            <rFont val="Tahoma"/>
            <family val="2"/>
            <charset val="238"/>
          </rPr>
          <t>Wiązane, tkane, igłowe oraz gdzie indziej niesklasyfikowane</t>
        </r>
      </text>
    </comment>
    <comment ref="A150" authorId="0" shapeId="0" xr:uid="{00000000-0006-0000-0000-000021000000}">
      <text>
        <r>
          <rPr>
            <sz val="9"/>
            <color indexed="81"/>
            <rFont val="Tahoma"/>
            <family val="2"/>
            <charset val="238"/>
          </rPr>
          <t>Wiązane, tkane, igłowe oraz gdzie indziej niesklasyfikowane</t>
        </r>
      </text>
    </comment>
    <comment ref="A151" authorId="0" shapeId="0" xr:uid="{00000000-0006-0000-0000-000022000000}">
      <text>
        <r>
          <rPr>
            <sz val="9"/>
            <color indexed="81"/>
            <rFont val="Tahoma"/>
            <family val="2"/>
            <charset val="238"/>
          </rPr>
          <t>Wiązane, tkane, igłowe oraz gdzie indziej niesklasyfikowane</t>
        </r>
      </text>
    </comment>
    <comment ref="A158" authorId="0" shapeId="0" xr:uid="{00000000-0006-0000-0000-000023000000}">
      <text>
        <r>
          <rPr>
            <sz val="9"/>
            <color indexed="81"/>
            <rFont val="Tahoma"/>
            <family val="2"/>
            <charset val="238"/>
          </rPr>
          <t>Włączając płaszcze przeciwdeszczowe, kurtki, peleryny, skafandry i wiatrówki</t>
        </r>
      </text>
    </comment>
    <comment ref="A162" authorId="0" shapeId="0" xr:uid="{00000000-0006-0000-0000-000024000000}">
      <text>
        <r>
          <rPr>
            <sz val="9"/>
            <color indexed="81"/>
            <rFont val="Tahoma"/>
            <family val="2"/>
            <charset val="238"/>
          </rPr>
          <t>Włączając płaszcze przeciwdeszczowe, kurtki, peleryny, skafandry i wiatrówki</t>
        </r>
      </text>
    </comment>
    <comment ref="A169" authorId="0" shapeId="0" xr:uid="{00000000-0006-0000-0000-000025000000}">
      <text>
        <r>
          <rPr>
            <sz val="9"/>
            <color indexed="81"/>
            <rFont val="Tahoma"/>
            <family val="2"/>
            <charset val="238"/>
          </rPr>
          <t>Rajstopy, pończochy, skarpetki i pozostałe wyroby pończosznicze</t>
        </r>
      </text>
    </comment>
    <comment ref="A177" authorId="2" shapeId="0" xr:uid="{00000000-0006-0000-0000-000026000000}">
      <text>
        <r>
          <rPr>
            <sz val="9"/>
            <color indexed="81"/>
            <rFont val="Tahoma"/>
            <family val="2"/>
            <charset val="238"/>
          </rPr>
          <t>Z wyłączeniem obuwia z metalowym noskiem ochronnym</t>
        </r>
      </text>
    </comment>
    <comment ref="A178" authorId="0" shapeId="0" xr:uid="{00000000-0006-0000-0000-000027000000}">
      <text>
        <r>
          <rPr>
            <sz val="9"/>
            <color indexed="81"/>
            <rFont val="Tahoma"/>
            <family val="2"/>
            <charset val="238"/>
          </rPr>
          <t>Z wyłączeniem obuwia sportowego, obuwia z metalowym noskiem ochronnym oraz obuwia specjalnego różnego typu (łącznie z obuwiem ze spodem z drewna)</t>
        </r>
      </text>
    </comment>
    <comment ref="A179" authorId="0" shapeId="0" xr:uid="{00000000-0006-0000-0000-000028000000}">
      <text>
        <r>
          <rPr>
            <sz val="9"/>
            <color indexed="81"/>
            <rFont val="Tahoma"/>
            <family val="2"/>
            <charset val="238"/>
          </rPr>
          <t>Z wyłączeniem obuwia sportowego, obuwia z metalowym noskiem ochronnym oraz obuwia specjalnego różnego typu (łącznie z obuwiem ze spodem z drewna)</t>
        </r>
      </text>
    </comment>
    <comment ref="A194" authorId="0" shapeId="0" xr:uid="{00000000-0006-0000-0000-000029000000}">
      <text>
        <r>
          <rPr>
            <sz val="9"/>
            <color indexed="81"/>
            <rFont val="Tahoma"/>
            <family val="2"/>
            <charset val="238"/>
          </rPr>
          <t>Z wyłączeniem połączonych płyt podłogowych</t>
        </r>
      </text>
    </comment>
    <comment ref="A196" authorId="0" shapeId="0" xr:uid="{00000000-0006-0000-0000-00002A000000}">
      <text>
        <r>
          <rPr>
            <sz val="9"/>
            <color indexed="81"/>
            <rFont val="Tahoma"/>
            <family val="2"/>
            <charset val="238"/>
          </rPr>
          <t>Z wyłączeniem płyt do podłóg mozaikowych</t>
        </r>
      </text>
    </comment>
    <comment ref="A200" authorId="0" shapeId="0" xr:uid="{00000000-0006-0000-0000-00002B000000}">
      <text>
        <r>
          <rPr>
            <sz val="9"/>
            <color indexed="81"/>
            <rFont val="Tahoma"/>
            <family val="2"/>
            <charset val="238"/>
          </rPr>
          <t>Nie obejmuje samych ram</t>
        </r>
      </text>
    </comment>
    <comment ref="A214" authorId="0" shapeId="0" xr:uid="{00000000-0006-0000-0000-00002C000000}">
      <text>
        <r>
          <rPr>
            <sz val="9"/>
            <color indexed="81"/>
            <rFont val="Tahoma"/>
            <family val="2"/>
            <charset val="238"/>
          </rPr>
          <t>Falistej i niefalistej</t>
        </r>
      </text>
    </comment>
    <comment ref="A228" authorId="0" shapeId="0" xr:uid="{00000000-0006-0000-0000-00002D000000}">
      <text>
        <r>
          <rPr>
            <sz val="9"/>
            <color indexed="81"/>
            <rFont val="Tahoma"/>
            <family val="2"/>
            <charset val="238"/>
          </rPr>
          <t>Łącznie z półkoksem z węgla kamiennego, lignitu lub torfu oraz węgiel retortowy</t>
        </r>
      </text>
    </comment>
    <comment ref="A229" authorId="0" shapeId="0" xr:uid="{00000000-0006-0000-0000-00002E000000}">
      <text>
        <r>
          <rPr>
            <sz val="9"/>
            <color indexed="81"/>
            <rFont val="Tahoma"/>
            <family val="2"/>
            <charset val="238"/>
          </rPr>
          <t>Łącznie z lotniczą</t>
        </r>
      </text>
    </comment>
    <comment ref="A230" authorId="0" shapeId="0" xr:uid="{00000000-0006-0000-0000-00002F000000}">
      <text>
        <r>
          <rPr>
            <sz val="9"/>
            <color indexed="81"/>
            <rFont val="Tahoma"/>
            <family val="2"/>
            <charset val="238"/>
          </rPr>
          <t>Do silników z zapłonem samoczynnym (Diesla), bez komponentów paliwowych</t>
        </r>
      </text>
    </comment>
    <comment ref="A231" authorId="0" shapeId="0" xr:uid="{00000000-0006-0000-0000-000030000000}">
      <text>
        <r>
          <rPr>
            <sz val="9"/>
            <color indexed="81"/>
            <rFont val="Tahoma"/>
            <family val="2"/>
            <charset val="238"/>
          </rPr>
          <t>Łącznie z półproduktami</t>
        </r>
      </text>
    </comment>
    <comment ref="A264" authorId="0" shapeId="0" xr:uid="{00000000-0006-0000-0000-000031000000}">
      <text>
        <r>
          <rPr>
            <sz val="9"/>
            <color indexed="81"/>
            <rFont val="Tahoma"/>
            <family val="2"/>
            <charset val="238"/>
          </rPr>
          <t>Łącznie z wieloskładnikowymi</t>
        </r>
      </text>
    </comment>
    <comment ref="A265" authorId="0" shapeId="0" xr:uid="{00000000-0006-0000-0000-000032000000}">
      <text>
        <r>
          <rPr>
            <sz val="9"/>
            <color indexed="81"/>
            <rFont val="Tahoma"/>
            <family val="2"/>
            <charset val="238"/>
          </rPr>
          <t>Mineralne lub chemiczne w przeliczeniu na czysty składnik, łącznie z wieloskładnikowymi</t>
        </r>
      </text>
    </comment>
    <comment ref="A266" authorId="0" shapeId="0" xr:uid="{00000000-0006-0000-0000-000033000000}">
      <text>
        <r>
          <rPr>
            <sz val="9"/>
            <color indexed="81"/>
            <rFont val="Tahoma"/>
            <family val="2"/>
            <charset val="238"/>
          </rPr>
          <t>Mineralne lub chemiczne w przeliczeniu na czysty składnik, łącznie z wieloskładnikowymi</t>
        </r>
      </text>
    </comment>
    <comment ref="A267" authorId="0" shapeId="0" xr:uid="{00000000-0006-0000-0000-000034000000}">
      <text>
        <r>
          <rPr>
            <sz val="9"/>
            <color indexed="81"/>
            <rFont val="Tahoma"/>
            <family val="2"/>
            <charset val="238"/>
          </rPr>
          <t>Mineralne lub chemiczne w przeliczeniu na czysty składnik, łącznie z wieloskładnikowymi</t>
        </r>
      </text>
    </comment>
    <comment ref="A268" authorId="0" shapeId="0" xr:uid="{00000000-0006-0000-0000-000035000000}">
      <text>
        <r>
          <rPr>
            <sz val="9"/>
            <color indexed="81"/>
            <rFont val="Tahoma"/>
            <family val="2"/>
            <charset val="238"/>
          </rPr>
          <t>W formach podstawowych</t>
        </r>
      </text>
    </comment>
    <comment ref="A275" authorId="0" shapeId="0" xr:uid="{00000000-0006-0000-0000-000036000000}">
      <text>
        <r>
          <rPr>
            <sz val="9"/>
            <color indexed="81"/>
            <rFont val="Tahoma"/>
            <family val="2"/>
            <charset val="238"/>
          </rPr>
          <t>W formach podstawowych</t>
        </r>
      </text>
    </comment>
    <comment ref="A313" authorId="0" shapeId="0" xr:uid="{00000000-0006-0000-0000-000037000000}">
      <text>
        <r>
          <rPr>
            <sz val="9"/>
            <color indexed="81"/>
            <rFont val="Tahoma"/>
            <family val="2"/>
            <charset val="238"/>
          </rPr>
          <t>Bez opon rowerowych, motorowerowych, motocyklowych oraz bieżnikowanych</t>
        </r>
      </text>
    </comment>
    <comment ref="A330" authorId="3" shapeId="0" xr:uid="{00000000-0006-0000-0000-000038000000}">
      <text>
        <r>
          <rPr>
            <sz val="9"/>
            <color indexed="81"/>
            <rFont val="Tahoma"/>
            <family val="2"/>
            <charset val="238"/>
          </rPr>
          <t>niekomórkowych, niewzmocnione, nielaminowane</t>
        </r>
      </text>
    </comment>
    <comment ref="A342" authorId="0" shapeId="0" xr:uid="{00000000-0006-0000-0000-000039000000}">
      <text>
        <r>
          <rPr>
            <sz val="9"/>
            <color indexed="81"/>
            <rFont val="Tahoma"/>
            <family val="2"/>
            <charset val="238"/>
          </rPr>
          <t>Nieobrobione inaczej</t>
        </r>
      </text>
    </comment>
    <comment ref="A345" authorId="2" shapeId="0" xr:uid="{00000000-0006-0000-0000-00003A000000}">
      <text>
        <r>
          <rPr>
            <sz val="9"/>
            <color indexed="81"/>
            <rFont val="Tahoma"/>
            <family val="2"/>
            <charset val="238"/>
          </rPr>
          <t xml:space="preserve">Z wyłączeniem butelek pokrytych skórą wyprawioną lub wtórną, butelek do karmienia niemowląt
</t>
        </r>
      </text>
    </comment>
    <comment ref="A347" authorId="2" shapeId="0" xr:uid="{00000000-0006-0000-0000-00003B000000}">
      <text>
        <r>
          <rPr>
            <sz val="9"/>
            <color indexed="81"/>
            <rFont val="Tahoma"/>
            <family val="2"/>
            <charset val="238"/>
          </rPr>
          <t xml:space="preserve">Z wyłączeniem butelek pokrytych skórą wyprawioną lub wtórną oraz butelek do karmienia niemowląt
</t>
        </r>
      </text>
    </comment>
    <comment ref="A349" authorId="0" shapeId="0" xr:uid="{00000000-0006-0000-0000-00003C000000}">
      <text>
        <r>
          <rPr>
            <sz val="9"/>
            <color indexed="81"/>
            <rFont val="Tahoma"/>
            <family val="2"/>
            <charset val="238"/>
          </rPr>
          <t>Z wyłączeniem ze szkła ołowiowego</t>
        </r>
      </text>
    </comment>
    <comment ref="A353" authorId="0" shapeId="0" xr:uid="{00000000-0006-0000-0000-00003D000000}">
      <text>
        <r>
          <rPr>
            <sz val="9"/>
            <color indexed="81"/>
            <rFont val="Tahoma"/>
            <family val="2"/>
            <charset val="238"/>
          </rPr>
          <t>Z wyłączeniem wyrobów ogniotrwałych oraz z krzemionkowych skał kopalnych lub ziem krzemionkowych</t>
        </r>
      </text>
    </comment>
    <comment ref="A363" authorId="0" shapeId="0" xr:uid="{00000000-0006-0000-0000-00003E000000}">
      <text>
        <r>
          <rPr>
            <sz val="9"/>
            <color indexed="81"/>
            <rFont val="Tahoma"/>
            <family val="2"/>
            <charset val="238"/>
          </rPr>
          <t>Z wyłączeniem aparatów elektrotermicznych, młynków do kawy lub przypraw, o metalowych elementach trących</t>
        </r>
      </text>
    </comment>
    <comment ref="A367" authorId="0" shapeId="0" xr:uid="{00000000-0006-0000-0000-00003F000000}">
      <text>
        <r>
          <rPr>
            <sz val="9"/>
            <color indexed="81"/>
            <rFont val="Tahoma"/>
            <family val="2"/>
            <charset val="238"/>
          </rPr>
          <t>Cement portlandzki, glinowy, żużlowy i podobne rodzaje cementu hydraulicznego</t>
        </r>
      </text>
    </comment>
    <comment ref="A368" authorId="0" shapeId="0" xr:uid="{00000000-0006-0000-0000-000040000000}">
      <text>
        <r>
          <rPr>
            <sz val="9"/>
            <color indexed="81"/>
            <rFont val="Tahoma"/>
            <family val="2"/>
            <charset val="238"/>
          </rPr>
          <t>Wapno palone, wapno gaszone, wapno hydrauliczne</t>
        </r>
      </text>
    </comment>
    <comment ref="A369" authorId="0" shapeId="0" xr:uid="{00000000-0006-0000-0000-000041000000}">
      <text>
        <r>
          <rPr>
            <sz val="9"/>
            <color indexed="81"/>
            <rFont val="Tahoma"/>
            <family val="2"/>
            <charset val="238"/>
          </rPr>
          <t>Włączając do stosowania w budownictwie, do klejenia tkanin lub wyrównywania  powierzchni papieru, do stosowania w stomatologii</t>
        </r>
      </text>
    </comment>
    <comment ref="A402" authorId="0" shapeId="0" xr:uid="{00000000-0006-0000-0000-000042000000}">
      <text>
        <r>
          <rPr>
            <sz val="9"/>
            <color indexed="81"/>
            <rFont val="Tahoma"/>
            <family val="2"/>
            <charset val="238"/>
          </rPr>
          <t>Ze stali niestopowej, ze stali nierdzewnej lub innej stali stopowej</t>
        </r>
      </text>
    </comment>
    <comment ref="A407" authorId="0" shapeId="0" xr:uid="{00000000-0006-0000-0000-000043000000}">
      <text>
        <r>
          <rPr>
            <sz val="9"/>
            <color indexed="81"/>
            <rFont val="Tahoma"/>
            <family val="2"/>
            <charset val="238"/>
          </rPr>
          <t>Z wyłączeniem spiekanych wyrobów walcowanych, wytłaczanych i kutych</t>
        </r>
      </text>
    </comment>
    <comment ref="A418" authorId="0" shapeId="0" xr:uid="{00000000-0006-0000-0000-000044000000}">
      <text>
        <r>
          <rPr>
            <sz val="9"/>
            <color indexed="81"/>
            <rFont val="Tahoma"/>
            <family val="2"/>
            <charset val="238"/>
          </rPr>
          <t>Z wyłączeniem ogrzewanych elektrycznie</t>
        </r>
      </text>
    </comment>
    <comment ref="A422" authorId="0" shapeId="0" xr:uid="{00000000-0006-0000-0000-000045000000}">
      <text>
        <r>
          <rPr>
            <sz val="9"/>
            <color indexed="81"/>
            <rFont val="Tahoma"/>
            <family val="2"/>
            <charset val="238"/>
          </rPr>
          <t>Z wyłączeniem wyposażonych w urządzenia mechaniczne lub termiczne</t>
        </r>
      </text>
    </comment>
    <comment ref="A429" authorId="0" shapeId="0" xr:uid="{00000000-0006-0000-0000-000046000000}">
      <text>
        <r>
          <rPr>
            <sz val="9"/>
            <color indexed="81"/>
            <rFont val="Tahoma"/>
            <family val="2"/>
            <charset val="238"/>
          </rPr>
          <t>Przewody elektryczne, ze stali, miedzi lub aluminium (np. do piorunochronów, pastuchów elektrycznych)</t>
        </r>
      </text>
    </comment>
    <comment ref="A435" authorId="0" shapeId="0" xr:uid="{00000000-0006-0000-0000-000047000000}">
      <text>
        <r>
          <rPr>
            <sz val="9"/>
            <color indexed="81"/>
            <rFont val="Tahoma"/>
            <family val="2"/>
            <charset val="238"/>
          </rPr>
          <t>Maszyny cyfrowe do automatycznego przetwarzania danych z jednostkami wejścia i wyjścia ; łącznie z komputerami stacjonarnymi, przenośnymi (laptopy) i podręcznymi (np. palmtopy, organizery)</t>
        </r>
      </text>
    </comment>
    <comment ref="A441" authorId="0" shapeId="0" xr:uid="{00000000-0006-0000-0000-000048000000}">
      <text>
        <r>
          <rPr>
            <sz val="9"/>
            <color indexed="81"/>
            <rFont val="Tahoma"/>
            <family val="2"/>
            <charset val="238"/>
          </rPr>
          <t>Z wyjątkiem monitorów stosowanych do komputerów</t>
        </r>
      </text>
    </comment>
    <comment ref="A460" authorId="0" shapeId="0" xr:uid="{00000000-0006-0000-0000-000049000000}">
      <text>
        <r>
          <rPr>
            <sz val="9"/>
            <color indexed="81"/>
            <rFont val="Tahoma"/>
            <family val="2"/>
            <charset val="238"/>
          </rPr>
          <t>Stosowane do uruchamiania silników tłokowych</t>
        </r>
      </text>
    </comment>
    <comment ref="A483" authorId="0" shapeId="0" xr:uid="{00000000-0006-0000-0000-00004A000000}">
      <text>
        <r>
          <rPr>
            <sz val="9"/>
            <color indexed="81"/>
            <rFont val="Tahoma"/>
            <family val="2"/>
            <charset val="238"/>
          </rPr>
          <t>Urządzenia oświetleniowe wykorzystujące jako źródło światła diody elektroluminescencyjne (LED) zamontowane w obudowie o kształcie i wymiarach zwykłej żarówki, co umożliwia ich stosowanie w standardowych oprawach oświetleniowych</t>
        </r>
      </text>
    </comment>
    <comment ref="A484" authorId="0" shapeId="0" xr:uid="{00000000-0006-0000-0000-00004B000000}">
      <text>
        <r>
          <rPr>
            <sz val="9"/>
            <color indexed="81"/>
            <rFont val="Tahoma"/>
            <family val="2"/>
            <charset val="238"/>
          </rPr>
          <t>Typu domowego</t>
        </r>
      </text>
    </comment>
    <comment ref="A485" authorId="0" shapeId="0" xr:uid="{00000000-0006-0000-0000-00004C000000}">
      <text>
        <r>
          <rPr>
            <sz val="9"/>
            <color indexed="81"/>
            <rFont val="Tahoma"/>
            <family val="2"/>
            <charset val="238"/>
          </rPr>
          <t>Typu domowego</t>
        </r>
      </text>
    </comment>
    <comment ref="A486" authorId="0" shapeId="0" xr:uid="{00000000-0006-0000-0000-00004D000000}">
      <text>
        <r>
          <rPr>
            <sz val="9"/>
            <color indexed="81"/>
            <rFont val="Tahoma"/>
            <family val="2"/>
            <charset val="238"/>
          </rPr>
          <t>Typu domowego</t>
        </r>
      </text>
    </comment>
    <comment ref="A487" authorId="0" shapeId="0" xr:uid="{00000000-0006-0000-0000-00004E000000}">
      <text>
        <r>
          <rPr>
            <sz val="9"/>
            <color indexed="81"/>
            <rFont val="Tahoma"/>
            <family val="2"/>
            <charset val="238"/>
          </rPr>
          <t>Typu domowego</t>
        </r>
      </text>
    </comment>
    <comment ref="A488" authorId="0" shapeId="0" xr:uid="{00000000-0006-0000-0000-00004F000000}">
      <text>
        <r>
          <rPr>
            <sz val="9"/>
            <color indexed="81"/>
            <rFont val="Tahoma"/>
            <family val="2"/>
            <charset val="238"/>
          </rPr>
          <t>Typu domowego</t>
        </r>
      </text>
    </comment>
    <comment ref="A489" authorId="0" shapeId="0" xr:uid="{00000000-0006-0000-0000-000050000000}">
      <text>
        <r>
          <rPr>
            <sz val="9"/>
            <color indexed="81"/>
            <rFont val="Tahoma"/>
            <family val="2"/>
            <charset val="238"/>
          </rPr>
          <t>Typu domowego</t>
        </r>
      </text>
    </comment>
    <comment ref="A490" authorId="0" shapeId="0" xr:uid="{00000000-0006-0000-0000-000051000000}">
      <text>
        <r>
          <rPr>
            <sz val="9"/>
            <color indexed="81"/>
            <rFont val="Tahoma"/>
            <family val="2"/>
            <charset val="238"/>
          </rPr>
          <t>Typu domowego</t>
        </r>
      </text>
    </comment>
    <comment ref="A491" authorId="0" shapeId="0" xr:uid="{00000000-0006-0000-0000-000052000000}">
      <text>
        <r>
          <rPr>
            <sz val="9"/>
            <color indexed="81"/>
            <rFont val="Tahoma"/>
            <family val="2"/>
            <charset val="238"/>
          </rPr>
          <t>Typu domowego</t>
        </r>
      </text>
    </comment>
    <comment ref="A492" authorId="0" shapeId="0" xr:uid="{00000000-0006-0000-0000-000053000000}">
      <text>
        <r>
          <rPr>
            <sz val="9"/>
            <color indexed="81"/>
            <rFont val="Tahoma"/>
            <family val="2"/>
            <charset val="238"/>
          </rPr>
          <t>Typu domowego</t>
        </r>
      </text>
    </comment>
    <comment ref="A493" authorId="0" shapeId="0" xr:uid="{00000000-0006-0000-0000-000054000000}">
      <text>
        <r>
          <rPr>
            <sz val="9"/>
            <color indexed="81"/>
            <rFont val="Tahoma"/>
            <family val="2"/>
            <charset val="238"/>
          </rPr>
          <t>Typu domowego</t>
        </r>
      </text>
    </comment>
    <comment ref="A494" authorId="0" shapeId="0" xr:uid="{00000000-0006-0000-0000-000055000000}">
      <text>
        <r>
          <rPr>
            <sz val="9"/>
            <color indexed="81"/>
            <rFont val="Tahoma"/>
            <family val="2"/>
            <charset val="238"/>
          </rPr>
          <t>Typu domowego</t>
        </r>
      </text>
    </comment>
    <comment ref="A529" authorId="0" shapeId="0" xr:uid="{00000000-0006-0000-0000-000056000000}">
      <text>
        <r>
          <rPr>
            <sz val="9"/>
            <color indexed="81"/>
            <rFont val="Tahoma"/>
            <family val="2"/>
            <charset val="238"/>
          </rPr>
          <t>Włączając obrabiarki do obróbki ściernej, w tym szlifierki</t>
        </r>
      </text>
    </comment>
    <comment ref="A536" authorId="0" shapeId="0" xr:uid="{00000000-0006-0000-0000-000057000000}">
      <text>
        <r>
          <rPr>
            <sz val="9"/>
            <color indexed="81"/>
            <rFont val="Tahoma"/>
            <family val="2"/>
            <charset val="238"/>
          </rPr>
          <t>Z wyłączeniem do motocykli i pojazdów szynowych</t>
        </r>
      </text>
    </comment>
    <comment ref="A538" authorId="0" shapeId="0" xr:uid="{00000000-0006-0000-0000-000058000000}">
      <text>
        <r>
          <rPr>
            <sz val="9"/>
            <color indexed="81"/>
            <rFont val="Tahoma"/>
            <family val="2"/>
            <charset val="238"/>
          </rPr>
          <t>Z wyłączeniem samochodów kempingowych, pojazdów śniegowych, do golfa i podobnych</t>
        </r>
      </text>
    </comment>
    <comment ref="A539" authorId="0" shapeId="0" xr:uid="{00000000-0006-0000-0000-000059000000}">
      <text>
        <r>
          <rPr>
            <sz val="9"/>
            <color indexed="81"/>
            <rFont val="Tahoma"/>
            <family val="2"/>
            <charset val="238"/>
          </rPr>
          <t>Do przewozu 10 osób i więcej</t>
        </r>
      </text>
    </comment>
    <comment ref="A551" authorId="0" shapeId="0" xr:uid="{00000000-0006-0000-0000-00005A000000}">
      <text>
        <r>
          <rPr>
            <sz val="9"/>
            <color indexed="81"/>
            <rFont val="Tahoma"/>
            <family val="2"/>
            <charset val="238"/>
          </rPr>
          <t>Łącznie z dziecięcymi</t>
        </r>
      </text>
    </comment>
    <comment ref="A556" authorId="0" shapeId="0" xr:uid="{00000000-0006-0000-0000-00005B000000}">
      <text>
        <r>
          <rPr>
            <sz val="9"/>
            <color indexed="81"/>
            <rFont val="Tahoma"/>
            <family val="2"/>
            <charset val="238"/>
          </rPr>
          <t xml:space="preserve"> Z wyłączeniem mebli ogrodowych lub kempingowych</t>
        </r>
      </text>
    </comment>
    <comment ref="A558" authorId="0" shapeId="0" xr:uid="{00000000-0006-0000-0000-00005C000000}">
      <text>
        <r>
          <rPr>
            <sz val="9"/>
            <color indexed="81"/>
            <rFont val="Tahoma"/>
            <family val="2"/>
            <charset val="238"/>
          </rPr>
          <t>Z wyłączeniem wyposażenia budowlanego do szafek montowanych na ścianach, stelaży dla materaców, wyposażenia lamp i oświetlenia, luster stojących na podłodze, mebli do siedzenia</t>
        </r>
      </text>
    </comment>
    <comment ref="A559" authorId="0" shapeId="0" xr:uid="{00000000-0006-0000-0000-00005D000000}">
      <text>
        <r>
          <rPr>
            <sz val="9"/>
            <color indexed="81"/>
            <rFont val="Tahoma"/>
            <family val="2"/>
            <charset val="238"/>
          </rPr>
          <t>Z wyłączeniem luster stojących na podłodze i mebli do siedzenia</t>
        </r>
      </text>
    </comment>
    <comment ref="A577" authorId="0" shapeId="0" xr:uid="{00000000-0006-0000-0000-00005E000000}">
      <text>
        <r>
          <rPr>
            <sz val="9"/>
            <color indexed="81"/>
            <rFont val="Tahoma"/>
            <family val="2"/>
            <charset val="238"/>
          </rPr>
          <t>Dane dotyczą produkcji energii elektrycznej w elektrowniach zawodowych, niezależnych i przemysłowych; pochodzą ze
specjalistycznych badań (obejmujących jednostki bez względu na liczbę pracujących) prowadzonych przez Ministra właściwego ds. energii i Prezesa Urzędu Regulacji Energetyki.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Górecki Adam</author>
    <author>Kruk Anna</author>
    <author>Fidrych Elżbieta</author>
    <author>PZ</author>
  </authors>
  <commentList>
    <comment ref="A6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Z wyłączeniem brykietów i podobnych paliw stałych; łącznie z węglem odzyskanym z hałd</t>
        </r>
      </text>
    </comment>
    <comment ref="A8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Z wyłączeniem brykietów i podobnych paliw stałych</t>
        </r>
      </text>
    </comment>
    <comment ref="A13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Z wydobycia</t>
        </r>
      </text>
    </comment>
    <comment ref="A25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Z wydobycia</t>
        </r>
      </text>
    </comment>
    <comment ref="A27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>Z wyłączeniem soli odpowiedniej do spożycia przez ludzi</t>
        </r>
      </text>
    </comment>
    <comment ref="A29" authorId="0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Z wyłączeniem soli odpowiedniej do spożycia przez ludzi</t>
        </r>
      </text>
    </comment>
    <comment ref="A32" authorId="0" shapeId="0" xr:uid="{00000000-0006-0000-0100-000007000000}">
      <text>
        <r>
          <rPr>
            <sz val="9"/>
            <color indexed="81"/>
            <rFont val="Tahoma"/>
            <family val="2"/>
            <charset val="238"/>
          </rPr>
          <t>Obejmują mięso, tłuszcze, podroby oraz części niejadalne (odpadki); ubój przemysłowy; w wadze poubojowej ciepłej</t>
        </r>
      </text>
    </comment>
    <comment ref="A34" authorId="0" shapeId="0" xr:uid="{00000000-0006-0000-0100-000008000000}">
      <text>
        <r>
          <rPr>
            <sz val="9"/>
            <color indexed="81"/>
            <rFont val="Tahoma"/>
            <family val="2"/>
            <charset val="238"/>
          </rPr>
          <t>Obejmują mięso, tłuszcze, podroby oraz części niejadalne (odpadki); ubój przemysłowy; w wadze poubojowej ciepłej</t>
        </r>
      </text>
    </comment>
    <comment ref="A47" authorId="0" shapeId="0" xr:uid="{00000000-0006-0000-0100-000009000000}">
      <text>
        <r>
          <rPr>
            <sz val="9"/>
            <color indexed="81"/>
            <rFont val="Tahoma"/>
            <family val="2"/>
            <charset val="238"/>
          </rPr>
          <t>Świeże, schłodzone lub zamrożone</t>
        </r>
      </text>
    </comment>
    <comment ref="A49" authorId="0" shapeId="0" xr:uid="{00000000-0006-0000-0100-00000A000000}">
      <text>
        <r>
          <rPr>
            <sz val="9"/>
            <color indexed="81"/>
            <rFont val="Tahoma"/>
            <family val="2"/>
            <charset val="238"/>
          </rPr>
          <t>Świeże, schłodzone lub zamrożone</t>
        </r>
      </text>
    </comment>
    <comment ref="A51" authorId="0" shapeId="0" xr:uid="{00000000-0006-0000-0100-00000B000000}">
      <text>
        <r>
          <rPr>
            <sz val="9"/>
            <color indexed="81"/>
            <rFont val="Tahoma"/>
            <family val="2"/>
            <charset val="238"/>
          </rPr>
          <t>Bez drobiowych</t>
        </r>
      </text>
    </comment>
    <comment ref="A55" authorId="0" shapeId="0" xr:uid="{00000000-0006-0000-0100-00000C000000}">
      <text>
        <r>
          <rPr>
            <sz val="9"/>
            <color indexed="81"/>
            <rFont val="Tahoma"/>
            <family val="2"/>
            <charset val="238"/>
          </rPr>
          <t>Włączając szynki i łopatki konserwowe</t>
        </r>
      </text>
    </comment>
    <comment ref="A57" authorId="0" shapeId="0" xr:uid="{00000000-0006-0000-0100-00000D000000}">
      <text>
        <r>
          <rPr>
            <sz val="9"/>
            <color indexed="81"/>
            <rFont val="Tahoma"/>
            <family val="2"/>
            <charset val="238"/>
          </rPr>
          <t>Włączając szynki i łopatki konserwowe</t>
        </r>
      </text>
    </comment>
    <comment ref="A74" authorId="1" shapeId="0" xr:uid="{00000000-0006-0000-0100-00000E000000}">
      <text>
        <r>
          <rPr>
            <sz val="9"/>
            <color indexed="81"/>
            <rFont val="Tahoma"/>
            <family val="2"/>
            <charset val="238"/>
          </rPr>
          <t>z wyłączeniem ogórków i cebuli</t>
        </r>
      </text>
    </comment>
    <comment ref="A108" authorId="0" shapeId="0" xr:uid="{00000000-0006-0000-0100-00000F000000}">
      <text>
        <r>
          <rPr>
            <sz val="9"/>
            <color indexed="81"/>
            <rFont val="Tahoma"/>
            <family val="2"/>
            <charset val="238"/>
          </rPr>
          <t>O obniżonej lub niskiej zawartości tłuszczu, z wyłączeniem margaryny płynnej</t>
        </r>
      </text>
    </comment>
    <comment ref="A110" authorId="0" shapeId="0" xr:uid="{00000000-0006-0000-0100-000010000000}">
      <text>
        <r>
          <rPr>
            <sz val="9"/>
            <color indexed="81"/>
            <rFont val="Tahoma"/>
            <family val="2"/>
            <charset val="238"/>
          </rPr>
          <t>Łącznie z mlekiem przerzutowym do dalszej produkcji</t>
        </r>
      </text>
    </comment>
    <comment ref="A120" authorId="0" shapeId="0" xr:uid="{00000000-0006-0000-0100-000011000000}">
      <text>
        <r>
          <rPr>
            <sz val="9"/>
            <color indexed="81"/>
            <rFont val="Tahoma"/>
            <family val="2"/>
            <charset val="238"/>
          </rPr>
          <t>Łącznie z pozostałymi tłuszczami do smarowania</t>
        </r>
      </text>
    </comment>
    <comment ref="A128" authorId="0" shapeId="0" xr:uid="{00000000-0006-0000-0100-000012000000}">
      <text>
        <r>
          <rPr>
            <sz val="9"/>
            <color indexed="81"/>
            <rFont val="Tahoma"/>
            <family val="2"/>
            <charset val="238"/>
          </rPr>
          <t>Łącznie z jogurtem w postaci stałej</t>
        </r>
      </text>
    </comment>
    <comment ref="A136" authorId="2" shapeId="0" xr:uid="{00000000-0006-0000-0100-000013000000}">
      <text>
        <r>
          <rPr>
            <sz val="9"/>
            <color indexed="81"/>
            <rFont val="Tahoma"/>
            <family val="2"/>
            <charset val="238"/>
          </rPr>
          <t>O zawartości tłuszczu nieprzekraczającej 3% masy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156" authorId="0" shapeId="0" xr:uid="{00000000-0006-0000-0100-000014000000}">
      <text>
        <r>
          <rPr>
            <sz val="9"/>
            <color indexed="81"/>
            <rFont val="Tahoma"/>
            <family val="2"/>
            <charset val="238"/>
          </rPr>
          <t>Zawierające w suchej masie nie więcej niż 5 % masy cukru i nie więcej niż 5 % masy tłuszczu (z wyłączeniem pieczywa zawierającego dodatek miodu, jajek, sera lub owoców)</t>
        </r>
      </text>
    </comment>
    <comment ref="A173" authorId="0" shapeId="0" xr:uid="{00000000-0006-0000-0100-000015000000}">
      <text>
        <r>
          <rPr>
            <sz val="9"/>
            <color indexed="81"/>
            <rFont val="Tahoma"/>
            <family val="2"/>
            <charset val="238"/>
          </rPr>
          <t>Włączając cukier produkowany z surowca z importu</t>
        </r>
      </text>
    </comment>
    <comment ref="A192" authorId="0" shapeId="0" xr:uid="{00000000-0006-0000-0100-000016000000}">
      <text>
        <r>
          <rPr>
            <sz val="9"/>
            <color indexed="81"/>
            <rFont val="Tahoma"/>
            <family val="2"/>
            <charset val="238"/>
          </rPr>
          <t>Zawiera także ocet winny</t>
        </r>
      </text>
    </comment>
    <comment ref="A194" authorId="0" shapeId="0" xr:uid="{00000000-0006-0000-0100-000017000000}">
      <text>
        <r>
          <rPr>
            <sz val="9"/>
            <color indexed="81"/>
            <rFont val="Tahoma"/>
            <family val="2"/>
            <charset val="238"/>
          </rPr>
          <t>Odpowiednia do spożycia przez ludzi</t>
        </r>
      </text>
    </comment>
    <comment ref="A196" authorId="0" shapeId="0" xr:uid="{00000000-0006-0000-0100-000018000000}">
      <text>
        <r>
          <rPr>
            <sz val="9"/>
            <color indexed="81"/>
            <rFont val="Tahoma"/>
            <family val="2"/>
            <charset val="238"/>
          </rPr>
          <t>Odpowiednia do spożycia przez ludzi</t>
        </r>
      </text>
    </comment>
    <comment ref="A223" authorId="0" shapeId="0" xr:uid="{00000000-0006-0000-0100-000019000000}">
      <text>
        <r>
          <rPr>
            <sz val="9"/>
            <color indexed="81"/>
            <rFont val="Tahoma"/>
            <family val="2"/>
            <charset val="238"/>
          </rPr>
          <t>O objętościowej mocy  alkoholu 45,4% i mniej</t>
        </r>
      </text>
    </comment>
    <comment ref="A225" authorId="0" shapeId="0" xr:uid="{00000000-0006-0000-0100-00001A000000}">
      <text>
        <r>
          <rPr>
            <sz val="9"/>
            <color indexed="81"/>
            <rFont val="Tahoma"/>
            <family val="2"/>
            <charset val="238"/>
          </rPr>
          <t>Napoje fermentowane z wyjątkiem moszczów i miodów (np. cydr, perry, inne wina owocowe, nalewki na winie z soku winogronowego, nalewki na winie owocowym, aromatyzowane lub nie)</t>
        </r>
      </text>
    </comment>
    <comment ref="A227" authorId="0" shapeId="0" xr:uid="{00000000-0006-0000-0100-00001B000000}">
      <text>
        <r>
          <rPr>
            <sz val="9"/>
            <color indexed="81"/>
            <rFont val="Tahoma"/>
            <family val="2"/>
            <charset val="238"/>
          </rPr>
          <t>O objętościowej mocy alkoholu powyżej 0,5%</t>
        </r>
      </text>
    </comment>
    <comment ref="A229" authorId="3" shapeId="0" xr:uid="{00000000-0006-0000-0100-00001C000000}">
      <text>
        <r>
          <rPr>
            <sz val="9"/>
            <color indexed="81"/>
            <rFont val="Tahoma"/>
            <family val="2"/>
            <charset val="238"/>
          </rPr>
          <t xml:space="preserve"> o objętościowej mocy alkoholu 0,5% lub mniejszej</t>
        </r>
      </text>
    </comment>
    <comment ref="A239" authorId="3" shapeId="0" xr:uid="{00000000-0006-0000-0100-00001D000000}">
      <text>
        <r>
          <rPr>
            <sz val="9"/>
            <color indexed="81"/>
            <rFont val="Tahoma"/>
            <family val="2"/>
            <charset val="238"/>
          </rPr>
          <t>niepakowana do sprzedaży detalicznej</t>
        </r>
      </text>
    </comment>
    <comment ref="A241" authorId="0" shapeId="0" xr:uid="{00000000-0006-0000-0100-00001E000000}">
      <text>
        <r>
          <rPr>
            <sz val="9"/>
            <color indexed="81"/>
            <rFont val="Tahoma"/>
            <family val="2"/>
            <charset val="238"/>
          </rPr>
          <t>Niepakowana do sprzedaży detalicznej</t>
        </r>
      </text>
    </comment>
    <comment ref="A281" authorId="0" shapeId="0" xr:uid="{00000000-0006-0000-0100-00001F000000}">
      <text>
        <r>
          <rPr>
            <sz val="9"/>
            <color indexed="81"/>
            <rFont val="Tahoma"/>
            <family val="2"/>
            <charset val="238"/>
          </rPr>
          <t>Wiązane, tkane, igłowe oraz gdzie indziej niesklasyfikowane</t>
        </r>
      </text>
    </comment>
    <comment ref="A283" authorId="0" shapeId="0" xr:uid="{00000000-0006-0000-0100-000020000000}">
      <text>
        <r>
          <rPr>
            <sz val="9"/>
            <color indexed="81"/>
            <rFont val="Tahoma"/>
            <family val="2"/>
            <charset val="238"/>
          </rPr>
          <t>Wiązane, tkane, igłowe oraz gdzie indziej niesklasyfikowane</t>
        </r>
      </text>
    </comment>
    <comment ref="A285" authorId="0" shapeId="0" xr:uid="{00000000-0006-0000-0100-000021000000}">
      <text>
        <r>
          <rPr>
            <sz val="9"/>
            <color indexed="81"/>
            <rFont val="Tahoma"/>
            <family val="2"/>
            <charset val="238"/>
          </rPr>
          <t>Wiązane, tkane, igłowe oraz gdzie indziej niesklasyfikowane</t>
        </r>
      </text>
    </comment>
    <comment ref="A298" authorId="0" shapeId="0" xr:uid="{00000000-0006-0000-0100-000022000000}">
      <text>
        <r>
          <rPr>
            <sz val="9"/>
            <color indexed="81"/>
            <rFont val="Tahoma"/>
            <family val="2"/>
            <charset val="238"/>
          </rPr>
          <t>Włączając płaszcze przeciwdeszczowe, kurtki, peleryny, skafandry i wiatrówki</t>
        </r>
      </text>
    </comment>
    <comment ref="A306" authorId="0" shapeId="0" xr:uid="{00000000-0006-0000-0100-000023000000}">
      <text>
        <r>
          <rPr>
            <sz val="9"/>
            <color indexed="81"/>
            <rFont val="Tahoma"/>
            <family val="2"/>
            <charset val="238"/>
          </rPr>
          <t>Włączając płaszcze przeciwdeszczowe, kurtki, peleryny, skafandry i wiatrówki</t>
        </r>
      </text>
    </comment>
    <comment ref="A320" authorId="0" shapeId="0" xr:uid="{00000000-0006-0000-0100-000024000000}">
      <text>
        <r>
          <rPr>
            <sz val="9"/>
            <color indexed="81"/>
            <rFont val="Tahoma"/>
            <family val="2"/>
            <charset val="238"/>
          </rPr>
          <t>Rajstopy, pończochy, skarpetki i pozostałe wyroby pończosznicze</t>
        </r>
      </text>
    </comment>
    <comment ref="A334" authorId="2" shapeId="0" xr:uid="{00000000-0006-0000-0100-000025000000}">
      <text>
        <r>
          <rPr>
            <sz val="9"/>
            <color indexed="81"/>
            <rFont val="Tahoma"/>
            <family val="2"/>
            <charset val="238"/>
          </rPr>
          <t>Z wyłączeniem obuwia z metalowym noskiem ochronnym</t>
        </r>
      </text>
    </comment>
    <comment ref="A336" authorId="0" shapeId="0" xr:uid="{00000000-0006-0000-0100-000026000000}">
      <text>
        <r>
          <rPr>
            <sz val="9"/>
            <color indexed="81"/>
            <rFont val="Tahoma"/>
            <family val="2"/>
            <charset val="238"/>
          </rPr>
          <t>Z wyłączeniem obuwia sportowego, obuwia z metalowym noskiem ochronnym oraz obuwia specjalnego różnego typu (łącznie z obuwiem ze spodem z drewna)</t>
        </r>
      </text>
    </comment>
    <comment ref="A338" authorId="0" shapeId="0" xr:uid="{00000000-0006-0000-0100-000027000000}">
      <text>
        <r>
          <rPr>
            <sz val="9"/>
            <color indexed="81"/>
            <rFont val="Tahoma"/>
            <family val="2"/>
            <charset val="238"/>
          </rPr>
          <t>Z wyłączeniem obuwia sportowego, obuwia z metalowym noskiem ochronnym oraz obuwia specjalnego różnego typu (łącznie z obuwiem ze spodem z drewna)</t>
        </r>
      </text>
    </comment>
    <comment ref="A366" authorId="0" shapeId="0" xr:uid="{00000000-0006-0000-0100-000028000000}">
      <text>
        <r>
          <rPr>
            <sz val="9"/>
            <color indexed="81"/>
            <rFont val="Tahoma"/>
            <family val="2"/>
            <charset val="238"/>
          </rPr>
          <t>Z wyłączeniem połączonych płyt podłogowych</t>
        </r>
      </text>
    </comment>
    <comment ref="A370" authorId="0" shapeId="0" xr:uid="{00000000-0006-0000-0100-000029000000}">
      <text>
        <r>
          <rPr>
            <sz val="9"/>
            <color indexed="81"/>
            <rFont val="Tahoma"/>
            <family val="2"/>
            <charset val="238"/>
          </rPr>
          <t>Z wyłączeniem płyt do podłóg mozaikowych</t>
        </r>
      </text>
    </comment>
    <comment ref="A377" authorId="0" shapeId="0" xr:uid="{00000000-0006-0000-0100-00002A000000}">
      <text>
        <r>
          <rPr>
            <sz val="9"/>
            <color indexed="81"/>
            <rFont val="Tahoma"/>
            <family val="2"/>
            <charset val="238"/>
          </rPr>
          <t>Nie obejmuje samych ram</t>
        </r>
      </text>
    </comment>
    <comment ref="A403" authorId="0" shapeId="0" xr:uid="{00000000-0006-0000-0100-00002B000000}">
      <text>
        <r>
          <rPr>
            <sz val="9"/>
            <color indexed="81"/>
            <rFont val="Tahoma"/>
            <family val="2"/>
            <charset val="238"/>
          </rPr>
          <t>Falistej i niefalistej</t>
        </r>
      </text>
    </comment>
    <comment ref="A427" authorId="0" shapeId="0" xr:uid="{00000000-0006-0000-0100-00002C000000}">
      <text>
        <r>
          <rPr>
            <sz val="9"/>
            <color indexed="81"/>
            <rFont val="Tahoma"/>
            <family val="2"/>
            <charset val="238"/>
          </rPr>
          <t>Łącznie z półkoksem z węgla kamiennego, lignitu lub torfu oraz węgiel retortowy</t>
        </r>
      </text>
    </comment>
    <comment ref="A429" authorId="0" shapeId="0" xr:uid="{00000000-0006-0000-0100-00002D000000}">
      <text>
        <r>
          <rPr>
            <sz val="9"/>
            <color indexed="81"/>
            <rFont val="Tahoma"/>
            <family val="2"/>
            <charset val="238"/>
          </rPr>
          <t>Łącznie z lotniczą</t>
        </r>
      </text>
    </comment>
    <comment ref="A431" authorId="0" shapeId="0" xr:uid="{00000000-0006-0000-0100-00002E000000}">
      <text>
        <r>
          <rPr>
            <sz val="9"/>
            <color indexed="81"/>
            <rFont val="Tahoma"/>
            <family val="2"/>
            <charset val="238"/>
          </rPr>
          <t>Do silników z zapłonem samoczynnym (Diesla), bez komponentów paliwowych</t>
        </r>
      </text>
    </comment>
    <comment ref="A433" authorId="0" shapeId="0" xr:uid="{00000000-0006-0000-0100-00002F000000}">
      <text>
        <r>
          <rPr>
            <sz val="9"/>
            <color indexed="81"/>
            <rFont val="Tahoma"/>
            <family val="2"/>
            <charset val="238"/>
          </rPr>
          <t>Łącznie z półproduktami</t>
        </r>
      </text>
    </comment>
    <comment ref="A497" authorId="0" shapeId="0" xr:uid="{00000000-0006-0000-0100-000030000000}">
      <text>
        <r>
          <rPr>
            <sz val="9"/>
            <color indexed="81"/>
            <rFont val="Tahoma"/>
            <family val="2"/>
            <charset val="238"/>
          </rPr>
          <t>Łącznie z wieloskładnikowymi</t>
        </r>
      </text>
    </comment>
    <comment ref="A498" authorId="0" shapeId="0" xr:uid="{00000000-0006-0000-0100-000031000000}">
      <text>
        <r>
          <rPr>
            <sz val="9"/>
            <color indexed="81"/>
            <rFont val="Tahoma"/>
            <family val="2"/>
            <charset val="238"/>
          </rPr>
          <t>Mineralne lub chemiczne w przeliczeniu na czysty składnik, łącznie z wieloskładnikowymi</t>
        </r>
      </text>
    </comment>
    <comment ref="A500" authorId="0" shapeId="0" xr:uid="{00000000-0006-0000-0100-000032000000}">
      <text>
        <r>
          <rPr>
            <sz val="9"/>
            <color indexed="81"/>
            <rFont val="Tahoma"/>
            <family val="2"/>
            <charset val="238"/>
          </rPr>
          <t>Mineralne lub chemiczne w przeliczeniu na czysty składnik, łącznie z wieloskładnikowymi</t>
        </r>
      </text>
    </comment>
    <comment ref="A502" authorId="0" shapeId="0" xr:uid="{00000000-0006-0000-0100-000033000000}">
      <text>
        <r>
          <rPr>
            <sz val="9"/>
            <color indexed="81"/>
            <rFont val="Tahoma"/>
            <family val="2"/>
            <charset val="238"/>
          </rPr>
          <t>Mineralne lub chemiczne w przeliczeniu na czysty składnik, łącznie z wieloskładnikowymi</t>
        </r>
      </text>
    </comment>
    <comment ref="A504" authorId="0" shapeId="0" xr:uid="{00000000-0006-0000-0100-000034000000}">
      <text>
        <r>
          <rPr>
            <sz val="9"/>
            <color indexed="81"/>
            <rFont val="Tahoma"/>
            <family val="2"/>
            <charset val="238"/>
          </rPr>
          <t>W formach podstawowych</t>
        </r>
      </text>
    </comment>
    <comment ref="A517" authorId="0" shapeId="0" xr:uid="{00000000-0006-0000-0100-000035000000}">
      <text>
        <r>
          <rPr>
            <sz val="9"/>
            <color indexed="81"/>
            <rFont val="Tahoma"/>
            <family val="2"/>
            <charset val="238"/>
          </rPr>
          <t>W formach podstawowych</t>
        </r>
      </text>
    </comment>
    <comment ref="A588" authorId="0" shapeId="0" xr:uid="{00000000-0006-0000-0100-000036000000}">
      <text>
        <r>
          <rPr>
            <sz val="9"/>
            <color indexed="81"/>
            <rFont val="Tahoma"/>
            <family val="2"/>
            <charset val="238"/>
          </rPr>
          <t>Bez opon rowerowych, motorowerowych, motocyklowych oraz bieżnikowanych</t>
        </r>
      </text>
    </comment>
    <comment ref="A621" authorId="3" shapeId="0" xr:uid="{00000000-0006-0000-0100-000037000000}">
      <text>
        <r>
          <rPr>
            <sz val="9"/>
            <color indexed="81"/>
            <rFont val="Tahoma"/>
            <family val="2"/>
            <charset val="238"/>
          </rPr>
          <t>niekomórkowych, niewzmocnione, nielaminowane</t>
        </r>
      </text>
    </comment>
    <comment ref="A643" authorId="0" shapeId="0" xr:uid="{00000000-0006-0000-0100-000038000000}">
      <text>
        <r>
          <rPr>
            <sz val="9"/>
            <color indexed="81"/>
            <rFont val="Tahoma"/>
            <family val="2"/>
            <charset val="238"/>
          </rPr>
          <t>Nieobrobione inaczej</t>
        </r>
      </text>
    </comment>
    <comment ref="A649" authorId="2" shapeId="0" xr:uid="{00000000-0006-0000-0100-000039000000}">
      <text>
        <r>
          <rPr>
            <sz val="9"/>
            <color indexed="81"/>
            <rFont val="Tahoma"/>
            <family val="2"/>
            <charset val="238"/>
          </rPr>
          <t xml:space="preserve">Z wyłączeniem butelek pokrytych skórą wyprawioną lub wtórną, butelek do karmienia niemowląt
</t>
        </r>
      </text>
    </comment>
    <comment ref="A653" authorId="2" shapeId="0" xr:uid="{00000000-0006-0000-0100-00003A000000}">
      <text>
        <r>
          <rPr>
            <sz val="9"/>
            <color indexed="81"/>
            <rFont val="Tahoma"/>
            <family val="2"/>
            <charset val="238"/>
          </rPr>
          <t>Z wyłączeniem butelek pokrytych skórą wyprawioną lub wtórną oraz butelek do karmienia niemowląt</t>
        </r>
      </text>
    </comment>
    <comment ref="A657" authorId="0" shapeId="0" xr:uid="{00000000-0006-0000-0100-00003B000000}">
      <text>
        <r>
          <rPr>
            <sz val="9"/>
            <color indexed="81"/>
            <rFont val="Tahoma"/>
            <family val="2"/>
            <charset val="238"/>
          </rPr>
          <t>Z wyłączeniem ze szkła ołowiowego</t>
        </r>
      </text>
    </comment>
    <comment ref="A665" authorId="0" shapeId="0" xr:uid="{00000000-0006-0000-0100-00003C000000}">
      <text>
        <r>
          <rPr>
            <sz val="9"/>
            <color indexed="81"/>
            <rFont val="Tahoma"/>
            <family val="2"/>
            <charset val="238"/>
          </rPr>
          <t>Z wyłączeniem wyrobów ogniotrwałych oraz z krzemionkowych skał kopalnych lub ziem krzemionkowych</t>
        </r>
      </text>
    </comment>
    <comment ref="A684" authorId="0" shapeId="0" xr:uid="{00000000-0006-0000-0100-00003D000000}">
      <text>
        <r>
          <rPr>
            <sz val="9"/>
            <color indexed="81"/>
            <rFont val="Tahoma"/>
            <family val="2"/>
            <charset val="238"/>
          </rPr>
          <t>Z wyłączeniem aparatów elektrotermicznych, młynków do kawy lub przypraw, o metalowych elementach trących</t>
        </r>
      </text>
    </comment>
    <comment ref="A692" authorId="0" shapeId="0" xr:uid="{00000000-0006-0000-0100-00003E000000}">
      <text>
        <r>
          <rPr>
            <sz val="9"/>
            <color indexed="81"/>
            <rFont val="Tahoma"/>
            <family val="2"/>
            <charset val="238"/>
          </rPr>
          <t>Cement portlandzki,  glinowy, żużlowy i podobne rodzaje cementu hydraulicznego</t>
        </r>
      </text>
    </comment>
    <comment ref="A694" authorId="0" shapeId="0" xr:uid="{00000000-0006-0000-0100-00003F000000}">
      <text>
        <r>
          <rPr>
            <sz val="9"/>
            <color indexed="81"/>
            <rFont val="Tahoma"/>
            <family val="2"/>
            <charset val="238"/>
          </rPr>
          <t>Wapno palone, wapno gaszone, wapno hydrauliczne</t>
        </r>
      </text>
    </comment>
    <comment ref="A696" authorId="0" shapeId="0" xr:uid="{00000000-0006-0000-0100-000040000000}">
      <text>
        <r>
          <rPr>
            <sz val="9"/>
            <color indexed="81"/>
            <rFont val="Tahoma"/>
            <family val="2"/>
            <charset val="238"/>
          </rPr>
          <t>Włączając do stosowania w budownictwie, do klejenia tkanin lub wyrównywania powierzchni papieru, do stosowania w stomatologii</t>
        </r>
      </text>
    </comment>
    <comment ref="A762" authorId="0" shapeId="0" xr:uid="{00000000-0006-0000-0100-000041000000}">
      <text>
        <r>
          <rPr>
            <sz val="9"/>
            <color indexed="81"/>
            <rFont val="Tahoma"/>
            <family val="2"/>
            <charset val="238"/>
          </rPr>
          <t>Ze stali niestopowej, ze stali nierdzewnej lub innej stali stopowej</t>
        </r>
      </text>
    </comment>
    <comment ref="A772" authorId="0" shapeId="0" xr:uid="{00000000-0006-0000-0100-000042000000}">
      <text>
        <r>
          <rPr>
            <sz val="9"/>
            <color indexed="81"/>
            <rFont val="Tahoma"/>
            <family val="2"/>
            <charset val="238"/>
          </rPr>
          <t>Z wyłączeniem spiekanych wyrobów walcowanych, wytłaczanych i kutych</t>
        </r>
      </text>
    </comment>
    <comment ref="A793" authorId="0" shapeId="0" xr:uid="{00000000-0006-0000-0100-000043000000}">
      <text>
        <r>
          <rPr>
            <sz val="9"/>
            <color indexed="81"/>
            <rFont val="Tahoma"/>
            <family val="2"/>
            <charset val="238"/>
          </rPr>
          <t>Z wyłączeniem ogrzewanych elektrycznie</t>
        </r>
      </text>
    </comment>
    <comment ref="A801" authorId="0" shapeId="0" xr:uid="{00000000-0006-0000-0100-000044000000}">
      <text>
        <r>
          <rPr>
            <sz val="9"/>
            <color indexed="81"/>
            <rFont val="Tahoma"/>
            <family val="2"/>
            <charset val="238"/>
          </rPr>
          <t>Z wyłączeniem wyposażonych w urządzenia mechaniczne lub termiczne</t>
        </r>
      </text>
    </comment>
    <comment ref="A815" authorId="0" shapeId="0" xr:uid="{00000000-0006-0000-0100-000045000000}">
      <text>
        <r>
          <rPr>
            <sz val="9"/>
            <color indexed="81"/>
            <rFont val="Tahoma"/>
            <family val="2"/>
            <charset val="238"/>
          </rPr>
          <t>Przewody elektryczne, ze stali, miedzi lub aluminium (np. do piorunochronów, pastuchów elektrycznych)</t>
        </r>
      </text>
    </comment>
    <comment ref="A826" authorId="0" shapeId="0" xr:uid="{00000000-0006-0000-0100-000046000000}">
      <text>
        <r>
          <rPr>
            <sz val="9"/>
            <color indexed="81"/>
            <rFont val="Tahoma"/>
            <family val="2"/>
            <charset val="238"/>
          </rPr>
          <t>Maszyny cyfrowe do automatycznego przetwarzania danych z jednostkami wejścia i wyjścia ; łącznie z komputerami stacjonarnymi, przenośnymi (laptopy) i podręcznymi (np. palmtopy, organizery)</t>
        </r>
      </text>
    </comment>
    <comment ref="A838" authorId="0" shapeId="0" xr:uid="{00000000-0006-0000-0100-000047000000}">
      <text>
        <r>
          <rPr>
            <sz val="9"/>
            <color indexed="81"/>
            <rFont val="Tahoma"/>
            <family val="2"/>
            <charset val="238"/>
          </rPr>
          <t>Z wyjątkiem monitorów stosowanych do komputerów</t>
        </r>
      </text>
    </comment>
    <comment ref="A871" authorId="0" shapeId="0" xr:uid="{00000000-0006-0000-0100-000048000000}">
      <text>
        <r>
          <rPr>
            <sz val="9"/>
            <color indexed="81"/>
            <rFont val="Tahoma"/>
            <family val="2"/>
            <charset val="238"/>
          </rPr>
          <t>Stosowane do uruchamiania silników tłokowych</t>
        </r>
      </text>
    </comment>
    <comment ref="A916" authorId="0" shapeId="0" xr:uid="{00000000-0006-0000-0100-000049000000}">
      <text>
        <r>
          <rPr>
            <sz val="9"/>
            <color indexed="81"/>
            <rFont val="Tahoma"/>
            <family val="2"/>
            <charset val="238"/>
          </rPr>
          <t>Urządzenia oświetleniowe wykorzystujące jako źródło światła diody elektroluminescencyjne (LED) zamontowane w obudowie o kształcie i wymiarach zwykłej żarówki, co umożliwia ich stosowanie w standardowych oprawach oświetleniowych</t>
        </r>
      </text>
    </comment>
    <comment ref="A918" authorId="0" shapeId="0" xr:uid="{00000000-0006-0000-0100-00004A000000}">
      <text>
        <r>
          <rPr>
            <sz val="9"/>
            <color indexed="81"/>
            <rFont val="Tahoma"/>
            <family val="2"/>
            <charset val="238"/>
          </rPr>
          <t>Typu domowego</t>
        </r>
      </text>
    </comment>
    <comment ref="A920" authorId="0" shapeId="0" xr:uid="{00000000-0006-0000-0100-00004B000000}">
      <text>
        <r>
          <rPr>
            <sz val="9"/>
            <color indexed="81"/>
            <rFont val="Tahoma"/>
            <family val="2"/>
            <charset val="238"/>
          </rPr>
          <t>Typu domowego</t>
        </r>
      </text>
    </comment>
    <comment ref="A922" authorId="0" shapeId="0" xr:uid="{00000000-0006-0000-0100-00004C000000}">
      <text>
        <r>
          <rPr>
            <sz val="9"/>
            <color indexed="81"/>
            <rFont val="Tahoma"/>
            <family val="2"/>
            <charset val="238"/>
          </rPr>
          <t>Typu domowego</t>
        </r>
      </text>
    </comment>
    <comment ref="A924" authorId="0" shapeId="0" xr:uid="{00000000-0006-0000-0100-00004D000000}">
      <text>
        <r>
          <rPr>
            <sz val="9"/>
            <color indexed="81"/>
            <rFont val="Tahoma"/>
            <family val="2"/>
            <charset val="238"/>
          </rPr>
          <t>Typu domowego</t>
        </r>
      </text>
    </comment>
    <comment ref="A926" authorId="0" shapeId="0" xr:uid="{00000000-0006-0000-0100-00004E000000}">
      <text>
        <r>
          <rPr>
            <sz val="9"/>
            <color indexed="81"/>
            <rFont val="Tahoma"/>
            <family val="2"/>
            <charset val="238"/>
          </rPr>
          <t>Typu domowego</t>
        </r>
      </text>
    </comment>
    <comment ref="A928" authorId="0" shapeId="0" xr:uid="{00000000-0006-0000-0100-00004F000000}">
      <text>
        <r>
          <rPr>
            <sz val="9"/>
            <color indexed="81"/>
            <rFont val="Tahoma"/>
            <family val="2"/>
            <charset val="238"/>
          </rPr>
          <t>Typu domowego</t>
        </r>
      </text>
    </comment>
    <comment ref="A930" authorId="0" shapeId="0" xr:uid="{00000000-0006-0000-0100-000050000000}">
      <text>
        <r>
          <rPr>
            <sz val="9"/>
            <color indexed="81"/>
            <rFont val="Tahoma"/>
            <family val="2"/>
            <charset val="238"/>
          </rPr>
          <t>Typu domowego</t>
        </r>
      </text>
    </comment>
    <comment ref="A932" authorId="0" shapeId="0" xr:uid="{00000000-0006-0000-0100-000051000000}">
      <text>
        <r>
          <rPr>
            <sz val="9"/>
            <color indexed="81"/>
            <rFont val="Tahoma"/>
            <family val="2"/>
            <charset val="238"/>
          </rPr>
          <t>Typu domowego</t>
        </r>
      </text>
    </comment>
    <comment ref="A934" authorId="0" shapeId="0" xr:uid="{00000000-0006-0000-0100-000052000000}">
      <text>
        <r>
          <rPr>
            <sz val="9"/>
            <color indexed="81"/>
            <rFont val="Tahoma"/>
            <family val="2"/>
            <charset val="238"/>
          </rPr>
          <t>Typu domowego</t>
        </r>
      </text>
    </comment>
    <comment ref="A936" authorId="0" shapeId="0" xr:uid="{00000000-0006-0000-0100-000053000000}">
      <text>
        <r>
          <rPr>
            <sz val="9"/>
            <color indexed="81"/>
            <rFont val="Tahoma"/>
            <family val="2"/>
            <charset val="238"/>
          </rPr>
          <t>Typu domowego</t>
        </r>
      </text>
    </comment>
    <comment ref="A938" authorId="0" shapeId="0" xr:uid="{00000000-0006-0000-0100-000054000000}">
      <text>
        <r>
          <rPr>
            <sz val="9"/>
            <color indexed="81"/>
            <rFont val="Tahoma"/>
            <family val="2"/>
            <charset val="238"/>
          </rPr>
          <t>Typu domowego</t>
        </r>
      </text>
    </comment>
    <comment ref="A1004" authorId="0" shapeId="0" xr:uid="{00000000-0006-0000-0100-000055000000}">
      <text>
        <r>
          <rPr>
            <sz val="9"/>
            <color indexed="81"/>
            <rFont val="Tahoma"/>
            <family val="2"/>
            <charset val="238"/>
          </rPr>
          <t>Włączając obrabiarki do obróbki ściernej, w tym szlifierki</t>
        </r>
      </text>
    </comment>
    <comment ref="A1016" authorId="0" shapeId="0" xr:uid="{00000000-0006-0000-0100-000056000000}">
      <text>
        <r>
          <rPr>
            <sz val="9"/>
            <color indexed="81"/>
            <rFont val="Tahoma"/>
            <family val="2"/>
            <charset val="238"/>
          </rPr>
          <t>Z wyłączeniem do motocykli i pojazdów szynowych</t>
        </r>
      </text>
    </comment>
    <comment ref="A1020" authorId="0" shapeId="0" xr:uid="{00000000-0006-0000-0100-000057000000}">
      <text>
        <r>
          <rPr>
            <sz val="9"/>
            <color indexed="81"/>
            <rFont val="Tahoma"/>
            <family val="2"/>
            <charset val="238"/>
          </rPr>
          <t>Z wyłączeniem samochodów kempingowych, pojazdów śniegowych, do golfa i podobnych</t>
        </r>
      </text>
    </comment>
    <comment ref="A1022" authorId="0" shapeId="0" xr:uid="{00000000-0006-0000-0100-000058000000}">
      <text>
        <r>
          <rPr>
            <sz val="9"/>
            <color indexed="81"/>
            <rFont val="Tahoma"/>
            <family val="2"/>
            <charset val="238"/>
          </rPr>
          <t>Do przewozu 10 osób i więcej</t>
        </r>
      </text>
    </comment>
    <comment ref="A1044" authorId="0" shapeId="0" xr:uid="{00000000-0006-0000-0100-000059000000}">
      <text>
        <r>
          <rPr>
            <sz val="9"/>
            <color indexed="81"/>
            <rFont val="Tahoma"/>
            <family val="2"/>
            <charset val="238"/>
          </rPr>
          <t>Łącznie z dziecięcymi</t>
        </r>
      </text>
    </comment>
    <comment ref="A1052" authorId="0" shapeId="0" xr:uid="{00000000-0006-0000-0100-00005A000000}">
      <text>
        <r>
          <rPr>
            <sz val="9"/>
            <color indexed="81"/>
            <rFont val="Tahoma"/>
            <family val="2"/>
            <charset val="238"/>
          </rPr>
          <t xml:space="preserve"> Z wyłączeniem mebli ogrodowych lub kempingowych</t>
        </r>
      </text>
    </comment>
    <comment ref="A1056" authorId="0" shapeId="0" xr:uid="{00000000-0006-0000-0100-00005B000000}">
      <text>
        <r>
          <rPr>
            <sz val="9"/>
            <color indexed="81"/>
            <rFont val="Tahoma"/>
            <family val="2"/>
            <charset val="238"/>
          </rPr>
          <t>Z wyłączeniem wyposażenia budowlanego do szafek montowanych na ścianach, stelaży dla materaców, wyposażenia lamp i oświetlenia, luster stojących na podłodze, mebli do siedzenia</t>
        </r>
      </text>
    </comment>
    <comment ref="A1058" authorId="0" shapeId="0" xr:uid="{00000000-0006-0000-0100-00005C000000}">
      <text>
        <r>
          <rPr>
            <sz val="9"/>
            <color indexed="81"/>
            <rFont val="Tahoma"/>
            <family val="2"/>
            <charset val="238"/>
          </rPr>
          <t>Z wyłączeniem luster stojących na podłodze i mebli do siedzenia</t>
        </r>
      </text>
    </comment>
    <comment ref="A1092" authorId="0" shapeId="0" xr:uid="{00000000-0006-0000-0100-00005D000000}">
      <text>
        <r>
          <rPr>
            <sz val="9"/>
            <color indexed="81"/>
            <rFont val="Tahoma"/>
            <family val="2"/>
            <charset val="238"/>
          </rPr>
          <t>Dane dotyczą produkcji energii elektrycznej w elektrowniach zawodowych, niezależnych i przemysłowych; pochodzą ze specjalistycznych badań (obejmujących jednostki bez względu na liczbę pracujących) prowadzonych przez Ministra właściwego ds. energii i Prezesa Urzędu Regulacji
Energetyki.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Górecki Adam</author>
    <author>Pazik Anna</author>
    <author>Fidrych Elżbieta</author>
    <author>PZ</author>
  </authors>
  <commentList>
    <comment ref="A6" authorId="0" shapeId="0" xr:uid="{00000000-0006-0000-0200-000001000000}">
      <text>
        <r>
          <rPr>
            <sz val="9"/>
            <color indexed="81"/>
            <rFont val="Tahoma"/>
            <family val="2"/>
            <charset val="238"/>
          </rPr>
          <t>Z wyłączeniem brykietów i podobnych paliw stałych; łącznie z węglem odzyskanym z hałd</t>
        </r>
      </text>
    </comment>
    <comment ref="A12" authorId="0" shapeId="0" xr:uid="{00000000-0006-0000-0200-000002000000}">
      <text>
        <r>
          <rPr>
            <sz val="9"/>
            <color indexed="81"/>
            <rFont val="Tahoma"/>
            <family val="2"/>
            <charset val="238"/>
          </rPr>
          <t>Świeże, schłodzone lub zamrożone</t>
        </r>
      </text>
    </comment>
    <comment ref="A14" authorId="0" shapeId="0" xr:uid="{00000000-0006-0000-0200-000003000000}">
      <text>
        <r>
          <rPr>
            <sz val="9"/>
            <color indexed="81"/>
            <rFont val="Tahoma"/>
            <family val="2"/>
            <charset val="238"/>
          </rPr>
          <t>Świeże, schłodzone lub zamrożone</t>
        </r>
      </text>
    </comment>
    <comment ref="A15" authorId="0" shapeId="0" xr:uid="{00000000-0006-0000-0200-000004000000}">
      <text>
        <r>
          <rPr>
            <sz val="9"/>
            <color indexed="81"/>
            <rFont val="Tahoma"/>
            <family val="2"/>
            <charset val="238"/>
          </rPr>
          <t>Świeże, schłodzone lub zamrożone</t>
        </r>
      </text>
    </comment>
    <comment ref="A16" authorId="0" shapeId="0" xr:uid="{00000000-0006-0000-0200-000005000000}">
      <text>
        <r>
          <rPr>
            <sz val="9"/>
            <color indexed="81"/>
            <rFont val="Tahoma"/>
            <family val="2"/>
            <charset val="238"/>
          </rPr>
          <t>Bez drobiowych</t>
        </r>
      </text>
    </comment>
    <comment ref="A18" authorId="0" shapeId="0" xr:uid="{00000000-0006-0000-0200-000006000000}">
      <text>
        <r>
          <rPr>
            <sz val="9"/>
            <color indexed="81"/>
            <rFont val="Tahoma"/>
            <family val="2"/>
            <charset val="238"/>
          </rPr>
          <t>Włączając szynki i łopatki konserwowe</t>
        </r>
      </text>
    </comment>
    <comment ref="A27" authorId="1" shapeId="0" xr:uid="{00000000-0006-0000-0200-000007000000}">
      <text>
        <r>
          <rPr>
            <sz val="9"/>
            <color indexed="81"/>
            <rFont val="Tahoma"/>
            <family val="2"/>
            <charset val="238"/>
          </rPr>
          <t>z wyłączeniem ogórków i cebuli</t>
        </r>
      </text>
    </comment>
    <comment ref="A37" authorId="0" shapeId="0" xr:uid="{00000000-0006-0000-0200-000008000000}">
      <text>
        <r>
          <rPr>
            <sz val="9"/>
            <color indexed="81"/>
            <rFont val="Tahoma"/>
            <family val="2"/>
            <charset val="238"/>
          </rPr>
          <t>O obniżonej lub niskiej zawartości tłuszczu, z wyłączeniem margaryny płynnej</t>
        </r>
      </text>
    </comment>
    <comment ref="A38" authorId="0" shapeId="0" xr:uid="{00000000-0006-0000-0200-000009000000}">
      <text>
        <r>
          <rPr>
            <sz val="9"/>
            <color indexed="81"/>
            <rFont val="Tahoma"/>
            <family val="2"/>
            <charset val="238"/>
          </rPr>
          <t>Łącznie z mlekiem przerzutowym do dalszej produkcji</t>
        </r>
      </text>
    </comment>
    <comment ref="A43" authorId="0" shapeId="0" xr:uid="{00000000-0006-0000-0200-00000A000000}">
      <text>
        <r>
          <rPr>
            <sz val="9"/>
            <color indexed="81"/>
            <rFont val="Tahoma"/>
            <family val="2"/>
            <charset val="238"/>
          </rPr>
          <t>Łącznie z pozostałymi tłuszczami do smarowania</t>
        </r>
      </text>
    </comment>
    <comment ref="A47" authorId="0" shapeId="0" xr:uid="{00000000-0006-0000-0200-00000B000000}">
      <text>
        <r>
          <rPr>
            <sz val="9"/>
            <color indexed="81"/>
            <rFont val="Tahoma"/>
            <family val="2"/>
            <charset val="238"/>
          </rPr>
          <t>Łącznie z jogurtem w postaci stałej</t>
        </r>
      </text>
    </comment>
    <comment ref="A51" authorId="2" shapeId="0" xr:uid="{00000000-0006-0000-0200-00000C000000}">
      <text>
        <r>
          <rPr>
            <sz val="9"/>
            <color indexed="81"/>
            <rFont val="Tahoma"/>
            <family val="2"/>
            <charset val="238"/>
          </rPr>
          <t>O zawartości tłuszczu nieprzekraczającej 3% masy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60" authorId="0" shapeId="0" xr:uid="{00000000-0006-0000-0200-00000D000000}">
      <text>
        <r>
          <rPr>
            <sz val="9"/>
            <color indexed="81"/>
            <rFont val="Tahoma"/>
            <family val="2"/>
            <charset val="238"/>
          </rPr>
          <t>Zawierające w suchej masie nie więcej niż 5% masy cukru i nie więcej niż 5% masy tłuszczu (z wyłączeniem pieczywa zawierającego dodatek miodu, jajek, sera lub owoców)</t>
        </r>
      </text>
    </comment>
    <comment ref="A69" authorId="0" shapeId="0" xr:uid="{00000000-0006-0000-0200-00000E000000}">
      <text>
        <r>
          <rPr>
            <sz val="9"/>
            <color indexed="81"/>
            <rFont val="Tahoma"/>
            <family val="2"/>
            <charset val="238"/>
          </rPr>
          <t>Włączając cukier produkowany z surowca 
z importu</t>
        </r>
      </text>
    </comment>
    <comment ref="A78" authorId="0" shapeId="0" xr:uid="{00000000-0006-0000-0200-00000F000000}">
      <text>
        <r>
          <rPr>
            <sz val="9"/>
            <color indexed="81"/>
            <rFont val="Tahoma"/>
            <family val="2"/>
            <charset val="238"/>
          </rPr>
          <t>Zawiera także ocet winny</t>
        </r>
      </text>
    </comment>
    <comment ref="A79" authorId="0" shapeId="0" xr:uid="{00000000-0006-0000-0200-000010000000}">
      <text>
        <r>
          <rPr>
            <sz val="9"/>
            <color indexed="81"/>
            <rFont val="Tahoma"/>
            <family val="2"/>
            <charset val="238"/>
          </rPr>
          <t>Odpowiednia do spożycia przez ludzi</t>
        </r>
      </text>
    </comment>
    <comment ref="A90" authorId="0" shapeId="0" xr:uid="{00000000-0006-0000-0200-000011000000}">
      <text>
        <r>
          <rPr>
            <sz val="9"/>
            <color indexed="81"/>
            <rFont val="Tahoma"/>
            <family val="2"/>
            <charset val="238"/>
          </rPr>
          <t>O objętościowej mocy alkoholu 45,4% i mniej</t>
        </r>
      </text>
    </comment>
    <comment ref="A91" authorId="0" shapeId="0" xr:uid="{00000000-0006-0000-0200-000012000000}">
      <text>
        <r>
          <rPr>
            <sz val="9"/>
            <color indexed="81"/>
            <rFont val="Tahoma"/>
            <family val="2"/>
            <charset val="238"/>
          </rPr>
          <t>Napoje fermentowane z wyjątkiem moszczów i miodów (np. cydr, perry, inne wina owocowe, nalewki na winie z soku winogronowego, nalewki na winie owocowym, aromatyzowane lub nie)</t>
        </r>
      </text>
    </comment>
    <comment ref="A92" authorId="0" shapeId="0" xr:uid="{00000000-0006-0000-0200-000013000000}">
      <text>
        <r>
          <rPr>
            <sz val="9"/>
            <color indexed="81"/>
            <rFont val="Tahoma"/>
            <family val="2"/>
            <charset val="238"/>
          </rPr>
          <t>O objętościowej mocy alkoholu powyżej 0,5%</t>
        </r>
      </text>
    </comment>
    <comment ref="A93" authorId="3" shapeId="0" xr:uid="{00000000-0006-0000-0200-000014000000}">
      <text>
        <r>
          <rPr>
            <sz val="9"/>
            <color indexed="81"/>
            <rFont val="Tahoma"/>
            <family val="2"/>
            <charset val="238"/>
          </rPr>
          <t xml:space="preserve"> o objętościowej mocy alkoholu 0,5% lub mniejszej</t>
        </r>
      </text>
    </comment>
    <comment ref="A119" authorId="0" shapeId="0" xr:uid="{00000000-0006-0000-0200-000015000000}">
      <text>
        <r>
          <rPr>
            <sz val="9"/>
            <color indexed="81"/>
            <rFont val="Tahoma"/>
            <family val="2"/>
            <charset val="238"/>
          </rPr>
          <t>Rajstopy, pończochy, skarpetki i pozostałe wyroby pończosznicze</t>
        </r>
      </text>
    </comment>
    <comment ref="A125" authorId="0" shapeId="0" xr:uid="{00000000-0006-0000-0200-000016000000}">
      <text>
        <r>
          <rPr>
            <sz val="9"/>
            <color indexed="81"/>
            <rFont val="Tahoma"/>
            <family val="2"/>
            <charset val="238"/>
          </rPr>
          <t>Z wyłączeniem obuwia sportowego, obuwia z metalowym noskiem ochronnym oraz obuwia specjalnego różnego typu (łącznie z obuwiem ze spodem z drewna)</t>
        </r>
      </text>
    </comment>
    <comment ref="A126" authorId="2" shapeId="0" xr:uid="{00000000-0006-0000-0200-000017000000}">
      <text>
        <r>
          <rPr>
            <sz val="9"/>
            <color indexed="81"/>
            <rFont val="Tahoma"/>
            <family val="2"/>
            <charset val="238"/>
          </rPr>
          <t>Z wyłączeniem obuwia z metalowym noskiem ochronnym</t>
        </r>
      </text>
    </comment>
    <comment ref="A127" authorId="0" shapeId="0" xr:uid="{00000000-0006-0000-0200-000018000000}">
      <text>
        <r>
          <rPr>
            <sz val="9"/>
            <color indexed="81"/>
            <rFont val="Tahoma"/>
            <family val="2"/>
            <charset val="238"/>
          </rPr>
          <t>Z wyłączeniem obuwia sportowego, obuwia z metalowym noskiem ochronnym oraz obuwia specjalnego różnego typu (łącznie z obuwiem ze spodem z drewna)</t>
        </r>
      </text>
    </comment>
    <comment ref="A141" authorId="0" shapeId="0" xr:uid="{00000000-0006-0000-0200-000019000000}">
      <text>
        <r>
          <rPr>
            <sz val="9"/>
            <color indexed="81"/>
            <rFont val="Tahoma"/>
            <family val="2"/>
            <charset val="238"/>
          </rPr>
          <t>Z wyłączeniem połączonych płyt podłogowych</t>
        </r>
      </text>
    </comment>
    <comment ref="A143" authorId="0" shapeId="0" xr:uid="{00000000-0006-0000-0200-00001A000000}">
      <text>
        <r>
          <rPr>
            <sz val="9"/>
            <color indexed="81"/>
            <rFont val="Tahoma"/>
            <family val="2"/>
            <charset val="238"/>
          </rPr>
          <t>Z wyłączeniem płyt do podłóg mozaikowych</t>
        </r>
      </text>
    </comment>
    <comment ref="A147" authorId="0" shapeId="0" xr:uid="{00000000-0006-0000-0200-00001B000000}">
      <text>
        <r>
          <rPr>
            <sz val="9"/>
            <color indexed="81"/>
            <rFont val="Tahoma"/>
            <family val="2"/>
            <charset val="238"/>
          </rPr>
          <t>Nie obejmuje samych ram</t>
        </r>
      </text>
    </comment>
    <comment ref="A159" authorId="0" shapeId="0" xr:uid="{00000000-0006-0000-0200-00001C000000}">
      <text>
        <r>
          <rPr>
            <sz val="9"/>
            <color indexed="81"/>
            <rFont val="Tahoma"/>
            <family val="2"/>
            <charset val="238"/>
          </rPr>
          <t>Falistej i niefalistej</t>
        </r>
      </text>
    </comment>
    <comment ref="A169" authorId="0" shapeId="0" xr:uid="{00000000-0006-0000-0200-00001D000000}">
      <text>
        <r>
          <rPr>
            <sz val="9"/>
            <color indexed="81"/>
            <rFont val="Tahoma"/>
            <family val="2"/>
            <charset val="238"/>
          </rPr>
          <t>Łącznie z półkoksem z węgla kamiennego, lignitu lub torfu oraz węgiel retortowy</t>
        </r>
      </text>
    </comment>
    <comment ref="A170" authorId="0" shapeId="0" xr:uid="{00000000-0006-0000-0200-00001E000000}">
      <text>
        <r>
          <rPr>
            <sz val="9"/>
            <color indexed="81"/>
            <rFont val="Tahoma"/>
            <family val="2"/>
            <charset val="238"/>
          </rPr>
          <t>Łącznie z lotniczą</t>
        </r>
      </text>
    </comment>
    <comment ref="A171" authorId="0" shapeId="0" xr:uid="{00000000-0006-0000-0200-00001F000000}">
      <text>
        <r>
          <rPr>
            <sz val="9"/>
            <color indexed="81"/>
            <rFont val="Tahoma"/>
            <family val="2"/>
            <charset val="238"/>
          </rPr>
          <t>Do silników z zapłonem samoczynnym (Diesla), bez komponentów paliwowych</t>
        </r>
      </text>
    </comment>
    <comment ref="A185" authorId="0" shapeId="0" xr:uid="{00000000-0006-0000-0200-000020000000}">
      <text>
        <r>
          <rPr>
            <sz val="9"/>
            <color indexed="81"/>
            <rFont val="Tahoma"/>
            <family val="2"/>
            <charset val="238"/>
          </rPr>
          <t>Łącznie z wieloskładnikowymi</t>
        </r>
      </text>
    </comment>
    <comment ref="A186" authorId="0" shapeId="0" xr:uid="{00000000-0006-0000-0200-000021000000}">
      <text>
        <r>
          <rPr>
            <sz val="9"/>
            <color indexed="81"/>
            <rFont val="Tahoma"/>
            <family val="2"/>
            <charset val="238"/>
          </rPr>
          <t>Mineralne lub chemiczne w przeliczeniu na czysty składnik, łącznie z wieloskładnikowymi</t>
        </r>
      </text>
    </comment>
    <comment ref="A187" authorId="0" shapeId="0" xr:uid="{00000000-0006-0000-0200-000022000000}">
      <text>
        <r>
          <rPr>
            <sz val="9"/>
            <color indexed="81"/>
            <rFont val="Tahoma"/>
            <family val="2"/>
            <charset val="238"/>
          </rPr>
          <t>Mineralne lub chemiczne w przeliczeniu na czysty składnik, łącznie z wieloskładnikowymi</t>
        </r>
      </text>
    </comment>
    <comment ref="A188" authorId="0" shapeId="0" xr:uid="{00000000-0006-0000-0200-000023000000}">
      <text>
        <r>
          <rPr>
            <sz val="9"/>
            <color indexed="81"/>
            <rFont val="Tahoma"/>
            <family val="2"/>
            <charset val="238"/>
          </rPr>
          <t>Mineralne lub chemiczne w przeliczeniu na czysty składnik, łącznie z wieloskładnikowymi</t>
        </r>
      </text>
    </comment>
    <comment ref="A189" authorId="0" shapeId="0" xr:uid="{00000000-0006-0000-0200-000024000000}">
      <text>
        <r>
          <rPr>
            <sz val="9"/>
            <color indexed="81"/>
            <rFont val="Tahoma"/>
            <family val="2"/>
            <charset val="238"/>
          </rPr>
          <t>W formach podstawowych</t>
        </r>
      </text>
    </comment>
    <comment ref="A226" authorId="0" shapeId="0" xr:uid="{00000000-0006-0000-0200-000025000000}">
      <text>
        <r>
          <rPr>
            <sz val="9"/>
            <color indexed="81"/>
            <rFont val="Tahoma"/>
            <family val="2"/>
            <charset val="238"/>
          </rPr>
          <t>Bez opon rowerowych, motorowerowych, motocyklowych oraz bieżnikowanych</t>
        </r>
      </text>
    </comment>
    <comment ref="A231" authorId="3" shapeId="0" xr:uid="{00000000-0006-0000-0200-000026000000}">
      <text>
        <r>
          <rPr>
            <sz val="9"/>
            <color indexed="81"/>
            <rFont val="Tahoma"/>
            <family val="2"/>
            <charset val="238"/>
          </rPr>
          <t>niekomórkowych, niewzmocnione, nielaminowane</t>
        </r>
      </text>
    </comment>
    <comment ref="A243" authorId="0" shapeId="0" xr:uid="{00000000-0006-0000-0200-000027000000}">
      <text>
        <r>
          <rPr>
            <sz val="9"/>
            <color indexed="81"/>
            <rFont val="Tahoma"/>
            <family val="2"/>
            <charset val="238"/>
          </rPr>
          <t>Nieobrobione inaczej</t>
        </r>
      </text>
    </comment>
    <comment ref="A246" authorId="2" shapeId="0" xr:uid="{00000000-0006-0000-0200-000028000000}">
      <text>
        <r>
          <rPr>
            <sz val="9"/>
            <color indexed="81"/>
            <rFont val="Tahoma"/>
            <family val="2"/>
            <charset val="238"/>
          </rPr>
          <t xml:space="preserve">Z wyłączeniem butelek pokrytych skórą wyprawioną lub wtórną, butelek do karmienia niemowląt
</t>
        </r>
      </text>
    </comment>
    <comment ref="A248" authorId="2" shapeId="0" xr:uid="{00000000-0006-0000-0200-000029000000}">
      <text>
        <r>
          <rPr>
            <sz val="9"/>
            <color indexed="81"/>
            <rFont val="Tahoma"/>
            <family val="2"/>
            <charset val="238"/>
          </rPr>
          <t xml:space="preserve">Z wyłączeniem butelek pokrytych skórą wyprawioną lub wtórną oraz butelek do karmienia niemowląt
</t>
        </r>
      </text>
    </comment>
    <comment ref="A252" authorId="0" shapeId="0" xr:uid="{00000000-0006-0000-0200-00002A000000}">
      <text>
        <r>
          <rPr>
            <sz val="9"/>
            <color indexed="81"/>
            <rFont val="Tahoma"/>
            <family val="2"/>
            <charset val="238"/>
          </rPr>
          <t>Z wyłączeniem wyrobów ogniotrwałych oraz z krzemionkowych skał kopalnych lub ziem krzemionkowych</t>
        </r>
      </text>
    </comment>
    <comment ref="A262" authorId="0" shapeId="0" xr:uid="{00000000-0006-0000-0200-00002B000000}">
      <text>
        <r>
          <rPr>
            <sz val="9"/>
            <color indexed="81"/>
            <rFont val="Tahoma"/>
            <family val="2"/>
            <charset val="238"/>
          </rPr>
          <t>Z wyłączeniem aparatów elektrotermicznych, młynków do kawy lub przypraw, o metalowych elementach trących</t>
        </r>
      </text>
    </comment>
    <comment ref="A264" authorId="0" shapeId="0" xr:uid="{00000000-0006-0000-0200-00002C000000}">
      <text>
        <r>
          <rPr>
            <sz val="9"/>
            <color indexed="81"/>
            <rFont val="Tahoma"/>
            <family val="2"/>
            <charset val="238"/>
          </rPr>
          <t>Cement portlandzki, glinowy, żużlowy i podobne rodzaje cementu hydraulicznego</t>
        </r>
      </text>
    </comment>
    <comment ref="A265" authorId="0" shapeId="0" xr:uid="{00000000-0006-0000-0200-00002D000000}">
      <text>
        <r>
          <rPr>
            <sz val="9"/>
            <color indexed="81"/>
            <rFont val="Tahoma"/>
            <family val="2"/>
            <charset val="238"/>
          </rPr>
          <t>Wapno palone, wapno gaszone, wapno hydrauliczne</t>
        </r>
      </text>
    </comment>
    <comment ref="A266" authorId="0" shapeId="0" xr:uid="{00000000-0006-0000-0200-00002E000000}">
      <text>
        <r>
          <rPr>
            <sz val="9"/>
            <color indexed="81"/>
            <rFont val="Tahoma"/>
            <family val="2"/>
            <charset val="238"/>
          </rPr>
          <t>Włączając do stosowania w budownictwie, do klejenia tkanin lub wyrównywania  powierzchni papieru, do stosowania w stomatologii</t>
        </r>
      </text>
    </comment>
    <comment ref="A294" authorId="0" shapeId="0" xr:uid="{00000000-0006-0000-0200-00002F000000}">
      <text>
        <r>
          <rPr>
            <sz val="9"/>
            <color indexed="81"/>
            <rFont val="Tahoma"/>
            <family val="2"/>
            <charset val="238"/>
          </rPr>
          <t>Ze stali niestopowej, ze stali nierdzewnej lub innej stali stopowej</t>
        </r>
      </text>
    </comment>
    <comment ref="A306" authorId="0" shapeId="0" xr:uid="{00000000-0006-0000-0200-000030000000}">
      <text>
        <r>
          <rPr>
            <sz val="9"/>
            <color indexed="81"/>
            <rFont val="Tahoma"/>
            <family val="2"/>
            <charset val="238"/>
          </rPr>
          <t>Z wyłączeniem wyposażonych w urządzenia mechaniczne lub termiczne</t>
        </r>
      </text>
    </comment>
    <comment ref="A315" authorId="0" shapeId="0" xr:uid="{00000000-0006-0000-0200-000031000000}">
      <text>
        <r>
          <rPr>
            <sz val="9"/>
            <color indexed="81"/>
            <rFont val="Tahoma"/>
            <family val="2"/>
            <charset val="238"/>
          </rPr>
          <t>Z wyjątkiem monitorów stosowanych do komputerów</t>
        </r>
      </text>
    </comment>
    <comment ref="A330" authorId="0" shapeId="0" xr:uid="{00000000-0006-0000-0200-000032000000}">
      <text>
        <r>
          <rPr>
            <sz val="9"/>
            <color indexed="81"/>
            <rFont val="Tahoma"/>
            <family val="2"/>
            <charset val="238"/>
          </rPr>
          <t>Stosowane do uruchamiania silników tłokowych</t>
        </r>
      </text>
    </comment>
    <comment ref="A342" authorId="0" shapeId="0" xr:uid="{00000000-0006-0000-0200-000033000000}">
      <text>
        <r>
          <rPr>
            <sz val="9"/>
            <color indexed="81"/>
            <rFont val="Tahoma"/>
            <family val="2"/>
            <charset val="238"/>
          </rPr>
          <t>Typu domowego</t>
        </r>
      </text>
    </comment>
    <comment ref="A343" authorId="0" shapeId="0" xr:uid="{00000000-0006-0000-0200-000034000000}">
      <text>
        <r>
          <rPr>
            <sz val="9"/>
            <color indexed="81"/>
            <rFont val="Tahoma"/>
            <family val="2"/>
            <charset val="238"/>
          </rPr>
          <t>Typu domowego</t>
        </r>
      </text>
    </comment>
    <comment ref="A344" authorId="0" shapeId="0" xr:uid="{00000000-0006-0000-0200-000035000000}">
      <text>
        <r>
          <rPr>
            <sz val="9"/>
            <color indexed="81"/>
            <rFont val="Tahoma"/>
            <family val="2"/>
            <charset val="238"/>
          </rPr>
          <t>Typu domowego</t>
        </r>
      </text>
    </comment>
    <comment ref="A345" authorId="0" shapeId="0" xr:uid="{00000000-0006-0000-0200-000036000000}">
      <text>
        <r>
          <rPr>
            <sz val="9"/>
            <color indexed="81"/>
            <rFont val="Tahoma"/>
            <family val="2"/>
            <charset val="238"/>
          </rPr>
          <t>Typu domowego</t>
        </r>
      </text>
    </comment>
    <comment ref="A346" authorId="0" shapeId="0" xr:uid="{00000000-0006-0000-0200-000037000000}">
      <text>
        <r>
          <rPr>
            <sz val="9"/>
            <color indexed="81"/>
            <rFont val="Tahoma"/>
            <family val="2"/>
            <charset val="238"/>
          </rPr>
          <t>Typu domowego</t>
        </r>
      </text>
    </comment>
    <comment ref="A347" authorId="0" shapeId="0" xr:uid="{00000000-0006-0000-0200-000038000000}">
      <text>
        <r>
          <rPr>
            <sz val="9"/>
            <color indexed="81"/>
            <rFont val="Tahoma"/>
            <family val="2"/>
            <charset val="238"/>
          </rPr>
          <t>Typu domowego</t>
        </r>
      </text>
    </comment>
    <comment ref="A348" authorId="0" shapeId="0" xr:uid="{00000000-0006-0000-0200-000039000000}">
      <text>
        <r>
          <rPr>
            <sz val="9"/>
            <color indexed="81"/>
            <rFont val="Tahoma"/>
            <family val="2"/>
            <charset val="238"/>
          </rPr>
          <t>Typu domowego</t>
        </r>
      </text>
    </comment>
    <comment ref="A349" authorId="0" shapeId="0" xr:uid="{00000000-0006-0000-0200-00003A000000}">
      <text>
        <r>
          <rPr>
            <sz val="9"/>
            <color indexed="81"/>
            <rFont val="Tahoma"/>
            <family val="2"/>
            <charset val="238"/>
          </rPr>
          <t>Typu domowego</t>
        </r>
      </text>
    </comment>
    <comment ref="A373" authorId="0" shapeId="0" xr:uid="{00000000-0006-0000-0200-00003B000000}">
      <text>
        <r>
          <rPr>
            <sz val="9"/>
            <color indexed="81"/>
            <rFont val="Tahoma"/>
            <family val="2"/>
            <charset val="238"/>
          </rPr>
          <t>Włączając obrabiarki do obróbki ściernej, w tym szlifierki</t>
        </r>
      </text>
    </comment>
    <comment ref="A376" authorId="0" shapeId="0" xr:uid="{00000000-0006-0000-0200-00003C000000}">
      <text>
        <r>
          <rPr>
            <sz val="9"/>
            <color indexed="81"/>
            <rFont val="Tahoma"/>
            <family val="2"/>
            <charset val="238"/>
          </rPr>
          <t>Z wyłączeniem do motocykli i pojazdów szynowych</t>
        </r>
      </text>
    </comment>
    <comment ref="A378" authorId="0" shapeId="0" xr:uid="{00000000-0006-0000-0200-00003D000000}">
      <text>
        <r>
          <rPr>
            <sz val="9"/>
            <color indexed="81"/>
            <rFont val="Tahoma"/>
            <family val="2"/>
            <charset val="238"/>
          </rPr>
          <t>Z wyłączeniem samochodów kempingowych, pojazdów śniegowych, do golfa i podobnych</t>
        </r>
      </text>
    </comment>
    <comment ref="A379" authorId="0" shapeId="0" xr:uid="{00000000-0006-0000-0200-00003E000000}">
      <text>
        <r>
          <rPr>
            <sz val="9"/>
            <color indexed="81"/>
            <rFont val="Tahoma"/>
            <family val="2"/>
            <charset val="238"/>
          </rPr>
          <t>Do przewozu 10 osób i więcej</t>
        </r>
      </text>
    </comment>
    <comment ref="A384" authorId="0" shapeId="0" xr:uid="{00000000-0006-0000-0200-00003F000000}">
      <text>
        <r>
          <rPr>
            <sz val="9"/>
            <color indexed="81"/>
            <rFont val="Tahoma"/>
            <family val="2"/>
            <charset val="238"/>
          </rPr>
          <t>Łącznie z dziecięcymi</t>
        </r>
      </text>
    </comment>
    <comment ref="A389" authorId="0" shapeId="0" xr:uid="{00000000-0006-0000-0200-000040000000}">
      <text>
        <r>
          <rPr>
            <sz val="9"/>
            <color indexed="81"/>
            <rFont val="Tahoma"/>
            <family val="2"/>
            <charset val="238"/>
          </rPr>
          <t xml:space="preserve"> Z wyłączeniem mebli ogrodowych lub kempingowych</t>
        </r>
      </text>
    </comment>
    <comment ref="A391" authorId="0" shapeId="0" xr:uid="{00000000-0006-0000-0200-000041000000}">
      <text>
        <r>
          <rPr>
            <sz val="9"/>
            <color indexed="81"/>
            <rFont val="Tahoma"/>
            <family val="2"/>
            <charset val="238"/>
          </rPr>
          <t>Z wyłączeniem wyposażenia budowlanego do szafek montowanych na ścianach, stelaży dla materaców, wyposażenia lamp i oświetlenia, luster stojących na podłodze, mebli do siedzenia</t>
        </r>
      </text>
    </comment>
    <comment ref="A392" authorId="0" shapeId="0" xr:uid="{00000000-0006-0000-0200-000042000000}">
      <text>
        <r>
          <rPr>
            <sz val="9"/>
            <color indexed="81"/>
            <rFont val="Tahoma"/>
            <family val="2"/>
            <charset val="238"/>
          </rPr>
          <t>Z wyłączeniem luster stojących na podłodze i mebli do siedzenia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Górecki Adam</author>
    <author>Kruk Anna</author>
    <author>Fidrych Elżbieta</author>
    <author>PZ</author>
  </authors>
  <commentList>
    <comment ref="A6" authorId="0" shapeId="0" xr:uid="{00000000-0006-0000-0300-000001000000}">
      <text>
        <r>
          <rPr>
            <sz val="9"/>
            <color indexed="81"/>
            <rFont val="Tahoma"/>
            <family val="2"/>
            <charset val="238"/>
          </rPr>
          <t>Z wyłączeniem brykietów i podobnych paliw stałych; łącznie z węglem odzyskanym z hałd</t>
        </r>
      </text>
    </comment>
    <comment ref="A20" authorId="0" shapeId="0" xr:uid="{00000000-0006-0000-0300-000002000000}">
      <text>
        <r>
          <rPr>
            <sz val="9"/>
            <color indexed="81"/>
            <rFont val="Tahoma"/>
            <family val="2"/>
            <charset val="238"/>
          </rPr>
          <t>Świeże, schłodzone lub zamrożone</t>
        </r>
      </text>
    </comment>
    <comment ref="A22" authorId="0" shapeId="0" xr:uid="{00000000-0006-0000-0300-000003000000}">
      <text>
        <r>
          <rPr>
            <sz val="9"/>
            <color indexed="81"/>
            <rFont val="Tahoma"/>
            <family val="2"/>
            <charset val="238"/>
          </rPr>
          <t>Świeże, schłodzone lub zamrożone</t>
        </r>
      </text>
    </comment>
    <comment ref="A24" authorId="0" shapeId="0" xr:uid="{00000000-0006-0000-0300-000004000000}">
      <text>
        <r>
          <rPr>
            <sz val="9"/>
            <color indexed="81"/>
            <rFont val="Tahoma"/>
            <family val="2"/>
            <charset val="238"/>
          </rPr>
          <t>Bez drobiowych</t>
        </r>
      </text>
    </comment>
    <comment ref="A28" authorId="0" shapeId="0" xr:uid="{00000000-0006-0000-0300-000005000000}">
      <text>
        <r>
          <rPr>
            <sz val="9"/>
            <color indexed="81"/>
            <rFont val="Tahoma"/>
            <family val="2"/>
            <charset val="238"/>
          </rPr>
          <t>Włączając szynki i łopatki konserwowe</t>
        </r>
      </text>
    </comment>
    <comment ref="A45" authorId="1" shapeId="0" xr:uid="{00000000-0006-0000-0300-000006000000}">
      <text>
        <r>
          <rPr>
            <sz val="9"/>
            <color indexed="81"/>
            <rFont val="Tahoma"/>
            <family val="2"/>
            <charset val="238"/>
          </rPr>
          <t>z wyłączeniem ogórków i cebuli</t>
        </r>
      </text>
    </comment>
    <comment ref="A65" authorId="0" shapeId="0" xr:uid="{00000000-0006-0000-0300-000007000000}">
      <text>
        <r>
          <rPr>
            <sz val="9"/>
            <color indexed="81"/>
            <rFont val="Tahoma"/>
            <family val="2"/>
            <charset val="238"/>
          </rPr>
          <t>O obniżonej lub niskiej zawartości tłuszczu, z wyłączeniem margaryny płynnej</t>
        </r>
      </text>
    </comment>
    <comment ref="A67" authorId="0" shapeId="0" xr:uid="{00000000-0006-0000-0300-000008000000}">
      <text>
        <r>
          <rPr>
            <sz val="9"/>
            <color indexed="81"/>
            <rFont val="Tahoma"/>
            <family val="2"/>
            <charset val="238"/>
          </rPr>
          <t>Łącznie z mlekiem przerzutowym do dalszej produkcji</t>
        </r>
      </text>
    </comment>
    <comment ref="A77" authorId="0" shapeId="0" xr:uid="{00000000-0006-0000-0300-000009000000}">
      <text>
        <r>
          <rPr>
            <sz val="9"/>
            <color indexed="81"/>
            <rFont val="Tahoma"/>
            <family val="2"/>
            <charset val="238"/>
          </rPr>
          <t>Łącznie z pozostałymi tłuszczami do smarowania</t>
        </r>
      </text>
    </comment>
    <comment ref="A85" authorId="0" shapeId="0" xr:uid="{00000000-0006-0000-0300-00000A000000}">
      <text>
        <r>
          <rPr>
            <sz val="9"/>
            <color indexed="81"/>
            <rFont val="Tahoma"/>
            <family val="2"/>
            <charset val="238"/>
          </rPr>
          <t>Łącznie z jogurtem w postaci stałej</t>
        </r>
      </text>
    </comment>
    <comment ref="A93" authorId="2" shapeId="0" xr:uid="{00000000-0006-0000-0300-00000B000000}">
      <text>
        <r>
          <rPr>
            <sz val="9"/>
            <color indexed="81"/>
            <rFont val="Tahoma"/>
            <family val="2"/>
            <charset val="238"/>
          </rPr>
          <t>O zawartości tłuszczu nieprzekraczającej 3% masy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111" authorId="0" shapeId="0" xr:uid="{00000000-0006-0000-0300-00000C000000}">
      <text>
        <r>
          <rPr>
            <sz val="9"/>
            <color indexed="81"/>
            <rFont val="Tahoma"/>
            <family val="2"/>
            <charset val="238"/>
          </rPr>
          <t>Zawierające w suchej masie nie więcej niż 5 % masy cukru i nie więcej niż 5 % masy tłuszczu (z wyłączeniem pieczywa zawierającego dodatek miodu, jajek, sera lub owoców)</t>
        </r>
      </text>
    </comment>
    <comment ref="A128" authorId="0" shapeId="0" xr:uid="{00000000-0006-0000-0300-00000D000000}">
      <text>
        <r>
          <rPr>
            <sz val="9"/>
            <color indexed="81"/>
            <rFont val="Tahoma"/>
            <family val="2"/>
            <charset val="238"/>
          </rPr>
          <t>Włączając cukier produkowany z surowca z importu</t>
        </r>
      </text>
    </comment>
    <comment ref="A145" authorId="0" shapeId="0" xr:uid="{00000000-0006-0000-0300-00000E000000}">
      <text>
        <r>
          <rPr>
            <sz val="9"/>
            <color indexed="81"/>
            <rFont val="Tahoma"/>
            <family val="2"/>
            <charset val="238"/>
          </rPr>
          <t>Zawiera także ocet winny</t>
        </r>
      </text>
    </comment>
    <comment ref="A147" authorId="0" shapeId="0" xr:uid="{00000000-0006-0000-0300-00000F000000}">
      <text>
        <r>
          <rPr>
            <sz val="9"/>
            <color indexed="81"/>
            <rFont val="Tahoma"/>
            <family val="2"/>
            <charset val="238"/>
          </rPr>
          <t>Odpowiednia do spożycia przez ludzi</t>
        </r>
      </text>
    </comment>
    <comment ref="A168" authorId="0" shapeId="0" xr:uid="{00000000-0006-0000-0300-000010000000}">
      <text>
        <r>
          <rPr>
            <sz val="9"/>
            <color indexed="81"/>
            <rFont val="Tahoma"/>
            <family val="2"/>
            <charset val="238"/>
          </rPr>
          <t>O objętościowej mocy  alkoholu 45,4% i mniej</t>
        </r>
      </text>
    </comment>
    <comment ref="A170" authorId="0" shapeId="0" xr:uid="{00000000-0006-0000-0300-000011000000}">
      <text>
        <r>
          <rPr>
            <sz val="9"/>
            <color indexed="81"/>
            <rFont val="Tahoma"/>
            <family val="2"/>
            <charset val="238"/>
          </rPr>
          <t>Napoje fermentowane z wyjątkiem moszczów i miodów (np. cydr, perry, inne wina owocowe, nalewki na winie z soku winogronowego, nalewki na winie owocowym, aromatyzowane lub nie)</t>
        </r>
      </text>
    </comment>
    <comment ref="A172" authorId="0" shapeId="0" xr:uid="{00000000-0006-0000-0300-000012000000}">
      <text>
        <r>
          <rPr>
            <sz val="9"/>
            <color indexed="81"/>
            <rFont val="Tahoma"/>
            <family val="2"/>
            <charset val="238"/>
          </rPr>
          <t>O objętościowej mocy alkoholu powyżej 0,5%</t>
        </r>
      </text>
    </comment>
    <comment ref="A174" authorId="3" shapeId="0" xr:uid="{00000000-0006-0000-0300-000013000000}">
      <text>
        <r>
          <rPr>
            <sz val="9"/>
            <color indexed="81"/>
            <rFont val="Tahoma"/>
            <family val="2"/>
            <charset val="238"/>
          </rPr>
          <t xml:space="preserve"> o objętościowej mocy alkoholu 0,5% lub mniejszej</t>
        </r>
      </text>
    </comment>
    <comment ref="A223" authorId="0" shapeId="0" xr:uid="{00000000-0006-0000-0300-000014000000}">
      <text>
        <r>
          <rPr>
            <sz val="9"/>
            <color indexed="81"/>
            <rFont val="Tahoma"/>
            <family val="2"/>
            <charset val="238"/>
          </rPr>
          <t>Rajstopy, pończochy, skarpetki i pozostałe wyroby pończosznicze</t>
        </r>
      </text>
    </comment>
    <comment ref="A235" authorId="2" shapeId="0" xr:uid="{00000000-0006-0000-0300-000015000000}">
      <text>
        <r>
          <rPr>
            <sz val="9"/>
            <color indexed="81"/>
            <rFont val="Tahoma"/>
            <family val="2"/>
            <charset val="238"/>
          </rPr>
          <t>Z wyłączeniem obuwia z metalowym noskiem ochronnym</t>
        </r>
      </text>
    </comment>
    <comment ref="A237" authorId="0" shapeId="0" xr:uid="{00000000-0006-0000-0300-000016000000}">
      <text>
        <r>
          <rPr>
            <sz val="9"/>
            <color indexed="81"/>
            <rFont val="Tahoma"/>
            <family val="2"/>
            <charset val="238"/>
          </rPr>
          <t>Z wyłączeniem obuwia sportowego, obuwia z metalowym noskiem ochronnym oraz obuwia specjalnego różnego typu (łącznie z obuwiem ze spodem z drewna)</t>
        </r>
      </text>
    </comment>
    <comment ref="A263" authorId="0" shapeId="0" xr:uid="{00000000-0006-0000-0300-000017000000}">
      <text>
        <r>
          <rPr>
            <sz val="9"/>
            <color indexed="81"/>
            <rFont val="Tahoma"/>
            <family val="2"/>
            <charset val="238"/>
          </rPr>
          <t>Z wyłączeniem połączonych płyt podłogowych</t>
        </r>
      </text>
    </comment>
    <comment ref="A267" authorId="0" shapeId="0" xr:uid="{00000000-0006-0000-0300-000018000000}">
      <text>
        <r>
          <rPr>
            <sz val="9"/>
            <color indexed="81"/>
            <rFont val="Tahoma"/>
            <family val="2"/>
            <charset val="238"/>
          </rPr>
          <t>Z wyłączeniem płyt do podłóg mozaikowych</t>
        </r>
      </text>
    </comment>
    <comment ref="A274" authorId="0" shapeId="0" xr:uid="{00000000-0006-0000-0300-000019000000}">
      <text>
        <r>
          <rPr>
            <sz val="9"/>
            <color indexed="81"/>
            <rFont val="Tahoma"/>
            <family val="2"/>
            <charset val="238"/>
          </rPr>
          <t>Nie obejmuje samych ram</t>
        </r>
      </text>
    </comment>
    <comment ref="A296" authorId="0" shapeId="0" xr:uid="{00000000-0006-0000-0300-00001A000000}">
      <text>
        <r>
          <rPr>
            <sz val="9"/>
            <color indexed="81"/>
            <rFont val="Tahoma"/>
            <family val="2"/>
            <charset val="238"/>
          </rPr>
          <t>Falistej i niefalistej</t>
        </r>
      </text>
    </comment>
    <comment ref="A314" authorId="0" shapeId="0" xr:uid="{00000000-0006-0000-0300-00001B000000}">
      <text>
        <r>
          <rPr>
            <sz val="9"/>
            <color indexed="81"/>
            <rFont val="Tahoma"/>
            <family val="2"/>
            <charset val="238"/>
          </rPr>
          <t>Łącznie z półkoksem z węgla kamiennego, lignitu lub torfu oraz węgiel retortowy</t>
        </r>
      </text>
    </comment>
    <comment ref="A316" authorId="0" shapeId="0" xr:uid="{00000000-0006-0000-0300-00001C000000}">
      <text>
        <r>
          <rPr>
            <sz val="9"/>
            <color indexed="81"/>
            <rFont val="Tahoma"/>
            <family val="2"/>
            <charset val="238"/>
          </rPr>
          <t>Łącznie z lotniczą</t>
        </r>
      </text>
    </comment>
    <comment ref="A318" authorId="0" shapeId="0" xr:uid="{00000000-0006-0000-0300-00001D000000}">
      <text>
        <r>
          <rPr>
            <sz val="9"/>
            <color indexed="81"/>
            <rFont val="Tahoma"/>
            <family val="2"/>
            <charset val="238"/>
          </rPr>
          <t>Do silników z zapłonem samoczynnym (Diesla), bez komponentów paliwowych</t>
        </r>
      </text>
    </comment>
    <comment ref="A345" authorId="0" shapeId="0" xr:uid="{00000000-0006-0000-0300-00001E000000}">
      <text>
        <r>
          <rPr>
            <sz val="9"/>
            <color indexed="81"/>
            <rFont val="Tahoma"/>
            <family val="2"/>
            <charset val="238"/>
          </rPr>
          <t>Łącznie z wieloskładnikowymi</t>
        </r>
      </text>
    </comment>
    <comment ref="A346" authorId="0" shapeId="0" xr:uid="{00000000-0006-0000-0300-00001F000000}">
      <text>
        <r>
          <rPr>
            <sz val="9"/>
            <color indexed="81"/>
            <rFont val="Tahoma"/>
            <family val="2"/>
            <charset val="238"/>
          </rPr>
          <t>Mineralne lub chemiczne w przeliczeniu na czysty składnik, łącznie z wieloskładnikowymi</t>
        </r>
      </text>
    </comment>
    <comment ref="A348" authorId="0" shapeId="0" xr:uid="{00000000-0006-0000-0300-000020000000}">
      <text>
        <r>
          <rPr>
            <sz val="9"/>
            <color indexed="81"/>
            <rFont val="Tahoma"/>
            <family val="2"/>
            <charset val="238"/>
          </rPr>
          <t>Mineralne lub chemiczne w przeliczeniu na czysty składnik, łącznie z wieloskładnikowymi</t>
        </r>
      </text>
    </comment>
    <comment ref="A350" authorId="0" shapeId="0" xr:uid="{00000000-0006-0000-0300-000021000000}">
      <text>
        <r>
          <rPr>
            <sz val="9"/>
            <color indexed="81"/>
            <rFont val="Tahoma"/>
            <family val="2"/>
            <charset val="238"/>
          </rPr>
          <t>Mineralne lub chemiczne w przeliczeniu na czysty składnik, łącznie z wieloskładnikowymi</t>
        </r>
      </text>
    </comment>
    <comment ref="A352" authorId="0" shapeId="0" xr:uid="{00000000-0006-0000-0300-000022000000}">
      <text>
        <r>
          <rPr>
            <sz val="9"/>
            <color indexed="81"/>
            <rFont val="Tahoma"/>
            <family val="2"/>
            <charset val="238"/>
          </rPr>
          <t>W formach podstawowych</t>
        </r>
      </text>
    </comment>
    <comment ref="A418" authorId="0" shapeId="0" xr:uid="{00000000-0006-0000-0300-000023000000}">
      <text>
        <r>
          <rPr>
            <sz val="9"/>
            <color indexed="81"/>
            <rFont val="Tahoma"/>
            <family val="2"/>
            <charset val="238"/>
          </rPr>
          <t>Bez opon rowerowych, motorowerowych, motocyklowych oraz bieżnikowanych</t>
        </r>
      </text>
    </comment>
    <comment ref="A428" authorId="3" shapeId="0" xr:uid="{00000000-0006-0000-0300-000024000000}">
      <text>
        <r>
          <rPr>
            <sz val="9"/>
            <color indexed="81"/>
            <rFont val="Tahoma"/>
            <family val="2"/>
            <charset val="238"/>
          </rPr>
          <t>niekomórkowych, niewzmocnione, nielaminowane</t>
        </r>
      </text>
    </comment>
    <comment ref="A450" authorId="0" shapeId="0" xr:uid="{00000000-0006-0000-0300-000025000000}">
      <text>
        <r>
          <rPr>
            <sz val="9"/>
            <color indexed="81"/>
            <rFont val="Tahoma"/>
            <family val="2"/>
            <charset val="238"/>
          </rPr>
          <t>Nieobrobione inaczej</t>
        </r>
      </text>
    </comment>
    <comment ref="A456" authorId="2" shapeId="0" xr:uid="{00000000-0006-0000-0300-000026000000}">
      <text>
        <r>
          <rPr>
            <sz val="9"/>
            <color indexed="81"/>
            <rFont val="Tahoma"/>
            <family val="2"/>
            <charset val="238"/>
          </rPr>
          <t xml:space="preserve">Z wyłączeniem butelek pokrytych skórą wyprawioną lub wtórną, butelek do karmienia niemowląt
</t>
        </r>
      </text>
    </comment>
    <comment ref="A460" authorId="2" shapeId="0" xr:uid="{00000000-0006-0000-0300-000027000000}">
      <text>
        <r>
          <rPr>
            <sz val="9"/>
            <color indexed="81"/>
            <rFont val="Tahoma"/>
            <family val="2"/>
            <charset val="238"/>
          </rPr>
          <t>Z wyłączeniem butelek pokrytych skórą wyprawioną lub wtórną oraz butelek do karmienia niemowląt</t>
        </r>
      </text>
    </comment>
    <comment ref="A468" authorId="0" shapeId="0" xr:uid="{00000000-0006-0000-0300-000028000000}">
      <text>
        <r>
          <rPr>
            <sz val="9"/>
            <color indexed="81"/>
            <rFont val="Tahoma"/>
            <family val="2"/>
            <charset val="238"/>
          </rPr>
          <t>Z wyłączeniem wyrobów ogniotrwałych oraz z krzemionkowych skał kopalnych lub ziem krzemionkowych</t>
        </r>
      </text>
    </comment>
    <comment ref="A487" authorId="0" shapeId="0" xr:uid="{00000000-0006-0000-0300-000029000000}">
      <text>
        <r>
          <rPr>
            <sz val="9"/>
            <color indexed="81"/>
            <rFont val="Tahoma"/>
            <family val="2"/>
            <charset val="238"/>
          </rPr>
          <t>Z wyłączeniem aparatów elektrotermicznych, młynków do kawy lub przypraw, o metalowych elementach trących</t>
        </r>
      </text>
    </comment>
    <comment ref="A491" authorId="0" shapeId="0" xr:uid="{00000000-0006-0000-0300-00002A000000}">
      <text>
        <r>
          <rPr>
            <sz val="9"/>
            <color indexed="81"/>
            <rFont val="Tahoma"/>
            <family val="2"/>
            <charset val="238"/>
          </rPr>
          <t>Cement portlandzki,  glinowy, żużlowy i podobne rodzaje cementu hydraulicznego</t>
        </r>
      </text>
    </comment>
    <comment ref="A493" authorId="0" shapeId="0" xr:uid="{00000000-0006-0000-0300-00002B000000}">
      <text>
        <r>
          <rPr>
            <sz val="9"/>
            <color indexed="81"/>
            <rFont val="Tahoma"/>
            <family val="2"/>
            <charset val="238"/>
          </rPr>
          <t>Wapno palone, wapno gaszone, wapno hydrauliczne</t>
        </r>
      </text>
    </comment>
    <comment ref="A495" authorId="0" shapeId="0" xr:uid="{00000000-0006-0000-0300-00002C000000}">
      <text>
        <r>
          <rPr>
            <sz val="9"/>
            <color indexed="81"/>
            <rFont val="Tahoma"/>
            <family val="2"/>
            <charset val="238"/>
          </rPr>
          <t>Włączając do stosowania w budownictwie, do klejenia tkanin lub wyrównywania powierzchni papieru, do stosowania w stomatologii</t>
        </r>
      </text>
    </comment>
    <comment ref="A551" authorId="0" shapeId="0" xr:uid="{00000000-0006-0000-0300-00002D000000}">
      <text>
        <r>
          <rPr>
            <sz val="9"/>
            <color indexed="81"/>
            <rFont val="Tahoma"/>
            <family val="2"/>
            <charset val="238"/>
          </rPr>
          <t>Ze stali niestopowej, ze stali nierdzewnej lub innej stali stopowej</t>
        </r>
      </text>
    </comment>
    <comment ref="A574" authorId="0" shapeId="0" xr:uid="{00000000-0006-0000-0300-00002E000000}">
      <text>
        <r>
          <rPr>
            <sz val="9"/>
            <color indexed="81"/>
            <rFont val="Tahoma"/>
            <family val="2"/>
            <charset val="238"/>
          </rPr>
          <t>Z wyłączeniem wyposażonych w urządzenia mechaniczne lub termiczne</t>
        </r>
      </text>
    </comment>
    <comment ref="A591" authorId="0" shapeId="0" xr:uid="{00000000-0006-0000-0300-00002F000000}">
      <text>
        <r>
          <rPr>
            <sz val="9"/>
            <color indexed="81"/>
            <rFont val="Tahoma"/>
            <family val="2"/>
            <charset val="238"/>
          </rPr>
          <t>Z wyjątkiem monitorów stosowanych do komputerów</t>
        </r>
      </text>
    </comment>
    <comment ref="A619" authorId="0" shapeId="0" xr:uid="{00000000-0006-0000-0300-000030000000}">
      <text>
        <r>
          <rPr>
            <sz val="9"/>
            <color indexed="81"/>
            <rFont val="Tahoma"/>
            <family val="2"/>
            <charset val="238"/>
          </rPr>
          <t>Stosowane do uruchamiania silników tłokowych</t>
        </r>
      </text>
    </comment>
    <comment ref="A641" authorId="0" shapeId="0" xr:uid="{00000000-0006-0000-0300-000031000000}">
      <text>
        <r>
          <rPr>
            <sz val="9"/>
            <color indexed="81"/>
            <rFont val="Tahoma"/>
            <family val="2"/>
            <charset val="238"/>
          </rPr>
          <t>Typu domowego</t>
        </r>
      </text>
    </comment>
    <comment ref="A643" authorId="0" shapeId="0" xr:uid="{00000000-0006-0000-0300-000032000000}">
      <text>
        <r>
          <rPr>
            <sz val="9"/>
            <color indexed="81"/>
            <rFont val="Tahoma"/>
            <family val="2"/>
            <charset val="238"/>
          </rPr>
          <t>Typu domowego</t>
        </r>
      </text>
    </comment>
    <comment ref="A645" authorId="0" shapeId="0" xr:uid="{00000000-0006-0000-0300-000033000000}">
      <text>
        <r>
          <rPr>
            <sz val="9"/>
            <color indexed="81"/>
            <rFont val="Tahoma"/>
            <family val="2"/>
            <charset val="238"/>
          </rPr>
          <t>Typu domowego</t>
        </r>
      </text>
    </comment>
    <comment ref="A647" authorId="0" shapeId="0" xr:uid="{00000000-0006-0000-0300-000034000000}">
      <text>
        <r>
          <rPr>
            <sz val="9"/>
            <color indexed="81"/>
            <rFont val="Tahoma"/>
            <family val="2"/>
            <charset val="238"/>
          </rPr>
          <t>Typu domowego</t>
        </r>
      </text>
    </comment>
    <comment ref="A649" authorId="0" shapeId="0" xr:uid="{00000000-0006-0000-0300-000035000000}">
      <text>
        <r>
          <rPr>
            <sz val="9"/>
            <color indexed="81"/>
            <rFont val="Tahoma"/>
            <family val="2"/>
            <charset val="238"/>
          </rPr>
          <t>Typu domowego</t>
        </r>
      </text>
    </comment>
    <comment ref="A651" authorId="0" shapeId="0" xr:uid="{00000000-0006-0000-0300-000036000000}">
      <text>
        <r>
          <rPr>
            <sz val="9"/>
            <color indexed="81"/>
            <rFont val="Tahoma"/>
            <family val="2"/>
            <charset val="238"/>
          </rPr>
          <t>Typu domowego</t>
        </r>
      </text>
    </comment>
    <comment ref="A653" authorId="0" shapeId="0" xr:uid="{00000000-0006-0000-0300-000037000000}">
      <text>
        <r>
          <rPr>
            <sz val="9"/>
            <color indexed="81"/>
            <rFont val="Tahoma"/>
            <family val="2"/>
            <charset val="238"/>
          </rPr>
          <t>Typu domowego</t>
        </r>
      </text>
    </comment>
    <comment ref="A655" authorId="0" shapeId="0" xr:uid="{00000000-0006-0000-0300-000038000000}">
      <text>
        <r>
          <rPr>
            <sz val="9"/>
            <color indexed="81"/>
            <rFont val="Tahoma"/>
            <family val="2"/>
            <charset val="238"/>
          </rPr>
          <t>Typu domowego</t>
        </r>
      </text>
    </comment>
    <comment ref="A698" authorId="0" shapeId="0" xr:uid="{00000000-0006-0000-0300-000039000000}">
      <text>
        <r>
          <rPr>
            <sz val="9"/>
            <color indexed="81"/>
            <rFont val="Tahoma"/>
            <family val="2"/>
            <charset val="238"/>
          </rPr>
          <t>Włączając obrabiarki do obróbki ściernej, w tym szlifierki</t>
        </r>
      </text>
    </comment>
    <comment ref="A703" authorId="0" shapeId="0" xr:uid="{00000000-0006-0000-0300-00003A000000}">
      <text>
        <r>
          <rPr>
            <sz val="9"/>
            <color indexed="81"/>
            <rFont val="Tahoma"/>
            <family val="2"/>
            <charset val="238"/>
          </rPr>
          <t>Z wyłączeniem do motocykli i pojazdów szynowych</t>
        </r>
      </text>
    </comment>
    <comment ref="A707" authorId="0" shapeId="0" xr:uid="{00000000-0006-0000-0300-00003B000000}">
      <text>
        <r>
          <rPr>
            <sz val="9"/>
            <color indexed="81"/>
            <rFont val="Tahoma"/>
            <family val="2"/>
            <charset val="238"/>
          </rPr>
          <t>Z wyłączeniem samochodów kempingowych, pojazdów śniegowych, do golfa i podobnych</t>
        </r>
      </text>
    </comment>
    <comment ref="A709" authorId="0" shapeId="0" xr:uid="{00000000-0006-0000-0300-00003C000000}">
      <text>
        <r>
          <rPr>
            <sz val="9"/>
            <color indexed="81"/>
            <rFont val="Tahoma"/>
            <family val="2"/>
            <charset val="238"/>
          </rPr>
          <t>Do przewozu 10 osób i więcej</t>
        </r>
      </text>
    </comment>
    <comment ref="A718" authorId="0" shapeId="0" xr:uid="{00000000-0006-0000-0300-00003D000000}">
      <text>
        <r>
          <rPr>
            <sz val="9"/>
            <color indexed="81"/>
            <rFont val="Tahoma"/>
            <family val="2"/>
            <charset val="238"/>
          </rPr>
          <t>Łącznie z dziecięcymi</t>
        </r>
      </text>
    </comment>
    <comment ref="A726" authorId="0" shapeId="0" xr:uid="{00000000-0006-0000-0300-00003E000000}">
      <text>
        <r>
          <rPr>
            <sz val="9"/>
            <color indexed="81"/>
            <rFont val="Tahoma"/>
            <family val="2"/>
            <charset val="238"/>
          </rPr>
          <t xml:space="preserve"> Z wyłączeniem mebli ogrodowych lub kempingowych</t>
        </r>
      </text>
    </comment>
    <comment ref="A730" authorId="0" shapeId="0" xr:uid="{00000000-0006-0000-0300-00003F000000}">
      <text>
        <r>
          <rPr>
            <sz val="9"/>
            <color indexed="81"/>
            <rFont val="Tahoma"/>
            <family val="2"/>
            <charset val="238"/>
          </rPr>
          <t>Z wyłączeniem wyposażenia budowlanego do szafek montowanych na ścianach, stelaży dla materaców, wyposażenia lamp i oświetlenia, luster stojących na podłodze, mebli do siedzenia</t>
        </r>
      </text>
    </comment>
    <comment ref="A732" authorId="0" shapeId="0" xr:uid="{00000000-0006-0000-0300-000040000000}">
      <text>
        <r>
          <rPr>
            <sz val="9"/>
            <color indexed="81"/>
            <rFont val="Tahoma"/>
            <family val="2"/>
            <charset val="238"/>
          </rPr>
          <t>Z wyłączeniem luster stojących na podłodze i mebli do siedzenia</t>
        </r>
      </text>
    </comment>
  </commentList>
</comments>
</file>

<file path=xl/sharedStrings.xml><?xml version="1.0" encoding="utf-8"?>
<sst xmlns="http://schemas.openxmlformats.org/spreadsheetml/2006/main" count="4347" uniqueCount="787">
  <si>
    <t>TABL. 4. PRODUKCJA SPRZEDANA WAŻNIEJSZYCH WYROBÓW W POSZCZEGÓLNYCH MIESIĄCACH 2022 i 2023</t>
  </si>
  <si>
    <t>WYROBY
według Polskiej Klasyfikacji 
Wyrobów i Usług (PKWiU) / PRODPOL</t>
  </si>
  <si>
    <t>J.m.</t>
  </si>
  <si>
    <t>Rok</t>
  </si>
  <si>
    <t>MIESIĄCE</t>
  </si>
  <si>
    <t>01-12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</si>
  <si>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</si>
  <si>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</si>
  <si>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</si>
  <si>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</si>
  <si>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</si>
  <si>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</si>
  <si>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</si>
  <si>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</si>
  <si>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</si>
  <si>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WĘGIEL KAMIENNY I WĘGIEL BRUNATNY (LIGNIT)</t>
  </si>
  <si>
    <t>Węgiel kamienny</t>
  </si>
  <si>
    <t>tys. t</t>
  </si>
  <si>
    <t>ARTYKUŁY SPOŻYWCZE</t>
  </si>
  <si>
    <t>Mięso wołowe i cielęce, świeże lub schłodzone</t>
  </si>
  <si>
    <t>Mięso wieprzowe, świeże lub schłodzone</t>
  </si>
  <si>
    <t>Tłuszcze zwierzęce topione jadalne</t>
  </si>
  <si>
    <t xml:space="preserve">w tym tłuszcz wieprzowy wytapiany spożywczy </t>
  </si>
  <si>
    <t/>
  </si>
  <si>
    <t>Mięso drobiowe</t>
  </si>
  <si>
    <t>w tym:</t>
  </si>
  <si>
    <t>tuszki drobiowe</t>
  </si>
  <si>
    <t>kawałki z drobiu</t>
  </si>
  <si>
    <t>Wędliny (w tym kiełbasy)</t>
  </si>
  <si>
    <t>Konserwy drobiowe</t>
  </si>
  <si>
    <t>t</t>
  </si>
  <si>
    <t>Konserwy wieprzowe</t>
  </si>
  <si>
    <t>Ryby morskie mrożone</t>
  </si>
  <si>
    <t>Filety z ryb morskich, mrożone</t>
  </si>
  <si>
    <t>Konserwy rybne</t>
  </si>
  <si>
    <t>Soki z owoców i warzyw</t>
  </si>
  <si>
    <t>tys. hl</t>
  </si>
  <si>
    <t xml:space="preserve">   sok pomidorowy</t>
  </si>
  <si>
    <t xml:space="preserve">   sok jabłkowy</t>
  </si>
  <si>
    <t>Warzywa mrożone</t>
  </si>
  <si>
    <t>Marynaty warzywne</t>
  </si>
  <si>
    <t xml:space="preserve">Owoce i orzechy mrożone, gotowane lub niegotowane </t>
  </si>
  <si>
    <t>Dżemy, marmolady, galaretki, przeciery i pasty, z owoców cytrusowych, otrzymane w wyniku obróbki cieplnej</t>
  </si>
  <si>
    <t xml:space="preserve">Dżemy, marmolady, galaretki owocowe, przeciery i pasty owocowe lub orzechowe, otrzymane w wyniku obróbki cieplnej </t>
  </si>
  <si>
    <t>Orzechy (inne niż orzeszki ziemne) i pozostałe nasiona i ich mieszanki, przetworzone lub zakonserwowane</t>
  </si>
  <si>
    <t>Owoce suszone (z wyłączeniem winogron); mieszanki orzechów suszonych lub owoców suszonych</t>
  </si>
  <si>
    <t>Owoce przetworzone lub zakonserwowane, gdzie indziej nieskasyfikowane, z wyłączeniem musli</t>
  </si>
  <si>
    <t>Olej rzepakowy i rzepikowy wraz z frakcjami surowy, jadalny</t>
  </si>
  <si>
    <t>Olej rzepakowy i rzepikowy wraz z frakcjami, rafinowany, jadalny, niekonfekcjonowany</t>
  </si>
  <si>
    <t>Margaryna i produkty do smarowania</t>
  </si>
  <si>
    <t>Mleko płynne przetworzone</t>
  </si>
  <si>
    <t>Śmietana normalizowana</t>
  </si>
  <si>
    <t>Mleko i śmietana w postaci stałej</t>
  </si>
  <si>
    <t>Masło</t>
  </si>
  <si>
    <t>Ser świeży (niedojrzewający i niekonserwowany) włącznie z serem serwatkowym i twarogiem</t>
  </si>
  <si>
    <t>Sery podpuszczkowe dojrzewające</t>
  </si>
  <si>
    <t>Ser przetworzony (ser topiony), z wyłączeniem tartego lub sproszkowanego</t>
  </si>
  <si>
    <t>Jogurt</t>
  </si>
  <si>
    <t xml:space="preserve">Kefir, zsiadłe meko i kwaśna śmietana </t>
  </si>
  <si>
    <t>Maślanka w postaci płynnej</t>
  </si>
  <si>
    <t>Mąka pszenna</t>
  </si>
  <si>
    <t>Mąka żytnia</t>
  </si>
  <si>
    <t>Kasze i mączki z pszenicy</t>
  </si>
  <si>
    <t>Kasze i grysiki jęczmienne</t>
  </si>
  <si>
    <t>Kasze i grysiki gryczane</t>
  </si>
  <si>
    <t>Kasza jaglana</t>
  </si>
  <si>
    <t>Kasze i mączki z pozostałych zbóż</t>
  </si>
  <si>
    <t>Ziarno zbóż płatkowane</t>
  </si>
  <si>
    <t>Pieczywo świeże</t>
  </si>
  <si>
    <t>pieczywo żytnie</t>
  </si>
  <si>
    <t>pieczywo pszenne</t>
  </si>
  <si>
    <t xml:space="preserve">pieczywo z mąki mieszanej pszennej i żytniej </t>
  </si>
  <si>
    <t>Chleb chrupki</t>
  </si>
  <si>
    <t>Sucharki, tosty z chleba i podobne wyroby tostowe</t>
  </si>
  <si>
    <t>Wafle i gofry, włączając solone i z nadzieniem (z wyłączeniem pokrytych lub powleczonych całkowicie lub w części czekoladą lub innymi przetworami zawierającymi kakao)</t>
  </si>
  <si>
    <t>Makaron</t>
  </si>
  <si>
    <t>Cukier (w przeliczeniu na cukier biały)</t>
  </si>
  <si>
    <t>Czekolada i wyroby czekoladowe</t>
  </si>
  <si>
    <t>czekolada (łącznie z czekoladą białą)</t>
  </si>
  <si>
    <t>cukierki czekoladowane</t>
  </si>
  <si>
    <t>drażetki czekoladowane</t>
  </si>
  <si>
    <t>Kawa palona, niepozbawiona kofeiny</t>
  </si>
  <si>
    <t>Ekstrakty, esencje i koncentraty kawy oraz przetwory na bazie tych ekstraktów, esencji lub koncentratów, lub na bazie kawy</t>
  </si>
  <si>
    <t>Herbata w opakowaniach o masie nieprzekraczającej 3 kg</t>
  </si>
  <si>
    <t>Ocet</t>
  </si>
  <si>
    <t>tys. hl 10%</t>
  </si>
  <si>
    <t>Sól warzona</t>
  </si>
  <si>
    <t>Gotowe posiłki i dania na bazie mięsa</t>
  </si>
  <si>
    <t>Gotowe posiłki i dania na bazie ryb, skorupiaków i mięczaków</t>
  </si>
  <si>
    <t>Gotowe posiłki i dania na bazie warzyw</t>
  </si>
  <si>
    <t>Makaron nadziewany mięsem, rybą, serem lub innymi substancjami w dowolnej proporcji, nawet poddany obróbce cieplnej</t>
  </si>
  <si>
    <t>Pozostałe gotowe posiłki i dania (włączając pizzę zamrożoną, wyłączając świeżą)</t>
  </si>
  <si>
    <t>Złożone przetwory spożywcze, homogenizowane, dla niemowląt lub do celów dietetycznych</t>
  </si>
  <si>
    <t>Zupy, buliony i preparaty do nich</t>
  </si>
  <si>
    <t>Gotowe pasze dla zwierząt gospodarskich</t>
  </si>
  <si>
    <t>Gotowa karma dla zwierząt domowych</t>
  </si>
  <si>
    <t>NAPOJE</t>
  </si>
  <si>
    <t>Wódka czysta w przeliczeniu na 100%</t>
  </si>
  <si>
    <t>hl</t>
  </si>
  <si>
    <t>Wina owocowe</t>
  </si>
  <si>
    <t>Piwo otrzymywane ze słodu</t>
  </si>
  <si>
    <t>Piwo bezalkoholowe</t>
  </si>
  <si>
    <t>Wody mineralne i wody gazowane, niesłodzone i niearomatyzowane</t>
  </si>
  <si>
    <t>Wody z dodatkiem cukru i innych substancji słodzących lub aromatyzujących (włączając mineralne i gazowane)</t>
  </si>
  <si>
    <t>WYROBY TYTONIOWE</t>
  </si>
  <si>
    <t xml:space="preserve">Papierosy z tytoniu lub mieszanek tytoniu z jego namiastkami </t>
  </si>
  <si>
    <t>mln szt.</t>
  </si>
  <si>
    <t>WYROBY TEKSTYLNE</t>
  </si>
  <si>
    <r>
      <t>Tkaniny bawełniane o masie powierzchniowej nie większej niż 200 g/m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(z wyłączeniem gazy, drelichów i kolorowo tkanych) </t>
    </r>
  </si>
  <si>
    <r>
      <t>tys. m</t>
    </r>
    <r>
      <rPr>
        <vertAlign val="superscript"/>
        <sz val="8"/>
        <rFont val="Arial"/>
        <family val="2"/>
        <charset val="238"/>
      </rPr>
      <t>2</t>
    </r>
  </si>
  <si>
    <t xml:space="preserve">Tkaniny z przędzy z syntetycznych i sztucznych włókien ciągłych </t>
  </si>
  <si>
    <t>Tkaniny z syntetycznych włókien odcinkowych</t>
  </si>
  <si>
    <t>Tkaniny z okrywą, tkaniny ręcznikowe, włączając frotte i pozostałe specjalne</t>
  </si>
  <si>
    <t>Worki i torby tekstylne do pakowania towarów</t>
  </si>
  <si>
    <t>Artykuły pościelowe takie jak kołdry i pierzyny, poduszki, pufy, jaśki wypchane pierzem lub puchem</t>
  </si>
  <si>
    <t>tys. szt.</t>
  </si>
  <si>
    <t>Artykuły pościelowe takie jak kołdry i pierzyny, poduszki, pufy, jaśki wypchane innymi materiałami niż pierze lub puch</t>
  </si>
  <si>
    <t>Szpagaty, powrozy, liny i linki, z juty lub z pozostałych łykowych włókien tekstylnych</t>
  </si>
  <si>
    <t>Tkaniny impregnowane, powleczone, pokryte lub laminowane, gdzie indziej niesklasyfikowane</t>
  </si>
  <si>
    <t>ODZIEŻ</t>
  </si>
  <si>
    <t>Płaszcze, kurtki, peleryny, skafandry, wiatrówki i podobne wyroby męskie lub chłopięce, z dzianin metrażowych</t>
  </si>
  <si>
    <t>Płaszcze, kurtki, peleryny, skafandry, wiatrówki i podobne artykuły damskie lub dziewczęce, z dzianin metrażowych</t>
  </si>
  <si>
    <t xml:space="preserve">Garnitury i komplety, męskie lub chłopięce, inne niż z dzianin </t>
  </si>
  <si>
    <t>Marynarki i wdzianka męskie lub chłopięce, inne niż z dzianin</t>
  </si>
  <si>
    <t>Spodnie, ogrodniczki, bryczesy i szorty męskie lub chłopięce, inne niż z dzianin</t>
  </si>
  <si>
    <t xml:space="preserve">Żakiety damskie lub dziewczęce, inne niż z dzianin </t>
  </si>
  <si>
    <t xml:space="preserve">Sukienki, spódnice i spódnico-spodnie, damskie lub dziewczęce, inne niż z dzianin </t>
  </si>
  <si>
    <t>Spodnie, ogrodniczki, bryczesy i szorty damskie lub dziewczęce, inne niż z dzianin</t>
  </si>
  <si>
    <t xml:space="preserve">Koszule męskie lub chłopięce, inne niż z dzianin </t>
  </si>
  <si>
    <t>Bluzki, bluzki koszulowe damskie lub dziewczęce, inne niż z dzianin</t>
  </si>
  <si>
    <t>Wyroby pończosznicze</t>
  </si>
  <si>
    <t>w tym rajstopy i trykoty</t>
  </si>
  <si>
    <t>Blezery, pulowery, swetry rozpinane, kamizelki i podobne wyroby dziane</t>
  </si>
  <si>
    <t>SKÓRY I WYROBY ZE SKÓR WYPRAWIONYCH</t>
  </si>
  <si>
    <t>Skóry bydlęce wyprawione lub skóry zwierząt jednokopytnych wyprawione, bez sierści</t>
  </si>
  <si>
    <t>Obuwie (łącznie z gumowym)</t>
  </si>
  <si>
    <t>tys. par</t>
  </si>
  <si>
    <t>w tym</t>
  </si>
  <si>
    <t>obuwie nieprzemakalne, z podeszwami i wierzchami wykonanymi z gumy lub tworzyw sztucznych</t>
  </si>
  <si>
    <t>obuwie z wierzchami wykonanymi z tkanin</t>
  </si>
  <si>
    <t>obuwie, w tym nieprzemakalne, z metalowym noskiem ochronnym, z podeszwami zewnętrznymi i z cholewkami, z gumy lub z tworzyw sztucznych</t>
  </si>
  <si>
    <t>DREWNO I WYROBY Z DREWNA I KORKA, Z WYŁĄCZENIEM MEBLI; WYROBY ZE SŁOMY I MATERIAŁÓW W RODZAJU STOSOWANYCH DO WYPLATANIA</t>
  </si>
  <si>
    <t>Tarcica ogółem</t>
  </si>
  <si>
    <r>
      <t>dam</t>
    </r>
    <r>
      <rPr>
        <vertAlign val="superscript"/>
        <sz val="8"/>
        <rFont val="Arial"/>
        <family val="2"/>
        <charset val="238"/>
      </rPr>
      <t>3</t>
    </r>
  </si>
  <si>
    <t>tarcica iglasta</t>
  </si>
  <si>
    <t>tarcica liściasta</t>
  </si>
  <si>
    <t>Sklejka, płyty fornirowane i podobne laminowane płyty i arkusze; płyty wiórowe i podobne płyty z drewna lub materiałów drewnopochodnych ……</t>
  </si>
  <si>
    <t>płyty wiórowe i podobne płyty z drewna lub materiałów drewnopochodnych</t>
  </si>
  <si>
    <t>płyty pilśniowe z drewna lub materiałów drewnopochodnych</t>
  </si>
  <si>
    <t>pozostała sklejka, płyty fornirowane i podobne drewno warstwowe, z drewna drzew iglastych</t>
  </si>
  <si>
    <t>Okleiny</t>
  </si>
  <si>
    <t>Materiały podłogowe z drewna</t>
  </si>
  <si>
    <t>Połączone płyty podłogowe na podłogi mozaikowe, z drewna</t>
  </si>
  <si>
    <t>Połączone płyty podłogowe, z drewna</t>
  </si>
  <si>
    <t>Okna i drzwi, ościeżnice i progi z drewna</t>
  </si>
  <si>
    <t>okna, okna balkonowe z drewna</t>
  </si>
  <si>
    <t>drzwi z drewna</t>
  </si>
  <si>
    <t>Palety płaskie i nadstawki do palet płaskich, z drewna</t>
  </si>
  <si>
    <t>PAPIER I WYROBY Z PAPIERU</t>
  </si>
  <si>
    <t>Papier i tektura</t>
  </si>
  <si>
    <t xml:space="preserve">papier i tektura, pozostałe do celów graficznych </t>
  </si>
  <si>
    <t>papier z makulatury na warstwę pofalowaną i pozostały papier na warstwę pofalowaną</t>
  </si>
  <si>
    <t>"testliner" - papier z makulatury na pokrycie tektury falistej</t>
  </si>
  <si>
    <t>Tektura falista</t>
  </si>
  <si>
    <t>Worki i torby z papieru</t>
  </si>
  <si>
    <t>Pudełka i pudła z papieru i tektury</t>
  </si>
  <si>
    <t>kartony, pudła i pudełka z papieru falistego lub tektury falistej</t>
  </si>
  <si>
    <t>kartony, pudła i pudełka składane, z papieru lub tektury innych niż faliste</t>
  </si>
  <si>
    <t>Papier toaletowy</t>
  </si>
  <si>
    <t>Ręczniki z masy papierniczej, papieru, waty celulozowej lub wstęg z włókien celulozowych</t>
  </si>
  <si>
    <t xml:space="preserve">Podpaski higieniczne, tampony i podobne artykuły z masy papierniczej </t>
  </si>
  <si>
    <t>Pieluszki i wkładki do pieluszek dla niemowląt</t>
  </si>
  <si>
    <t>KOKS, BRYKIETY I PODOBNE PALIWA STAŁE Z WĘGLA I TORFU ORAZ PRODUKTY RAFINACJI ROPY NAFTOWEJ</t>
  </si>
  <si>
    <t>Koks</t>
  </si>
  <si>
    <t>Benzyna silnikowa</t>
  </si>
  <si>
    <t>Oleje napędowe</t>
  </si>
  <si>
    <t>Oleje smarowe otrzymywane z ropy naftowej, preparaty z ciężkiej frakcji, gdzie indziej niesklasyfikowane</t>
  </si>
  <si>
    <t>w tym oleje silnikowe</t>
  </si>
  <si>
    <t>Propan i butan skroplone</t>
  </si>
  <si>
    <t>Asfalty</t>
  </si>
  <si>
    <t>CHEMIKALIA I WYROBY CHEMICZNE</t>
  </si>
  <si>
    <t>Kwas siarkowy w przeliczeniu na 100%</t>
  </si>
  <si>
    <t>Wodorotlenek sodu w roztworze wodnym (ług sodowy lub ciekła soda kaustyczna) w przeliczeniu na 96% NaOH</t>
  </si>
  <si>
    <t>Siarczan wapniowy syntetyczny (gips syntetyczny)</t>
  </si>
  <si>
    <t>Destylat rolniczy</t>
  </si>
  <si>
    <t>hl 100%</t>
  </si>
  <si>
    <t>Spirytus (alkohol etylowy) rektyfikowany</t>
  </si>
  <si>
    <t>Alkohol etylowy odwodniony</t>
  </si>
  <si>
    <t>Alkohol etylowy skażony i pozostałe skażone wyroby alkoholowe o dowolnej mocy</t>
  </si>
  <si>
    <t>Nawozy mineralne lub chemiczne w przeliczeniu na czysty składnik:</t>
  </si>
  <si>
    <t>nawozy azotowe</t>
  </si>
  <si>
    <t>nawozy fosforowe</t>
  </si>
  <si>
    <t>nawozy potasowe</t>
  </si>
  <si>
    <t>Tworzywa sztuczne</t>
  </si>
  <si>
    <t>Pestycydy i środki agrochemiczne stosowane w rolnictwie i leśnictwie</t>
  </si>
  <si>
    <t>Środki odkażające pakowane do postaci lub w opakowania do sprzedaży detalicznej, lub w postaci preparatów lub artykułów</t>
  </si>
  <si>
    <t>Farby, lakiery i podobne środki pokrywające, farba drukarska i gotowe sykatywy</t>
  </si>
  <si>
    <t>farby i pokosty (łącznie z emaliami i lakierami) na bazie polimerów akrylowych lub winylowych, rozproszone lub rozpuszczone w środowisku wodnym</t>
  </si>
  <si>
    <t>farby i pokosty na bazie poliestrów, rozproszone lub rozpuszczone w środowisku niewodnym, o masie rozpuszczalnika organicznego nie przekraczającej 50% masy roztworu, włączając emalie i lakiery</t>
  </si>
  <si>
    <t xml:space="preserve">farby i pokosty na bazie polimerów akrylowych lub winylowych, rozproszone lub rozpuszczone w środowisku niewodnym, o masie rozpuszczalnika przekraczającej 50% masy roztworu, włączając emalie i lakiery </t>
  </si>
  <si>
    <t xml:space="preserve">farby i pokosty (włącznie z emaliami i lakierami) inne niż kolodia, gdy masa rozpuszczalnika przekracza 50% masy roztworu </t>
  </si>
  <si>
    <t>Mydło, produkty organiczne powierzchniowo czynne i preparaty stosowane jako mydło</t>
  </si>
  <si>
    <t>mydło w postaci pasty "mydło miękkie" lub w roztworach wodnych "mydło w płynie" do celów czyszcząco-piorących</t>
  </si>
  <si>
    <t>organiczne produkty i preparaty powierzchniowo czynne, do mycia skóry, nawet zawierające mydła, pakowane do sprzedaży detalicznej</t>
  </si>
  <si>
    <t xml:space="preserve">Detergenty i preparaty do prania </t>
  </si>
  <si>
    <t>Wody toaletowe</t>
  </si>
  <si>
    <t>tys. l</t>
  </si>
  <si>
    <t>Kosmetyki do pielęgnacji włosów</t>
  </si>
  <si>
    <t>Mydło i organiczne produkty i preparaty powierzchniowo czynne, w postaci kostek itp., do stosowania toaletowego (włączając produkty lecznicze)</t>
  </si>
  <si>
    <t>Kleje</t>
  </si>
  <si>
    <t>kleje na bazie żywic syntetycznych</t>
  </si>
  <si>
    <t>kleje poliuretanowe</t>
  </si>
  <si>
    <t>Włókna chemiczne</t>
  </si>
  <si>
    <t>PODSTAWOWE SUBSTANCJE FARMACEUTYCZNE, LEKI I POZOSTAŁE WYROBY FARMACEUTYCZNE</t>
  </si>
  <si>
    <t>Podstawowe substancje farmaceutyczne</t>
  </si>
  <si>
    <t>mln zł</t>
  </si>
  <si>
    <t>Leki i pozostałe wyroby farmaceutyczne</t>
  </si>
  <si>
    <t>leki zawierające penicyliny lub pozostałe antybiotyki</t>
  </si>
  <si>
    <t>leki zawierające alkaloidy lub ich pochodne, ale niezawierające hormonów lub antybiotyków; leki pozostałe</t>
  </si>
  <si>
    <t>opatrunki przylepne lub podobne artykuły, impregnowane lub pokryte substancjami farmaceutycznymi lub pakowane do sprzedaży detalicznej</t>
  </si>
  <si>
    <t>wata, gaza, bandaże itp., z substancjami farmaceutycznymi, pakowane do sprzedaży detalicznej, gdzie indziej niesklasyfikowane</t>
  </si>
  <si>
    <t>apteczki podręczne i zestawy pierwszej pomocy</t>
  </si>
  <si>
    <t>WYROBY Z GUMY I TWORZYW SZTUCZNYCH</t>
  </si>
  <si>
    <t>Wyroby z gumy</t>
  </si>
  <si>
    <t>opony ogółem</t>
  </si>
  <si>
    <t xml:space="preserve">Rury, przewody i węże, sztywne, z polimerów etylenu </t>
  </si>
  <si>
    <t>Rury, przewody i węże, sztywne, z polimerów propylenu</t>
  </si>
  <si>
    <t>Rury, przewody i węże, sztywne, z polimerów chlorku winylu</t>
  </si>
  <si>
    <t>Płyty, arkusze, folie, taśmy i pasy, z polimerów etylenu, o grubości nieprzekraczającej 0,125 mm</t>
  </si>
  <si>
    <t>Płyty, arkusze, folie, taśmy i pasy z komórkowych polimerów styrenu</t>
  </si>
  <si>
    <t>Worki i torby z tworzyw sztucznych</t>
  </si>
  <si>
    <t xml:space="preserve">Pudełka, skrzynki, klatki i podobne artykuły z tworzyw sztucznych </t>
  </si>
  <si>
    <t xml:space="preserve">Wykładziny podłogowe, ścienne lub sufitowe, z tworzyw sztucznych </t>
  </si>
  <si>
    <t xml:space="preserve">Drzwi, okna i ich ościeżnice oraz progi, z tworzyw sztucznych </t>
  </si>
  <si>
    <t xml:space="preserve">okna z tworzyw sztucznych dla budownictwa </t>
  </si>
  <si>
    <t xml:space="preserve">drzwi z tworzyw sztucznych dla budownictwa </t>
  </si>
  <si>
    <t>Naczynia stołowe i kuchenne z tworzyw sztucznych</t>
  </si>
  <si>
    <t>kg</t>
  </si>
  <si>
    <t>WYROBY Z POZOSTAŁYCH MINERALNYCH SUROWCÓW NIEMETALICZNYCH</t>
  </si>
  <si>
    <t xml:space="preserve">Szkło typu ''float" i szkło o powierzchni szlifowanej lub polerowanej, w arkuszach </t>
  </si>
  <si>
    <t xml:space="preserve">Szyby zespolone jednokomorowe </t>
  </si>
  <si>
    <t>Szyby zespolone wielokomorowe</t>
  </si>
  <si>
    <t xml:space="preserve">Butelki ze szkła bezbarwnego o pojemności nominalnej mniejszej niż 2,5 litra do napojów i artykułów spożywczych </t>
  </si>
  <si>
    <t xml:space="preserve">Butelki ze szkła barwnego o pojemności nominalnej mniejszej niż 2,5 litra do napojów i artykułów spożywczych </t>
  </si>
  <si>
    <t xml:space="preserve">Płytki ceramiczne i płyty chodnikowe ceramiczne </t>
  </si>
  <si>
    <t>Cegły budowlane, ceramiczne</t>
  </si>
  <si>
    <t>mln ceg.</t>
  </si>
  <si>
    <t>cegła wypalana z gliny</t>
  </si>
  <si>
    <t>pustaki ścienne ceramiczne</t>
  </si>
  <si>
    <t>Pustaki stropowe ceramiczne</t>
  </si>
  <si>
    <t>Dachówki ceramiczne</t>
  </si>
  <si>
    <t>Gąsiory dachowe ceramiczne</t>
  </si>
  <si>
    <t xml:space="preserve">Zastawy stołowe i naczynia kuchenne z porcelany </t>
  </si>
  <si>
    <t>Wyroby sanitarne ceramiczne</t>
  </si>
  <si>
    <t>Cement</t>
  </si>
  <si>
    <t>Wapno</t>
  </si>
  <si>
    <t>Spoiwa gipsowe</t>
  </si>
  <si>
    <t>Bloki ścienne z betonu lekkiego</t>
  </si>
  <si>
    <t>beton komórkowy autoklawizowany</t>
  </si>
  <si>
    <t>Elementy ścienne silikatowe</t>
  </si>
  <si>
    <t>w tym cegła silikatowa</t>
  </si>
  <si>
    <t>Płyty chodnikowe i podobne wyroby z betonu</t>
  </si>
  <si>
    <t>Płyty, arkusze, tafle, płytki i podobne wyroby z gipsu lub mieszanek na bazie gipsu, licowane lub wzmocnione tylko  papierem lub tekturą</t>
  </si>
  <si>
    <t>Płyty, arkusze, tafle, płytki i podobne wyroby z gipsu lub mieszanek na bazie gipsu, nielicowane ani niewzmocnione papierem lub tekturą</t>
  </si>
  <si>
    <t xml:space="preserve">Masa betonowa prefabrykowana (beton gotowy do wylania) </t>
  </si>
  <si>
    <t>Zaprawy murarskie</t>
  </si>
  <si>
    <t>Papa</t>
  </si>
  <si>
    <t>Wyroby izolacji termicznej z wełny mineralnej</t>
  </si>
  <si>
    <t>METALE</t>
  </si>
  <si>
    <t xml:space="preserve">Wyroby walcowane na gorąco (bez półwyrobów) </t>
  </si>
  <si>
    <t xml:space="preserve">Blachy walcowane na zimno o szerokości 600 mm lub większej </t>
  </si>
  <si>
    <t xml:space="preserve">Blachy cienkie i taśmy ze stali niestopowej, pokrywane cynkiem </t>
  </si>
  <si>
    <t>Sztaby i pręty walcowane na gorąco</t>
  </si>
  <si>
    <t>Pręty i płaskowniki</t>
  </si>
  <si>
    <t>Rury stalowe</t>
  </si>
  <si>
    <t xml:space="preserve">Wyroby płaskie walcowane na zimno ze stali, niepokryte, o szerokości mniejszej niż 600 mm </t>
  </si>
  <si>
    <t>Drut ze stali</t>
  </si>
  <si>
    <t>Płaskowniki, walcówka, pręty i kształtowniki, z aluminium i stopów aluminium</t>
  </si>
  <si>
    <t>Ołów rafinowany nieobrobiony plastycznie, z wyłączeniem w postaci proszku i płatków</t>
  </si>
  <si>
    <t xml:space="preserve">Płaskowniki, pręty, kształtowniki i walcówka z miedzi i jej stopów </t>
  </si>
  <si>
    <t>Drut z miedzi i jej stopów</t>
  </si>
  <si>
    <t>WYROBY METALOWE GOTOWE, Z WYŁĄCZENIEM MASZYN I URZĄDZEŃ</t>
  </si>
  <si>
    <t>Drzwi stalowe</t>
  </si>
  <si>
    <t>Drzwi aluminiowe</t>
  </si>
  <si>
    <t>Okna, świetliki i iluminatory, aluminiowe…</t>
  </si>
  <si>
    <t>Zbiorniki, cysterny, kadzie i podobne pojemniki do gazów, o pojemności przekraczającej 300 l, z żeliwa lub stali</t>
  </si>
  <si>
    <t xml:space="preserve">Zbiorniki, cysterny, kadzie i podobne pojemniki wykładane lub izolowane termiczne, do cieczy, o pojemności przekraczającej 300 l, z żeliwa lub stali </t>
  </si>
  <si>
    <t xml:space="preserve">Zbiorniki, cysterny, kadzie i podobne pojemniki, do cieczy, o pojemności przekraczającej 300 l, z żeliwa lub stali </t>
  </si>
  <si>
    <t xml:space="preserve">Zbiorniki, cysterny, kadzie i podobne pojemniki, do ciał stałych, o pojemności przekraczającej 300 litrów, z żeliwa lub stali </t>
  </si>
  <si>
    <t>Pojemniki do gazu sprężonego lub skroplonego z żeliwa lub stali (z wyłączeniem akumulatorów pary)</t>
  </si>
  <si>
    <t>Narzędzia ręczne w rodzaju stosowanych w rolnictwie, ogrodnictwie lub leśnictwie</t>
  </si>
  <si>
    <t>Piły ręczne, brzeszczoty do pił wszelkiego rodzaju</t>
  </si>
  <si>
    <t xml:space="preserve">Opakowania konserwowe lekkie z blachy ocynowanej białej do żywności </t>
  </si>
  <si>
    <t xml:space="preserve">Puszki inne niż do konserwowania żywności i napojów, z żeliwa lub stali, o pojemności mniejszej niż 50 l </t>
  </si>
  <si>
    <t>Kraty, siatki, ogrodzenia, spawane, otrzymywane z drutu o max. wymiarze przekroju poprzecznego mniejszym niż 3 mm</t>
  </si>
  <si>
    <t>Gwoździe łącznie z pinezkami kreślarskimi</t>
  </si>
  <si>
    <t>KOMPUTERY, WYROBY ELEKTRONICZNE I OPTYCZNE</t>
  </si>
  <si>
    <t xml:space="preserve">Odbiorniki telewizyjne  (łącznie z monitorami ekranowymi) </t>
  </si>
  <si>
    <t>Gazomierze</t>
  </si>
  <si>
    <t>Wodomierze</t>
  </si>
  <si>
    <t>Liczniki energii elektrycznej</t>
  </si>
  <si>
    <t>URZĄDZENIA ELEKTRYCZNE</t>
  </si>
  <si>
    <t>Silniki elektryczne i prądnice (z wyłączeniem silników trakcyjnych)</t>
  </si>
  <si>
    <t>MW</t>
  </si>
  <si>
    <t>silniki prądu przemiennego, jednofazowe</t>
  </si>
  <si>
    <t xml:space="preserve">silniki prądu przemiennego, wielofazowe (z wyłączeniem silników trakcyjnych) </t>
  </si>
  <si>
    <t>Transformatory z chłodzeniem powietrznym</t>
  </si>
  <si>
    <t>MVA</t>
  </si>
  <si>
    <t>Akumulatory kwasowo-ołowiowe</t>
  </si>
  <si>
    <t>w tym akumulatory do pojazdów samochodowych</t>
  </si>
  <si>
    <t>Akumulatory niklowo-kadmowe, niklowo-wodorkowe, litowo-jonowe, litowo-polimerowe, niklowo-żelazowe i pozostałe akumulatory elektryczne</t>
  </si>
  <si>
    <t>szt.</t>
  </si>
  <si>
    <t>Druty i przewody izolowane</t>
  </si>
  <si>
    <t>kable światłowodowe, złożone z indywidualnie osłoniętych włókien, nawet połączone z przewodnikami prądu elektrycznego lub wyposażone w złączki</t>
  </si>
  <si>
    <t>km</t>
  </si>
  <si>
    <t>pozostałe przewody elektryczne, do napięć nieprzekraczających 1000 V, niewyposażone w złączki</t>
  </si>
  <si>
    <t>pozostałe przewody elektryczne do napięć przekraczających 1000 V, izolowane</t>
  </si>
  <si>
    <t>kable i pozostałe izolowane przewody elektryczne do napięć nieprzekraczających 1000 V, wyposażone w złączki</t>
  </si>
  <si>
    <t xml:space="preserve">Chłodziarki i zamrażarki, łącznie z chłodziarko-zamrażarkami </t>
  </si>
  <si>
    <t>Zmywarki do naczyń</t>
  </si>
  <si>
    <t>Pralki automatyczne włączając pralko-suszarki</t>
  </si>
  <si>
    <t>Suszarki do prania automatyczne</t>
  </si>
  <si>
    <t>Odkurzacze</t>
  </si>
  <si>
    <t xml:space="preserve">Kuchnie elektryczne, łącznie z gazowo-elektrycznymi </t>
  </si>
  <si>
    <t>Elektryczne piekarniki do wbudowania</t>
  </si>
  <si>
    <t>Kuchnie gazowe z piekarnikiem</t>
  </si>
  <si>
    <t>MASZYNY I URZĄDZENIA, GDZIE INDZIEJ NIESKLASYFIKOWANE</t>
  </si>
  <si>
    <t>Pompy hydrauliczne</t>
  </si>
  <si>
    <t>Pozostałe pompy odśrodkowe do cieczy, pozostałe pompy do cieczy, podnośniki do cieczy</t>
  </si>
  <si>
    <t>Sprężarki wyporowe tłokowe</t>
  </si>
  <si>
    <t>Sprężarki wyporowe-rotacyjne, jednowałowe i wielowałowe</t>
  </si>
  <si>
    <t>Baterie łazienkowe i kuchenne</t>
  </si>
  <si>
    <t>Łańcuchy przegubowe z żelaza lub stali</t>
  </si>
  <si>
    <t>Ładowacze rolnicze uniwersalne</t>
  </si>
  <si>
    <t>Kasy rejestrujące</t>
  </si>
  <si>
    <t>Witryny i lady chłodnicze i mroźnicze</t>
  </si>
  <si>
    <t>Gaśnice, włączając napełnione</t>
  </si>
  <si>
    <t>Maszyny dla rolnictwa i leśnictwa</t>
  </si>
  <si>
    <t>maszyny dla rolnictwa i leśnictwa do uprawy gleby</t>
  </si>
  <si>
    <t>pługi</t>
  </si>
  <si>
    <t>spulchniarki i kultywatory</t>
  </si>
  <si>
    <t>siewniki polowe</t>
  </si>
  <si>
    <t>prasy zbierające</t>
  </si>
  <si>
    <t>Obrabiarki do metali skrawające</t>
  </si>
  <si>
    <t>Maszyny i urządzenia do robót budowlanych, drogowych i melioracyjnych</t>
  </si>
  <si>
    <t>POJAZDY SAMOCHODOWE, PRZYCZEPY I NACZEPY</t>
  </si>
  <si>
    <t>Silniki spalinowe do pojazdów mechanicznych</t>
  </si>
  <si>
    <t xml:space="preserve">w tym silniki spalinowe tłokowe wewnętrznego spalania o zapłonie samoczynnym w rodzaju stosowanych do napędu pojazdów nieszynowych </t>
  </si>
  <si>
    <t>Samochody osobowe</t>
  </si>
  <si>
    <t>Pojazdy do transportu publicznego</t>
  </si>
  <si>
    <t xml:space="preserve">Kontenery, włączając do przewozu cieczy lub gazów, przystosowane do przewozu jednym lub więcej środkami transportu </t>
  </si>
  <si>
    <t>POZOSTAŁY SPRZĘT TRANSPORTOWY</t>
  </si>
  <si>
    <t xml:space="preserve">Łodzie wypoczynkowe i sportowe, pełnomorskie </t>
  </si>
  <si>
    <t>Wagony kolejowe towarowe</t>
  </si>
  <si>
    <t>Rowery</t>
  </si>
  <si>
    <t xml:space="preserve">   w tym rowery turystyczne / miejskie</t>
  </si>
  <si>
    <t>MEBLE</t>
  </si>
  <si>
    <t xml:space="preserve">Meble do siedzenia o konstrukcji głównie drewnianej </t>
  </si>
  <si>
    <t>meble do siedzenia przekształcalne w miejsca do spania</t>
  </si>
  <si>
    <t xml:space="preserve">Meble drewniane, w rodzaju stosowanych w kuchni </t>
  </si>
  <si>
    <t>Meble drewniane, w rodzaju stosowanych w sypialni</t>
  </si>
  <si>
    <t>Meble drewniane, w rodzaju stosowanych  w pokojach stołowych i salonach</t>
  </si>
  <si>
    <t>POZOSTAŁE WYROBY</t>
  </si>
  <si>
    <t>Strzykawki, także z igłami, do zastosowań medycznych, chirurgicznych, dentystycznych i weterynaryjnych</t>
  </si>
  <si>
    <t xml:space="preserve">tys. szt. </t>
  </si>
  <si>
    <t>Igły, cewniki, kaniule itp., do zastosowań medycznych, chirurgicznych, dentystycznych i weterynaryjnych, (z wyłączeniem metalowych igieł rurowych, igieł do szwów)</t>
  </si>
  <si>
    <t>Przyrządy ortopedyczne, temblaki i inny sprzęt stosowany przy złamaniach</t>
  </si>
  <si>
    <t>tys. zł</t>
  </si>
  <si>
    <t xml:space="preserve">Świece, cienkie świece i  podobne wyroby włączając lampki nocne wyposażone w pływak </t>
  </si>
  <si>
    <t xml:space="preserve"> w tym świece stołowe</t>
  </si>
  <si>
    <t>WYROBY
według Polskiej Klasyfikacji 
Wyrobów i Usług (PKWiU) / PRODPOL</t>
  </si>
  <si>
    <r>
      <t xml:space="preserve">Jednostka
miary </t>
    </r>
    <r>
      <rPr>
        <i/>
        <sz val="8"/>
        <rFont val="Arial"/>
        <family val="2"/>
        <charset val="238"/>
      </rPr>
      <t xml:space="preserve"> </t>
    </r>
  </si>
  <si>
    <t xml:space="preserve">   w tym tłuszcz wieprzowy wytapiany spożywczy</t>
  </si>
  <si>
    <t>Filety z ryb morskich, mrożone</t>
  </si>
  <si>
    <t>Soki z owoców i warzyw</t>
  </si>
  <si>
    <t>Owoce i orzechy mrożone, gotowane lub niegotowane</t>
  </si>
  <si>
    <t>Margaryna i produkty do smarowania</t>
  </si>
  <si>
    <t>Mleko i śmietana w postaci stałej</t>
  </si>
  <si>
    <t xml:space="preserve">Ser świeży (niedojrzewający i niekonserwowany) włącznie z serem serwatkowym i twarogiem </t>
  </si>
  <si>
    <t xml:space="preserve">Kefir, zsiadłe mleko i kwaśna śmietana </t>
  </si>
  <si>
    <t>tys.t</t>
  </si>
  <si>
    <t>Kasze i mączki z pszenicy</t>
  </si>
  <si>
    <t>Kasze i grysiki jęczmienne</t>
  </si>
  <si>
    <t>Kasze i grysiki gryczane</t>
  </si>
  <si>
    <t>pieczywo z mąki mieszanej pszennej i żytniej</t>
  </si>
  <si>
    <t>Cukier (w przeliczeniu na cukier biały)</t>
  </si>
  <si>
    <t>Czekolada i wyroby czekoladowe</t>
  </si>
  <si>
    <t>czekolada (łącznie z czekoladą białą)</t>
  </si>
  <si>
    <t>Gotowe posiłki i dania na bazie mięsa</t>
  </si>
  <si>
    <t>Gotowe posiłki i dania na bazie warzyw</t>
  </si>
  <si>
    <t>Zupy, buliony i preparaty do nich</t>
  </si>
  <si>
    <t>Wódka czysta w przeliczeniu na 100%</t>
  </si>
  <si>
    <t>Piwo otrzymywane ze słodu</t>
  </si>
  <si>
    <t>Wody mineralne i wody gazowane, niesłodzone i niearomatyzowane</t>
  </si>
  <si>
    <t>Wody z dodatkiem cukru, innych substancji słodzących lub aromatyzujących, włączając mineralne i gazowane</t>
  </si>
  <si>
    <t>Papierosy z tytoniu lub mieszanek tytoniu z jego namiastkami</t>
  </si>
  <si>
    <r>
      <t>Tkaniny bawełniane o masie powierzchniowej nie większej niż 200 g/m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(z wyłączeniem gazy, drelichów i kolorowo tkanych)</t>
    </r>
  </si>
  <si>
    <t>Tkaniny z przędzy z syntetycznych i sztucznych włókien ciągłych</t>
  </si>
  <si>
    <t>Tkaniny z okrywą, tkaniny ręcznikowe, włączając frotte i pozostałe specjalne</t>
  </si>
  <si>
    <t>Worki i torby tekstylne do pakowania towarów</t>
  </si>
  <si>
    <t>.</t>
  </si>
  <si>
    <t>Garnitury i komplety, męskie lub chłopięce, inne niż z dzianin</t>
  </si>
  <si>
    <t>Marynarki i wdzianka męskie lub chłopięce, inne niż z dzianin</t>
  </si>
  <si>
    <t>Spodnie, ogrodniczki, bryczesy i szorty męskie lub chłopięce, inne niż z dzianin</t>
  </si>
  <si>
    <t>Żakiety damskie lub dziewczęce, inne niż z dzianin</t>
  </si>
  <si>
    <t>Sukienki, spódnice i spódnico-spodnie, damskie lub dziewczęce, inne niż z dzianin</t>
  </si>
  <si>
    <t>Spodnie, ogrodniczki, bryczesy i szorty damskie lub dziewczęce, inne niż z dzianin</t>
  </si>
  <si>
    <t>Koszule męskie lub chłopięce, inne niż z dzianin</t>
  </si>
  <si>
    <t>w tym rajstopy i trykoty</t>
  </si>
  <si>
    <t>SKÓRY I WYROBY ZE SKÓR WYPRAWIONYCH</t>
  </si>
  <si>
    <t>Obuwie (łącznie z gumowym)</t>
  </si>
  <si>
    <t xml:space="preserve">w tym </t>
  </si>
  <si>
    <t>DREWNO I WYROBY Z DREWNA I KORKA, Z WYŁĄCZENIEM MEBLI; 
WYROBY ZE SŁOMY I MATERIAŁÓW W RODZAJU STOSOWANYCH DO WYPLATANIA</t>
  </si>
  <si>
    <t xml:space="preserve">Sklejka, płyty fornirowane i podobne laminowane płyty i arkusze; płyty wiórowe i podobne płyty z drewna lub materiałów drewnopochodnych </t>
  </si>
  <si>
    <t xml:space="preserve">płyty wiórowe i podobne płyty z drewna lub materiałów drewnopochodnych </t>
  </si>
  <si>
    <t>w tym płyta wiórowa z drewna</t>
  </si>
  <si>
    <t>Materiały podłogowe z drewna</t>
  </si>
  <si>
    <t>Połączone płyty podłogowe na podłogi mozaikowe, z drewna</t>
  </si>
  <si>
    <t>Połączone płyty podłogowe, z drewna</t>
  </si>
  <si>
    <t>Okna i drzwi, ościeżnice i progi z drewna</t>
  </si>
  <si>
    <t>okna, okna balkonowe z drewna</t>
  </si>
  <si>
    <t>drzwi z drewna</t>
  </si>
  <si>
    <t>Palety płaskie i nadstawki do palet płaskich, z drewna</t>
  </si>
  <si>
    <t>PAPIER I WYROBY Z PAPIERU</t>
  </si>
  <si>
    <t xml:space="preserve">Papier i tektura </t>
  </si>
  <si>
    <t>papier i tektura, pozostałe do celów graficznych</t>
  </si>
  <si>
    <t>papier z makulatury na warstwę pofalowaną i pozostały papier na warstwę pofalowaną</t>
  </si>
  <si>
    <t>Worki i torby z papieru</t>
  </si>
  <si>
    <t>Pudełka i pudła z papieru i tektury</t>
  </si>
  <si>
    <t>Podpaski higieniczne, tampony i podobne artykuły z masy papierniczej</t>
  </si>
  <si>
    <t>Pieluszki i wkładki do pieluszek dla niemowląt</t>
  </si>
  <si>
    <t>KOKS, BRYKIETY I PODOBNE PALIWA STAŁE Z WĘGLA I TORFU ORAZ PRODUKTY RAFINACJI ROPY NAFTOWEJ</t>
  </si>
  <si>
    <r>
      <t>Benzyna silnikowa</t>
    </r>
    <r>
      <rPr>
        <vertAlign val="superscript"/>
        <sz val="8"/>
        <rFont val="Fira Sans"/>
        <family val="2"/>
        <charset val="238"/>
      </rPr>
      <t/>
    </r>
  </si>
  <si>
    <t>Oleje smarowe otrzymywane z ropy naftowej, preparaty z ciężkiej frakcji, gdzie indziej niesklasyfikowane</t>
  </si>
  <si>
    <t xml:space="preserve">   w tym oleje silnikowe</t>
  </si>
  <si>
    <t>Propan i butan skroplone</t>
  </si>
  <si>
    <t>CHEMIKALIA I WYROBY CHEMICZNE</t>
  </si>
  <si>
    <t>Kwas siarkowy w przeliczeniu na 100%</t>
  </si>
  <si>
    <t>farby i pokosty na bazie polimerów akrylowych lub winylowych, rozproszone lub rozpuszczone w środowisku niewodnym, o masie rozpuszczalnika przekraczającej 50% masy roztworu, włączając emalie i lakiery</t>
  </si>
  <si>
    <t>farby i pokosty (włącznie z emaliami i lakierami) inne niż kolodia, gdy masa rozpuszczalnika przekracza 50% masy roztworu</t>
  </si>
  <si>
    <t>Kosmetyki do pielęgnacji włosów</t>
  </si>
  <si>
    <t>PODSTAWOWE SUBSTANCJE FARMACEUTYCZNE, LEKI I POZOSTAŁE WYROBY FARMACEUTYCZNE</t>
  </si>
  <si>
    <t>Leki i pozostałe wyroby farmaceutyczne</t>
  </si>
  <si>
    <t>WYROBY Z GUMY I TWORZYW SZTUCZNYCH</t>
  </si>
  <si>
    <t>Wyroby z gumy</t>
  </si>
  <si>
    <t>w tym opony ogółem</t>
  </si>
  <si>
    <t>Rury, przewody i węże, sztywne, z polimerów etylenu</t>
  </si>
  <si>
    <t>Płyty, arkusze, folie, taśmy i pasy, z polimerów etylenu, o grubości nieprzekraczającej 0,125 mm</t>
  </si>
  <si>
    <t>Worki i torby z tworzyw sztucznych</t>
  </si>
  <si>
    <t>Pudełka, skrzynki, klatki i podobne artykuły z tworzyw sztucznych</t>
  </si>
  <si>
    <t>Wykładziny podłogowe, ścienne lub sufitowe, z tworzyw sztucznych</t>
  </si>
  <si>
    <t>Drzwi, okna i ich ościeżnice oraz progi, z tworzyw sztucznych</t>
  </si>
  <si>
    <t>okna z tworzyw sztucznych dla budownictwa</t>
  </si>
  <si>
    <t>drzwi z tworzyw sztucznych dla budownictwa</t>
  </si>
  <si>
    <t>WYROBY Z POZOSTAŁYCH MINERALNYCH SUROWCÓW NIEMETALICZNYCH</t>
  </si>
  <si>
    <t>Szkło typu ''float" i szkło o powierzchni szlifowanej lub polerowanej, w arkuszach</t>
  </si>
  <si>
    <t>Szyby zespolone jednokomorowe</t>
  </si>
  <si>
    <t xml:space="preserve">Szyby zespolone wielokomorowe </t>
  </si>
  <si>
    <t xml:space="preserve">Butelki ze szkła bezbarwnego o pojemności nominalnej mniejszej niż 2,5 litra do napojów i artykułów spożywczych </t>
  </si>
  <si>
    <t xml:space="preserve">Butelki ze szkła barwnego o pojemności nominalnej mniejszej niż 2,5 litra do napojów i artykułów spożywczych </t>
  </si>
  <si>
    <t>Płytki ceramiczne i płyty chodnikowe ceramiczne</t>
  </si>
  <si>
    <t>cegła wypalana z gliny</t>
  </si>
  <si>
    <t>Zastawy stołowe i naczynia kuchenne z porcelany</t>
  </si>
  <si>
    <t>Bloki ścienne z betonu lekkiego</t>
  </si>
  <si>
    <t>w tym beton komórkowy autoklawizowany</t>
  </si>
  <si>
    <t xml:space="preserve">Płyty, arkusze, tafle, płytki i podobne wyroby z gipsu lub mieszanek na bazie gipsu, nielicowane ani niewzmocnione papierem lub tekturą </t>
  </si>
  <si>
    <t>Masa betonowa prefabrykowana (beton gotowy do wylania)</t>
  </si>
  <si>
    <t>Wyroby izolacji termicznej z wełny mineralnej</t>
  </si>
  <si>
    <t>Wyroby walcowane na gorąco (bez półwyrobów)</t>
  </si>
  <si>
    <t>Blachy walcowane na zimno o szerokości 600 mm lub większej</t>
  </si>
  <si>
    <t>Blachy cienkie i taśmy ze stali niestopowej, pokrywane cynkiem</t>
  </si>
  <si>
    <t>Sztaby i pręty walcowane na gorąco</t>
  </si>
  <si>
    <t>Pręty i płaskowniki</t>
  </si>
  <si>
    <t>Wyroby płaskie walcowane na zimno ze stali, niepokryte, o szerokości mniejszej niż 600 mm</t>
  </si>
  <si>
    <t>Drut ze stali</t>
  </si>
  <si>
    <t>Płaskowniki, pręty, kształtowniki i walcówka z miedzi i jej stopów</t>
  </si>
  <si>
    <t>Drut z miedzi i jej stopów</t>
  </si>
  <si>
    <t>WYROBY METALOWE GOTOWE, Z WYŁĄCZENIEM MASZYN I URZĄDZEŃ</t>
  </si>
  <si>
    <t>Okna, świetliki i iluminatory, aluminiowe</t>
  </si>
  <si>
    <t>Zbiorniki, cysterny, kadzie i podobne pojemniki, do ciał stałych, o pojemności przekraczającej 300 litrów, z żeliwa lub stali</t>
  </si>
  <si>
    <t>KOMPUTERY, WYROBY ELEKTRONICZNE I OPTYCZNE</t>
  </si>
  <si>
    <t>Odbiorniki telewizyjne  (łącznie z monitorami ekranowymi)</t>
  </si>
  <si>
    <t>Druty i przewody izolowane</t>
  </si>
  <si>
    <t>Chłodziarki i zamrażarki, łącznie z chłodziarko-zamrażarkami</t>
  </si>
  <si>
    <t>Kuchnie elektryczne, łącznie z gazowo-elektrycznymi</t>
  </si>
  <si>
    <t>MASZYNY I URZĄDZENIA, GDZIE INDZIEJ NIESKLASYFIKOWANE</t>
  </si>
  <si>
    <t>Baterie łazienkowe i kuchenne</t>
  </si>
  <si>
    <t>Witryny i lady chłodnicze i mroźnicze</t>
  </si>
  <si>
    <t>Maszyny dla rolnictwa i leśnictwa</t>
  </si>
  <si>
    <t>spulchniarki i kultywatory</t>
  </si>
  <si>
    <t>POJAZDY SAMOCHODOWE, PRZYCZEPY I NACZEPY</t>
  </si>
  <si>
    <t>w tym silniki spalinowe tłokowe wewnętrznego spalania o zapłonie samoczynnym w rodzaju stosowanych do napędu pojazdów nieszynowych</t>
  </si>
  <si>
    <t>Kontenery, włączając do przewozu cieczy lub gazów, przystosowane do przewozu jednym lub więcej środkami transportu</t>
  </si>
  <si>
    <t>Łodzie wypoczynkowe i sportowe, pełnomorskie</t>
  </si>
  <si>
    <t>Meble do siedzenia o konstrukcji głównie drewnianej</t>
  </si>
  <si>
    <t>meble do siedzenia przekształcalne  w miejsca do spania</t>
  </si>
  <si>
    <t>Meble drewniane, w rodzaju stosowanych w kuchni</t>
  </si>
  <si>
    <t>TABL. 2. PRODUKCJA WYTWORZONA WAŻNIEJSZYCH WYROBÓW W POSZCZEGÓLNYCH MIESIĄCACH 2022 i 2023</t>
  </si>
  <si>
    <t>Węgiel brunatny</t>
  </si>
  <si>
    <t>ROPA NAFTOWA I GAZ ZIEMNY</t>
  </si>
  <si>
    <t>Oleje ropy naftowej i oleje otrzymywane z minerałów bitumicznych, surowe</t>
  </si>
  <si>
    <t>Gaz ziemny w stanie ciekłym lub gazowym</t>
  </si>
  <si>
    <r>
      <t>hm</t>
    </r>
    <r>
      <rPr>
        <vertAlign val="superscript"/>
        <sz val="8"/>
        <rFont val="Arial"/>
        <family val="2"/>
        <charset val="238"/>
      </rPr>
      <t>3</t>
    </r>
  </si>
  <si>
    <t>RUDY METALI</t>
  </si>
  <si>
    <t>Rudy miedzi</t>
  </si>
  <si>
    <t>tys. t Cu</t>
  </si>
  <si>
    <t>Koncentraty miedzi</t>
  </si>
  <si>
    <t>POZOSTAŁE PRODUKTY GÓRNICTWA I WYDOBYWANIA</t>
  </si>
  <si>
    <t>Siarka rodzima – w przeliczeniu na 100%</t>
  </si>
  <si>
    <t>Sól kamienna</t>
  </si>
  <si>
    <t>Produkty uboju bydła i cieląt wliczane do wydajności poubojowej</t>
  </si>
  <si>
    <t>Produkty uboju trzody chlewnej wliczane do wydajności poubojowej</t>
  </si>
  <si>
    <t>Konserwy wołowe i cielęce</t>
  </si>
  <si>
    <t xml:space="preserve">Orzeszki ziemne, przetworzone lub zakonserwowane, włączając masło z orzeszków ziemnych </t>
  </si>
  <si>
    <t>Orzeszki ziemne i orzechy, łuskane oraz nasiona słonecznika, obrane</t>
  </si>
  <si>
    <t>Winogrona suszone</t>
  </si>
  <si>
    <t>Olej słonecznikowy wraz z frakcjami rafinowany, jadalny, konfekcjonowany</t>
  </si>
  <si>
    <t>Olej słonecznikowy wraz z frakcjami rafinowany, jadalny, niekonfekcjonowany</t>
  </si>
  <si>
    <t>Olej rzepakowy i rzepikowy wraz z frakcjami rafinowany, jadalny, konfekcjonowany</t>
  </si>
  <si>
    <t>Oleje i tłuszcze roślinne i zwierzęce oraz ich frakcje uwodornione, estryfikowane, elainidyzowane ale dalej nieprzetworzone</t>
  </si>
  <si>
    <t>Preparaty typu musli bazujące na nieprażonych płatkach zbożowych</t>
  </si>
  <si>
    <t>Kawa palona, bezkofeinowa</t>
  </si>
  <si>
    <t>Makaron i wyroby z makaronu, nawet suszone, zamrożone, włączając dania gotowe (z wyłączeniem makaronu niepoddanego obróbce cieplnej lub nadziewanego)</t>
  </si>
  <si>
    <t>Musy owocowe, warzywne i owocowo–warzywne homogenizowane</t>
  </si>
  <si>
    <t>Przetwory spożywcze dla niemowląt, pakowane do sprzedaży detalicznej, z wyłączeniem homogenizowanych złożonych przetworów spożywczych</t>
  </si>
  <si>
    <t xml:space="preserve">Przędza z wełny zgrzebnej lub z cienkiej sierści zwierzęcej (zgrzebna) </t>
  </si>
  <si>
    <t>Przędza lniana (pojedyncza, wieloskładowa lub kablowana)</t>
  </si>
  <si>
    <t>Tkaniny ze zgrzebnej wełny lub ze zgrzebnej cienkiej sierści zwierzęcej</t>
  </si>
  <si>
    <t>Tkaniny lniane, zawierające 85% masy lub więcej lnu</t>
  </si>
  <si>
    <r>
      <t>Tkaniny bawełniane o masie powierzchniowej większej niż 200 g/m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(włączając drelich)</t>
    </r>
  </si>
  <si>
    <t>Tkaniny ze sztucznych włókien odcinkowych</t>
  </si>
  <si>
    <t>Bielizna pościelowa</t>
  </si>
  <si>
    <t>Namioty, włączając namiot-przedsionek połączony z przyczepą mieszkalną</t>
  </si>
  <si>
    <t>Dywany</t>
  </si>
  <si>
    <t>Chodniki</t>
  </si>
  <si>
    <t>Wykładziny</t>
  </si>
  <si>
    <t>Przewody rurowe do pomp i podobne przewody z materiałów włókienniczych, nawet impregnowane lub pokryte, z lub bez okładziny, zbrojenia lub osprzętu, z innych materiałów</t>
  </si>
  <si>
    <t>Płaszcze i podobne artykuły męskie lub chłopięce, inne niż z dzianin</t>
  </si>
  <si>
    <t>Płaszcze i podobne artykuły damskie lub dziewczęce, inne niż z dzianin</t>
  </si>
  <si>
    <t xml:space="preserve">Kostiumy i komplety, damskie lub dziewczęce, inne niż z dzianin </t>
  </si>
  <si>
    <t xml:space="preserve">w tym skóry miękkie bydlęce z licem na obuwie (oprócz skór całych) </t>
  </si>
  <si>
    <t>obuwie z wierzchami wykonanymi ze skóry</t>
  </si>
  <si>
    <t>obuwie o podeszwach zewnętrznych z gumy, tworzyw sztucznych lub ze skóry wyprawionej i cholewkach ze skóry wyprawionej i z metalowym noskiem ochronnym</t>
  </si>
  <si>
    <t xml:space="preserve">Masa celulozowa drzewna sodowa lub siarczanowa, inna niż do przerobu chemicznego </t>
  </si>
  <si>
    <t xml:space="preserve">papier siarczanowy niepowleczony na warstwę pokryciową tektury falistej, niebielony </t>
  </si>
  <si>
    <t>testliner' - papier z makulatury na pokrycie tektury falistej</t>
  </si>
  <si>
    <t>w tym kartony, pudła i pudełka z papieru falistego lub tektury falistej</t>
  </si>
  <si>
    <t>Wata i pozostałe artykuły z waty, z bawełny, włókien chemicznych lub innych materiałów włókienniczych</t>
  </si>
  <si>
    <t>USŁUGI POLIGRAFICZNE I USŁUGI REPRODUKCJI ZAPISANYCH NOŚNIKÓW INFORMACJI</t>
  </si>
  <si>
    <t>Wydrukowane książki dla dzieci obrazkowe, do rysowania lub kolorowania</t>
  </si>
  <si>
    <t>Oleje opałowe</t>
  </si>
  <si>
    <t>oleje opałowe lekkie</t>
  </si>
  <si>
    <t>oleje opałowe ciężkie</t>
  </si>
  <si>
    <t>Płyny i żele odkażające</t>
  </si>
  <si>
    <t>Chusteczki odkażające</t>
  </si>
  <si>
    <t>Środki odkażające w postaci stałej (proszki, granulki, tabletki itp.) do sporządzania roztworów</t>
  </si>
  <si>
    <r>
      <t>Oleum w przeliczeniu na 100% H</t>
    </r>
    <r>
      <rPr>
        <vertAlign val="sub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>SO</t>
    </r>
    <r>
      <rPr>
        <vertAlign val="sub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………………………..</t>
    </r>
  </si>
  <si>
    <t>Wodorotlenek sodu stały (soda kaustyczna), w przeliczeniu na 96% NaOH</t>
  </si>
  <si>
    <t>Etylen</t>
  </si>
  <si>
    <t>Propylen</t>
  </si>
  <si>
    <t>Butadien-1,3</t>
  </si>
  <si>
    <t>Toluen</t>
  </si>
  <si>
    <t>Fenol</t>
  </si>
  <si>
    <t>Kwas octowy w przeliczeniu na 100%</t>
  </si>
  <si>
    <t>6-heksanolaktam (epsilon-kaprolaktam)</t>
  </si>
  <si>
    <t>w tym alkohol etylowy skażony o mocy objętościowej 60% i więcej</t>
  </si>
  <si>
    <t xml:space="preserve">Kwas azotowy techniczny 
w przeliczeniu na 100% </t>
  </si>
  <si>
    <t xml:space="preserve">Amoniak bezwodny w przeliczeniu na 100% </t>
  </si>
  <si>
    <t xml:space="preserve">Amoniak w roztworze wodnym w przeliczeniu na 100% </t>
  </si>
  <si>
    <t>polietylen</t>
  </si>
  <si>
    <t>polimery styrenu</t>
  </si>
  <si>
    <t>w tym polistyren do spieniania</t>
  </si>
  <si>
    <t>polichlorek winylu niezmieszany z innymi substancjami</t>
  </si>
  <si>
    <t>polipropylen</t>
  </si>
  <si>
    <t>Kauczuk syntetyczny</t>
  </si>
  <si>
    <t>farby i pokosty na bazie poliestrów, rozproszone lub rozpuszczone w środowisku niewodnym, o masie rozpuszczalnika organicznego większej niż 50% masy roztworu, włączając emalie i lakiery</t>
  </si>
  <si>
    <t xml:space="preserve">farby i pokosty na bazie poliestrów, rozproszone lub rozpuszczone w środowisku niewodnym, pozostałe, włączając emalie i lakiery  </t>
  </si>
  <si>
    <t xml:space="preserve">mydło; organiczne produkty i preparaty powierzchniowo czynne, w postaci kostek lub ukształtowanych kawałków </t>
  </si>
  <si>
    <t>mydło w postaci płatków, granulek lub proszków</t>
  </si>
  <si>
    <t>Środki do czyszczenia zębów (włączając pasty do zębów i preparaty do czyszczenia protez zębowych)</t>
  </si>
  <si>
    <t>kabel z włókna ciągłego syntetycznego i włókna odcinkowe syntetyczne, z pozostałych poliamidów</t>
  </si>
  <si>
    <t>kabel z włókna ciągłego syntetycznego i włókna odcinkowe syntetyczne, z poliestrów</t>
  </si>
  <si>
    <t>kabel z włókna ciągłego syntetycznego i włókna odcinkowe syntetyczne, z polipropylenu</t>
  </si>
  <si>
    <t>Antybiotyki</t>
  </si>
  <si>
    <t xml:space="preserve">opony do pojazdów samochodowych osobowych </t>
  </si>
  <si>
    <t xml:space="preserve">opony do pojazdów samochodowych ciężarowych i autobusów </t>
  </si>
  <si>
    <t>opony do ciągników</t>
  </si>
  <si>
    <t>opony do maszyn i urządzeń rolniczych</t>
  </si>
  <si>
    <t xml:space="preserve">Przewody, rury i węże z gumy innej niż ebonit </t>
  </si>
  <si>
    <t>Tkaniny gumowane, z wyłączeniem tkaniny kordowej na opony</t>
  </si>
  <si>
    <t>Rękawiczki gumowe (m.in. nitrylowe, lateksowe)</t>
  </si>
  <si>
    <t>para</t>
  </si>
  <si>
    <t xml:space="preserve">Kieliszki i szklanki ze szkła hartowanego oraz niehartowanego nabieranego mechanicznie </t>
  </si>
  <si>
    <t>Filce, materace i płyty, z włókna szklanego</t>
  </si>
  <si>
    <t>w tym wyroby sanitarne z porcelany</t>
  </si>
  <si>
    <t>Klinkier cementowy</t>
  </si>
  <si>
    <t xml:space="preserve">Surówka i surówka zwierciadlista, w gąskach, blokach lub pozostałych pierwotnych postaciach </t>
  </si>
  <si>
    <t>Stal surowa</t>
  </si>
  <si>
    <t>Szyny stalowe</t>
  </si>
  <si>
    <t>rury stalowe bez szwu</t>
  </si>
  <si>
    <t>rury stalowe ze szwem</t>
  </si>
  <si>
    <t>Drut z aluminium i stopów aluminium</t>
  </si>
  <si>
    <t>Cynk technicznie czysty elektrolityczny</t>
  </si>
  <si>
    <t xml:space="preserve">Miedź rafinowana, nieobrobiona plastycznie, niestopowa </t>
  </si>
  <si>
    <t xml:space="preserve">w tym katody i części katod z miedzi rafinowanej </t>
  </si>
  <si>
    <t>Mosiądz</t>
  </si>
  <si>
    <t>Brąz</t>
  </si>
  <si>
    <t xml:space="preserve">Blachy grube i cienkie, taśmy z miedzi o grubości większej niż 0,15 mm, z wyłączeniem miedzianej siatki rozciąganej i izolowanych taśm elektrycznych </t>
  </si>
  <si>
    <t xml:space="preserve">Grzejniki centralnego ogrzewania oraz ich części, z żeliwa lub stali </t>
  </si>
  <si>
    <t>Zbiorniki, cysterny, kadzie i podobne pojemniki, z aluminium, na dowolny materiał (inny niż sprężony lub skroplony gaz), o pojemności przekraczającej 300 litrów</t>
  </si>
  <si>
    <t>Przewody gołe</t>
  </si>
  <si>
    <t>Drut kolczasty ze stali; obręcze skręcane lub pojedynczy drut płaski, nawet z kolcami lub bez, w rodzaju stosowanych na ogrodzenia, z żeliwa lub stali</t>
  </si>
  <si>
    <t>Łańcuchy (z wyłączeniem łańcuchów przegubowych) i ich części</t>
  </si>
  <si>
    <t>Komputery</t>
  </si>
  <si>
    <t xml:space="preserve">Aparaty telefoniczne, włączając sieciowe aparaty bezprzewodowe, wideotelefony (bez telefonów komórkowych) </t>
  </si>
  <si>
    <t>Satelitarne anteny zewnętrzne do odbioru radiowego i telewizyjnego</t>
  </si>
  <si>
    <t>Anteny zewnętrzne do odbioru radiowego i telewizyjnego</t>
  </si>
  <si>
    <t>Anteny wewnętrzne do odbioru radiowego i telewizyjnego</t>
  </si>
  <si>
    <t xml:space="preserve">Odbiorniki radiowe  samochodowe </t>
  </si>
  <si>
    <t>Ogniwa i baterie galwaniczne</t>
  </si>
  <si>
    <t>ogniwa i baterie galwaniczne, alkaliczne z ditlenkiem manganu, cylindryczne ( z wyłączeniem zużytych)</t>
  </si>
  <si>
    <t>akumulatory kwasowo-ołowiowe, z ciekłym elektrolitem, stosowane do uruchamiania silników tłokowych w pojazdach samochodowych</t>
  </si>
  <si>
    <t>akumulatory kwasowo-ołowiowe, z nieciekłym elektrolitem, stosowane do uruchamiania silników tłokowych w pojazdach samochodowych</t>
  </si>
  <si>
    <t>Akumulatory kwasowo-ołowiowe inne niż w rodzaju stosowanych do uruchamiania silników tłokowych, z ciekłym elektrolitem</t>
  </si>
  <si>
    <t>Akumulatory kwasowo-ołowiowe inne niż w rodzaju stosowanych do uruchamiania silników tłokowych, z nieciekłym elektrolitem</t>
  </si>
  <si>
    <t>drut nawojowy do zastosowań elektrycznych, izolowany</t>
  </si>
  <si>
    <t>w tym kable elektroenergetyczne z żyłami  miedzianymi lub aluminiowymi</t>
  </si>
  <si>
    <t>Żarówki żarowe do ogólnych celów oświetleniowych</t>
  </si>
  <si>
    <t xml:space="preserve"> w tym żarówki na napięcie nieprzekraczające 
100 V, do ogólnych celów oświetleniowych</t>
  </si>
  <si>
    <t xml:space="preserve">Żarówki o mocy nieprzekraczającej 200 W i do napięć przekraczających 100 V </t>
  </si>
  <si>
    <t>Żarówki LED</t>
  </si>
  <si>
    <t xml:space="preserve">Młynki, miksery, roboty kuchenne i sokowirówki </t>
  </si>
  <si>
    <t>w tym kuchnie gazowo-elektryczne</t>
  </si>
  <si>
    <t>Elektryczne płyty do wbudowania</t>
  </si>
  <si>
    <t>Pompy próżniowe</t>
  </si>
  <si>
    <t>Sprężarki do urządzeń chłodniczych</t>
  </si>
  <si>
    <t>Turbosprężarki jednostopniowe</t>
  </si>
  <si>
    <t>Łożyska toczne</t>
  </si>
  <si>
    <t>w tym łożyska kulkowe</t>
  </si>
  <si>
    <t>Wytwornice gazu generatorowego lub wodnego; wytwornice acetylenu i podobne; instalacje do destylacji lub rektyfikacji</t>
  </si>
  <si>
    <t xml:space="preserve">Filtry oleju lub paliwa do silników spalinowych </t>
  </si>
  <si>
    <t>ciągniki rolnicze</t>
  </si>
  <si>
    <t xml:space="preserve">centra obróbkowe, obrabiarki zespołowe i wielostanowiskowe do metalu </t>
  </si>
  <si>
    <t>tokarki do usuwania metalu</t>
  </si>
  <si>
    <t xml:space="preserve">Betoniarki (z wyłączeniem do budowy nawierzchni dróg oraz samochodowych) </t>
  </si>
  <si>
    <t>Samochody ciężarowe i ciągniki drogowe do ciągnięcia naczep</t>
  </si>
  <si>
    <t>pojazdy samochodowe do transportu towarów, wyposażone w silnik spalinowy tłokowy wewnętrznego spalania o zapłonie samoczynnym (wysoko- lub średnioprężny)</t>
  </si>
  <si>
    <t>pojazdy samochodowe (z wyłączeniem motocykli) do transportu towarów, wyposażone w silnik spalinowy tłokowy wewnętrznego spalania o zapłonie iskrowym, pozostałe pojazdy samochodowe do transportu towarów (również z silnikiem elektrycznym)</t>
  </si>
  <si>
    <t>ciągniki drogowe do ciągnięcia naczep</t>
  </si>
  <si>
    <t>Pojazdy strażackie</t>
  </si>
  <si>
    <t>Igły metalowe rurowe, do zastosowań medycznych, chirurgicznych, dentystycznych i weterynaryjnych</t>
  </si>
  <si>
    <t>Odzież ochronna (kombinezony, fartuchy)</t>
  </si>
  <si>
    <t>Maseczki ochronne stosowane w medycynie</t>
  </si>
  <si>
    <t>Maseczki ochronne pozostałe (w tym opaski na twarz)</t>
  </si>
  <si>
    <t xml:space="preserve">Aparaty do oddychania oraz maski gazowe (z wyjątkiem respiratorów leczniczych oraz masek ochronnych nieposiadających ani części mechanicznych ani wymiennych filtrów) </t>
  </si>
  <si>
    <t>w tym maski gazowe</t>
  </si>
  <si>
    <t>Mydło o właściwościach dezynfekujących</t>
  </si>
  <si>
    <t>Nakrycia głowy ochronne</t>
  </si>
  <si>
    <t>Przyłbice ochronne</t>
  </si>
  <si>
    <t>Aparaty do wentylacji mechanicznej nieinwazyjnej</t>
  </si>
  <si>
    <t>Części do respiratorów</t>
  </si>
  <si>
    <t>w tym świece stołowe</t>
  </si>
  <si>
    <t>ENERGIA ELEKTRYCZNA, PALIWA GAZOWE, PARA WODNA I GORĄCA WODA I POWIETRZE DO UKŁADÓW KLIMATYZACYJNYCH</t>
  </si>
  <si>
    <t>Energia elektryczna</t>
  </si>
  <si>
    <t>GWh</t>
  </si>
  <si>
    <t>ROPA NAFTOWA I GAZ ZIEMNY</t>
  </si>
  <si>
    <t>Oleje ropy naftowej i oleje otrzymywane z minerałów bitumicznych, surowe</t>
  </si>
  <si>
    <t>Gaz ziemny w stanie ciekłym lub gazowym</t>
  </si>
  <si>
    <t>POZOSTAŁE PRODUKTY GÓRNICTWA I WYDOBYWANIA</t>
  </si>
  <si>
    <t>Siarka rodzima – w przeliczeniu na 100%</t>
  </si>
  <si>
    <t xml:space="preserve">Produkty uboju trzody chlewnej wliczane do wydajności poubojowej </t>
  </si>
  <si>
    <t>Przędza z wełny zgrzebnej lub z cienkiej sierści zwierzęcej (zgrzebna)</t>
  </si>
  <si>
    <t>Płaszcze i podobne artykuły męskie lub chłopięce, inne niż z dzianin</t>
  </si>
  <si>
    <t>Płaszcze i podobne artykuły damskie lub dziewczęce, inne niż z dzianin</t>
  </si>
  <si>
    <t>Kostiumy i komplety, damskie lub dziewczęce, inne niż z dzianin</t>
  </si>
  <si>
    <t>w tym skóry miękkie bydlęce z licem na obuwie (oprócz skór całych)</t>
  </si>
  <si>
    <t>obuwie z wierzchami wykonanymi ze skóry</t>
  </si>
  <si>
    <t>Masa celulozowa drzewna sodowa lub siarczanowa, inna niż do przerobu chemicznego</t>
  </si>
  <si>
    <t>papier siarczanowy niepowleczony na warstwę pokryciową tektury falistej, niebielony</t>
  </si>
  <si>
    <r>
      <t>Oleum w przeliczeniu na 100% H</t>
    </r>
    <r>
      <rPr>
        <vertAlign val="sub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>SO</t>
    </r>
    <r>
      <rPr>
        <vertAlign val="sub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</t>
    </r>
  </si>
  <si>
    <t xml:space="preserve">Wodorotlenek sodu stały (soda kaustyczna), w przeliczeniu na 96% NaOH </t>
  </si>
  <si>
    <t>Kwas octowy w przeliczeniu na 100%</t>
  </si>
  <si>
    <t>Kwas azotowy techniczny w przeliczeniu na 100%</t>
  </si>
  <si>
    <t>Amoniak bezwodny w przeliczeniu na 100%</t>
  </si>
  <si>
    <t>Amoniak w roztworze wodnym w przeliczeniu na 100%</t>
  </si>
  <si>
    <t>w tym polistyren do spieniania</t>
  </si>
  <si>
    <t>farby i pokosty na bazie poliestrów, rozproszone lub rozpuszczone w środowisku niewodnym, pozostałe, włączając emalie i lakiery</t>
  </si>
  <si>
    <t>opony do pojazdów samochodowych osobowych</t>
  </si>
  <si>
    <t>opony do pojazdów samochodowych ciężarowych i autobusów</t>
  </si>
  <si>
    <t>opony do maszyn i urządzeń rolniczych</t>
  </si>
  <si>
    <t>Przewody, rury i węże z gumy innej niż ebonit</t>
  </si>
  <si>
    <t>Kieliszki i szklanki ze szkła hartowanego oraz niehartowanego nabieranego mechanicznie</t>
  </si>
  <si>
    <t>Filce, materace i płyty, z włókna szklanego</t>
  </si>
  <si>
    <t>rury stalowe ze szwem</t>
  </si>
  <si>
    <t>Miedź rafinowana, nieobrobiona plastycznie, niestopowa</t>
  </si>
  <si>
    <t>w tym katody i części katod z miedzi rafinowanej</t>
  </si>
  <si>
    <t>Blachy grube i cienkie, taśmy z miedzi o grubości większej niż 0,15 mm, z wyłączeniem miedzianej siatki rozciąganej i izolowanych taśm elektrycznych</t>
  </si>
  <si>
    <t>Grzejniki centralnego ogrzewania oraz ich części, z żeliwa lub stali</t>
  </si>
  <si>
    <t>Aparaty telefoniczne, włączając sieciowe aparaty bezprzewodowe, wideotelefony (bez telefonów komórkowych)</t>
  </si>
  <si>
    <t>Odbiorniki radiowe samochodowe</t>
  </si>
  <si>
    <t>Ogniwa i baterie galwaniczne</t>
  </si>
  <si>
    <t>akumulatory do pojazdów samochodowych</t>
  </si>
  <si>
    <t>Młynki, miksery, roboty kuchenne i sokowirówki</t>
  </si>
  <si>
    <t>Filtry oleju lub paliwa do silników spalinowych</t>
  </si>
  <si>
    <t>centra obróbkowe, obrabiarki zespołowe i wielostanowiskowe do metalu</t>
  </si>
  <si>
    <t>Betoniarki (z wyłączeniem do budowy nawierzchni dróg oraz samochodowych)</t>
  </si>
  <si>
    <t xml:space="preserve">Samochody ciężarowe i ciągniki drogowe do ciągnięcia naczep  </t>
  </si>
  <si>
    <t>ENERGIA ELEKTRYCZNA, PALIWA GAZOWE, PARA WODNA I GORĄCA WODA I POWIETRZE DO UKŁADÓW KLIMATYZACYJNYCH</t>
  </si>
  <si>
    <t>-</t>
  </si>
  <si>
    <t>*</t>
  </si>
  <si>
    <t>w tym tkaniny z przędzy z włókna ciągłego chemicznego o dużej wytrzymałości na rozciąganie oraz tkaniny wykonane z pasków lub podobnego materiału włączając z nylonu, pozostałych poliamidów, poliestrów, włókna wiskozowego</t>
  </si>
  <si>
    <t xml:space="preserve">Musy owocowe, warzywne i owocowo-warzywne niehomogenizowane </t>
  </si>
  <si>
    <r>
      <t>tys. m</t>
    </r>
    <r>
      <rPr>
        <vertAlign val="superscript"/>
        <sz val="8"/>
        <rFont val="Arial"/>
        <family val="2"/>
      </rPr>
      <t>2</t>
    </r>
  </si>
  <si>
    <r>
      <t>Tkaniny bawełniane o masie powierzchniowej nie większej niż 200 g/m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  <charset val="238"/>
      </rPr>
      <t xml:space="preserve"> (z wyłączeniem gazy, drelichów i kolorowo tkanych)</t>
    </r>
  </si>
  <si>
    <r>
      <t>Tkaniny bawełniane inne niż z przędz o różnych barwach o masie powierzchniowej nie większej niż 200 g/m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, do wyrobu odzieży</t>
    </r>
  </si>
  <si>
    <r>
      <t>Tkaniny bawełniane inne niż z przędz o różnych barwach, o masie powierzchniowej nie większej niż 200 g/m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, do zastosowań przemysłowych lub technicznych, z wyłączeniem gazy, także medycznej</t>
    </r>
  </si>
  <si>
    <r>
      <t>Tkaniny bawełniane inne niż z przędz o różnych barwach, o masie powierzchniowej większej niż 200 g/m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, do wyrobu odzieży</t>
    </r>
  </si>
  <si>
    <r>
      <t>Tkaniny bawełniane inne niż z przędz o różnych barwach, o masie powierzchniowej większej niż 200 g/m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, do wyrobu bielizny pościelowej i stołowej lub domowych materiałów dekoracyjnych</t>
    </r>
  </si>
  <si>
    <r>
      <t>Tkaniny bawełniane inne niż o różnych barwach, o masie powierzchniowej większej niż 200 g/m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, do zastosowań przemysłowych lub technicznych</t>
    </r>
  </si>
  <si>
    <r>
      <t>Tkaniny bawełniane o masie powierzchniowej większej niż 200 g/m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  <charset val="238"/>
      </rPr>
      <t xml:space="preserve"> (włączając drelich)</t>
    </r>
  </si>
  <si>
    <r>
      <t>Tkaniny bawełniane inne niż z przędz o różnych barwach o masie powierzchniowej nie większej niż 200 g/m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>, do wyrobu odzieży</t>
    </r>
  </si>
  <si>
    <r>
      <t>Tkaniny bawełniane inne niż z przędz o różnych barwach, o masie powierzchniowej nie większej niż 200 g/m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>, do zastosowań przemysłowych lub technicznych, z wyłączeniem gazy, także medycznej</t>
    </r>
  </si>
  <si>
    <r>
      <t>Tkaniny bawełniane inne niż z przędz o różnych barwach, o masie powierzchniowej większej niż 200 g/m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>, do wyrobu odzieży</t>
    </r>
  </si>
  <si>
    <r>
      <t>Tkaniny bawełniane inne niż z przędz o różnych barwach, o masie powierzchniowej większej niż 200 g/m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>, do wyrobu bielizny pościelowej i stołowej lub domowych materiałów dekoracyjnych</t>
    </r>
  </si>
  <si>
    <r>
      <t>Tkaniny bawełniane inne niż o różnych barwach, o masie powierzchniowej większej niż 200 g/m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>, do zastosowań przemysłowych lub technicznych</t>
    </r>
  </si>
  <si>
    <t>SPIS TREŚCI</t>
  </si>
  <si>
    <t>Tabl. 1 str.</t>
  </si>
  <si>
    <t>Tabl. 2 str.</t>
  </si>
  <si>
    <t>Tabl. 3
str.</t>
  </si>
  <si>
    <t>Tabl. 4
str.</t>
  </si>
  <si>
    <t xml:space="preserve">WĘGIEL KAMIENNY I WĘGIEL BRUNATNY (LIGNIT) </t>
  </si>
  <si>
    <t xml:space="preserve">ROPA NAFTOWA I GAZ ZIEMNY </t>
  </si>
  <si>
    <t xml:space="preserve">RUDY METALI </t>
  </si>
  <si>
    <t xml:space="preserve">POZOSTAŁE PRODUKTY GÓRNICTWA I WYDOBYWANIA </t>
  </si>
  <si>
    <t xml:space="preserve">ARTYKUŁY SPOŻYWCZE </t>
  </si>
  <si>
    <t xml:space="preserve">NAPOJE </t>
  </si>
  <si>
    <t xml:space="preserve">WYROBY TYTONIOWE </t>
  </si>
  <si>
    <t xml:space="preserve">WYROBY TEKSTYLNE </t>
  </si>
  <si>
    <t xml:space="preserve">ODZIEŻ </t>
  </si>
  <si>
    <t xml:space="preserve">SKÓRY I WYROBY ZE SKÓR WYPRAWIONYCH </t>
  </si>
  <si>
    <t xml:space="preserve">DREWNO I WYROBY Z DREWNA I KORKA, Z WYŁĄCZENIEM MEBLI; WYROBY ZE SŁOMY I MATERIAŁÓW W RODZAJU STOSOWANYCH DO WYPLATANIA </t>
  </si>
  <si>
    <t xml:space="preserve">PAPIER I WYROBY Z PAPIERU </t>
  </si>
  <si>
    <t xml:space="preserve">KOKS, BRYKIETY I PODOBNE PALIWA STAŁE Z WĘGLA I TORFU ORAZ PRODUKTY RAFINACJI ROPY NAFTOWEJ </t>
  </si>
  <si>
    <t xml:space="preserve">CHEMIKALIA I  WYROBY CHEMICZNE </t>
  </si>
  <si>
    <t xml:space="preserve">PODSTAWOWE SUBSTANCJE FARMACEUTYCZNE, LEKI I POZOSTAŁE WYROBY FARMACEUTYCZNE </t>
  </si>
  <si>
    <t xml:space="preserve">WYROBY Z GUMY I TWORZYW SZTUCZNYCH </t>
  </si>
  <si>
    <t xml:space="preserve">WYROBY Z POZOSTAŁYCH MINERALNYCH SUROWCÓW  NIEMETALICZNYCH </t>
  </si>
  <si>
    <t xml:space="preserve">METALE </t>
  </si>
  <si>
    <t xml:space="preserve">WYROBY METALOWE GOTOWE, Z WYŁĄCZENIEM MASZYN I URZĄDZEŃ </t>
  </si>
  <si>
    <t xml:space="preserve">KOMPUTERY, WYROBY ELEKTRONICZNE I OPTYCZNE </t>
  </si>
  <si>
    <t xml:space="preserve">URZĄDZENIA ELEKTRYCZNE </t>
  </si>
  <si>
    <t xml:space="preserve">MASZYNY I URZĄDZENIA, GDZIE INDZIEJ NIESKLASYFIKOWANE </t>
  </si>
  <si>
    <t xml:space="preserve">POZOSTAŁY SPRZĘT TRANSPORTOWY </t>
  </si>
  <si>
    <t xml:space="preserve">MEBLE </t>
  </si>
  <si>
    <t xml:space="preserve">POZOSTAŁE WYROBY </t>
  </si>
  <si>
    <t xml:space="preserve">ENERGIA ELEKTRYCZNA, PALIWA GAZOWE, PARA WODNA, GORĄCA WODA I POWIETRZE DO UKŁADÓW KLIMATYZACYJNYCH </t>
  </si>
  <si>
    <t xml:space="preserve">Symbol </t>
  </si>
  <si>
    <t xml:space="preserve">Opis </t>
  </si>
  <si>
    <t>Kreska (-) </t>
  </si>
  <si>
    <t>oznacza, że zjawisko nie wystąpiło</t>
  </si>
  <si>
    <t>Zero    (0) </t>
  </si>
  <si>
    <t>zjawisko istniało w wielkości mniejszej od 0,5</t>
  </si>
  <si>
    <t>Kropka (.) </t>
  </si>
  <si>
    <t>oznacza: brak informacji, konieczność zachowania tajemnicy statystycznej lub że wypełnienie pozycji jest niemożliwe albo niecelowe</t>
  </si>
  <si>
    <t>Znak    *</t>
  </si>
  <si>
    <t>oznacza, że dane zostały zmienione w stosunku do wcześniej opublikowanych</t>
  </si>
  <si>
    <t>oznacza, że nie podaje się wszystkich składników sumy</t>
  </si>
  <si>
    <t>Nazwa</t>
  </si>
  <si>
    <t>miliony złotych</t>
  </si>
  <si>
    <t xml:space="preserve">tona  </t>
  </si>
  <si>
    <t>tysiąc ton</t>
  </si>
  <si>
    <t xml:space="preserve">kilometr </t>
  </si>
  <si>
    <r>
      <t>dam</t>
    </r>
    <r>
      <rPr>
        <vertAlign val="superscript"/>
        <sz val="9.5"/>
        <color rgb="FF000000"/>
        <rFont val="Fira Sans"/>
        <family val="2"/>
        <charset val="238"/>
      </rPr>
      <t>3</t>
    </r>
  </si>
  <si>
    <t xml:space="preserve">dekametr sześcienny  </t>
  </si>
  <si>
    <r>
      <t>hm</t>
    </r>
    <r>
      <rPr>
        <vertAlign val="superscript"/>
        <sz val="9.5"/>
        <color rgb="FF000000"/>
        <rFont val="Fira Sans"/>
        <family val="2"/>
        <charset val="238"/>
      </rPr>
      <t>3</t>
    </r>
  </si>
  <si>
    <t>hektometr sześcienny</t>
  </si>
  <si>
    <t xml:space="preserve">megawoltoamper  </t>
  </si>
  <si>
    <t>gigawatogodzina</t>
  </si>
  <si>
    <t>sztuka</t>
  </si>
  <si>
    <t>tysiąc sztuk</t>
  </si>
  <si>
    <t>milion sztuk</t>
  </si>
  <si>
    <t>tysiąc par</t>
  </si>
  <si>
    <t>tysiąc hektolitrów</t>
  </si>
  <si>
    <t>tysiące hektolitrów przeliczeniowej objętości produktu o 10% zawartości czystego składnika</t>
  </si>
  <si>
    <t>milion cegieł przeliczeniowych materiałów ściennych</t>
  </si>
  <si>
    <t>megawat</t>
  </si>
  <si>
    <t>tysiąc ton miedzi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</si>
</sst>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#\ ##0"/>
    <numFmt numFmtId="167" formatCode="_-* #,##0.0\ _z_ł_-;\-* #,##0.0\ _z_ł_-;_-* &quot;-&quot;??\ _z_ł_-;_-@_-"/>
    <numFmt numFmtId="168" formatCode="@*."/>
  </numFmts>
  <fonts count="39" x14ac:knownFonts="1">
    <font>
      <sz val="10"/>
      <name val="Arial CE"/>
    </font>
    <font>
      <sz val="11"/>
      <color theme="1"/>
      <name val="Calibri"/>
      <family val="2"/>
      <scheme val="minor"/>
    </font>
    <font>
      <sz val="10"/>
      <name val="Arial CE"/>
    </font>
    <font>
      <sz val="9.5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9.5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vertAlign val="superscript"/>
      <sz val="8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vertAlign val="superscript"/>
      <sz val="8"/>
      <name val="Fira Sans"/>
      <family val="2"/>
      <charset val="238"/>
    </font>
    <font>
      <vertAlign val="subscript"/>
      <sz val="8"/>
      <name val="Arial"/>
      <family val="2"/>
      <charset val="238"/>
    </font>
    <font>
      <sz val="9"/>
      <color indexed="81"/>
      <name val="Tahoma"/>
      <family val="2"/>
      <charset val="238"/>
    </font>
    <font>
      <vertAlign val="superscript"/>
      <sz val="8"/>
      <name val="Arial"/>
      <family val="2"/>
    </font>
    <font>
      <b/>
      <sz val="9.5"/>
      <name val="Arial"/>
      <family val="2"/>
      <charset val="238"/>
    </font>
    <font>
      <b/>
      <sz val="8"/>
      <name val="Arial"/>
      <family val="2"/>
      <charset val="238"/>
    </font>
    <font>
      <sz val="10"/>
      <name val="Arial CE"/>
      <charset val="238"/>
    </font>
    <font>
      <sz val="11"/>
      <name val="Arial"/>
      <family val="2"/>
      <charset val="238"/>
    </font>
    <font>
      <sz val="8"/>
      <name val="Calibri"/>
      <family val="2"/>
      <charset val="238"/>
    </font>
    <font>
      <sz val="7"/>
      <name val="Arial"/>
      <family val="2"/>
      <charset val="238"/>
    </font>
    <font>
      <sz val="8"/>
      <name val="Fira Sans"/>
      <family val="2"/>
      <charset val="238"/>
    </font>
    <font>
      <b/>
      <sz val="8"/>
      <name val="Fira Sans"/>
      <family val="2"/>
      <charset val="238"/>
    </font>
    <font>
      <strike/>
      <sz val="8"/>
      <name val="Fira Sans"/>
      <family val="2"/>
      <charset val="238"/>
    </font>
    <font>
      <sz val="10"/>
      <name val="Arial"/>
      <family val="2"/>
      <charset val="238"/>
    </font>
    <font>
      <u/>
      <sz val="10"/>
      <color theme="10"/>
      <name val="Arial CE"/>
    </font>
    <font>
      <b/>
      <sz val="9.5"/>
      <name val="Fira Sans"/>
      <family val="2"/>
    </font>
    <font>
      <sz val="9.5"/>
      <name val="Fira Sans"/>
      <family val="2"/>
    </font>
    <font>
      <b/>
      <sz val="9.5"/>
      <name val="Fira Sans"/>
      <family val="2"/>
      <charset val="238"/>
    </font>
    <font>
      <sz val="10"/>
      <color theme="10"/>
      <name val="Arial CE"/>
    </font>
    <font>
      <sz val="9.5"/>
      <color indexed="10"/>
      <name val="Fira Sans"/>
      <family val="2"/>
    </font>
    <font>
      <sz val="9.5"/>
      <color rgb="FF595959"/>
      <name val="Fira Sans"/>
      <family val="2"/>
    </font>
    <font>
      <b/>
      <sz val="9.5"/>
      <color rgb="FF000000"/>
      <name val="Fira Sans"/>
      <family val="2"/>
    </font>
    <font>
      <sz val="11"/>
      <color rgb="FF006100"/>
      <name val="Calibri"/>
      <family val="2"/>
      <scheme val="minor"/>
    </font>
    <font>
      <sz val="9.5"/>
      <color rgb="FF000000"/>
      <name val="Fira Sans"/>
      <family val="2"/>
    </font>
    <font>
      <vertAlign val="superscript"/>
      <sz val="9.5"/>
      <color rgb="FF000000"/>
      <name val="Fira Sans"/>
      <family val="2"/>
      <charset val="238"/>
    </font>
    <font>
      <sz val="6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CCD2E4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1D77"/>
      </right>
      <top/>
      <bottom style="thin">
        <color rgb="FF001D77"/>
      </bottom>
      <diagonal/>
    </border>
    <border>
      <left style="thin">
        <color rgb="FF001D77"/>
      </left>
      <right/>
      <top/>
      <bottom style="thin">
        <color rgb="FF001D77"/>
      </bottom>
      <diagonal/>
    </border>
    <border>
      <left/>
      <right style="thin">
        <color rgb="FF001D77"/>
      </right>
      <top style="thin">
        <color rgb="FF001D77"/>
      </top>
      <bottom style="thin">
        <color rgb="FF001D77"/>
      </bottom>
      <diagonal/>
    </border>
    <border>
      <left style="thin">
        <color rgb="FF001D77"/>
      </left>
      <right/>
      <top style="thin">
        <color rgb="FF001D77"/>
      </top>
      <bottom style="thin">
        <color rgb="FF001D77"/>
      </bottom>
      <diagonal/>
    </border>
    <border>
      <left/>
      <right style="thin">
        <color rgb="FF001D77"/>
      </right>
      <top style="thin">
        <color rgb="FF001D77"/>
      </top>
      <bottom/>
      <diagonal/>
    </border>
    <border>
      <left style="thin">
        <color rgb="FF001D77"/>
      </left>
      <right/>
      <top style="thin">
        <color rgb="FF001D77"/>
      </top>
      <bottom/>
      <diagonal/>
    </border>
  </borders>
  <cellStyleXfs count="12">
    <xf numFmtId="0" fontId="0" fillId="2" borderId="0"/>
    <xf numFmtId="43" fontId="2" fillId="0" borderId="0"/>
    <xf numFmtId="0" fontId="2" fillId="0" borderId="0"/>
    <xf numFmtId="0" fontId="1" fillId="0" borderId="0"/>
    <xf numFmtId="0" fontId="2" fillId="0" borderId="0"/>
    <xf numFmtId="44" fontId="2" fillId="0" borderId="0"/>
    <xf numFmtId="44" fontId="2" fillId="0" borderId="0"/>
    <xf numFmtId="0" fontId="2" fillId="2" borderId="0"/>
    <xf numFmtId="0" fontId="27" fillId="2" borderId="0" applyNumberFormat="0" applyFill="0" applyBorder="0" applyAlignment="0" applyProtection="0"/>
    <xf numFmtId="0" fontId="27" fillId="0" borderId="0">
      <alignment vertical="top"/>
      <protection locked="0"/>
    </xf>
    <xf numFmtId="0" fontId="27" fillId="0" borderId="0">
      <alignment vertical="top"/>
      <protection locked="0"/>
    </xf>
    <xf numFmtId="0" fontId="27" fillId="2" borderId="0" applyNumberFormat="0" applyFill="0" applyBorder="0" applyAlignment="0" applyProtection="0"/>
  </cellStyleXfs>
  <cellXfs count="287">
    <xf numFmtId="0" fontId="2" fillId="2" borderId="0" xfId="0" applyNumberFormat="1" applyFont="1" applyFill="1" applyBorder="1"/>
    <xf numFmtId="0" fontId="4" fillId="0" borderId="3" xfId="0" applyNumberFormat="1" applyFont="1" applyFill="1" applyBorder="1" applyAlignment="1">
      <alignment horizontal="centerContinuous" vertical="center" wrapText="1"/>
    </xf>
    <xf numFmtId="0" fontId="4" fillId="0" borderId="0" xfId="0" applyNumberFormat="1" applyFont="1" applyFill="1" applyBorder="1" applyAlignment="1">
      <alignment wrapText="1"/>
    </xf>
    <xf numFmtId="0" fontId="4" fillId="0" borderId="0" xfId="0" applyNumberFormat="1" applyFont="1" applyFill="1" applyBorder="1"/>
    <xf numFmtId="0" fontId="4" fillId="0" borderId="0" xfId="4" applyNumberFormat="1" applyFont="1" applyFill="1" applyBorder="1" applyAlignment="1">
      <alignment horizontal="left"/>
    </xf>
    <xf numFmtId="0" fontId="4" fillId="0" borderId="0" xfId="4" applyNumberFormat="1" applyFont="1" applyFill="1" applyBorder="1" applyAlignment="1">
      <alignment horizontal="left" wrapText="1"/>
    </xf>
    <xf numFmtId="0" fontId="5" fillId="0" borderId="0" xfId="0" applyNumberFormat="1" applyFont="1" applyFill="1" applyBorder="1"/>
    <xf numFmtId="0" fontId="4" fillId="0" borderId="9" xfId="0" applyNumberFormat="1" applyFont="1" applyFill="1" applyBorder="1" applyAlignment="1">
      <alignment horizontal="center"/>
    </xf>
    <xf numFmtId="0" fontId="4" fillId="0" borderId="0" xfId="4" applyNumberFormat="1" applyFont="1" applyFill="1" applyBorder="1"/>
    <xf numFmtId="0" fontId="4" fillId="0" borderId="8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right"/>
    </xf>
    <xf numFmtId="0" fontId="4" fillId="0" borderId="0" xfId="4" applyNumberFormat="1" applyFont="1" applyFill="1" applyBorder="1" applyAlignment="1">
      <alignment horizontal="left" indent="1"/>
    </xf>
    <xf numFmtId="0" fontId="4" fillId="0" borderId="0" xfId="4" applyNumberFormat="1" applyFont="1" applyFill="1" applyBorder="1" applyAlignment="1">
      <alignment wrapText="1"/>
    </xf>
    <xf numFmtId="0" fontId="4" fillId="0" borderId="8" xfId="0" applyNumberFormat="1" applyFont="1" applyFill="1" applyBorder="1"/>
    <xf numFmtId="0" fontId="4" fillId="0" borderId="0" xfId="0" applyNumberFormat="1" applyFont="1" applyFill="1" applyBorder="1" applyAlignment="1">
      <alignment horizontal="left" indent="1"/>
    </xf>
    <xf numFmtId="1" fontId="4" fillId="0" borderId="8" xfId="0" applyNumberFormat="1" applyFont="1" applyFill="1" applyBorder="1"/>
    <xf numFmtId="0" fontId="4" fillId="0" borderId="0" xfId="0" applyNumberFormat="1" applyFont="1" applyFill="1" applyBorder="1" applyAlignment="1">
      <alignment horizontal="left" wrapText="1" indent="1"/>
    </xf>
    <xf numFmtId="0" fontId="4" fillId="0" borderId="9" xfId="0" quotePrefix="1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right"/>
    </xf>
    <xf numFmtId="0" fontId="4" fillId="0" borderId="0" xfId="4" applyNumberFormat="1" applyFont="1" applyFill="1" applyBorder="1" applyAlignment="1">
      <alignment horizontal="left" indent="2"/>
    </xf>
    <xf numFmtId="0" fontId="4" fillId="0" borderId="8" xfId="0" applyNumberFormat="1" applyFont="1" applyFill="1" applyBorder="1" applyAlignment="1">
      <alignment horizontal="center"/>
    </xf>
    <xf numFmtId="0" fontId="6" fillId="0" borderId="0" xfId="0" applyNumberFormat="1" applyFont="1" applyFill="1" applyBorder="1"/>
    <xf numFmtId="0" fontId="4" fillId="0" borderId="0" xfId="4" applyNumberFormat="1" applyFont="1" applyFill="1" applyBorder="1" applyAlignment="1">
      <alignment horizontal="left" wrapText="1" indent="1"/>
    </xf>
    <xf numFmtId="3" fontId="4" fillId="0" borderId="9" xfId="0" applyNumberFormat="1" applyFont="1" applyFill="1" applyBorder="1" applyAlignment="1">
      <alignment horizontal="right"/>
    </xf>
    <xf numFmtId="1" fontId="4" fillId="0" borderId="9" xfId="0" applyNumberFormat="1" applyFont="1" applyFill="1" applyBorder="1" applyAlignment="1">
      <alignment horizontal="right"/>
    </xf>
    <xf numFmtId="3" fontId="4" fillId="0" borderId="0" xfId="0" applyNumberFormat="1" applyFont="1" applyFill="1" applyBorder="1"/>
    <xf numFmtId="3" fontId="4" fillId="0" borderId="9" xfId="0" applyNumberFormat="1" applyFont="1" applyFill="1" applyBorder="1"/>
    <xf numFmtId="1" fontId="4" fillId="0" borderId="0" xfId="0" quotePrefix="1" applyNumberFormat="1" applyFont="1" applyFill="1" applyBorder="1" applyAlignment="1">
      <alignment horizontal="right"/>
    </xf>
    <xf numFmtId="0" fontId="4" fillId="0" borderId="9" xfId="0" applyNumberFormat="1" applyFont="1" applyFill="1" applyBorder="1"/>
    <xf numFmtId="0" fontId="4" fillId="0" borderId="9" xfId="0" applyNumberFormat="1" applyFont="1" applyFill="1" applyBorder="1" applyAlignment="1">
      <alignment horizontal="right"/>
    </xf>
    <xf numFmtId="165" fontId="4" fillId="0" borderId="9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/>
    <xf numFmtId="0" fontId="4" fillId="0" borderId="0" xfId="0" applyNumberFormat="1" applyFont="1" applyFill="1" applyBorder="1" applyAlignment="1">
      <alignment horizontal="left"/>
    </xf>
    <xf numFmtId="0" fontId="7" fillId="0" borderId="0" xfId="7" applyNumberFormat="1" applyFont="1" applyFill="1" applyBorder="1" applyAlignment="1">
      <alignment vertical="center"/>
    </xf>
    <xf numFmtId="0" fontId="9" fillId="0" borderId="0" xfId="0" applyNumberFormat="1" applyFont="1" applyFill="1" applyBorder="1"/>
    <xf numFmtId="0" fontId="4" fillId="0" borderId="0" xfId="4" applyNumberFormat="1" applyFont="1" applyFill="1" applyBorder="1" applyAlignment="1">
      <alignment horizontal="left" wrapText="1" indent="2"/>
    </xf>
    <xf numFmtId="0" fontId="4" fillId="0" borderId="0" xfId="4" applyNumberFormat="1" applyFont="1" applyFill="1" applyBorder="1" applyAlignment="1">
      <alignment horizontal="left" vertical="center" wrapText="1" indent="1"/>
    </xf>
    <xf numFmtId="0" fontId="5" fillId="0" borderId="0" xfId="0" applyNumberFormat="1" applyFont="1" applyFill="1" applyBorder="1" applyAlignment="1">
      <alignment horizontal="left" indent="1"/>
    </xf>
    <xf numFmtId="0" fontId="4" fillId="0" borderId="0" xfId="0" applyNumberFormat="1" applyFont="1" applyFill="1" applyBorder="1" applyAlignment="1">
      <alignment horizontal="left" vertical="center" indent="1"/>
    </xf>
    <xf numFmtId="0" fontId="4" fillId="0" borderId="0" xfId="4" quotePrefix="1" applyNumberFormat="1" applyFont="1" applyFill="1" applyBorder="1" applyAlignment="1">
      <alignment horizontal="left" wrapText="1" indent="1"/>
    </xf>
    <xf numFmtId="164" fontId="4" fillId="0" borderId="1" xfId="0" applyNumberFormat="1" applyFont="1" applyFill="1" applyBorder="1" applyAlignment="1">
      <alignment horizontal="right"/>
    </xf>
    <xf numFmtId="164" fontId="4" fillId="0" borderId="0" xfId="0" quotePrefix="1" applyNumberFormat="1" applyFont="1" applyFill="1" applyBorder="1" applyAlignment="1">
      <alignment horizontal="right"/>
    </xf>
    <xf numFmtId="164" fontId="4" fillId="0" borderId="8" xfId="0" applyNumberFormat="1" applyFont="1" applyFill="1" applyBorder="1" applyAlignment="1">
      <alignment horizontal="right" wrapText="1"/>
    </xf>
    <xf numFmtId="164" fontId="4" fillId="0" borderId="8" xfId="0" applyNumberFormat="1" applyFont="1" applyFill="1" applyBorder="1"/>
    <xf numFmtId="164" fontId="4" fillId="0" borderId="9" xfId="0" applyNumberFormat="1" applyFont="1" applyFill="1" applyBorder="1" applyAlignment="1">
      <alignment horizontal="right"/>
    </xf>
    <xf numFmtId="164" fontId="4" fillId="0" borderId="8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164" fontId="4" fillId="0" borderId="9" xfId="0" applyNumberFormat="1" applyFont="1" applyFill="1" applyBorder="1"/>
    <xf numFmtId="164" fontId="4" fillId="0" borderId="0" xfId="0" applyNumberFormat="1" applyFont="1" applyFill="1" applyBorder="1"/>
    <xf numFmtId="3" fontId="11" fillId="0" borderId="8" xfId="2" applyNumberFormat="1" applyFont="1" applyFill="1" applyBorder="1" applyAlignment="1">
      <alignment horizontal="right"/>
    </xf>
    <xf numFmtId="3" fontId="11" fillId="0" borderId="0" xfId="2" applyNumberFormat="1" applyFont="1" applyFill="1" applyBorder="1" applyAlignment="1">
      <alignment horizontal="right"/>
    </xf>
    <xf numFmtId="165" fontId="4" fillId="0" borderId="0" xfId="0" applyNumberFormat="1" applyFont="1" applyFill="1" applyBorder="1" applyAlignment="1">
      <alignment horizontal="right"/>
    </xf>
    <xf numFmtId="3" fontId="11" fillId="0" borderId="8" xfId="2" applyNumberFormat="1" applyFont="1" applyFill="1" applyBorder="1" applyAlignment="1" applyProtection="1">
      <alignment horizontal="right"/>
    </xf>
    <xf numFmtId="3" fontId="4" fillId="0" borderId="0" xfId="0" applyNumberFormat="1" applyFont="1" applyFill="1" applyBorder="1" applyAlignment="1">
      <alignment horizontal="right" vertical="top"/>
    </xf>
    <xf numFmtId="3" fontId="11" fillId="0" borderId="1" xfId="2" applyNumberFormat="1" applyFont="1" applyFill="1" applyBorder="1" applyAlignment="1">
      <alignment horizontal="right"/>
    </xf>
    <xf numFmtId="0" fontId="4" fillId="0" borderId="1" xfId="0" applyNumberFormat="1" applyFont="1" applyFill="1" applyBorder="1"/>
    <xf numFmtId="164" fontId="11" fillId="0" borderId="8" xfId="2" applyNumberFormat="1" applyFont="1" applyFill="1" applyBorder="1" applyAlignment="1">
      <alignment horizontal="right"/>
    </xf>
    <xf numFmtId="164" fontId="11" fillId="0" borderId="0" xfId="2" applyNumberFormat="1" applyFont="1" applyFill="1" applyBorder="1" applyAlignment="1">
      <alignment horizontal="right"/>
    </xf>
    <xf numFmtId="1" fontId="11" fillId="0" borderId="8" xfId="2" applyNumberFormat="1" applyFont="1" applyFill="1" applyBorder="1" applyAlignment="1">
      <alignment horizontal="right"/>
    </xf>
    <xf numFmtId="164" fontId="11" fillId="0" borderId="1" xfId="2" applyNumberFormat="1" applyFont="1" applyFill="1" applyBorder="1" applyAlignment="1">
      <alignment horizontal="right"/>
    </xf>
    <xf numFmtId="0" fontId="11" fillId="0" borderId="8" xfId="0" applyNumberFormat="1" applyFont="1" applyFill="1" applyBorder="1"/>
    <xf numFmtId="0" fontId="11" fillId="0" borderId="1" xfId="0" applyNumberFormat="1" applyFont="1" applyFill="1" applyBorder="1"/>
    <xf numFmtId="0" fontId="11" fillId="0" borderId="0" xfId="0" applyNumberFormat="1" applyFont="1" applyFill="1" applyBorder="1"/>
    <xf numFmtId="165" fontId="11" fillId="0" borderId="8" xfId="2" applyNumberFormat="1" applyFont="1" applyFill="1" applyBorder="1" applyAlignment="1">
      <alignment horizontal="right"/>
    </xf>
    <xf numFmtId="165" fontId="11" fillId="0" borderId="1" xfId="2" applyNumberFormat="1" applyFont="1" applyFill="1" applyBorder="1" applyAlignment="1">
      <alignment horizontal="right"/>
    </xf>
    <xf numFmtId="165" fontId="11" fillId="0" borderId="0" xfId="2" applyNumberFormat="1" applyFont="1" applyFill="1" applyBorder="1" applyAlignment="1">
      <alignment horizontal="right"/>
    </xf>
    <xf numFmtId="1" fontId="11" fillId="0" borderId="1" xfId="2" applyNumberFormat="1" applyFont="1" applyFill="1" applyBorder="1" applyAlignment="1">
      <alignment horizontal="right"/>
    </xf>
    <xf numFmtId="1" fontId="11" fillId="0" borderId="0" xfId="2" applyNumberFormat="1" applyFont="1" applyFill="1" applyBorder="1" applyAlignment="1">
      <alignment horizontal="right"/>
    </xf>
    <xf numFmtId="3" fontId="8" fillId="0" borderId="0" xfId="0" applyNumberFormat="1" applyFont="1" applyFill="1" applyBorder="1"/>
    <xf numFmtId="166" fontId="11" fillId="0" borderId="8" xfId="2" applyNumberFormat="1" applyFont="1" applyFill="1" applyBorder="1" applyAlignment="1">
      <alignment horizontal="right"/>
    </xf>
    <xf numFmtId="166" fontId="11" fillId="0" borderId="1" xfId="2" applyNumberFormat="1" applyFont="1" applyFill="1" applyBorder="1" applyAlignment="1">
      <alignment horizontal="center"/>
    </xf>
    <xf numFmtId="49" fontId="11" fillId="0" borderId="8" xfId="2" applyNumberFormat="1" applyFont="1" applyFill="1" applyBorder="1" applyAlignment="1">
      <alignment horizontal="right"/>
    </xf>
    <xf numFmtId="3" fontId="11" fillId="0" borderId="8" xfId="2" applyNumberFormat="1" applyFont="1" applyFill="1" applyBorder="1" applyAlignment="1"/>
    <xf numFmtId="164" fontId="4" fillId="0" borderId="8" xfId="0" applyNumberFormat="1" applyFont="1" applyFill="1" applyBorder="1" applyAlignment="1">
      <alignment horizontal="right" vertical="top"/>
    </xf>
    <xf numFmtId="164" fontId="4" fillId="0" borderId="8" xfId="0" quotePrefix="1" applyNumberFormat="1" applyFont="1" applyFill="1" applyBorder="1" applyAlignment="1">
      <alignment horizontal="right"/>
    </xf>
    <xf numFmtId="0" fontId="4" fillId="0" borderId="8" xfId="0" quotePrefix="1" applyNumberFormat="1" applyFont="1" applyFill="1" applyBorder="1" applyAlignment="1">
      <alignment horizontal="right"/>
    </xf>
    <xf numFmtId="165" fontId="4" fillId="0" borderId="8" xfId="0" applyNumberFormat="1" applyFont="1" applyFill="1" applyBorder="1" applyAlignment="1">
      <alignment horizontal="right"/>
    </xf>
    <xf numFmtId="1" fontId="4" fillId="0" borderId="9" xfId="0" applyNumberFormat="1" applyFont="1" applyFill="1" applyBorder="1"/>
    <xf numFmtId="164" fontId="11" fillId="0" borderId="8" xfId="0" applyNumberFormat="1" applyFont="1" applyFill="1" applyBorder="1" applyAlignment="1">
      <alignment horizontal="right"/>
    </xf>
    <xf numFmtId="0" fontId="11" fillId="0" borderId="0" xfId="0" applyNumberFormat="1" applyFont="1" applyFill="1" applyBorder="1" applyAlignment="1">
      <alignment vertical="center"/>
    </xf>
    <xf numFmtId="0" fontId="17" fillId="0" borderId="11" xfId="0" applyNumberFormat="1" applyFont="1" applyFill="1" applyBorder="1" applyAlignment="1">
      <alignment horizontal="left" vertical="center"/>
    </xf>
    <xf numFmtId="0" fontId="17" fillId="0" borderId="0" xfId="0" applyNumberFormat="1" applyFont="1" applyFill="1" applyBorder="1"/>
    <xf numFmtId="0" fontId="11" fillId="0" borderId="0" xfId="4" applyNumberFormat="1" applyFont="1" applyFill="1" applyBorder="1" applyAlignment="1">
      <alignment horizontal="left"/>
    </xf>
    <xf numFmtId="0" fontId="11" fillId="0" borderId="9" xfId="4" applyNumberFormat="1" applyFont="1" applyFill="1" applyBorder="1" applyAlignment="1">
      <alignment horizontal="center"/>
    </xf>
    <xf numFmtId="0" fontId="18" fillId="0" borderId="1" xfId="4" applyNumberFormat="1" applyFont="1" applyFill="1" applyBorder="1" applyAlignment="1">
      <alignment horizontal="center"/>
    </xf>
    <xf numFmtId="0" fontId="18" fillId="0" borderId="0" xfId="4" applyNumberFormat="1" applyFont="1" applyFill="1" applyBorder="1" applyAlignment="1">
      <alignment horizontal="left"/>
    </xf>
    <xf numFmtId="0" fontId="11" fillId="0" borderId="0" xfId="4" applyNumberFormat="1" applyFont="1" applyFill="1" applyBorder="1" applyAlignment="1">
      <alignment horizontal="left" wrapText="1"/>
    </xf>
    <xf numFmtId="0" fontId="11" fillId="0" borderId="9" xfId="0" applyNumberFormat="1" applyFont="1" applyFill="1" applyBorder="1" applyAlignment="1">
      <alignment horizontal="center"/>
    </xf>
    <xf numFmtId="0" fontId="12" fillId="0" borderId="0" xfId="4" applyNumberFormat="1" applyFont="1" applyFill="1" applyBorder="1"/>
    <xf numFmtId="0" fontId="12" fillId="0" borderId="0" xfId="0" applyNumberFormat="1" applyFont="1" applyFill="1" applyBorder="1"/>
    <xf numFmtId="0" fontId="11" fillId="0" borderId="8" xfId="0" applyNumberFormat="1" applyFont="1" applyFill="1" applyBorder="1" applyAlignment="1">
      <alignment horizontal="right"/>
    </xf>
    <xf numFmtId="0" fontId="11" fillId="0" borderId="1" xfId="0" applyNumberFormat="1" applyFont="1" applyFill="1" applyBorder="1" applyAlignment="1">
      <alignment horizontal="right"/>
    </xf>
    <xf numFmtId="3" fontId="11" fillId="0" borderId="8" xfId="0" applyNumberFormat="1" applyFont="1" applyFill="1" applyBorder="1" applyAlignment="1">
      <alignment horizontal="right"/>
    </xf>
    <xf numFmtId="3" fontId="11" fillId="0" borderId="1" xfId="0" applyNumberFormat="1" applyFont="1" applyFill="1" applyBorder="1" applyAlignment="1">
      <alignment horizontal="right"/>
    </xf>
    <xf numFmtId="1" fontId="11" fillId="0" borderId="8" xfId="0" applyNumberFormat="1" applyFont="1" applyFill="1" applyBorder="1" applyAlignment="1">
      <alignment horizontal="right"/>
    </xf>
    <xf numFmtId="1" fontId="11" fillId="0" borderId="1" xfId="0" applyNumberFormat="1" applyFont="1" applyFill="1" applyBorder="1" applyAlignment="1">
      <alignment horizontal="right"/>
    </xf>
    <xf numFmtId="1" fontId="11" fillId="0" borderId="0" xfId="0" applyNumberFormat="1" applyFont="1" applyFill="1" applyBorder="1" applyAlignment="1">
      <alignment horizontal="right"/>
    </xf>
    <xf numFmtId="0" fontId="12" fillId="0" borderId="0" xfId="4" applyNumberFormat="1" applyFont="1" applyFill="1" applyBorder="1" applyAlignment="1">
      <alignment horizontal="left"/>
    </xf>
    <xf numFmtId="0" fontId="11" fillId="0" borderId="0" xfId="4" applyNumberFormat="1" applyFont="1" applyFill="1" applyBorder="1" applyAlignment="1">
      <alignment wrapText="1"/>
    </xf>
    <xf numFmtId="0" fontId="11" fillId="0" borderId="0" xfId="4" applyNumberFormat="1" applyFont="1" applyFill="1" applyBorder="1"/>
    <xf numFmtId="0" fontId="11" fillId="0" borderId="0" xfId="4" applyNumberFormat="1" applyFont="1" applyFill="1" applyBorder="1" applyAlignment="1">
      <alignment horizontal="left" wrapText="1" indent="1"/>
    </xf>
    <xf numFmtId="0" fontId="11" fillId="0" borderId="0" xfId="0" applyNumberFormat="1" applyFont="1" applyFill="1" applyBorder="1" applyAlignment="1">
      <alignment horizontal="right"/>
    </xf>
    <xf numFmtId="0" fontId="11" fillId="0" borderId="0" xfId="4" applyNumberFormat="1" applyFont="1" applyFill="1" applyBorder="1" applyAlignment="1">
      <alignment horizontal="left" indent="1"/>
    </xf>
    <xf numFmtId="0" fontId="18" fillId="0" borderId="0" xfId="4" applyNumberFormat="1" applyFont="1" applyFill="1" applyBorder="1" applyAlignment="1">
      <alignment horizontal="center"/>
    </xf>
    <xf numFmtId="0" fontId="11" fillId="0" borderId="8" xfId="2" applyNumberFormat="1" applyFont="1" applyFill="1" applyBorder="1" applyAlignment="1">
      <alignment horizontal="right"/>
    </xf>
    <xf numFmtId="0" fontId="11" fillId="0" borderId="1" xfId="2" applyNumberFormat="1" applyFont="1" applyFill="1" applyBorder="1" applyAlignment="1">
      <alignment horizontal="right"/>
    </xf>
    <xf numFmtId="0" fontId="11" fillId="0" borderId="9" xfId="4" applyNumberFormat="1" applyFont="1" applyFill="1" applyBorder="1" applyAlignment="1">
      <alignment horizontal="center" wrapText="1"/>
    </xf>
    <xf numFmtId="0" fontId="11" fillId="0" borderId="0" xfId="0" applyNumberFormat="1" applyFont="1" applyFill="1" applyBorder="1" applyAlignment="1">
      <alignment horizontal="left" vertical="center"/>
    </xf>
    <xf numFmtId="3" fontId="19" fillId="0" borderId="8" xfId="0" applyNumberFormat="1" applyFont="1" applyFill="1" applyBorder="1"/>
    <xf numFmtId="3" fontId="19" fillId="0" borderId="0" xfId="0" applyNumberFormat="1" applyFont="1" applyFill="1" applyBorder="1"/>
    <xf numFmtId="0" fontId="11" fillId="0" borderId="1" xfId="0" applyNumberFormat="1" applyFont="1" applyFill="1" applyBorder="1" applyAlignment="1">
      <alignment horizontal="right" vertical="top"/>
    </xf>
    <xf numFmtId="0" fontId="20" fillId="0" borderId="0" xfId="0" applyNumberFormat="1" applyFont="1" applyFill="1" applyBorder="1"/>
    <xf numFmtId="164" fontId="11" fillId="0" borderId="8" xfId="0" applyNumberFormat="1" applyFont="1" applyFill="1" applyBorder="1"/>
    <xf numFmtId="164" fontId="11" fillId="0" borderId="1" xfId="0" applyNumberFormat="1" applyFont="1" applyFill="1" applyBorder="1" applyAlignment="1">
      <alignment horizontal="right"/>
    </xf>
    <xf numFmtId="164" fontId="11" fillId="0" borderId="1" xfId="0" applyNumberFormat="1" applyFont="1" applyFill="1" applyBorder="1"/>
    <xf numFmtId="164" fontId="11" fillId="0" borderId="0" xfId="0" applyNumberFormat="1" applyFont="1" applyFill="1" applyBorder="1" applyAlignment="1">
      <alignment horizontal="right"/>
    </xf>
    <xf numFmtId="164" fontId="11" fillId="0" borderId="0" xfId="0" applyNumberFormat="1" applyFont="1" applyFill="1" applyBorder="1"/>
    <xf numFmtId="164" fontId="11" fillId="0" borderId="8" xfId="2" quotePrefix="1" applyNumberFormat="1" applyFont="1" applyFill="1" applyBorder="1" applyAlignment="1">
      <alignment horizontal="right"/>
    </xf>
    <xf numFmtId="164" fontId="11" fillId="0" borderId="1" xfId="2" quotePrefix="1" applyNumberFormat="1" applyFont="1" applyFill="1" applyBorder="1" applyAlignment="1">
      <alignment horizontal="right"/>
    </xf>
    <xf numFmtId="9" fontId="11" fillId="0" borderId="9" xfId="4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left" wrapText="1"/>
    </xf>
    <xf numFmtId="3" fontId="11" fillId="0" borderId="8" xfId="0" applyNumberFormat="1" applyFont="1" applyFill="1" applyBorder="1"/>
    <xf numFmtId="3" fontId="11" fillId="0" borderId="1" xfId="0" applyNumberFormat="1" applyFont="1" applyFill="1" applyBorder="1"/>
    <xf numFmtId="3" fontId="11" fillId="0" borderId="8" xfId="2" applyNumberFormat="1" applyFont="1" applyFill="1" applyBorder="1"/>
    <xf numFmtId="3" fontId="11" fillId="0" borderId="1" xfId="2" applyNumberFormat="1" applyFont="1" applyFill="1" applyBorder="1"/>
    <xf numFmtId="0" fontId="11" fillId="0" borderId="0" xfId="0" applyNumberFormat="1" applyFont="1" applyFill="1" applyBorder="1" applyAlignment="1">
      <alignment horizontal="left" vertical="center" wrapText="1"/>
    </xf>
    <xf numFmtId="1" fontId="11" fillId="0" borderId="8" xfId="2" applyNumberFormat="1" applyFont="1" applyFill="1" applyBorder="1" applyAlignment="1"/>
    <xf numFmtId="1" fontId="11" fillId="0" borderId="1" xfId="2" applyNumberFormat="1" applyFont="1" applyFill="1" applyBorder="1" applyAlignment="1"/>
    <xf numFmtId="1" fontId="11" fillId="0" borderId="0" xfId="2" applyNumberFormat="1" applyFont="1" applyFill="1" applyBorder="1" applyAlignment="1"/>
    <xf numFmtId="1" fontId="11" fillId="0" borderId="8" xfId="2" quotePrefix="1" applyNumberFormat="1" applyFont="1" applyFill="1" applyBorder="1" applyAlignment="1">
      <alignment horizontal="right"/>
    </xf>
    <xf numFmtId="0" fontId="11" fillId="0" borderId="0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wrapText="1"/>
    </xf>
    <xf numFmtId="0" fontId="21" fillId="0" borderId="0" xfId="0" applyNumberFormat="1" applyFont="1" applyFill="1" applyBorder="1"/>
    <xf numFmtId="0" fontId="11" fillId="0" borderId="0" xfId="0" applyNumberFormat="1" applyFont="1" applyFill="1" applyBorder="1" applyAlignment="1">
      <alignment horizontal="left" indent="1"/>
    </xf>
    <xf numFmtId="0" fontId="11" fillId="0" borderId="0" xfId="4" applyNumberFormat="1" applyFont="1" applyFill="1" applyBorder="1" applyAlignment="1">
      <alignment horizontal="left" wrapText="1" indent="2"/>
    </xf>
    <xf numFmtId="1" fontId="11" fillId="0" borderId="0" xfId="0" applyNumberFormat="1" applyFont="1" applyFill="1" applyBorder="1"/>
    <xf numFmtId="0" fontId="11" fillId="0" borderId="0" xfId="4" quotePrefix="1" applyNumberFormat="1" applyFont="1" applyFill="1" applyBorder="1" applyAlignment="1">
      <alignment horizontal="left" wrapText="1" indent="1"/>
    </xf>
    <xf numFmtId="3" fontId="11" fillId="0" borderId="0" xfId="0" applyNumberFormat="1" applyFont="1" applyFill="1" applyBorder="1"/>
    <xf numFmtId="1" fontId="11" fillId="0" borderId="8" xfId="0" applyNumberFormat="1" applyFont="1" applyFill="1" applyBorder="1"/>
    <xf numFmtId="1" fontId="11" fillId="0" borderId="1" xfId="0" applyNumberFormat="1" applyFont="1" applyFill="1" applyBorder="1"/>
    <xf numFmtId="164" fontId="11" fillId="0" borderId="8" xfId="0" quotePrefix="1" applyNumberFormat="1" applyFont="1" applyFill="1" applyBorder="1" applyAlignment="1">
      <alignment horizontal="right"/>
    </xf>
    <xf numFmtId="0" fontId="11" fillId="0" borderId="1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left" wrapText="1" indent="1"/>
    </xf>
    <xf numFmtId="0" fontId="11" fillId="0" borderId="9" xfId="0" quotePrefix="1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right"/>
    </xf>
    <xf numFmtId="0" fontId="11" fillId="0" borderId="0" xfId="4" applyNumberFormat="1" applyFont="1" applyFill="1" applyBorder="1" applyAlignment="1">
      <alignment horizontal="left" indent="2"/>
    </xf>
    <xf numFmtId="0" fontId="11" fillId="0" borderId="8" xfId="0" applyNumberFormat="1" applyFont="1" applyFill="1" applyBorder="1" applyAlignment="1">
      <alignment horizontal="center"/>
    </xf>
    <xf numFmtId="1" fontId="11" fillId="0" borderId="8" xfId="2" applyNumberFormat="1" applyFont="1" applyFill="1" applyBorder="1"/>
    <xf numFmtId="1" fontId="11" fillId="0" borderId="1" xfId="2" applyNumberFormat="1" applyFont="1" applyFill="1" applyBorder="1"/>
    <xf numFmtId="0" fontId="11" fillId="0" borderId="0" xfId="4" applyNumberFormat="1" applyFont="1" applyFill="1" applyBorder="1" applyAlignment="1" applyProtection="1">
      <alignment horizontal="left" wrapText="1"/>
      <protection locked="0"/>
    </xf>
    <xf numFmtId="3" fontId="22" fillId="0" borderId="8" xfId="2" applyNumberFormat="1" applyFont="1" applyFill="1" applyBorder="1" applyAlignment="1">
      <alignment horizontal="right"/>
    </xf>
    <xf numFmtId="3" fontId="22" fillId="0" borderId="1" xfId="2" applyNumberFormat="1" applyFont="1" applyFill="1" applyBorder="1" applyAlignment="1">
      <alignment horizontal="right"/>
    </xf>
    <xf numFmtId="3" fontId="22" fillId="0" borderId="8" xfId="0" applyNumberFormat="1" applyFont="1" applyFill="1" applyBorder="1" applyAlignment="1">
      <alignment horizontal="right"/>
    </xf>
    <xf numFmtId="3" fontId="22" fillId="0" borderId="1" xfId="0" applyNumberFormat="1" applyFont="1" applyFill="1" applyBorder="1" applyAlignment="1">
      <alignment horizontal="right"/>
    </xf>
    <xf numFmtId="3" fontId="22" fillId="0" borderId="8" xfId="0" applyNumberFormat="1" applyFont="1" applyFill="1" applyBorder="1"/>
    <xf numFmtId="3" fontId="22" fillId="0" borderId="1" xfId="0" applyNumberFormat="1" applyFont="1" applyFill="1" applyBorder="1"/>
    <xf numFmtId="3" fontId="22" fillId="0" borderId="0" xfId="0" applyNumberFormat="1" applyFont="1" applyFill="1" applyBorder="1" applyAlignment="1">
      <alignment horizontal="right"/>
    </xf>
    <xf numFmtId="3" fontId="22" fillId="0" borderId="0" xfId="2" applyNumberFormat="1" applyFont="1" applyFill="1" applyBorder="1" applyAlignment="1">
      <alignment horizontal="right"/>
    </xf>
    <xf numFmtId="0" fontId="11" fillId="0" borderId="1" xfId="4" applyNumberFormat="1" applyFont="1" applyFill="1" applyBorder="1" applyAlignment="1">
      <alignment horizontal="left" wrapText="1" indent="2"/>
    </xf>
    <xf numFmtId="0" fontId="11" fillId="0" borderId="9" xfId="0" applyNumberFormat="1" applyFont="1" applyFill="1" applyBorder="1"/>
    <xf numFmtId="0" fontId="11" fillId="0" borderId="1" xfId="4" applyNumberFormat="1" applyFont="1" applyFill="1" applyBorder="1" applyAlignment="1">
      <alignment horizontal="left" wrapText="1"/>
    </xf>
    <xf numFmtId="0" fontId="11" fillId="0" borderId="1" xfId="4" applyNumberFormat="1" applyFont="1" applyFill="1" applyBorder="1"/>
    <xf numFmtId="0" fontId="23" fillId="0" borderId="0" xfId="4" applyNumberFormat="1" applyFont="1" applyFill="1" applyBorder="1" applyAlignment="1">
      <alignment wrapText="1"/>
    </xf>
    <xf numFmtId="0" fontId="23" fillId="0" borderId="9" xfId="0" applyNumberFormat="1" applyFont="1" applyFill="1" applyBorder="1" applyAlignment="1">
      <alignment horizontal="center"/>
    </xf>
    <xf numFmtId="0" fontId="24" fillId="0" borderId="1" xfId="4" applyNumberFormat="1" applyFont="1" applyFill="1" applyBorder="1" applyAlignment="1">
      <alignment horizontal="center"/>
    </xf>
    <xf numFmtId="3" fontId="23" fillId="0" borderId="0" xfId="2" applyNumberFormat="1" applyFont="1" applyFill="1" applyBorder="1" applyAlignment="1">
      <alignment horizontal="right"/>
    </xf>
    <xf numFmtId="0" fontId="23" fillId="0" borderId="0" xfId="0" applyNumberFormat="1" applyFont="1" applyFill="1" applyBorder="1"/>
    <xf numFmtId="0" fontId="25" fillId="0" borderId="0" xfId="0" applyNumberFormat="1" applyFont="1" applyFill="1" applyBorder="1"/>
    <xf numFmtId="0" fontId="11" fillId="0" borderId="1" xfId="4" applyNumberFormat="1" applyFont="1" applyFill="1" applyBorder="1" applyAlignment="1">
      <alignment horizontal="left" indent="1"/>
    </xf>
    <xf numFmtId="0" fontId="24" fillId="0" borderId="9" xfId="4" applyNumberFormat="1" applyFont="1" applyFill="1" applyBorder="1" applyAlignment="1">
      <alignment horizontal="center"/>
    </xf>
    <xf numFmtId="0" fontId="11" fillId="0" borderId="1" xfId="4" applyNumberFormat="1" applyFont="1" applyFill="1" applyBorder="1" applyAlignment="1">
      <alignment horizontal="left" wrapText="1" indent="1"/>
    </xf>
    <xf numFmtId="0" fontId="23" fillId="0" borderId="1" xfId="0" applyNumberFormat="1" applyFont="1" applyFill="1" applyBorder="1"/>
    <xf numFmtId="0" fontId="23" fillId="0" borderId="9" xfId="0" applyNumberFormat="1" applyFont="1" applyFill="1" applyBorder="1"/>
    <xf numFmtId="0" fontId="25" fillId="0" borderId="1" xfId="0" applyNumberFormat="1" applyFont="1" applyFill="1" applyBorder="1"/>
    <xf numFmtId="0" fontId="11" fillId="0" borderId="1" xfId="4" applyNumberFormat="1" applyFont="1" applyFill="1" applyBorder="1" applyAlignment="1">
      <alignment horizontal="left"/>
    </xf>
    <xf numFmtId="0" fontId="23" fillId="0" borderId="0" xfId="4" applyNumberFormat="1" applyFont="1" applyFill="1" applyBorder="1" applyAlignment="1">
      <alignment horizontal="left" wrapText="1" indent="1"/>
    </xf>
    <xf numFmtId="0" fontId="18" fillId="0" borderId="9" xfId="4" applyNumberFormat="1" applyFont="1" applyFill="1" applyBorder="1" applyAlignment="1">
      <alignment horizontal="center"/>
    </xf>
    <xf numFmtId="0" fontId="11" fillId="0" borderId="8" xfId="2" applyNumberFormat="1" applyFont="1" applyFill="1" applyBorder="1" applyAlignment="1">
      <alignment shrinkToFit="1"/>
    </xf>
    <xf numFmtId="0" fontId="11" fillId="0" borderId="1" xfId="2" applyNumberFormat="1" applyFont="1" applyFill="1" applyBorder="1" applyAlignment="1">
      <alignment shrinkToFit="1"/>
    </xf>
    <xf numFmtId="0" fontId="11" fillId="0" borderId="0" xfId="0" applyNumberFormat="1" applyFont="1" applyFill="1" applyBorder="1" applyAlignment="1">
      <alignment horizontal="center" shrinkToFit="1"/>
    </xf>
    <xf numFmtId="0" fontId="11" fillId="0" borderId="8" xfId="2" applyNumberFormat="1" applyFont="1" applyFill="1" applyBorder="1"/>
    <xf numFmtId="0" fontId="11" fillId="0" borderId="1" xfId="2" applyNumberFormat="1" applyFont="1" applyFill="1" applyBorder="1"/>
    <xf numFmtId="0" fontId="11" fillId="0" borderId="0" xfId="2" applyNumberFormat="1" applyFont="1" applyFill="1" applyBorder="1"/>
    <xf numFmtId="0" fontId="11" fillId="0" borderId="0" xfId="0" applyNumberFormat="1" applyFont="1" applyFill="1" applyBorder="1" applyAlignment="1">
      <alignment horizontal="left" indent="2"/>
    </xf>
    <xf numFmtId="0" fontId="11" fillId="0" borderId="1" xfId="0" applyNumberFormat="1" applyFont="1" applyFill="1" applyBorder="1" applyAlignment="1">
      <alignment horizontal="center" shrinkToFit="1"/>
    </xf>
    <xf numFmtId="0" fontId="11" fillId="0" borderId="9" xfId="0" applyNumberFormat="1" applyFont="1" applyFill="1" applyBorder="1" applyAlignment="1">
      <alignment horizontal="center" wrapText="1"/>
    </xf>
    <xf numFmtId="0" fontId="11" fillId="0" borderId="8" xfId="0" applyNumberFormat="1" applyFont="1" applyFill="1" applyBorder="1" applyAlignment="1"/>
    <xf numFmtId="0" fontId="11" fillId="0" borderId="1" xfId="0" applyNumberFormat="1" applyFont="1" applyFill="1" applyBorder="1" applyAlignment="1"/>
    <xf numFmtId="0" fontId="11" fillId="0" borderId="0" xfId="0" applyNumberFormat="1" applyFont="1" applyFill="1" applyBorder="1" applyAlignment="1"/>
    <xf numFmtId="3" fontId="11" fillId="0" borderId="1" xfId="0" applyNumberFormat="1" applyFont="1" applyFill="1" applyBorder="1" applyAlignment="1">
      <alignment horizontal="right" vertical="center"/>
    </xf>
    <xf numFmtId="164" fontId="26" fillId="0" borderId="0" xfId="0" applyNumberFormat="1" applyFont="1" applyFill="1" applyBorder="1"/>
    <xf numFmtId="0" fontId="26" fillId="0" borderId="0" xfId="0" applyNumberFormat="1" applyFont="1" applyFill="1" applyBorder="1"/>
    <xf numFmtId="164" fontId="11" fillId="0" borderId="0" xfId="2" applyNumberFormat="1" applyFont="1" applyFill="1" applyBorder="1" applyAlignment="1"/>
    <xf numFmtId="1" fontId="11" fillId="0" borderId="1" xfId="2" quotePrefix="1" applyNumberFormat="1" applyFont="1" applyFill="1" applyBorder="1" applyAlignment="1">
      <alignment horizontal="right"/>
    </xf>
    <xf numFmtId="167" fontId="11" fillId="0" borderId="1" xfId="1" applyNumberFormat="1" applyFont="1" applyFill="1" applyBorder="1" applyAlignment="1">
      <alignment horizontal="right"/>
    </xf>
    <xf numFmtId="3" fontId="11" fillId="0" borderId="8" xfId="0" applyNumberFormat="1" applyFont="1" applyFill="1" applyBorder="1" applyAlignment="1" applyProtection="1">
      <alignment horizontal="right"/>
    </xf>
    <xf numFmtId="3" fontId="11" fillId="0" borderId="0" xfId="0" applyNumberFormat="1" applyFont="1" applyFill="1"/>
    <xf numFmtId="0" fontId="11" fillId="0" borderId="7" xfId="0" applyNumberFormat="1" applyFont="1" applyFill="1" applyBorder="1" applyAlignment="1">
      <alignment horizontal="center" vertical="center" wrapText="1"/>
    </xf>
    <xf numFmtId="0" fontId="11" fillId="0" borderId="11" xfId="0" applyNumberFormat="1" applyFont="1" applyFill="1" applyBorder="1" applyAlignment="1">
      <alignment horizontal="center" vertical="center" wrapText="1"/>
    </xf>
    <xf numFmtId="0" fontId="17" fillId="0" borderId="0" xfId="0" applyNumberFormat="1" applyFont="1" applyFill="1" applyBorder="1" applyAlignment="1">
      <alignment horizontal="center" vertical="center"/>
    </xf>
    <xf numFmtId="0" fontId="11" fillId="0" borderId="3" xfId="0" quotePrefix="1" applyNumberFormat="1" applyFont="1" applyFill="1" applyBorder="1" applyAlignment="1">
      <alignment horizontal="center" vertical="center" wrapText="1"/>
    </xf>
    <xf numFmtId="0" fontId="11" fillId="0" borderId="10" xfId="0" quotePrefix="1" applyNumberFormat="1" applyFont="1" applyFill="1" applyBorder="1" applyAlignment="1">
      <alignment horizontal="center" vertical="center" wrapText="1"/>
    </xf>
    <xf numFmtId="0" fontId="11" fillId="0" borderId="3" xfId="0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17" fillId="0" borderId="7" xfId="0" applyNumberFormat="1" applyFont="1" applyFill="1" applyBorder="1" applyAlignment="1">
      <alignment horizontal="center" vertical="center"/>
    </xf>
    <xf numFmtId="0" fontId="28" fillId="0" borderId="12" xfId="0" applyNumberFormat="1" applyFont="1" applyFill="1" applyBorder="1" applyAlignment="1">
      <alignment horizontal="center" wrapText="1"/>
    </xf>
    <xf numFmtId="0" fontId="28" fillId="0" borderId="11" xfId="0" applyNumberFormat="1" applyFont="1" applyFill="1" applyBorder="1" applyAlignment="1">
      <alignment horizontal="center" wrapText="1"/>
    </xf>
    <xf numFmtId="0" fontId="28" fillId="0" borderId="4" xfId="0" applyNumberFormat="1" applyFont="1" applyFill="1" applyBorder="1" applyAlignment="1">
      <alignment horizontal="center" wrapText="1"/>
    </xf>
    <xf numFmtId="0" fontId="30" fillId="0" borderId="4" xfId="0" applyNumberFormat="1" applyFont="1" applyFill="1" applyBorder="1" applyAlignment="1">
      <alignment horizontal="center" wrapText="1"/>
    </xf>
    <xf numFmtId="0" fontId="29" fillId="0" borderId="0" xfId="0" applyNumberFormat="1" applyFont="1" applyFill="1" applyBorder="1"/>
    <xf numFmtId="0" fontId="27" fillId="0" borderId="8" xfId="9" applyBorder="1" applyAlignment="1">
      <protection locked="0"/>
    </xf>
    <xf numFmtId="0" fontId="32" fillId="0" borderId="0" xfId="0" applyNumberFormat="1" applyFont="1" applyFill="1" applyBorder="1"/>
    <xf numFmtId="0" fontId="29" fillId="0" borderId="0" xfId="0" applyNumberFormat="1" applyFont="1" applyFill="1" applyBorder="1" applyAlignment="1">
      <alignment horizontal="left"/>
    </xf>
    <xf numFmtId="0" fontId="33" fillId="0" borderId="0" xfId="0" applyNumberFormat="1" applyFont="1" applyFill="1" applyBorder="1"/>
    <xf numFmtId="0" fontId="34" fillId="3" borderId="15" xfId="3" applyNumberFormat="1" applyFont="1" applyFill="1" applyBorder="1" applyAlignment="1">
      <alignment horizontal="center" vertical="center"/>
    </xf>
    <xf numFmtId="0" fontId="34" fillId="3" borderId="16" xfId="3" applyNumberFormat="1" applyFont="1" applyFill="1" applyBorder="1" applyAlignment="1">
      <alignment horizontal="center" vertical="center"/>
    </xf>
    <xf numFmtId="0" fontId="35" fillId="0" borderId="0" xfId="0" applyNumberFormat="1" applyFont="1" applyFill="1" applyBorder="1"/>
    <xf numFmtId="0" fontId="36" fillId="0" borderId="17" xfId="3" applyNumberFormat="1" applyFont="1" applyFill="1" applyBorder="1" applyAlignment="1">
      <alignment horizontal="center" vertical="center" wrapText="1"/>
    </xf>
    <xf numFmtId="0" fontId="36" fillId="0" borderId="18" xfId="3" applyNumberFormat="1" applyFont="1" applyFill="1" applyBorder="1" applyAlignment="1">
      <alignment vertical="center" wrapText="1"/>
    </xf>
    <xf numFmtId="0" fontId="36" fillId="0" borderId="17" xfId="3" applyNumberFormat="1" applyFont="1" applyFill="1" applyBorder="1" applyAlignment="1">
      <alignment horizontal="center" vertical="center"/>
    </xf>
    <xf numFmtId="0" fontId="36" fillId="0" borderId="19" xfId="3" applyNumberFormat="1" applyFont="1" applyFill="1" applyBorder="1" applyAlignment="1">
      <alignment horizontal="center" vertical="center" wrapText="1"/>
    </xf>
    <xf numFmtId="0" fontId="36" fillId="0" borderId="20" xfId="3" applyNumberFormat="1" applyFont="1" applyFill="1" applyBorder="1" applyAlignment="1">
      <alignment vertical="center" wrapText="1"/>
    </xf>
    <xf numFmtId="0" fontId="0" fillId="0" borderId="0" xfId="0" applyNumberFormat="1" applyFont="1" applyFill="1" applyBorder="1"/>
    <xf numFmtId="0" fontId="36" fillId="0" borderId="19" xfId="3" applyNumberFormat="1" applyFont="1" applyFill="1" applyBorder="1" applyAlignment="1">
      <alignment horizontal="center" vertical="center"/>
    </xf>
    <xf numFmtId="0" fontId="27" fillId="0" borderId="8" xfId="8" applyFill="1" applyBorder="1" applyAlignment="1" applyProtection="1">
      <protection locked="0"/>
    </xf>
    <xf numFmtId="0" fontId="27" fillId="0" borderId="0" xfId="9" applyFont="1" applyFill="1" applyBorder="1" applyAlignment="1">
      <protection locked="0"/>
    </xf>
    <xf numFmtId="0" fontId="27" fillId="0" borderId="5" xfId="9" applyFont="1" applyFill="1" applyBorder="1" applyAlignment="1">
      <protection locked="0"/>
    </xf>
    <xf numFmtId="0" fontId="27" fillId="0" borderId="8" xfId="9" applyFont="1" applyFill="1" applyBorder="1" applyAlignment="1">
      <protection locked="0"/>
    </xf>
    <xf numFmtId="0" fontId="31" fillId="0" borderId="8" xfId="9" applyFont="1" applyFill="1" applyBorder="1" applyAlignment="1">
      <alignment horizontal="right"/>
      <protection locked="0"/>
    </xf>
    <xf numFmtId="0" fontId="27" fillId="0" borderId="0" xfId="8" applyFill="1" applyBorder="1" applyAlignment="1" applyProtection="1">
      <protection locked="0"/>
    </xf>
    <xf numFmtId="3" fontId="38" fillId="0" borderId="8" xfId="2" applyNumberFormat="1" applyFont="1" applyFill="1" applyBorder="1" applyAlignment="1">
      <alignment horizontal="right"/>
    </xf>
    <xf numFmtId="165" fontId="11" fillId="0" borderId="1" xfId="0" applyNumberFormat="1" applyFont="1" applyFill="1" applyBorder="1" applyAlignment="1">
      <alignment horizontal="right"/>
    </xf>
    <xf numFmtId="165" fontId="11" fillId="0" borderId="1" xfId="0" applyNumberFormat="1" applyFont="1" applyFill="1" applyBorder="1"/>
    <xf numFmtId="165" fontId="11" fillId="0" borderId="8" xfId="0" applyNumberFormat="1" applyFont="1" applyFill="1" applyBorder="1" applyAlignment="1">
      <alignment horizontal="right"/>
    </xf>
    <xf numFmtId="3" fontId="11" fillId="0" borderId="8" xfId="0" quotePrefix="1" applyNumberFormat="1" applyFont="1" applyFill="1" applyBorder="1" applyAlignment="1">
      <alignment horizontal="right"/>
    </xf>
    <xf numFmtId="0" fontId="22" fillId="0" borderId="8" xfId="0" applyNumberFormat="1" applyFont="1" applyFill="1" applyBorder="1" applyAlignment="1">
      <alignment horizontal="right"/>
    </xf>
    <xf numFmtId="1" fontId="22" fillId="0" borderId="1" xfId="0" applyNumberFormat="1" applyFont="1" applyFill="1" applyBorder="1" applyAlignment="1">
      <alignment horizontal="right"/>
    </xf>
    <xf numFmtId="1" fontId="22" fillId="0" borderId="8" xfId="2" applyNumberFormat="1" applyFont="1" applyFill="1" applyBorder="1" applyAlignment="1">
      <alignment horizontal="right"/>
    </xf>
    <xf numFmtId="1" fontId="22" fillId="0" borderId="1" xfId="2" applyNumberFormat="1" applyFont="1" applyFill="1" applyBorder="1" applyAlignment="1">
      <alignment horizontal="right"/>
    </xf>
    <xf numFmtId="168" fontId="29" fillId="0" borderId="0" xfId="0" applyNumberFormat="1" applyFont="1" applyFill="1" applyBorder="1"/>
    <xf numFmtId="0" fontId="29" fillId="0" borderId="0" xfId="0" applyNumberFormat="1" applyFont="1" applyFill="1" applyBorder="1"/>
    <xf numFmtId="0" fontId="28" fillId="0" borderId="11" xfId="0" applyNumberFormat="1" applyFont="1" applyFill="1" applyBorder="1" applyAlignment="1">
      <alignment horizontal="center" vertical="center"/>
    </xf>
    <xf numFmtId="0" fontId="29" fillId="0" borderId="11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3" xfId="0" quotePrefix="1" applyNumberFormat="1" applyFont="1" applyFill="1" applyBorder="1" applyAlignment="1">
      <alignment horizontal="center" vertical="center" wrapText="1"/>
    </xf>
    <xf numFmtId="0" fontId="4" fillId="0" borderId="14" xfId="0" quotePrefix="1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 wrapText="1"/>
    </xf>
    <xf numFmtId="0" fontId="17" fillId="0" borderId="0" xfId="0" applyNumberFormat="1" applyFont="1" applyFill="1" applyBorder="1" applyAlignment="1">
      <alignment horizontal="center" vertical="center" wrapText="1"/>
    </xf>
    <xf numFmtId="0" fontId="17" fillId="0" borderId="11" xfId="0" applyNumberFormat="1" applyFont="1" applyFill="1" applyBorder="1" applyAlignment="1">
      <alignment horizontal="left" vertical="center" wrapText="1"/>
    </xf>
    <xf numFmtId="0" fontId="17" fillId="0" borderId="7" xfId="0" applyNumberFormat="1" applyFont="1" applyFill="1" applyBorder="1" applyAlignment="1">
      <alignment horizontal="center" vertical="center" wrapText="1"/>
    </xf>
    <xf numFmtId="0" fontId="11" fillId="0" borderId="5" xfId="0" applyNumberFormat="1" applyFont="1" applyFill="1" applyBorder="1" applyAlignment="1">
      <alignment horizontal="center" vertical="center" wrapText="1"/>
    </xf>
    <xf numFmtId="0" fontId="11" fillId="0" borderId="7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center" vertical="center" wrapText="1"/>
    </xf>
    <xf numFmtId="0" fontId="11" fillId="0" borderId="11" xfId="0" applyNumberFormat="1" applyFont="1" applyFill="1" applyBorder="1" applyAlignment="1">
      <alignment horizontal="center" vertical="center" wrapText="1"/>
    </xf>
    <xf numFmtId="0" fontId="11" fillId="0" borderId="13" xfId="0" applyNumberFormat="1" applyFont="1" applyFill="1" applyBorder="1" applyAlignment="1">
      <alignment horizontal="center" vertical="center" wrapText="1"/>
    </xf>
    <xf numFmtId="0" fontId="11" fillId="0" borderId="9" xfId="0" applyNumberFormat="1" applyFont="1" applyFill="1" applyBorder="1" applyAlignment="1">
      <alignment horizontal="center" vertical="center" wrapText="1"/>
    </xf>
    <xf numFmtId="0" fontId="11" fillId="0" borderId="14" xfId="0" applyNumberFormat="1" applyFont="1" applyFill="1" applyBorder="1" applyAlignment="1">
      <alignment horizontal="center" vertical="center" wrapText="1"/>
    </xf>
    <xf numFmtId="0" fontId="11" fillId="0" borderId="6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12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/>
    </xf>
    <xf numFmtId="0" fontId="4" fillId="0" borderId="5" xfId="0" quotePrefix="1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11" fillId="0" borderId="3" xfId="0" quotePrefix="1" applyNumberFormat="1" applyFont="1" applyFill="1" applyBorder="1" applyAlignment="1">
      <alignment horizontal="center" vertical="center" wrapText="1"/>
    </xf>
    <xf numFmtId="0" fontId="11" fillId="0" borderId="10" xfId="0" quotePrefix="1" applyNumberFormat="1" applyFont="1" applyFill="1" applyBorder="1" applyAlignment="1">
      <alignment horizontal="center" vertical="center" wrapText="1"/>
    </xf>
    <xf numFmtId="0" fontId="17" fillId="0" borderId="0" xfId="0" applyNumberFormat="1" applyFont="1" applyFill="1" applyBorder="1" applyAlignment="1">
      <alignment horizontal="center" vertical="center"/>
    </xf>
    <xf numFmtId="0" fontId="17" fillId="0" borderId="7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 wrapText="1"/>
    </xf>
    <xf numFmtId="0" fontId="11" fillId="0" borderId="3" xfId="0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</cellXfs>
  <cellStyles count="12">
    <cellStyle name="Dobry" xfId="7" builtinId="26"/>
    <cellStyle name="Dziesiętny" xfId="1" builtinId="3"/>
    <cellStyle name="Hiperłącze" xfId="8" builtinId="8"/>
    <cellStyle name="Hiperłącze 2" xfId="9" xr:uid="{D87B450D-731A-418A-BF68-7F2C46A6B740}"/>
    <cellStyle name="Hiperłącze 2 2" xfId="10" xr:uid="{1AD83530-52DF-4BFA-B033-3FAEC798DB6D}"/>
    <cellStyle name="Hiperłącze 3" xfId="11" xr:uid="{7CF6DB10-E86C-4F62-A260-561D46663462}"/>
    <cellStyle name="Normalny" xfId="0" builtinId="0"/>
    <cellStyle name="Normalny 2 2" xfId="2" xr:uid="{00000000-0005-0000-0000-000003000000}"/>
    <cellStyle name="Normalny 4" xfId="3" xr:uid="{00000000-0005-0000-0000-000004000000}"/>
    <cellStyle name="Normalny_tab21" xfId="4" xr:uid="{00000000-0005-0000-0000-000005000000}"/>
    <cellStyle name="Walutowy 2" xfId="5" xr:uid="{00000000-0005-0000-0000-000006000000}"/>
    <cellStyle name="Walutowy 3" xfId="6" xr:uid="{00000000-0005-0000-0000-000007000000}"/>
  </cellStyles>
  <dxfs count="20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9" defaultPivotStyle="PivotStyleLight16"/>
  <colors>
    <mruColors>
      <color rgb="FFA90767"/>
      <color rgb="FF66FFFF"/>
      <color rgb="FF595959"/>
      <color rgb="FF4D4D4D"/>
      <color rgb="FF59594D"/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.bin"/><Relationship Id="rId3" Type="http://schemas.openxmlformats.org/officeDocument/2006/relationships/printerSettings" Target="../printerSettings/printerSettings4.bin"/><Relationship Id="rId7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6" Type="http://schemas.openxmlformats.org/officeDocument/2006/relationships/printerSettings" Target="../printerSettings/printerSettings7.bin"/><Relationship Id="rId11" Type="http://schemas.openxmlformats.org/officeDocument/2006/relationships/comments" Target="../comments1.xml"/><Relationship Id="rId5" Type="http://schemas.openxmlformats.org/officeDocument/2006/relationships/printerSettings" Target="../printerSettings/printerSettings6.bin"/><Relationship Id="rId10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5.bin"/><Relationship Id="rId9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12" Type="http://schemas.openxmlformats.org/officeDocument/2006/relationships/comments" Target="../comments2.xml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11" Type="http://schemas.openxmlformats.org/officeDocument/2006/relationships/vmlDrawing" Target="../drawings/vmlDrawing2.vml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11" Type="http://schemas.openxmlformats.org/officeDocument/2006/relationships/comments" Target="../comments3.xml"/><Relationship Id="rId5" Type="http://schemas.openxmlformats.org/officeDocument/2006/relationships/printerSettings" Target="../printerSettings/printerSettings25.bin"/><Relationship Id="rId10" Type="http://schemas.openxmlformats.org/officeDocument/2006/relationships/vmlDrawing" Target="../drawings/vmlDrawing3.vml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7.bin"/><Relationship Id="rId3" Type="http://schemas.openxmlformats.org/officeDocument/2006/relationships/printerSettings" Target="../printerSettings/printerSettings32.bin"/><Relationship Id="rId7" Type="http://schemas.openxmlformats.org/officeDocument/2006/relationships/printerSettings" Target="../printerSettings/printerSettings36.bin"/><Relationship Id="rId2" Type="http://schemas.openxmlformats.org/officeDocument/2006/relationships/printerSettings" Target="../printerSettings/printerSettings31.bin"/><Relationship Id="rId1" Type="http://schemas.openxmlformats.org/officeDocument/2006/relationships/printerSettings" Target="../printerSettings/printerSettings30.bin"/><Relationship Id="rId6" Type="http://schemas.openxmlformats.org/officeDocument/2006/relationships/printerSettings" Target="../printerSettings/printerSettings35.bin"/><Relationship Id="rId11" Type="http://schemas.openxmlformats.org/officeDocument/2006/relationships/comments" Target="../comments4.xml"/><Relationship Id="rId5" Type="http://schemas.openxmlformats.org/officeDocument/2006/relationships/printerSettings" Target="../printerSettings/printerSettings34.bin"/><Relationship Id="rId10" Type="http://schemas.openxmlformats.org/officeDocument/2006/relationships/vmlDrawing" Target="../drawings/vmlDrawing4.vml"/><Relationship Id="rId4" Type="http://schemas.openxmlformats.org/officeDocument/2006/relationships/printerSettings" Target="../printerSettings/printerSettings33.bin"/><Relationship Id="rId9" Type="http://schemas.openxmlformats.org/officeDocument/2006/relationships/printerSettings" Target="../printerSettings/printerSettings3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956B15-B311-4FF9-AE34-9014E8F7F128}">
  <sheetPr>
    <pageSetUpPr fitToPage="1"/>
  </sheetPr>
  <dimension ref="A1:L29"/>
  <sheetViews>
    <sheetView tabSelected="1" zoomScaleNormal="100" workbookViewId="0">
      <pane ySplit="1" topLeftCell="A2" activePane="bottomLeft" state="frozen"/>
      <selection pane="bottomLeft" activeCell="I16" sqref="I16"/>
    </sheetView>
  </sheetViews>
  <sheetFormatPr defaultRowHeight="12.75" x14ac:dyDescent="0.2"/>
  <cols>
    <col min="1" max="1" width="9.140625" style="215" customWidth="1"/>
    <col min="2" max="7" width="9.140625" style="212" customWidth="1"/>
    <col min="8" max="8" width="55.5703125" style="212" customWidth="1"/>
    <col min="9" max="9" width="8" style="216" customWidth="1"/>
    <col min="10" max="10" width="7.42578125" style="216" customWidth="1"/>
    <col min="11" max="11" width="7.42578125" style="212" customWidth="1"/>
    <col min="12" max="262" width="9.140625" style="212" customWidth="1"/>
    <col min="263" max="263" width="16.42578125" style="212" customWidth="1"/>
    <col min="264" max="518" width="9.140625" style="212" customWidth="1"/>
    <col min="519" max="519" width="16.42578125" style="212" customWidth="1"/>
    <col min="520" max="774" width="9.140625" style="212" customWidth="1"/>
    <col min="775" max="775" width="16.42578125" style="212" customWidth="1"/>
    <col min="776" max="1030" width="9.140625" style="212" customWidth="1"/>
    <col min="1031" max="1031" width="16.42578125" style="212" customWidth="1"/>
    <col min="1032" max="1286" width="9.140625" style="212" customWidth="1"/>
    <col min="1287" max="1287" width="16.42578125" style="212" customWidth="1"/>
    <col min="1288" max="1542" width="9.140625" style="212" customWidth="1"/>
    <col min="1543" max="1543" width="16.42578125" style="212" customWidth="1"/>
    <col min="1544" max="1798" width="9.140625" style="212" customWidth="1"/>
    <col min="1799" max="1799" width="16.42578125" style="212" customWidth="1"/>
    <col min="1800" max="2054" width="9.140625" style="212" customWidth="1"/>
    <col min="2055" max="2055" width="16.42578125" style="212" customWidth="1"/>
    <col min="2056" max="2310" width="9.140625" style="212" customWidth="1"/>
    <col min="2311" max="2311" width="16.42578125" style="212" customWidth="1"/>
    <col min="2312" max="2566" width="9.140625" style="212" customWidth="1"/>
    <col min="2567" max="2567" width="16.42578125" style="212" customWidth="1"/>
    <col min="2568" max="2822" width="9.140625" style="212" customWidth="1"/>
    <col min="2823" max="2823" width="16.42578125" style="212" customWidth="1"/>
    <col min="2824" max="3078" width="9.140625" style="212" customWidth="1"/>
    <col min="3079" max="3079" width="16.42578125" style="212" customWidth="1"/>
    <col min="3080" max="3334" width="9.140625" style="212" customWidth="1"/>
    <col min="3335" max="3335" width="16.42578125" style="212" customWidth="1"/>
    <col min="3336" max="3590" width="9.140625" style="212" customWidth="1"/>
    <col min="3591" max="3591" width="16.42578125" style="212" customWidth="1"/>
    <col min="3592" max="3846" width="9.140625" style="212" customWidth="1"/>
    <col min="3847" max="3847" width="16.42578125" style="212" customWidth="1"/>
    <col min="3848" max="4102" width="9.140625" style="212" customWidth="1"/>
    <col min="4103" max="4103" width="16.42578125" style="212" customWidth="1"/>
    <col min="4104" max="4358" width="9.140625" style="212" customWidth="1"/>
    <col min="4359" max="4359" width="16.42578125" style="212" customWidth="1"/>
    <col min="4360" max="4614" width="9.140625" style="212" customWidth="1"/>
    <col min="4615" max="4615" width="16.42578125" style="212" customWidth="1"/>
    <col min="4616" max="4870" width="9.140625" style="212" customWidth="1"/>
    <col min="4871" max="4871" width="16.42578125" style="212" customWidth="1"/>
    <col min="4872" max="5126" width="9.140625" style="212" customWidth="1"/>
    <col min="5127" max="5127" width="16.42578125" style="212" customWidth="1"/>
    <col min="5128" max="5382" width="9.140625" style="212" customWidth="1"/>
    <col min="5383" max="5383" width="16.42578125" style="212" customWidth="1"/>
    <col min="5384" max="5638" width="9.140625" style="212" customWidth="1"/>
    <col min="5639" max="5639" width="16.42578125" style="212" customWidth="1"/>
    <col min="5640" max="5894" width="9.140625" style="212" customWidth="1"/>
    <col min="5895" max="5895" width="16.42578125" style="212" customWidth="1"/>
    <col min="5896" max="6150" width="9.140625" style="212" customWidth="1"/>
    <col min="6151" max="6151" width="16.42578125" style="212" customWidth="1"/>
    <col min="6152" max="6406" width="9.140625" style="212" customWidth="1"/>
    <col min="6407" max="6407" width="16.42578125" style="212" customWidth="1"/>
    <col min="6408" max="6662" width="9.140625" style="212" customWidth="1"/>
    <col min="6663" max="6663" width="16.42578125" style="212" customWidth="1"/>
    <col min="6664" max="6918" width="9.140625" style="212" customWidth="1"/>
    <col min="6919" max="6919" width="16.42578125" style="212" customWidth="1"/>
    <col min="6920" max="7174" width="9.140625" style="212" customWidth="1"/>
    <col min="7175" max="7175" width="16.42578125" style="212" customWidth="1"/>
    <col min="7176" max="7430" width="9.140625" style="212" customWidth="1"/>
    <col min="7431" max="7431" width="16.42578125" style="212" customWidth="1"/>
    <col min="7432" max="7686" width="9.140625" style="212" customWidth="1"/>
    <col min="7687" max="7687" width="16.42578125" style="212" customWidth="1"/>
    <col min="7688" max="7942" width="9.140625" style="212" customWidth="1"/>
    <col min="7943" max="7943" width="16.42578125" style="212" customWidth="1"/>
    <col min="7944" max="8198" width="9.140625" style="212" customWidth="1"/>
    <col min="8199" max="8199" width="16.42578125" style="212" customWidth="1"/>
    <col min="8200" max="8454" width="9.140625" style="212" customWidth="1"/>
    <col min="8455" max="8455" width="16.42578125" style="212" customWidth="1"/>
    <col min="8456" max="8710" width="9.140625" style="212" customWidth="1"/>
    <col min="8711" max="8711" width="16.42578125" style="212" customWidth="1"/>
    <col min="8712" max="8966" width="9.140625" style="212" customWidth="1"/>
    <col min="8967" max="8967" width="16.42578125" style="212" customWidth="1"/>
    <col min="8968" max="9222" width="9.140625" style="212" customWidth="1"/>
    <col min="9223" max="9223" width="16.42578125" style="212" customWidth="1"/>
    <col min="9224" max="9478" width="9.140625" style="212" customWidth="1"/>
    <col min="9479" max="9479" width="16.42578125" style="212" customWidth="1"/>
    <col min="9480" max="9734" width="9.140625" style="212" customWidth="1"/>
    <col min="9735" max="9735" width="16.42578125" style="212" customWidth="1"/>
    <col min="9736" max="9990" width="9.140625" style="212" customWidth="1"/>
    <col min="9991" max="9991" width="16.42578125" style="212" customWidth="1"/>
    <col min="9992" max="10246" width="9.140625" style="212" customWidth="1"/>
    <col min="10247" max="10247" width="16.42578125" style="212" customWidth="1"/>
    <col min="10248" max="10502" width="9.140625" style="212" customWidth="1"/>
    <col min="10503" max="10503" width="16.42578125" style="212" customWidth="1"/>
    <col min="10504" max="10758" width="9.140625" style="212" customWidth="1"/>
    <col min="10759" max="10759" width="16.42578125" style="212" customWidth="1"/>
    <col min="10760" max="11014" width="9.140625" style="212" customWidth="1"/>
    <col min="11015" max="11015" width="16.42578125" style="212" customWidth="1"/>
    <col min="11016" max="11270" width="9.140625" style="212" customWidth="1"/>
    <col min="11271" max="11271" width="16.42578125" style="212" customWidth="1"/>
    <col min="11272" max="11526" width="9.140625" style="212" customWidth="1"/>
    <col min="11527" max="11527" width="16.42578125" style="212" customWidth="1"/>
    <col min="11528" max="11782" width="9.140625" style="212" customWidth="1"/>
    <col min="11783" max="11783" width="16.42578125" style="212" customWidth="1"/>
    <col min="11784" max="12038" width="9.140625" style="212" customWidth="1"/>
    <col min="12039" max="12039" width="16.42578125" style="212" customWidth="1"/>
    <col min="12040" max="12294" width="9.140625" style="212" customWidth="1"/>
    <col min="12295" max="12295" width="16.42578125" style="212" customWidth="1"/>
    <col min="12296" max="12550" width="9.140625" style="212" customWidth="1"/>
    <col min="12551" max="12551" width="16.42578125" style="212" customWidth="1"/>
    <col min="12552" max="12806" width="9.140625" style="212" customWidth="1"/>
    <col min="12807" max="12807" width="16.42578125" style="212" customWidth="1"/>
    <col min="12808" max="13062" width="9.140625" style="212" customWidth="1"/>
    <col min="13063" max="13063" width="16.42578125" style="212" customWidth="1"/>
    <col min="13064" max="13318" width="9.140625" style="212" customWidth="1"/>
    <col min="13319" max="13319" width="16.42578125" style="212" customWidth="1"/>
    <col min="13320" max="13574" width="9.140625" style="212" customWidth="1"/>
    <col min="13575" max="13575" width="16.42578125" style="212" customWidth="1"/>
    <col min="13576" max="13830" width="9.140625" style="212" customWidth="1"/>
    <col min="13831" max="13831" width="16.42578125" style="212" customWidth="1"/>
    <col min="13832" max="14086" width="9.140625" style="212" customWidth="1"/>
    <col min="14087" max="14087" width="16.42578125" style="212" customWidth="1"/>
    <col min="14088" max="14342" width="9.140625" style="212" customWidth="1"/>
    <col min="14343" max="14343" width="16.42578125" style="212" customWidth="1"/>
    <col min="14344" max="14598" width="9.140625" style="212" customWidth="1"/>
    <col min="14599" max="14599" width="16.42578125" style="212" customWidth="1"/>
    <col min="14600" max="14854" width="9.140625" style="212" customWidth="1"/>
    <col min="14855" max="14855" width="16.42578125" style="212" customWidth="1"/>
    <col min="14856" max="15110" width="9.140625" style="212" customWidth="1"/>
    <col min="15111" max="15111" width="16.42578125" style="212" customWidth="1"/>
    <col min="15112" max="15366" width="9.140625" style="212" customWidth="1"/>
    <col min="15367" max="15367" width="16.42578125" style="212" customWidth="1"/>
    <col min="15368" max="15622" width="9.140625" style="212" customWidth="1"/>
    <col min="15623" max="15623" width="16.42578125" style="212" customWidth="1"/>
    <col min="15624" max="15878" width="9.140625" style="212" customWidth="1"/>
    <col min="15879" max="15879" width="16.42578125" style="212" customWidth="1"/>
    <col min="15880" max="16134" width="9.140625" style="212" customWidth="1"/>
    <col min="16135" max="16135" width="16.42578125" style="212" customWidth="1"/>
    <col min="16136" max="16384" width="9.140625" style="212" customWidth="1"/>
  </cols>
  <sheetData>
    <row r="1" spans="1:12" ht="30.4" customHeight="1" x14ac:dyDescent="0.2">
      <c r="A1" s="244" t="s">
        <v>725</v>
      </c>
      <c r="B1" s="245"/>
      <c r="C1" s="245"/>
      <c r="D1" s="245"/>
      <c r="E1" s="245"/>
      <c r="F1" s="245"/>
      <c r="G1" s="245"/>
      <c r="H1" s="245"/>
      <c r="I1" s="208" t="s">
        <v>726</v>
      </c>
      <c r="J1" s="209" t="s">
        <v>727</v>
      </c>
      <c r="K1" s="210" t="s">
        <v>728</v>
      </c>
      <c r="L1" s="211" t="s">
        <v>729</v>
      </c>
    </row>
    <row r="2" spans="1:12" ht="30.4" customHeight="1" x14ac:dyDescent="0.2">
      <c r="A2" s="242" t="s">
        <v>730</v>
      </c>
      <c r="B2" s="242"/>
      <c r="C2" s="242"/>
      <c r="D2" s="242"/>
      <c r="E2" s="242"/>
      <c r="F2" s="242"/>
      <c r="G2" s="242"/>
      <c r="H2" s="242"/>
      <c r="I2" s="228">
        <v>1</v>
      </c>
      <c r="J2" s="229">
        <v>1</v>
      </c>
      <c r="K2" s="229">
        <v>1</v>
      </c>
      <c r="L2" s="213">
        <v>1</v>
      </c>
    </row>
    <row r="3" spans="1:12" ht="30.4" customHeight="1" x14ac:dyDescent="0.2">
      <c r="A3" s="242" t="s">
        <v>731</v>
      </c>
      <c r="B3" s="242"/>
      <c r="C3" s="242"/>
      <c r="D3" s="242"/>
      <c r="E3" s="242"/>
      <c r="F3" s="242"/>
      <c r="G3" s="242"/>
      <c r="H3" s="242"/>
      <c r="I3" s="228">
        <v>1</v>
      </c>
      <c r="J3" s="230">
        <v>1</v>
      </c>
      <c r="K3" s="231" t="s">
        <v>400</v>
      </c>
      <c r="L3" s="231" t="s">
        <v>400</v>
      </c>
    </row>
    <row r="4" spans="1:12" ht="30.4" customHeight="1" x14ac:dyDescent="0.2">
      <c r="A4" s="242" t="s">
        <v>732</v>
      </c>
      <c r="B4" s="242"/>
      <c r="C4" s="242"/>
      <c r="D4" s="242"/>
      <c r="E4" s="242"/>
      <c r="F4" s="242"/>
      <c r="G4" s="242"/>
      <c r="H4" s="242"/>
      <c r="I4" s="228">
        <v>1</v>
      </c>
      <c r="J4" s="230">
        <v>1</v>
      </c>
      <c r="K4" s="231" t="s">
        <v>400</v>
      </c>
      <c r="L4" s="231" t="s">
        <v>400</v>
      </c>
    </row>
    <row r="5" spans="1:12" ht="30.4" customHeight="1" x14ac:dyDescent="0.2">
      <c r="A5" s="242" t="s">
        <v>733</v>
      </c>
      <c r="B5" s="242"/>
      <c r="C5" s="242"/>
      <c r="D5" s="242"/>
      <c r="E5" s="242"/>
      <c r="F5" s="242"/>
      <c r="G5" s="242"/>
      <c r="H5" s="242"/>
      <c r="I5" s="228">
        <v>1</v>
      </c>
      <c r="J5" s="230">
        <v>2</v>
      </c>
      <c r="K5" s="231" t="s">
        <v>400</v>
      </c>
      <c r="L5" s="231" t="s">
        <v>400</v>
      </c>
    </row>
    <row r="6" spans="1:12" ht="30.4" customHeight="1" x14ac:dyDescent="0.2">
      <c r="A6" s="242" t="s">
        <v>734</v>
      </c>
      <c r="B6" s="242"/>
      <c r="C6" s="242"/>
      <c r="D6" s="242"/>
      <c r="E6" s="242"/>
      <c r="F6" s="242"/>
      <c r="G6" s="242"/>
      <c r="H6" s="242"/>
      <c r="I6" s="228">
        <v>1</v>
      </c>
      <c r="J6" s="230">
        <v>2</v>
      </c>
      <c r="K6" s="230">
        <v>1</v>
      </c>
      <c r="L6" s="213">
        <v>1</v>
      </c>
    </row>
    <row r="7" spans="1:12" ht="30.4" customHeight="1" x14ac:dyDescent="0.2">
      <c r="A7" s="242" t="s">
        <v>735</v>
      </c>
      <c r="B7" s="242"/>
      <c r="C7" s="242"/>
      <c r="D7" s="242"/>
      <c r="E7" s="242"/>
      <c r="F7" s="242"/>
      <c r="G7" s="242"/>
      <c r="H7" s="242"/>
      <c r="I7" s="232">
        <v>4</v>
      </c>
      <c r="J7" s="227">
        <v>8</v>
      </c>
      <c r="K7" s="227">
        <v>3</v>
      </c>
      <c r="L7" s="227">
        <v>6</v>
      </c>
    </row>
    <row r="8" spans="1:12" ht="30.4" customHeight="1" x14ac:dyDescent="0.2">
      <c r="A8" s="242" t="s">
        <v>736</v>
      </c>
      <c r="B8" s="242"/>
      <c r="C8" s="242"/>
      <c r="D8" s="242"/>
      <c r="E8" s="242"/>
      <c r="F8" s="242"/>
      <c r="G8" s="242"/>
      <c r="H8" s="242"/>
      <c r="I8" s="232">
        <v>4</v>
      </c>
      <c r="J8" s="227">
        <v>9</v>
      </c>
      <c r="K8" s="227">
        <v>3</v>
      </c>
      <c r="L8" s="227">
        <v>7</v>
      </c>
    </row>
    <row r="9" spans="1:12" ht="30.4" customHeight="1" x14ac:dyDescent="0.2">
      <c r="A9" s="242" t="s">
        <v>737</v>
      </c>
      <c r="B9" s="242"/>
      <c r="C9" s="242"/>
      <c r="D9" s="242"/>
      <c r="E9" s="242"/>
      <c r="F9" s="242"/>
      <c r="G9" s="242"/>
      <c r="H9" s="242"/>
      <c r="I9" s="232">
        <v>4</v>
      </c>
      <c r="J9" s="227">
        <v>9</v>
      </c>
      <c r="K9" s="227">
        <v>3</v>
      </c>
      <c r="L9" s="227">
        <v>7</v>
      </c>
    </row>
    <row r="10" spans="1:12" ht="30.4" customHeight="1" x14ac:dyDescent="0.2">
      <c r="A10" s="242" t="s">
        <v>738</v>
      </c>
      <c r="B10" s="242"/>
      <c r="C10" s="242"/>
      <c r="D10" s="242"/>
      <c r="E10" s="242"/>
      <c r="F10" s="242"/>
      <c r="G10" s="242"/>
      <c r="H10" s="242"/>
      <c r="I10" s="232">
        <v>5</v>
      </c>
      <c r="J10" s="227">
        <v>10</v>
      </c>
      <c r="K10" s="227">
        <v>4</v>
      </c>
      <c r="L10" s="227">
        <v>7</v>
      </c>
    </row>
    <row r="11" spans="1:12" ht="30.4" customHeight="1" x14ac:dyDescent="0.2">
      <c r="A11" s="242" t="s">
        <v>739</v>
      </c>
      <c r="B11" s="242"/>
      <c r="C11" s="242"/>
      <c r="D11" s="242"/>
      <c r="E11" s="242"/>
      <c r="F11" s="242"/>
      <c r="G11" s="242"/>
      <c r="H11" s="242"/>
      <c r="I11" s="232">
        <v>5</v>
      </c>
      <c r="J11" s="227">
        <v>12</v>
      </c>
      <c r="K11" s="227">
        <v>4</v>
      </c>
      <c r="L11" s="227">
        <v>9</v>
      </c>
    </row>
    <row r="12" spans="1:12" ht="30.4" customHeight="1" x14ac:dyDescent="0.2">
      <c r="A12" s="242" t="s">
        <v>740</v>
      </c>
      <c r="B12" s="242"/>
      <c r="C12" s="242"/>
      <c r="D12" s="242"/>
      <c r="E12" s="242"/>
      <c r="F12" s="242"/>
      <c r="G12" s="242"/>
      <c r="H12" s="242"/>
      <c r="I12" s="232">
        <v>6</v>
      </c>
      <c r="J12" s="227">
        <v>12</v>
      </c>
      <c r="K12" s="227">
        <v>4</v>
      </c>
      <c r="L12" s="227">
        <v>9</v>
      </c>
    </row>
    <row r="13" spans="1:12" ht="30.4" customHeight="1" x14ac:dyDescent="0.2">
      <c r="A13" s="242" t="s">
        <v>741</v>
      </c>
      <c r="B13" s="242"/>
      <c r="C13" s="242"/>
      <c r="D13" s="242"/>
      <c r="E13" s="242"/>
      <c r="F13" s="242"/>
      <c r="G13" s="242"/>
      <c r="H13" s="242"/>
      <c r="I13" s="232">
        <v>7</v>
      </c>
      <c r="J13" s="227">
        <v>14</v>
      </c>
      <c r="K13" s="227">
        <v>5</v>
      </c>
      <c r="L13" s="227">
        <v>11</v>
      </c>
    </row>
    <row r="14" spans="1:12" ht="30.4" customHeight="1" x14ac:dyDescent="0.2">
      <c r="A14" s="242" t="s">
        <v>548</v>
      </c>
      <c r="B14" s="242"/>
      <c r="C14" s="242"/>
      <c r="D14" s="242"/>
      <c r="E14" s="242"/>
      <c r="F14" s="242"/>
      <c r="G14" s="242"/>
      <c r="H14" s="242"/>
      <c r="I14" s="232">
        <v>7</v>
      </c>
      <c r="J14" s="227">
        <v>16</v>
      </c>
      <c r="K14" s="231" t="s">
        <v>400</v>
      </c>
      <c r="L14" s="231" t="s">
        <v>400</v>
      </c>
    </row>
    <row r="15" spans="1:12" ht="30.4" customHeight="1" x14ac:dyDescent="0.2">
      <c r="A15" s="242" t="s">
        <v>742</v>
      </c>
      <c r="B15" s="242"/>
      <c r="C15" s="242"/>
      <c r="D15" s="242"/>
      <c r="E15" s="242"/>
      <c r="F15" s="242"/>
      <c r="G15" s="242"/>
      <c r="H15" s="242"/>
      <c r="I15" s="232">
        <v>7</v>
      </c>
      <c r="J15" s="227">
        <v>16</v>
      </c>
      <c r="K15" s="227">
        <v>5</v>
      </c>
      <c r="L15" s="227">
        <v>12</v>
      </c>
    </row>
    <row r="16" spans="1:12" ht="30.4" customHeight="1" x14ac:dyDescent="0.2">
      <c r="A16" s="242" t="s">
        <v>743</v>
      </c>
      <c r="B16" s="242"/>
      <c r="C16" s="242"/>
      <c r="D16" s="242"/>
      <c r="E16" s="242"/>
      <c r="F16" s="242"/>
      <c r="G16" s="242"/>
      <c r="H16" s="242"/>
      <c r="I16" s="232">
        <v>8</v>
      </c>
      <c r="J16" s="227">
        <v>17</v>
      </c>
      <c r="K16" s="227">
        <v>6</v>
      </c>
      <c r="L16" s="227">
        <v>13</v>
      </c>
    </row>
    <row r="17" spans="1:12" ht="30.4" customHeight="1" x14ac:dyDescent="0.2">
      <c r="A17" s="242" t="s">
        <v>744</v>
      </c>
      <c r="B17" s="242"/>
      <c r="C17" s="242"/>
      <c r="D17" s="242"/>
      <c r="E17" s="242"/>
      <c r="F17" s="242"/>
      <c r="G17" s="242"/>
      <c r="H17" s="242"/>
      <c r="I17" s="232">
        <v>10</v>
      </c>
      <c r="J17" s="227">
        <v>22</v>
      </c>
      <c r="K17" s="227">
        <v>7</v>
      </c>
      <c r="L17" s="227">
        <v>15</v>
      </c>
    </row>
    <row r="18" spans="1:12" ht="30.4" customHeight="1" x14ac:dyDescent="0.2">
      <c r="A18" s="242" t="s">
        <v>745</v>
      </c>
      <c r="B18" s="242"/>
      <c r="C18" s="242"/>
      <c r="D18" s="242"/>
      <c r="E18" s="242"/>
      <c r="F18" s="242"/>
      <c r="G18" s="242"/>
      <c r="H18" s="242"/>
      <c r="I18" s="232">
        <v>10</v>
      </c>
      <c r="J18" s="227">
        <v>23</v>
      </c>
      <c r="K18" s="227">
        <v>7</v>
      </c>
      <c r="L18" s="227">
        <v>16</v>
      </c>
    </row>
    <row r="19" spans="1:12" ht="30.4" customHeight="1" x14ac:dyDescent="0.2">
      <c r="A19" s="242" t="s">
        <v>746</v>
      </c>
      <c r="B19" s="242"/>
      <c r="C19" s="242"/>
      <c r="D19" s="242"/>
      <c r="E19" s="242"/>
      <c r="F19" s="242"/>
      <c r="G19" s="242"/>
      <c r="H19" s="242"/>
      <c r="I19" s="232">
        <v>11</v>
      </c>
      <c r="J19" s="227">
        <v>25</v>
      </c>
      <c r="K19" s="227">
        <v>7</v>
      </c>
      <c r="L19" s="227">
        <v>17</v>
      </c>
    </row>
    <row r="20" spans="1:12" ht="30.4" customHeight="1" x14ac:dyDescent="0.2">
      <c r="A20" s="242" t="s">
        <v>747</v>
      </c>
      <c r="B20" s="242"/>
      <c r="C20" s="242"/>
      <c r="D20" s="242"/>
      <c r="E20" s="242"/>
      <c r="F20" s="242"/>
      <c r="G20" s="242"/>
      <c r="H20" s="242"/>
      <c r="I20" s="232">
        <v>13</v>
      </c>
      <c r="J20" s="227">
        <v>30</v>
      </c>
      <c r="K20" s="227">
        <v>9</v>
      </c>
      <c r="L20" s="227">
        <v>22</v>
      </c>
    </row>
    <row r="21" spans="1:12" ht="30.4" customHeight="1" x14ac:dyDescent="0.2">
      <c r="A21" s="242" t="s">
        <v>748</v>
      </c>
      <c r="B21" s="242"/>
      <c r="C21" s="242"/>
      <c r="D21" s="242"/>
      <c r="E21" s="242"/>
      <c r="F21" s="242"/>
      <c r="G21" s="242"/>
      <c r="H21" s="242"/>
      <c r="I21" s="232">
        <v>15</v>
      </c>
      <c r="J21" s="227">
        <v>33</v>
      </c>
      <c r="K21" s="227">
        <v>10</v>
      </c>
      <c r="L21" s="227">
        <v>23</v>
      </c>
    </row>
    <row r="22" spans="1:12" ht="30.4" customHeight="1" x14ac:dyDescent="0.2">
      <c r="A22" s="242" t="s">
        <v>749</v>
      </c>
      <c r="B22" s="243"/>
      <c r="C22" s="243"/>
      <c r="D22" s="243"/>
      <c r="E22" s="243"/>
      <c r="F22" s="243"/>
      <c r="G22" s="243"/>
      <c r="H22" s="243"/>
      <c r="I22" s="232">
        <v>15</v>
      </c>
      <c r="J22" s="227">
        <v>34</v>
      </c>
      <c r="K22" s="227">
        <v>10</v>
      </c>
      <c r="L22" s="227">
        <v>24</v>
      </c>
    </row>
    <row r="23" spans="1:12" ht="30.4" customHeight="1" x14ac:dyDescent="0.2">
      <c r="A23" s="242" t="s">
        <v>750</v>
      </c>
      <c r="B23" s="242"/>
      <c r="C23" s="242"/>
      <c r="D23" s="242"/>
      <c r="E23" s="242"/>
      <c r="F23" s="242"/>
      <c r="G23" s="242"/>
      <c r="H23" s="242"/>
      <c r="I23" s="232">
        <v>15</v>
      </c>
      <c r="J23" s="227">
        <v>35</v>
      </c>
      <c r="K23" s="227">
        <v>10</v>
      </c>
      <c r="L23" s="227">
        <v>24</v>
      </c>
    </row>
    <row r="24" spans="1:12" ht="30.4" customHeight="1" x14ac:dyDescent="0.2">
      <c r="A24" s="242" t="s">
        <v>751</v>
      </c>
      <c r="B24" s="242"/>
      <c r="C24" s="242"/>
      <c r="D24" s="242"/>
      <c r="E24" s="242"/>
      <c r="F24" s="242"/>
      <c r="G24" s="242"/>
      <c r="H24" s="242"/>
      <c r="I24" s="232">
        <v>17</v>
      </c>
      <c r="J24" s="227">
        <v>37</v>
      </c>
      <c r="K24" s="227">
        <v>11</v>
      </c>
      <c r="L24" s="227">
        <v>26</v>
      </c>
    </row>
    <row r="25" spans="1:12" ht="30.4" customHeight="1" x14ac:dyDescent="0.2">
      <c r="A25" s="242" t="s">
        <v>345</v>
      </c>
      <c r="B25" s="242"/>
      <c r="C25" s="242"/>
      <c r="D25" s="242"/>
      <c r="E25" s="242"/>
      <c r="F25" s="242"/>
      <c r="G25" s="242"/>
      <c r="H25" s="242"/>
      <c r="I25" s="232">
        <v>17</v>
      </c>
      <c r="J25" s="227">
        <v>39</v>
      </c>
      <c r="K25" s="227">
        <v>11</v>
      </c>
      <c r="L25" s="227">
        <v>27</v>
      </c>
    </row>
    <row r="26" spans="1:12" s="214" customFormat="1" ht="30.4" customHeight="1" x14ac:dyDescent="0.2">
      <c r="A26" s="242" t="s">
        <v>752</v>
      </c>
      <c r="B26" s="242"/>
      <c r="C26" s="242"/>
      <c r="D26" s="242"/>
      <c r="E26" s="242"/>
      <c r="F26" s="242"/>
      <c r="G26" s="242"/>
      <c r="H26" s="242"/>
      <c r="I26" s="232">
        <v>18</v>
      </c>
      <c r="J26" s="227">
        <v>40</v>
      </c>
      <c r="K26" s="227">
        <v>12</v>
      </c>
      <c r="L26" s="227">
        <v>28</v>
      </c>
    </row>
    <row r="27" spans="1:12" ht="30.4" customHeight="1" x14ac:dyDescent="0.2">
      <c r="A27" s="242" t="s">
        <v>753</v>
      </c>
      <c r="B27" s="242"/>
      <c r="C27" s="242"/>
      <c r="D27" s="242"/>
      <c r="E27" s="242"/>
      <c r="F27" s="242"/>
      <c r="G27" s="242"/>
      <c r="H27" s="242"/>
      <c r="I27" s="232">
        <v>18</v>
      </c>
      <c r="J27" s="227">
        <v>40</v>
      </c>
      <c r="K27" s="227">
        <v>12</v>
      </c>
      <c r="L27" s="227">
        <v>28</v>
      </c>
    </row>
    <row r="28" spans="1:12" ht="30.4" customHeight="1" x14ac:dyDescent="0.2">
      <c r="A28" s="242" t="s">
        <v>754</v>
      </c>
      <c r="B28" s="242"/>
      <c r="C28" s="242"/>
      <c r="D28" s="242"/>
      <c r="E28" s="242"/>
      <c r="F28" s="242"/>
      <c r="G28" s="242"/>
      <c r="H28" s="242"/>
      <c r="I28" s="232">
        <v>18</v>
      </c>
      <c r="J28" s="227">
        <v>41</v>
      </c>
      <c r="K28" s="227">
        <v>12</v>
      </c>
      <c r="L28" s="227">
        <v>29</v>
      </c>
    </row>
    <row r="29" spans="1:12" ht="30.4" customHeight="1" x14ac:dyDescent="0.2">
      <c r="A29" s="242" t="s">
        <v>755</v>
      </c>
      <c r="B29" s="242"/>
      <c r="C29" s="242"/>
      <c r="D29" s="242"/>
      <c r="E29" s="242"/>
      <c r="F29" s="242"/>
      <c r="G29" s="242"/>
      <c r="H29" s="242"/>
      <c r="I29" s="232">
        <v>18</v>
      </c>
      <c r="J29" s="227">
        <v>41</v>
      </c>
      <c r="K29" s="231" t="s">
        <v>400</v>
      </c>
      <c r="L29" s="231" t="s">
        <v>400</v>
      </c>
    </row>
  </sheetData>
  <mergeCells count="29">
    <mergeCell ref="A12:H12"/>
    <mergeCell ref="A1:H1"/>
    <mergeCell ref="A2:H2"/>
    <mergeCell ref="A3:H3"/>
    <mergeCell ref="A4:H4"/>
    <mergeCell ref="A5:H5"/>
    <mergeCell ref="A6:H6"/>
    <mergeCell ref="A7:H7"/>
    <mergeCell ref="A8:H8"/>
    <mergeCell ref="A9:H9"/>
    <mergeCell ref="A10:H10"/>
    <mergeCell ref="A11:H11"/>
    <mergeCell ref="A24:H24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5:H25"/>
    <mergeCell ref="A26:H26"/>
    <mergeCell ref="A27:H27"/>
    <mergeCell ref="A28:H28"/>
    <mergeCell ref="A29:H29"/>
  </mergeCells>
  <hyperlinks>
    <hyperlink ref="I2" location="'Tablica 1'!A5" tooltip="str. 2" display="'Tablica 1'!A5" xr:uid="{F51AD886-64B1-4ADB-A56B-06B56DA03B10}"/>
    <hyperlink ref="J2" location="'Tablica 2'!A5" tooltip="str. 16" display="'Tablica 2'!A5" xr:uid="{8D195C49-8253-4B6D-BE75-915FDE50A758}"/>
    <hyperlink ref="K2" location="'Tablica 3'!A5" display="'Tablica 3'!A5" xr:uid="{48E34278-D84D-4D4D-8545-E75D1EC4F9FC}"/>
    <hyperlink ref="I3" location="'Tablica 1'!A8" tooltip="str. 2" display="'Tablica 1'!A8" xr:uid="{C9A6EDE2-5391-4046-A5D7-9883A000CC87}"/>
    <hyperlink ref="J3" location="'Tablica 2'!A10" tooltip="str. 16" display="'Tablica 2'!A10" xr:uid="{CB61C36F-C908-4FC8-A3C3-731532D6016A}"/>
    <hyperlink ref="I4" location="'Tablica 1'!A11" tooltip="str. 2" display="'Tablica 1'!A11" xr:uid="{50A7EDFC-6966-4EAE-A08D-670BAE4652F6}"/>
    <hyperlink ref="J4" location="'Tablica 2'!A15" tooltip="str. 16" display="'Tablica 2'!A15" xr:uid="{325513AF-E99A-4B7C-8C3E-03BDFEE36A20}"/>
    <hyperlink ref="I5" location="'Tablica 1'!A16" tooltip="str. 2" display="'Tablica 1'!A16" xr:uid="{460C419C-05B0-41A4-9484-C8BC753D0AF3}"/>
    <hyperlink ref="J5" location="'Tablica 2'!A24" tooltip="str. 16" display="'Tablica 2'!A24" xr:uid="{95CBC7FB-FB2F-4C4C-8675-4ED732EC790A}"/>
    <hyperlink ref="L2" location="'Tablica 4'!A5" tooltip="str. 2" display="'Tablica 4'!A5" xr:uid="{AF858824-0B5E-4B36-8CCC-A549B3915ADE}"/>
    <hyperlink ref="L28" location="'Tablica 4'!A734" tooltip="str. 15" display="'Tablica 4'!A734" xr:uid="{7412D7FC-A7D9-4CA5-BF6E-CFA930CBC64E}"/>
    <hyperlink ref="L27" location="'Tablica 4'!A722" tooltip="str. 15" display="'Tablica 4'!A722" xr:uid="{E1016061-C6D9-4C60-9250-D80715AE2DEE}"/>
    <hyperlink ref="L26" location="'Tablica 4'!A713" tooltip="str. 15" display="'Tablica 4'!A713" xr:uid="{9D51DD09-DD71-494F-9E26-C49CE96835B2}"/>
    <hyperlink ref="L25" location="'Tablica 4'!A702" display="'Tablica 4'!A702" xr:uid="{BC083FEC-B5A3-4F02-B196-BA5D57C17FD1}"/>
    <hyperlink ref="L24" location="'Tablica 4'!A657" display="'Tablica 4'!A657" xr:uid="{7315433C-2DB3-4A80-A985-7A2B3FFDF6C8}"/>
    <hyperlink ref="L23" location="'Tablica 4'!A599" tooltip="str. 12" display="'Tablica 4'!A599" xr:uid="{D59E8050-95D4-4FFB-BB22-6CC42015E716}"/>
    <hyperlink ref="L22" location="'Tablica 4'!A590" display="'Tablica 4'!A590" xr:uid="{5A10BCC3-F4FA-43E0-8A9E-13C7F585F3C9}"/>
    <hyperlink ref="L21" location="'Tablica 4'!A561" tooltip="str. 12" display="'Tablica 4'!A561" xr:uid="{A799604F-CEE6-4850-994F-71F8D21F2A26}"/>
    <hyperlink ref="L20" location="'Tablica 4'!A536" tooltip="str. 11" display="'Tablica 4'!A536" xr:uid="{A494CCD6-AA97-4F6A-8A34-C7034B754E80}"/>
    <hyperlink ref="L19" location="'Tablica 4'!A449" display="'Tablica 4'!A449" xr:uid="{DF2268E7-E9CC-46D0-B19B-3E76F63AA357}"/>
    <hyperlink ref="L18" location="'Tablica 4'!A415" tooltip="str. 9" display="'Tablica 4'!A415" xr:uid="{09360BE0-0746-481B-90A1-02DE4D66B6EA}"/>
    <hyperlink ref="L17" location="'Tablica 4'!A400" tooltip="str. 9" display="'Tablica 4'!A400" xr:uid="{7E1C7375-2C52-47EA-9B44-B893B67D6A71}"/>
    <hyperlink ref="L16" location="'Tablica 4'!A328" tooltip="str. 8" display="'Tablica 4'!A328" xr:uid="{D1DF4171-CD48-46C7-8E4C-CB2F50A723BE}"/>
    <hyperlink ref="L15" location="'Tablica 4'!A313" tooltip="str. 7" display="'Tablica 4'!A313" xr:uid="{B27A3029-D15D-4866-95C1-5AC919536A07}"/>
    <hyperlink ref="L13" location="'Tablica 4'!A282" display="'Tablica 4'!A282" xr:uid="{59961389-2C02-431C-9ACB-D9C7DC1911AC}"/>
    <hyperlink ref="L12" location="'Tablica 4'!A241" tooltip="str. 6" display="'Tablica 4'!A241" xr:uid="{E3852322-1439-411C-BDEE-45FAB0037658}"/>
    <hyperlink ref="L11" location="'Tablica 4'!A229" tooltip="str. 6" display="'Tablica 4'!A229" xr:uid="{AAE04ADA-670D-4476-9DB3-D55E1505348C}"/>
    <hyperlink ref="L10" location="'Tablica 4'!A202" display="'Tablica 4'!A202" xr:uid="{D8DED2E0-5952-4034-ABEE-A45A71F698B5}"/>
    <hyperlink ref="L9" location="'Tablica 4'!A183" tooltip="str. 5" display="'Tablica 4'!A183" xr:uid="{768BD219-8867-4F90-96C4-29338480CC46}"/>
    <hyperlink ref="L8" location="'Tablica 4'!A180" tooltip="str. 4" display="'Tablica 4'!A180" xr:uid="{B2A5108C-095C-4AA8-8E19-6FD85659B89F}"/>
    <hyperlink ref="L7" location="'Tablica 4'!A167" display="'Tablica 4'!A167" xr:uid="{0A13F100-31CD-4C7B-84DF-F0E77F0E3DDC}"/>
    <hyperlink ref="L6" location="'Tablica 4'!A8" tooltip="str. 2" display="'Tablica 4'!A8" xr:uid="{6C6C4B31-D0AA-44E0-B085-F8B35C35377F}"/>
    <hyperlink ref="J29" location="'Tablica 2'!A1091" tooltip="str. 42" display="'Tablica 2'!A1091" xr:uid="{54D89563-E094-4ACE-8AE9-B6BD2F468D34}"/>
    <hyperlink ref="I29" location="'Tablica 1'!A576" tooltip="str. 15" display="'Tablica 1'!A576" xr:uid="{5A040904-85C3-491C-A016-B6D1C2196942}"/>
    <hyperlink ref="K28" location="'Tablica 3'!A393" display="'Tablica 3'!A393" xr:uid="{0A1C7CAB-A068-48BD-A1DD-5EC75D3AA559}"/>
    <hyperlink ref="J28" location="'Tablica 2'!A1060" tooltip="str. 42" display="'Tablica 2'!A1060" xr:uid="{5055CCB1-18E0-4108-A919-6A403ED1227B}"/>
    <hyperlink ref="I28" location="'Tablica 1'!A560" tooltip="str. 15" display="'Tablica 1'!A560" xr:uid="{3D23EC2C-5C3D-46A4-B121-EA026EE1DD61}"/>
    <hyperlink ref="K27" location="'Tablica 3'!A386" display="'Tablica 3'!A386" xr:uid="{0ABE7A5F-4737-4342-BE51-F45E11C7F61F}"/>
    <hyperlink ref="J27" location="'Tablica 2'!A1048" tooltip="str. 42" display="'Tablica 2'!A1048" xr:uid="{E88A0C3F-4D7A-4A42-B369-508FFC227AA3}"/>
    <hyperlink ref="I27" location="'Tablica 1'!A553" tooltip="str. 15" display="'Tablica 1'!A553" xr:uid="{D6686774-9CE4-4DAC-9FF9-EF2DDD38B8CC}"/>
    <hyperlink ref="K26" location="'Tablica 3'!A381" display="'Tablica 3'!A381" xr:uid="{D8CC0809-7EB8-48DB-B20F-2059CA0A9817}"/>
    <hyperlink ref="J26" location="'Tablica 2'!A1039" tooltip="str. 42" display="'Tablica 2'!A1039" xr:uid="{0B991A3D-258E-41A7-BD95-2344CA066657}"/>
    <hyperlink ref="I26" location="'Tablica 1'!A548" tooltip="str. 15" display="'Tablica 1'!A548" xr:uid="{0A99B759-A9D3-44EC-B522-01A30B98CC91}"/>
    <hyperlink ref="K25" location="'Tablica 3'!A375" display="'Tablica 3'!A375" xr:uid="{29FD8BF5-7BE5-4301-B9A0-26021526A403}"/>
    <hyperlink ref="J25" location="'Tablica 2'!A1015" tooltip="str. 42" display="'Tablica 2'!A1015" xr:uid="{73AEFAD6-689F-4413-8602-BE13D086BA4E}"/>
    <hyperlink ref="I25" location="'Tablica 1'!A535" display="'Tablica 1'!A535" xr:uid="{08CA7B34-14F0-48CB-B720-EE7D20B0053E}"/>
    <hyperlink ref="K24" location="'Tablica 3'!A350" display="'Tablica 3'!A350" xr:uid="{84B2AFDD-9304-4F37-9F6D-23A005CF7F40}"/>
    <hyperlink ref="J24" location="'Tablica 2'!A940" tooltip="str. 40" display="'Tablica 2'!A940" xr:uid="{E8B30672-00DE-4DD4-B70F-D885516B53F2}"/>
    <hyperlink ref="I24" location="'Tablica 1'!A495" display="'Tablica 1'!A495" xr:uid="{9EBD064D-FADB-482D-8DDE-8B01E728C59A}"/>
    <hyperlink ref="K23" location="'Tablica 3'!A319" display="'Tablica 3'!A319" xr:uid="{EF8F99E9-07DE-4425-A09C-159961C00C05}"/>
    <hyperlink ref="J23" location="'Tablica 2'!A846" tooltip="str. 38" display="'Tablica 2'!A846" xr:uid="{AE9E474A-2065-4B18-A41E-88A24F4458C9}"/>
    <hyperlink ref="I23" location="'Tablica 1'!A445" tooltip="str. 12" display="'Tablica 1'!A445" xr:uid="{1E6BD506-95B7-4B26-8879-B356F312AC0E}"/>
    <hyperlink ref="K22" location="'Tablica 3'!A314" display="'Tablica 3'!A314" xr:uid="{C78E3AC3-991D-44ED-98C7-B5AF83FC5DE0}"/>
    <hyperlink ref="J22" location="'Tablica 2'!A825" tooltip="str. 36" display="'Tablica 2'!A825" xr:uid="{17AD282B-A5D2-4985-BF85-18BC1D936F8B}"/>
    <hyperlink ref="I22" location="'Tablica 1'!A434" display="'Tablica 1'!A434" xr:uid="{3FDFF106-9633-468B-BAE2-E32AEF5C1F7D}"/>
    <hyperlink ref="K21" location="'Tablica 3'!A299" display="'Tablica 3'!A299" xr:uid="{177EA7C7-0633-4630-B2BC-A88B8D690C22}"/>
    <hyperlink ref="J21" location="'Tablica 2'!A786" tooltip="str. 36" display="'Tablica 2'!A786" xr:uid="{8211BE98-7AD6-4D19-8C76-F6452866C155}"/>
    <hyperlink ref="I21" location="'Tablica 1'!A414" tooltip="str. 12" display="'Tablica 1'!A414" xr:uid="{87548AF1-06C5-4EDC-803F-06EC20FEE750}"/>
    <hyperlink ref="K20" location="'Tablica 3'!A286" display="'Tablica 3'!A286" xr:uid="{08E8F334-8938-4AFD-A511-B15F1EAA508C}"/>
    <hyperlink ref="J20" location="'Tablica 2'!A737" tooltip="str. 34" display="'Tablica 2'!A737" xr:uid="{3D7FB3C3-1B87-4F90-B656-43DB5D62462B}"/>
    <hyperlink ref="I20" location="'Tablica 1'!A389" tooltip="str. 11" display="'Tablica 1'!A389" xr:uid="{0464E8F5-9691-421B-B9C1-E1DAA496F60C}"/>
    <hyperlink ref="K19" location="'Tablica 3'!A242" display="'Tablica 3'!A242" xr:uid="{9547D37E-5148-45DA-BFA1-3A6C7C0EAB9D}"/>
    <hyperlink ref="J19" location="'Tablica 2'!A642" tooltip="str. 32" display="'Tablica 2'!A642" xr:uid="{D01457D3-F0F9-4F70-A65C-A8A755389D5C}"/>
    <hyperlink ref="I19" location="'Tablica 1'!A341" display="'Tablica 1'!A341" xr:uid="{B93D1D15-7ABA-4D31-BE91-D4D5773C7480}"/>
    <hyperlink ref="K18" location="'Tablica 3'!A224" display="'Tablica 3'!A224" xr:uid="{1E04F73A-769D-4A55-ABCF-210EF9317941}"/>
    <hyperlink ref="J18" location="'Tablica 2'!A585" tooltip="str. 30" display="'Tablica 2'!A585" xr:uid="{24D361FF-C349-4DF2-BB1B-7865B73B13EC}"/>
    <hyperlink ref="I18" location="'Tablica 1'!A311" tooltip="str. 9" display="'Tablica 1'!A311" xr:uid="{2FD773BD-5241-479D-A32F-F7FE6A8C6FD6}"/>
    <hyperlink ref="K17" location="'Tablica 3'!A215" display="'Tablica 3'!A215" xr:uid="{84B18D6D-566D-4C5E-A71D-30FD98ED760E}"/>
    <hyperlink ref="J17" location="'Tablica 2'!A582" tooltip="str. 30" display="'Tablica 2'!A582" xr:uid="{6FCA9AD4-C156-4329-9DE5-C8A0392FB834}"/>
    <hyperlink ref="I17" location="'Tablica 1'!A309" tooltip="str. 9" display="'Tablica 1'!A309" xr:uid="{D493A29A-405C-4B3D-92BB-7CA4F308AE94}"/>
    <hyperlink ref="K16" location="'Tablica 3'!A176" display="'Tablica 3'!A176" xr:uid="{1C76AB13-1565-4614-9434-0DD477CFF416}"/>
    <hyperlink ref="J16" location="'Tablica 2'!A448" tooltip="str. 28" display="'Tablica 2'!A448" xr:uid="{899963E7-6E67-472D-870D-E4B2492D9971}"/>
    <hyperlink ref="I16" location="'Tablica 1'!A239" tooltip="str. 8" display="'Tablica 1'!A239" xr:uid="{1FAC71FB-44D5-4190-939F-855E5960EEBF}"/>
    <hyperlink ref="K15" location="'Tablica 3'!A168" display="'Tablica 3'!A168" xr:uid="{42EF4B44-8AF3-4BEE-90B2-1B878550A51B}"/>
    <hyperlink ref="J15" location="'Tablica 2'!A426" tooltip="str. 26" display="'Tablica 2'!A426" xr:uid="{31FF338C-8958-4260-B91F-02899D9B1226}"/>
    <hyperlink ref="I15" location="'Tablica 1'!A227" tooltip="str. 7" display="'Tablica 1'!A227" xr:uid="{A418C7D2-C1C5-4EB2-9A41-5815140AAFBE}"/>
    <hyperlink ref="J14" location="'Tablica 2'!A421" display="'Tablica 2'!A421" xr:uid="{2CA09BD0-D331-45EC-8160-F3DF455F8384}"/>
    <hyperlink ref="I14" location="'Tablica 1'!A224" display="'Tablica 1'!A224" xr:uid="{D8832DF8-0394-460E-9CCA-73848A91692A}"/>
    <hyperlink ref="K13" location="'Tablica 3'!A151" display="'Tablica 3'!A151" xr:uid="{CABCE7CC-47E7-44EB-ABB0-387C368CBA9E}"/>
    <hyperlink ref="J13" location="'Tablica 2'!A385" tooltip="str. 26" display="'Tablica 2'!A385" xr:uid="{F1690DC9-D82C-41D1-BD01-6661014070E9}"/>
    <hyperlink ref="I13" location="'Tablica 1'!A204" display="'Tablica 1'!A204" xr:uid="{46A4BB73-5C3B-438A-9B3E-56333B1B37DD}"/>
    <hyperlink ref="K12" location="'Tablica 3'!A129" display="'Tablica 3'!A129" xr:uid="{1027B1F9-B534-4730-B929-882B1C2AADAD}"/>
    <hyperlink ref="J12" location="'Tablica 2'!A344" tooltip="str. 24" display="'Tablica 2'!A344" xr:uid="{6CFB2D58-E590-43F8-B75D-6110EE21320A}"/>
    <hyperlink ref="I12" location="'Tablica 1'!A182" tooltip="str. 6" display="'Tablica 1'!A182" xr:uid="{780C1994-9560-45D6-854C-2D860D4EE64D}"/>
    <hyperlink ref="K11" location="'Tablica 3'!A122" display="'Tablica 3'!A122" xr:uid="{B86915A8-5C05-4470-AD8A-322F2CB2776F}"/>
    <hyperlink ref="J11" location="'Tablica 2'!A326" tooltip="str. 24" display="'Tablica 2'!A326" xr:uid="{480F079D-44D3-4E93-9233-9047EC125151}"/>
    <hyperlink ref="I11" location="'Tablica 1'!A172" tooltip="str. 6" display="'Tablica 1'!A172" xr:uid="{B47FBBC7-46F3-4ECE-9DC9-DC72ECF7EF47}"/>
    <hyperlink ref="K10" location="'Tablica 3'!A108" display="'Tablica 3'!A108" xr:uid="{F03ED309-290D-4D18-99EE-BD5A1B148E8D}"/>
    <hyperlink ref="J10" location="'Tablica 2'!A293" tooltip="str. 22" display="'Tablica 2'!A293" xr:uid="{23B75841-8C6D-4EEE-9DAD-B87F3764E168}"/>
    <hyperlink ref="I10" location="'Tablica 1'!A155" display="'Tablica 1'!A155" xr:uid="{96C0A41A-BD69-4374-B45B-D7FFCEFD5C09}"/>
    <hyperlink ref="K9" location="'Tablica 3'!A98" display="'Tablica 3'!A98" xr:uid="{A365F706-2D91-42D0-9D33-B95F6B56BDD5}"/>
    <hyperlink ref="J9" location="'Tablica 2'!A238" tooltip="str. 22" display="'Tablica 2'!A238" xr:uid="{E010F469-1752-444A-9EE9-1E12428DA019}"/>
    <hyperlink ref="I9" location="'Tablica 1'!A127" tooltip="str. 5" display="'Tablica 1'!A127" xr:uid="{D1028B7A-E16F-47C1-B8EB-7719D0BEF8B3}"/>
    <hyperlink ref="K8" location="'Tablica 3'!A96" display="'Tablica 3'!A96" xr:uid="{7E2F0A55-5004-4DD3-A2BC-3B0401A1DA1D}"/>
    <hyperlink ref="J8" location="'Tablica 2'!A235" tooltip="str. 20" display="'Tablica 2'!A235" xr:uid="{5CE32902-374F-4D0A-A491-7745EB6D9482}"/>
    <hyperlink ref="I8" location="'Tablica 1'!A125" tooltip="str. 4" display="'Tablica 1'!A125" xr:uid="{3AD113B1-4104-4DC3-9553-B94E9A433922}"/>
    <hyperlink ref="K7" location="'Tablica 3'!A89" display="'Tablica 3'!A89" xr:uid="{2B5AA94E-B213-400C-91B4-A83AD975C178}"/>
    <hyperlink ref="J7" location="'Tablica 2'!A222" tooltip="str. 20" display="'Tablica 2'!A222" xr:uid="{30988260-9100-49DF-91AE-DB0C37758D3D}"/>
    <hyperlink ref="I7" location="'Tablica 1'!A118" display="'Tablica 1'!A118" xr:uid="{04CA4811-195E-478E-A5E4-BAA94E5AEF5F}"/>
    <hyperlink ref="K6" location="'Tablica 3'!A7" display="'Tablica 3'!A7" xr:uid="{225EC4B9-891E-4BDB-9E8E-18F16109D4DF}"/>
    <hyperlink ref="J6" location="'Tablica 2'!A31" tooltip="str. 16" display="'Tablica 2'!A31" xr:uid="{B1222C1E-AF93-4F00-B77C-3E0F280CB529}"/>
    <hyperlink ref="I6" location="'Tablica 1'!A20" tooltip="str. 2" display="'Tablica 1'!A20" xr:uid="{21BB933D-2115-4154-A76E-9768F58AB3BC}"/>
  </hyperlinks>
  <pageMargins left="0.6692913385826772" right="0.6692913385826772" top="0.59055118110236227" bottom="0.78740157480314965" header="0.51181102362204722" footer="0.51181102362204722"/>
  <pageSetup paperSize="9" scale="66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3D6FD8-B48B-4032-85C0-72FA93B8EE3D}">
  <dimension ref="A1:AC6"/>
  <sheetViews>
    <sheetView workbookViewId="0"/>
  </sheetViews>
  <sheetFormatPr defaultRowHeight="15" x14ac:dyDescent="0.25"/>
  <cols>
    <col min="1" max="1" width="16.42578125" style="225" customWidth="1"/>
    <col min="2" max="2" width="60.42578125" style="225" customWidth="1"/>
    <col min="3" max="29" width="9.140625" style="219" customWidth="1"/>
  </cols>
  <sheetData>
    <row r="1" spans="1:2" ht="28.5" customHeight="1" x14ac:dyDescent="0.25">
      <c r="A1" s="217" t="s">
        <v>756</v>
      </c>
      <c r="B1" s="218" t="s">
        <v>757</v>
      </c>
    </row>
    <row r="2" spans="1:2" ht="20.45" customHeight="1" x14ac:dyDescent="0.25">
      <c r="A2" s="220" t="s">
        <v>758</v>
      </c>
      <c r="B2" s="221" t="s">
        <v>759</v>
      </c>
    </row>
    <row r="3" spans="1:2" ht="20.45" customHeight="1" x14ac:dyDescent="0.25">
      <c r="A3" s="222" t="s">
        <v>760</v>
      </c>
      <c r="B3" s="221" t="s">
        <v>761</v>
      </c>
    </row>
    <row r="4" spans="1:2" ht="38.25" x14ac:dyDescent="0.25">
      <c r="A4" s="222" t="s">
        <v>762</v>
      </c>
      <c r="B4" s="221" t="s">
        <v>763</v>
      </c>
    </row>
    <row r="5" spans="1:2" ht="25.5" x14ac:dyDescent="0.25">
      <c r="A5" s="220" t="s">
        <v>764</v>
      </c>
      <c r="B5" s="221" t="s">
        <v>765</v>
      </c>
    </row>
    <row r="6" spans="1:2" ht="20.45" customHeight="1" x14ac:dyDescent="0.25">
      <c r="A6" s="223" t="s">
        <v>137</v>
      </c>
      <c r="B6" s="224" t="s">
        <v>766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orientation="portrait" copies="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3103E5-1666-4EFE-9F08-320ACA0C93D5}">
  <dimension ref="A1:AQ18"/>
  <sheetViews>
    <sheetView workbookViewId="0">
      <selection activeCell="B27" sqref="B27"/>
    </sheetView>
  </sheetViews>
  <sheetFormatPr defaultRowHeight="15" x14ac:dyDescent="0.25"/>
  <cols>
    <col min="1" max="1" width="16.42578125" style="225" customWidth="1"/>
    <col min="2" max="2" width="60.42578125" style="225" customWidth="1"/>
    <col min="3" max="43" width="9.140625" style="219" customWidth="1"/>
  </cols>
  <sheetData>
    <row r="1" spans="1:2" s="219" customFormat="1" ht="28.5" customHeight="1" x14ac:dyDescent="0.25">
      <c r="A1" s="217" t="s">
        <v>756</v>
      </c>
      <c r="B1" s="218" t="s">
        <v>767</v>
      </c>
    </row>
    <row r="2" spans="1:2" s="219" customFormat="1" ht="20.45" customHeight="1" x14ac:dyDescent="0.25">
      <c r="A2" s="220" t="s">
        <v>215</v>
      </c>
      <c r="B2" s="221" t="s">
        <v>768</v>
      </c>
    </row>
    <row r="3" spans="1:2" s="219" customFormat="1" ht="20.45" customHeight="1" x14ac:dyDescent="0.25">
      <c r="A3" s="222" t="s">
        <v>30</v>
      </c>
      <c r="B3" s="221" t="s">
        <v>769</v>
      </c>
    </row>
    <row r="4" spans="1:2" s="219" customFormat="1" ht="20.45" customHeight="1" x14ac:dyDescent="0.25">
      <c r="A4" s="222" t="s">
        <v>17</v>
      </c>
      <c r="B4" s="221" t="s">
        <v>770</v>
      </c>
    </row>
    <row r="5" spans="1:2" s="219" customFormat="1" ht="20.45" customHeight="1" x14ac:dyDescent="0.25">
      <c r="A5" s="220" t="s">
        <v>314</v>
      </c>
      <c r="B5" s="221" t="s">
        <v>771</v>
      </c>
    </row>
    <row r="6" spans="1:2" s="219" customFormat="1" ht="20.45" customHeight="1" x14ac:dyDescent="0.25">
      <c r="A6" s="223" t="s">
        <v>772</v>
      </c>
      <c r="B6" s="224" t="s">
        <v>773</v>
      </c>
    </row>
    <row r="7" spans="1:2" s="219" customFormat="1" ht="20.45" customHeight="1" x14ac:dyDescent="0.25">
      <c r="A7" s="220" t="s">
        <v>774</v>
      </c>
      <c r="B7" s="221" t="s">
        <v>775</v>
      </c>
    </row>
    <row r="8" spans="1:2" s="219" customFormat="1" ht="20.45" customHeight="1" x14ac:dyDescent="0.25">
      <c r="A8" s="222" t="s">
        <v>307</v>
      </c>
      <c r="B8" s="221" t="s">
        <v>776</v>
      </c>
    </row>
    <row r="9" spans="1:2" s="219" customFormat="1" ht="20.45" customHeight="1" x14ac:dyDescent="0.25">
      <c r="A9" s="222" t="s">
        <v>664</v>
      </c>
      <c r="B9" s="221" t="s">
        <v>777</v>
      </c>
    </row>
    <row r="10" spans="1:2" s="219" customFormat="1" ht="20.45" customHeight="1" x14ac:dyDescent="0.25">
      <c r="A10" s="220" t="s">
        <v>311</v>
      </c>
      <c r="B10" s="221" t="s">
        <v>778</v>
      </c>
    </row>
    <row r="11" spans="1:2" s="219" customFormat="1" ht="20.45" customHeight="1" x14ac:dyDescent="0.25">
      <c r="A11" s="223" t="s">
        <v>115</v>
      </c>
      <c r="B11" s="224" t="s">
        <v>779</v>
      </c>
    </row>
    <row r="12" spans="1:2" s="219" customFormat="1" ht="20.45" customHeight="1" x14ac:dyDescent="0.25">
      <c r="A12" s="220" t="s">
        <v>106</v>
      </c>
      <c r="B12" s="221" t="s">
        <v>780</v>
      </c>
    </row>
    <row r="13" spans="1:2" s="219" customFormat="1" ht="20.45" customHeight="1" x14ac:dyDescent="0.25">
      <c r="A13" s="222" t="s">
        <v>136</v>
      </c>
      <c r="B13" s="221" t="s">
        <v>781</v>
      </c>
    </row>
    <row r="14" spans="1:2" s="219" customFormat="1" ht="20.45" customHeight="1" x14ac:dyDescent="0.25">
      <c r="A14" s="222" t="s">
        <v>36</v>
      </c>
      <c r="B14" s="221" t="s">
        <v>782</v>
      </c>
    </row>
    <row r="15" spans="1:2" s="219" customFormat="1" ht="25.5" x14ac:dyDescent="0.25">
      <c r="A15" s="220" t="s">
        <v>85</v>
      </c>
      <c r="B15" s="221" t="s">
        <v>783</v>
      </c>
    </row>
    <row r="16" spans="1:2" s="219" customFormat="1" ht="30.6" customHeight="1" x14ac:dyDescent="0.25">
      <c r="A16" s="223" t="s">
        <v>246</v>
      </c>
      <c r="B16" s="224" t="s">
        <v>784</v>
      </c>
    </row>
    <row r="17" spans="1:2" s="219" customFormat="1" ht="20.45" customHeight="1" x14ac:dyDescent="0.25">
      <c r="A17" s="220" t="s">
        <v>303</v>
      </c>
      <c r="B17" s="221" t="s">
        <v>785</v>
      </c>
    </row>
    <row r="18" spans="1:2" s="219" customFormat="1" ht="20.45" customHeight="1" x14ac:dyDescent="0.25">
      <c r="A18" s="226" t="s">
        <v>505</v>
      </c>
      <c r="B18" s="224" t="s">
        <v>786</v>
      </c>
    </row>
  </sheetData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8"/>
  <dimension ref="A1:F5543"/>
  <sheetViews>
    <sheetView zoomScale="120" zoomScaleNormal="100" zoomScaleSheetLayoutView="120" workbookViewId="0">
      <pane ySplit="4" topLeftCell="A305" activePane="bottomLeft" state="frozen"/>
      <selection pane="bottomLeft" activeCell="H213" sqref="H213"/>
    </sheetView>
  </sheetViews>
  <sheetFormatPr defaultColWidth="9.140625" defaultRowHeight="11.25" x14ac:dyDescent="0.2"/>
  <cols>
    <col min="1" max="1" width="38.28515625" style="3" customWidth="1"/>
    <col min="2" max="2" width="8.5703125" style="3" customWidth="1"/>
    <col min="3" max="3" width="11.28515625" style="3" customWidth="1"/>
    <col min="4" max="4" width="10.42578125" style="3" customWidth="1"/>
    <col min="5" max="5" width="11.42578125" style="3" customWidth="1"/>
    <col min="6" max="16384" width="9.140625" style="33"/>
  </cols>
  <sheetData>
    <row r="1" spans="1:5" s="36" customFormat="1" ht="30" customHeight="1" x14ac:dyDescent="0.2">
      <c r="A1" s="35" t="str">
        <f>"TABL. 1. PRODUKCJA WYTWORZONA WAŻNIEJSZYCH WYROBÓW PRZEMYSŁOWYCH"&amp;" - "&amp;UPPER(TEXT(DATE(C2,C3,1),"mmmm")&amp;" "&amp;C2&amp;" R.")</f>
        <v>TABL. 1. PRODUKCJA WYTWORZONA WAŻNIEJSZYCH WYROBÓW PRZEMYSŁOWYCH - STYCZEŃ 2023 R.</v>
      </c>
      <c r="B1" s="22"/>
      <c r="C1" s="22"/>
      <c r="D1" s="22"/>
      <c r="E1" s="22"/>
    </row>
    <row r="2" spans="1:5" x14ac:dyDescent="0.2">
      <c r="A2" s="247" t="s">
        <v>370</v>
      </c>
      <c r="B2" s="250" t="s">
        <v>371</v>
      </c>
      <c r="C2" s="255">
        <v>2023</v>
      </c>
      <c r="D2" s="256"/>
      <c r="E2" s="256"/>
    </row>
    <row r="3" spans="1:5" x14ac:dyDescent="0.2">
      <c r="A3" s="248"/>
      <c r="B3" s="251"/>
      <c r="C3" s="253" t="s">
        <v>6</v>
      </c>
      <c r="D3" s="255" t="str">
        <f>C3</f>
        <v>01</v>
      </c>
      <c r="E3" s="256"/>
    </row>
    <row r="4" spans="1:5" ht="20.45" customHeight="1" x14ac:dyDescent="0.2">
      <c r="A4" s="249"/>
      <c r="B4" s="252"/>
      <c r="C4" s="254"/>
      <c r="D4" s="1" t="str">
        <f>C3 &amp; " " &amp; (C2-1) &amp; "=100"</f>
        <v>01 2022=100</v>
      </c>
      <c r="E4" s="1" t="str">
        <f>""&amp;(12 &amp;" "&amp;C2 -1&amp;"=100")</f>
        <v>12 2022=100</v>
      </c>
    </row>
    <row r="5" spans="1:5" ht="30" customHeight="1" x14ac:dyDescent="0.2">
      <c r="A5" s="257" t="s">
        <v>15</v>
      </c>
      <c r="B5" s="257"/>
      <c r="C5" s="257"/>
      <c r="D5" s="257"/>
      <c r="E5" s="257"/>
    </row>
    <row r="6" spans="1:5" ht="20.45" customHeight="1" x14ac:dyDescent="0.2">
      <c r="A6" s="4" t="s">
        <v>16</v>
      </c>
      <c r="B6" s="21" t="s">
        <v>17</v>
      </c>
      <c r="C6" s="24">
        <v>4040</v>
      </c>
      <c r="D6" s="48">
        <v>92.1</v>
      </c>
      <c r="E6" s="45">
        <v>91.3</v>
      </c>
    </row>
    <row r="7" spans="1:5" ht="20.45" customHeight="1" x14ac:dyDescent="0.2">
      <c r="A7" s="4" t="s">
        <v>498</v>
      </c>
      <c r="B7" s="21" t="s">
        <v>17</v>
      </c>
      <c r="C7" s="24">
        <v>4063</v>
      </c>
      <c r="D7" s="48">
        <v>80.5</v>
      </c>
      <c r="E7" s="45">
        <v>90.5</v>
      </c>
    </row>
    <row r="8" spans="1:5" ht="30" customHeight="1" x14ac:dyDescent="0.2">
      <c r="A8" s="246" t="s">
        <v>665</v>
      </c>
      <c r="B8" s="246"/>
      <c r="C8" s="246"/>
      <c r="D8" s="246"/>
      <c r="E8" s="246"/>
    </row>
    <row r="9" spans="1:5" ht="30.6" customHeight="1" x14ac:dyDescent="0.2">
      <c r="A9" s="5" t="s">
        <v>666</v>
      </c>
      <c r="B9" s="7" t="s">
        <v>17</v>
      </c>
      <c r="C9" s="48">
        <v>61.9</v>
      </c>
      <c r="D9" s="47">
        <v>97</v>
      </c>
      <c r="E9" s="45">
        <v>99.1</v>
      </c>
    </row>
    <row r="10" spans="1:5" ht="21.6" customHeight="1" x14ac:dyDescent="0.2">
      <c r="A10" s="4" t="s">
        <v>667</v>
      </c>
      <c r="B10" s="7" t="s">
        <v>502</v>
      </c>
      <c r="C10" s="19">
        <v>453</v>
      </c>
      <c r="D10" s="47">
        <v>96.1</v>
      </c>
      <c r="E10" s="45">
        <v>95.6</v>
      </c>
    </row>
    <row r="11" spans="1:5" ht="30" customHeight="1" x14ac:dyDescent="0.2">
      <c r="A11" s="246" t="s">
        <v>503</v>
      </c>
      <c r="B11" s="246"/>
      <c r="C11" s="246"/>
      <c r="D11" s="246"/>
      <c r="E11" s="246"/>
    </row>
    <row r="12" spans="1:5" ht="20.45" customHeight="1" x14ac:dyDescent="0.2">
      <c r="A12" s="4" t="s">
        <v>504</v>
      </c>
      <c r="B12" s="7" t="s">
        <v>17</v>
      </c>
      <c r="C12" s="24">
        <v>2803</v>
      </c>
      <c r="D12" s="47">
        <v>103.8</v>
      </c>
      <c r="E12" s="45">
        <v>113.1</v>
      </c>
    </row>
    <row r="13" spans="1:5" x14ac:dyDescent="0.2">
      <c r="A13" s="6" t="s">
        <v>23</v>
      </c>
      <c r="B13" s="7" t="s">
        <v>505</v>
      </c>
      <c r="C13" s="46">
        <v>38.4</v>
      </c>
      <c r="D13" s="47">
        <v>101.5</v>
      </c>
      <c r="E13" s="45">
        <v>111.8</v>
      </c>
    </row>
    <row r="14" spans="1:5" ht="20.45" customHeight="1" x14ac:dyDescent="0.2">
      <c r="A14" s="4" t="s">
        <v>506</v>
      </c>
      <c r="B14" s="7" t="s">
        <v>17</v>
      </c>
      <c r="C14" s="24">
        <v>148</v>
      </c>
      <c r="D14" s="47">
        <v>100.8</v>
      </c>
      <c r="E14" s="45">
        <v>106.2</v>
      </c>
    </row>
    <row r="15" spans="1:5" x14ac:dyDescent="0.2">
      <c r="A15" s="4" t="s">
        <v>23</v>
      </c>
      <c r="B15" s="7" t="s">
        <v>505</v>
      </c>
      <c r="C15" s="46">
        <v>33.6</v>
      </c>
      <c r="D15" s="47">
        <v>101.3</v>
      </c>
      <c r="E15" s="45">
        <v>106.9</v>
      </c>
    </row>
    <row r="16" spans="1:5" ht="30" customHeight="1" x14ac:dyDescent="0.2">
      <c r="A16" s="246" t="s">
        <v>668</v>
      </c>
      <c r="B16" s="246"/>
      <c r="C16" s="246"/>
      <c r="D16" s="246"/>
      <c r="E16" s="246"/>
    </row>
    <row r="17" spans="1:5" ht="20.45" customHeight="1" x14ac:dyDescent="0.2">
      <c r="A17" s="4" t="s">
        <v>669</v>
      </c>
      <c r="B17" s="7" t="s">
        <v>17</v>
      </c>
      <c r="C17" s="46">
        <v>39.6</v>
      </c>
      <c r="D17" s="47">
        <v>121.9</v>
      </c>
      <c r="E17" s="45">
        <v>99</v>
      </c>
    </row>
    <row r="18" spans="1:5" ht="20.45" customHeight="1" x14ac:dyDescent="0.2">
      <c r="A18" s="4" t="s">
        <v>509</v>
      </c>
      <c r="B18" s="7" t="s">
        <v>17</v>
      </c>
      <c r="C18" s="25">
        <v>108</v>
      </c>
      <c r="D18" s="47">
        <v>103.3</v>
      </c>
      <c r="E18" s="45">
        <v>113</v>
      </c>
    </row>
    <row r="19" spans="1:5" ht="20.45" customHeight="1" x14ac:dyDescent="0.2">
      <c r="A19" s="4" t="s">
        <v>86</v>
      </c>
      <c r="B19" s="7" t="s">
        <v>17</v>
      </c>
      <c r="C19" s="46">
        <v>27</v>
      </c>
      <c r="D19" s="47">
        <v>95.8</v>
      </c>
      <c r="E19" s="45">
        <v>94.5</v>
      </c>
    </row>
    <row r="20" spans="1:5" ht="30" customHeight="1" x14ac:dyDescent="0.2">
      <c r="A20" s="246" t="s">
        <v>18</v>
      </c>
      <c r="B20" s="246"/>
      <c r="C20" s="246"/>
      <c r="D20" s="246"/>
      <c r="E20" s="246"/>
    </row>
    <row r="21" spans="1:5" ht="30.6" customHeight="1" x14ac:dyDescent="0.2">
      <c r="A21" s="5" t="s">
        <v>510</v>
      </c>
      <c r="B21" s="7" t="s">
        <v>17</v>
      </c>
      <c r="C21" s="46">
        <v>16.100000000000001</v>
      </c>
      <c r="D21" s="47">
        <v>101.6</v>
      </c>
      <c r="E21" s="45">
        <v>91.8</v>
      </c>
    </row>
    <row r="22" spans="1:5" ht="30.6" customHeight="1" x14ac:dyDescent="0.2">
      <c r="A22" s="5" t="s">
        <v>670</v>
      </c>
      <c r="B22" s="7" t="s">
        <v>17</v>
      </c>
      <c r="C22" s="46">
        <v>93.7</v>
      </c>
      <c r="D22" s="47">
        <v>91.5</v>
      </c>
      <c r="E22" s="47">
        <v>98</v>
      </c>
    </row>
    <row r="23" spans="1:5" ht="20.45" customHeight="1" x14ac:dyDescent="0.2">
      <c r="A23" s="34" t="s">
        <v>19</v>
      </c>
      <c r="B23" s="7" t="s">
        <v>17</v>
      </c>
      <c r="C23" s="46">
        <v>49.7</v>
      </c>
      <c r="D23" s="47">
        <v>107.6</v>
      </c>
      <c r="E23" s="45">
        <v>101.4</v>
      </c>
    </row>
    <row r="24" spans="1:5" ht="20.45" customHeight="1" x14ac:dyDescent="0.2">
      <c r="A24" s="34" t="s">
        <v>20</v>
      </c>
      <c r="B24" s="7" t="s">
        <v>17</v>
      </c>
      <c r="C24" s="25">
        <v>199</v>
      </c>
      <c r="D24" s="47">
        <v>159.69999999999999</v>
      </c>
      <c r="E24" s="45">
        <v>155.6</v>
      </c>
    </row>
    <row r="25" spans="1:5" ht="20.45" customHeight="1" x14ac:dyDescent="0.2">
      <c r="A25" s="4" t="s">
        <v>21</v>
      </c>
      <c r="B25" s="7" t="s">
        <v>17</v>
      </c>
      <c r="C25" s="46">
        <v>11</v>
      </c>
      <c r="D25" s="47">
        <v>110.3</v>
      </c>
      <c r="E25" s="45">
        <v>94.1</v>
      </c>
    </row>
    <row r="26" spans="1:5" ht="20.45" customHeight="1" x14ac:dyDescent="0.2">
      <c r="A26" s="4" t="s">
        <v>372</v>
      </c>
      <c r="B26" s="7" t="s">
        <v>17</v>
      </c>
      <c r="C26" s="46">
        <v>3.4</v>
      </c>
      <c r="D26" s="47">
        <v>112</v>
      </c>
      <c r="E26" s="45">
        <v>111</v>
      </c>
    </row>
    <row r="27" spans="1:5" ht="20.45" customHeight="1" x14ac:dyDescent="0.2">
      <c r="A27" s="4" t="s">
        <v>24</v>
      </c>
      <c r="B27" s="7" t="s">
        <v>17</v>
      </c>
      <c r="C27" s="24">
        <v>246</v>
      </c>
      <c r="D27" s="47">
        <v>106.7</v>
      </c>
      <c r="E27" s="45">
        <v>98.9</v>
      </c>
    </row>
    <row r="28" spans="1:5" x14ac:dyDescent="0.2">
      <c r="A28" s="12" t="s">
        <v>25</v>
      </c>
      <c r="B28" s="7"/>
      <c r="C28" s="48"/>
      <c r="D28" s="47"/>
      <c r="E28" s="45"/>
    </row>
    <row r="29" spans="1:5" ht="20.45" customHeight="1" x14ac:dyDescent="0.2">
      <c r="A29" s="12" t="s">
        <v>26</v>
      </c>
      <c r="B29" s="7" t="s">
        <v>17</v>
      </c>
      <c r="C29" s="48">
        <v>58.6</v>
      </c>
      <c r="D29" s="47">
        <v>111.6</v>
      </c>
      <c r="E29" s="45">
        <v>98.6</v>
      </c>
    </row>
    <row r="30" spans="1:5" ht="20.45" customHeight="1" x14ac:dyDescent="0.2">
      <c r="A30" s="12" t="s">
        <v>27</v>
      </c>
      <c r="B30" s="7" t="s">
        <v>17</v>
      </c>
      <c r="C30" s="10">
        <v>188</v>
      </c>
      <c r="D30" s="47">
        <v>105.3</v>
      </c>
      <c r="E30" s="45">
        <v>99</v>
      </c>
    </row>
    <row r="31" spans="1:5" ht="20.45" customHeight="1" x14ac:dyDescent="0.2">
      <c r="A31" s="4" t="s">
        <v>28</v>
      </c>
      <c r="B31" s="7" t="s">
        <v>17</v>
      </c>
      <c r="C31" s="48">
        <v>59.4</v>
      </c>
      <c r="D31" s="47">
        <v>102.2</v>
      </c>
      <c r="E31" s="45">
        <v>97.1</v>
      </c>
    </row>
    <row r="32" spans="1:5" ht="20.45" customHeight="1" x14ac:dyDescent="0.2">
      <c r="A32" s="4" t="s">
        <v>29</v>
      </c>
      <c r="B32" s="7" t="s">
        <v>30</v>
      </c>
      <c r="C32" s="24">
        <v>4423</v>
      </c>
      <c r="D32" s="47">
        <v>212.2</v>
      </c>
      <c r="E32" s="45">
        <v>134.69999999999999</v>
      </c>
    </row>
    <row r="33" spans="1:5" ht="20.45" customHeight="1" x14ac:dyDescent="0.2">
      <c r="A33" s="5" t="s">
        <v>31</v>
      </c>
      <c r="B33" s="7" t="s">
        <v>30</v>
      </c>
      <c r="C33" s="24">
        <v>4800</v>
      </c>
      <c r="D33" s="47">
        <v>101.1</v>
      </c>
      <c r="E33" s="45">
        <v>92</v>
      </c>
    </row>
    <row r="34" spans="1:5" ht="20.45" customHeight="1" x14ac:dyDescent="0.2">
      <c r="A34" s="4" t="s">
        <v>512</v>
      </c>
      <c r="B34" s="7" t="s">
        <v>30</v>
      </c>
      <c r="C34" s="24">
        <v>160</v>
      </c>
      <c r="D34" s="47">
        <v>80.400000000000006</v>
      </c>
      <c r="E34" s="45">
        <v>92.5</v>
      </c>
    </row>
    <row r="35" spans="1:5" ht="20.45" customHeight="1" x14ac:dyDescent="0.2">
      <c r="A35" s="4" t="s">
        <v>32</v>
      </c>
      <c r="B35" s="7" t="s">
        <v>30</v>
      </c>
      <c r="C35" s="19">
        <v>6648</v>
      </c>
      <c r="D35" s="47">
        <v>103.5</v>
      </c>
      <c r="E35" s="45">
        <v>105</v>
      </c>
    </row>
    <row r="36" spans="1:5" ht="20.45" customHeight="1" x14ac:dyDescent="0.2">
      <c r="A36" s="4" t="s">
        <v>373</v>
      </c>
      <c r="B36" s="7" t="s">
        <v>30</v>
      </c>
      <c r="C36" s="26">
        <v>3443</v>
      </c>
      <c r="D36" s="47">
        <v>107.7</v>
      </c>
      <c r="E36" s="45">
        <v>91.4</v>
      </c>
    </row>
    <row r="37" spans="1:5" ht="20.45" customHeight="1" x14ac:dyDescent="0.2">
      <c r="A37" s="4" t="s">
        <v>34</v>
      </c>
      <c r="B37" s="7" t="s">
        <v>30</v>
      </c>
      <c r="C37" s="19">
        <v>6217</v>
      </c>
      <c r="D37" s="47">
        <v>113.3</v>
      </c>
      <c r="E37" s="45">
        <v>122.1</v>
      </c>
    </row>
    <row r="38" spans="1:5" ht="20.45" customHeight="1" x14ac:dyDescent="0.2">
      <c r="A38" s="4" t="s">
        <v>374</v>
      </c>
      <c r="B38" s="7" t="s">
        <v>36</v>
      </c>
      <c r="C38" s="19">
        <v>744</v>
      </c>
      <c r="D38" s="47">
        <v>95.8</v>
      </c>
      <c r="E38" s="45">
        <v>69.7</v>
      </c>
    </row>
    <row r="39" spans="1:5" x14ac:dyDescent="0.2">
      <c r="A39" s="12" t="s">
        <v>25</v>
      </c>
      <c r="B39" s="7"/>
      <c r="C39" s="19"/>
      <c r="D39" s="47"/>
      <c r="E39" s="45"/>
    </row>
    <row r="40" spans="1:5" ht="20.45" customHeight="1" x14ac:dyDescent="0.2">
      <c r="A40" s="34" t="s">
        <v>37</v>
      </c>
      <c r="B40" s="7" t="s">
        <v>36</v>
      </c>
      <c r="C40" s="48">
        <v>30.4</v>
      </c>
      <c r="D40" s="47">
        <v>75.8</v>
      </c>
      <c r="E40" s="45">
        <v>81.2</v>
      </c>
    </row>
    <row r="41" spans="1:5" ht="20.45" customHeight="1" x14ac:dyDescent="0.2">
      <c r="A41" s="34" t="s">
        <v>38</v>
      </c>
      <c r="B41" s="7" t="s">
        <v>36</v>
      </c>
      <c r="C41" s="19">
        <v>355</v>
      </c>
      <c r="D41" s="47">
        <v>121.9</v>
      </c>
      <c r="E41" s="45">
        <v>61.8</v>
      </c>
    </row>
    <row r="42" spans="1:5" ht="20.45" customHeight="1" x14ac:dyDescent="0.2">
      <c r="A42" s="4" t="s">
        <v>39</v>
      </c>
      <c r="B42" s="7" t="s">
        <v>17</v>
      </c>
      <c r="C42" s="48">
        <v>30.9</v>
      </c>
      <c r="D42" s="47">
        <v>100</v>
      </c>
      <c r="E42" s="45">
        <v>79.8</v>
      </c>
    </row>
    <row r="43" spans="1:5" ht="20.45" customHeight="1" x14ac:dyDescent="0.2">
      <c r="A43" s="4" t="s">
        <v>40</v>
      </c>
      <c r="B43" s="7" t="s">
        <v>30</v>
      </c>
      <c r="C43" s="19">
        <v>3409</v>
      </c>
      <c r="D43" s="47">
        <v>122.9</v>
      </c>
      <c r="E43" s="45">
        <v>151.5</v>
      </c>
    </row>
    <row r="44" spans="1:5" ht="20.45" customHeight="1" x14ac:dyDescent="0.2">
      <c r="A44" s="5" t="s">
        <v>375</v>
      </c>
      <c r="B44" s="7" t="s">
        <v>17</v>
      </c>
      <c r="C44" s="48">
        <v>15</v>
      </c>
      <c r="D44" s="47">
        <v>109.8</v>
      </c>
      <c r="E44" s="45">
        <v>124.5</v>
      </c>
    </row>
    <row r="45" spans="1:5" ht="30.6" customHeight="1" x14ac:dyDescent="0.2">
      <c r="A45" s="5" t="s">
        <v>711</v>
      </c>
      <c r="B45" s="7" t="s">
        <v>30</v>
      </c>
      <c r="C45" s="19">
        <v>6963</v>
      </c>
      <c r="D45" s="47">
        <v>150.4</v>
      </c>
      <c r="E45" s="45">
        <v>83.6</v>
      </c>
    </row>
    <row r="46" spans="1:5" ht="40.9" customHeight="1" x14ac:dyDescent="0.2">
      <c r="A46" s="5" t="s">
        <v>42</v>
      </c>
      <c r="B46" s="7" t="s">
        <v>30</v>
      </c>
      <c r="C46" s="10">
        <v>54</v>
      </c>
      <c r="D46" s="47">
        <v>41.9</v>
      </c>
      <c r="E46" s="45">
        <v>163.6</v>
      </c>
    </row>
    <row r="47" spans="1:5" ht="40.9" customHeight="1" x14ac:dyDescent="0.2">
      <c r="A47" s="5" t="s">
        <v>43</v>
      </c>
      <c r="B47" s="7" t="s">
        <v>30</v>
      </c>
      <c r="C47" s="19">
        <v>7404</v>
      </c>
      <c r="D47" s="47">
        <v>86.3</v>
      </c>
      <c r="E47" s="45">
        <v>96.7</v>
      </c>
    </row>
    <row r="48" spans="1:5" ht="30.6" customHeight="1" x14ac:dyDescent="0.2">
      <c r="A48" s="5" t="s">
        <v>513</v>
      </c>
      <c r="B48" s="7" t="s">
        <v>30</v>
      </c>
      <c r="C48" s="19">
        <v>5915</v>
      </c>
      <c r="D48" s="47">
        <v>111.4</v>
      </c>
      <c r="E48" s="45">
        <v>94.4</v>
      </c>
    </row>
    <row r="49" spans="1:5" ht="30.6" customHeight="1" x14ac:dyDescent="0.2">
      <c r="A49" s="5" t="s">
        <v>44</v>
      </c>
      <c r="B49" s="7" t="s">
        <v>30</v>
      </c>
      <c r="C49" s="19">
        <v>1885</v>
      </c>
      <c r="D49" s="47">
        <v>303.10000000000002</v>
      </c>
      <c r="E49" s="45">
        <v>182.5</v>
      </c>
    </row>
    <row r="50" spans="1:5" ht="30.6" customHeight="1" x14ac:dyDescent="0.2">
      <c r="A50" s="5" t="s">
        <v>514</v>
      </c>
      <c r="B50" s="7" t="s">
        <v>30</v>
      </c>
      <c r="C50" s="19">
        <v>117</v>
      </c>
      <c r="D50" s="47">
        <v>302.8</v>
      </c>
      <c r="E50" s="45">
        <v>114.3</v>
      </c>
    </row>
    <row r="51" spans="1:5" ht="20.45" customHeight="1" x14ac:dyDescent="0.2">
      <c r="A51" s="5" t="s">
        <v>515</v>
      </c>
      <c r="B51" s="7" t="s">
        <v>30</v>
      </c>
      <c r="C51" s="19">
        <v>164</v>
      </c>
      <c r="D51" s="47">
        <v>309.39999999999998</v>
      </c>
      <c r="E51" s="45">
        <v>58</v>
      </c>
    </row>
    <row r="52" spans="1:5" ht="30.6" customHeight="1" x14ac:dyDescent="0.2">
      <c r="A52" s="5" t="s">
        <v>45</v>
      </c>
      <c r="B52" s="7" t="s">
        <v>30</v>
      </c>
      <c r="C52" s="19">
        <v>243</v>
      </c>
      <c r="D52" s="47">
        <v>245.5</v>
      </c>
      <c r="E52" s="45">
        <v>64.099999999999994</v>
      </c>
    </row>
    <row r="53" spans="1:5" ht="30.6" customHeight="1" x14ac:dyDescent="0.2">
      <c r="A53" s="5" t="s">
        <v>46</v>
      </c>
      <c r="B53" s="7" t="s">
        <v>30</v>
      </c>
      <c r="C53" s="19">
        <v>5607</v>
      </c>
      <c r="D53" s="47">
        <v>103.9</v>
      </c>
      <c r="E53" s="45">
        <v>100.3</v>
      </c>
    </row>
    <row r="54" spans="1:5" ht="30.6" customHeight="1" x14ac:dyDescent="0.2">
      <c r="A54" s="5" t="s">
        <v>47</v>
      </c>
      <c r="B54" s="7" t="s">
        <v>30</v>
      </c>
      <c r="C54" s="19">
        <v>100974</v>
      </c>
      <c r="D54" s="47">
        <v>91.3</v>
      </c>
      <c r="E54" s="45">
        <v>93.9</v>
      </c>
    </row>
    <row r="55" spans="1:5" ht="30.6" customHeight="1" x14ac:dyDescent="0.2">
      <c r="A55" s="5" t="s">
        <v>516</v>
      </c>
      <c r="B55" s="7" t="s">
        <v>30</v>
      </c>
      <c r="C55" s="10">
        <v>90</v>
      </c>
      <c r="D55" s="47">
        <v>12</v>
      </c>
      <c r="E55" s="45">
        <v>300</v>
      </c>
    </row>
    <row r="56" spans="1:5" ht="30.6" customHeight="1" x14ac:dyDescent="0.2">
      <c r="A56" s="5" t="s">
        <v>517</v>
      </c>
      <c r="B56" s="7" t="s">
        <v>30</v>
      </c>
      <c r="C56" s="19">
        <v>775</v>
      </c>
      <c r="D56" s="47">
        <v>59.1</v>
      </c>
      <c r="E56" s="45">
        <v>79.2</v>
      </c>
    </row>
    <row r="57" spans="1:5" ht="30.6" customHeight="1" x14ac:dyDescent="0.2">
      <c r="A57" s="5" t="s">
        <v>518</v>
      </c>
      <c r="B57" s="7" t="s">
        <v>30</v>
      </c>
      <c r="C57" s="19">
        <v>10274</v>
      </c>
      <c r="D57" s="47">
        <v>106.5</v>
      </c>
      <c r="E57" s="45">
        <v>97</v>
      </c>
    </row>
    <row r="58" spans="1:5" ht="30.6" customHeight="1" x14ac:dyDescent="0.2">
      <c r="A58" s="5" t="s">
        <v>48</v>
      </c>
      <c r="B58" s="7" t="s">
        <v>30</v>
      </c>
      <c r="C58" s="19">
        <v>34227</v>
      </c>
      <c r="D58" s="47">
        <v>101.4</v>
      </c>
      <c r="E58" s="45">
        <v>91.7</v>
      </c>
    </row>
    <row r="59" spans="1:5" ht="40.9" customHeight="1" x14ac:dyDescent="0.2">
      <c r="A59" s="5" t="s">
        <v>519</v>
      </c>
      <c r="B59" s="7" t="s">
        <v>30</v>
      </c>
      <c r="C59" s="19">
        <v>3262</v>
      </c>
      <c r="D59" s="47">
        <v>108.5</v>
      </c>
      <c r="E59" s="45">
        <v>86.3</v>
      </c>
    </row>
    <row r="60" spans="1:5" ht="20.45" customHeight="1" x14ac:dyDescent="0.2">
      <c r="A60" s="4" t="s">
        <v>376</v>
      </c>
      <c r="B60" s="7" t="s">
        <v>17</v>
      </c>
      <c r="C60" s="47">
        <v>30.3</v>
      </c>
      <c r="D60" s="47">
        <v>126</v>
      </c>
      <c r="E60" s="45">
        <v>115.3</v>
      </c>
    </row>
    <row r="61" spans="1:5" ht="20.45" customHeight="1" x14ac:dyDescent="0.2">
      <c r="A61" s="4" t="s">
        <v>50</v>
      </c>
      <c r="B61" s="7" t="s">
        <v>17</v>
      </c>
      <c r="C61" s="19">
        <v>315</v>
      </c>
      <c r="D61" s="47">
        <v>100.2</v>
      </c>
      <c r="E61" s="45">
        <v>99.7</v>
      </c>
    </row>
    <row r="62" spans="1:5" x14ac:dyDescent="0.2">
      <c r="A62" s="4"/>
      <c r="B62" s="7" t="s">
        <v>36</v>
      </c>
      <c r="C62" s="19">
        <v>3333</v>
      </c>
      <c r="D62" s="47">
        <v>108.5</v>
      </c>
      <c r="E62" s="45">
        <v>108.3</v>
      </c>
    </row>
    <row r="63" spans="1:5" ht="20.45" customHeight="1" x14ac:dyDescent="0.2">
      <c r="A63" s="4" t="s">
        <v>51</v>
      </c>
      <c r="B63" s="7" t="s">
        <v>17</v>
      </c>
      <c r="C63" s="48">
        <v>15.5</v>
      </c>
      <c r="D63" s="47">
        <v>88</v>
      </c>
      <c r="E63" s="45">
        <v>86.4</v>
      </c>
    </row>
    <row r="64" spans="1:5" x14ac:dyDescent="0.2">
      <c r="A64" s="4"/>
      <c r="B64" s="7" t="s">
        <v>36</v>
      </c>
      <c r="C64" s="19">
        <v>155</v>
      </c>
      <c r="D64" s="47">
        <v>88</v>
      </c>
      <c r="E64" s="45">
        <v>86.4</v>
      </c>
    </row>
    <row r="65" spans="1:5" ht="20.45" customHeight="1" x14ac:dyDescent="0.2">
      <c r="A65" s="4" t="s">
        <v>377</v>
      </c>
      <c r="B65" s="7" t="s">
        <v>17</v>
      </c>
      <c r="C65" s="48">
        <v>19</v>
      </c>
      <c r="D65" s="47">
        <v>103.2</v>
      </c>
      <c r="E65" s="45">
        <v>112.7</v>
      </c>
    </row>
    <row r="66" spans="1:5" ht="20.45" customHeight="1" x14ac:dyDescent="0.2">
      <c r="A66" s="4" t="s">
        <v>53</v>
      </c>
      <c r="B66" s="7" t="s">
        <v>17</v>
      </c>
      <c r="C66" s="48">
        <v>25</v>
      </c>
      <c r="D66" s="47">
        <v>105.3</v>
      </c>
      <c r="E66" s="45">
        <v>103.2</v>
      </c>
    </row>
    <row r="67" spans="1:5" ht="30.6" customHeight="1" x14ac:dyDescent="0.2">
      <c r="A67" s="5" t="s">
        <v>378</v>
      </c>
      <c r="B67" s="7" t="s">
        <v>17</v>
      </c>
      <c r="C67" s="48">
        <v>39.5</v>
      </c>
      <c r="D67" s="47">
        <v>97.2</v>
      </c>
      <c r="E67" s="45">
        <v>92.9</v>
      </c>
    </row>
    <row r="68" spans="1:5" ht="20.45" customHeight="1" x14ac:dyDescent="0.2">
      <c r="A68" s="4" t="s">
        <v>55</v>
      </c>
      <c r="B68" s="7" t="s">
        <v>17</v>
      </c>
      <c r="C68" s="48">
        <v>29.6</v>
      </c>
      <c r="D68" s="47">
        <v>99.7</v>
      </c>
      <c r="E68" s="45">
        <v>96.8</v>
      </c>
    </row>
    <row r="69" spans="1:5" ht="30.6" customHeight="1" x14ac:dyDescent="0.2">
      <c r="A69" s="5" t="s">
        <v>56</v>
      </c>
      <c r="B69" s="7" t="s">
        <v>17</v>
      </c>
      <c r="C69" s="48">
        <v>6.1</v>
      </c>
      <c r="D69" s="47">
        <v>92.1</v>
      </c>
      <c r="E69" s="45">
        <v>99.3</v>
      </c>
    </row>
    <row r="70" spans="1:5" ht="20.45" customHeight="1" x14ac:dyDescent="0.2">
      <c r="A70" s="4" t="s">
        <v>57</v>
      </c>
      <c r="B70" s="7" t="s">
        <v>17</v>
      </c>
      <c r="C70" s="48">
        <v>31.3</v>
      </c>
      <c r="D70" s="47">
        <v>107.2</v>
      </c>
      <c r="E70" s="45">
        <v>133.9</v>
      </c>
    </row>
    <row r="71" spans="1:5" x14ac:dyDescent="0.2">
      <c r="A71" s="4"/>
      <c r="B71" s="7" t="s">
        <v>36</v>
      </c>
      <c r="C71" s="19">
        <v>301</v>
      </c>
      <c r="D71" s="47">
        <v>106.9</v>
      </c>
      <c r="E71" s="45">
        <v>133.9</v>
      </c>
    </row>
    <row r="72" spans="1:5" ht="20.45" customHeight="1" x14ac:dyDescent="0.2">
      <c r="A72" s="4" t="s">
        <v>379</v>
      </c>
      <c r="B72" s="7" t="s">
        <v>17</v>
      </c>
      <c r="C72" s="48">
        <v>18</v>
      </c>
      <c r="D72" s="47">
        <v>108.1</v>
      </c>
      <c r="E72" s="45">
        <v>107.5</v>
      </c>
    </row>
    <row r="73" spans="1:5" x14ac:dyDescent="0.2">
      <c r="A73" s="4"/>
      <c r="B73" s="7" t="s">
        <v>36</v>
      </c>
      <c r="C73" s="19">
        <v>177</v>
      </c>
      <c r="D73" s="47">
        <v>107.9</v>
      </c>
      <c r="E73" s="45">
        <v>107.7</v>
      </c>
    </row>
    <row r="74" spans="1:5" ht="20.45" customHeight="1" x14ac:dyDescent="0.2">
      <c r="A74" s="5" t="s">
        <v>59</v>
      </c>
      <c r="B74" s="7" t="s">
        <v>380</v>
      </c>
      <c r="C74" s="48">
        <v>6.9</v>
      </c>
      <c r="D74" s="47">
        <v>89.7</v>
      </c>
      <c r="E74" s="45">
        <v>121.4</v>
      </c>
    </row>
    <row r="75" spans="1:5" ht="20.45" customHeight="1" x14ac:dyDescent="0.2">
      <c r="A75" s="4" t="s">
        <v>60</v>
      </c>
      <c r="B75" s="7" t="s">
        <v>17</v>
      </c>
      <c r="C75" s="19">
        <v>150</v>
      </c>
      <c r="D75" s="47">
        <v>96.9</v>
      </c>
      <c r="E75" s="45">
        <v>96.3</v>
      </c>
    </row>
    <row r="76" spans="1:5" ht="20.45" customHeight="1" x14ac:dyDescent="0.2">
      <c r="A76" s="4" t="s">
        <v>61</v>
      </c>
      <c r="B76" s="7" t="s">
        <v>17</v>
      </c>
      <c r="C76" s="48">
        <v>14</v>
      </c>
      <c r="D76" s="47">
        <v>111.1</v>
      </c>
      <c r="E76" s="45">
        <v>107.8</v>
      </c>
    </row>
    <row r="77" spans="1:5" ht="20.45" customHeight="1" x14ac:dyDescent="0.2">
      <c r="A77" s="4" t="s">
        <v>381</v>
      </c>
      <c r="B77" s="7" t="s">
        <v>30</v>
      </c>
      <c r="C77" s="19">
        <v>1441</v>
      </c>
      <c r="D77" s="47">
        <v>119.4</v>
      </c>
      <c r="E77" s="45">
        <v>122.5</v>
      </c>
    </row>
    <row r="78" spans="1:5" ht="20.45" customHeight="1" x14ac:dyDescent="0.2">
      <c r="A78" s="4" t="s">
        <v>382</v>
      </c>
      <c r="B78" s="7" t="s">
        <v>30</v>
      </c>
      <c r="C78" s="19">
        <v>1176</v>
      </c>
      <c r="D78" s="47">
        <v>55.9</v>
      </c>
      <c r="E78" s="45">
        <v>72</v>
      </c>
    </row>
    <row r="79" spans="1:5" ht="20.45" customHeight="1" x14ac:dyDescent="0.2">
      <c r="A79" s="4" t="s">
        <v>383</v>
      </c>
      <c r="B79" s="7" t="s">
        <v>30</v>
      </c>
      <c r="C79" s="19">
        <v>264</v>
      </c>
      <c r="D79" s="47">
        <v>110.5</v>
      </c>
      <c r="E79" s="45">
        <v>103.1</v>
      </c>
    </row>
    <row r="80" spans="1:5" ht="20.45" customHeight="1" x14ac:dyDescent="0.2">
      <c r="A80" s="4" t="s">
        <v>65</v>
      </c>
      <c r="B80" s="7" t="s">
        <v>30</v>
      </c>
      <c r="C80" s="19">
        <v>130</v>
      </c>
      <c r="D80" s="47">
        <v>41.5</v>
      </c>
      <c r="E80" s="45">
        <v>107.4</v>
      </c>
    </row>
    <row r="81" spans="1:5" ht="20.45" customHeight="1" x14ac:dyDescent="0.2">
      <c r="A81" s="4" t="s">
        <v>66</v>
      </c>
      <c r="B81" s="7" t="s">
        <v>30</v>
      </c>
      <c r="C81" s="19">
        <v>7957</v>
      </c>
      <c r="D81" s="47">
        <v>109.9</v>
      </c>
      <c r="E81" s="45">
        <v>114.6</v>
      </c>
    </row>
    <row r="82" spans="1:5" ht="20.45" customHeight="1" x14ac:dyDescent="0.2">
      <c r="A82" s="4" t="s">
        <v>67</v>
      </c>
      <c r="B82" s="7" t="s">
        <v>30</v>
      </c>
      <c r="C82" s="19">
        <v>3675</v>
      </c>
      <c r="D82" s="47">
        <v>86.6</v>
      </c>
      <c r="E82" s="45">
        <v>87.3</v>
      </c>
    </row>
    <row r="83" spans="1:5" ht="30.6" customHeight="1" x14ac:dyDescent="0.2">
      <c r="A83" s="5" t="s">
        <v>520</v>
      </c>
      <c r="B83" s="7" t="s">
        <v>30</v>
      </c>
      <c r="C83" s="19">
        <v>83</v>
      </c>
      <c r="D83" s="47">
        <v>259.39999999999998</v>
      </c>
      <c r="E83" s="45">
        <v>129.69999999999999</v>
      </c>
    </row>
    <row r="84" spans="1:5" ht="20.45" customHeight="1" x14ac:dyDescent="0.2">
      <c r="A84" s="4" t="s">
        <v>68</v>
      </c>
      <c r="B84" s="7" t="s">
        <v>17</v>
      </c>
      <c r="C84" s="53">
        <v>70.400000000000006</v>
      </c>
      <c r="D84" s="47">
        <v>89.7</v>
      </c>
      <c r="E84" s="45">
        <v>82.8</v>
      </c>
    </row>
    <row r="85" spans="1:5" x14ac:dyDescent="0.2">
      <c r="A85" s="12" t="s">
        <v>25</v>
      </c>
      <c r="B85" s="7"/>
      <c r="C85" s="19"/>
      <c r="D85" s="47"/>
      <c r="E85" s="45"/>
    </row>
    <row r="86" spans="1:5" ht="20.45" customHeight="1" x14ac:dyDescent="0.2">
      <c r="A86" s="12" t="s">
        <v>69</v>
      </c>
      <c r="B86" s="7" t="s">
        <v>17</v>
      </c>
      <c r="C86" s="53">
        <v>5.2</v>
      </c>
      <c r="D86" s="47">
        <v>103.8</v>
      </c>
      <c r="E86" s="45">
        <v>95.3</v>
      </c>
    </row>
    <row r="87" spans="1:5" ht="20.45" customHeight="1" x14ac:dyDescent="0.2">
      <c r="A87" s="12" t="s">
        <v>70</v>
      </c>
      <c r="B87" s="7" t="s">
        <v>17</v>
      </c>
      <c r="C87" s="53">
        <v>40.200000000000003</v>
      </c>
      <c r="D87" s="47">
        <v>107.9</v>
      </c>
      <c r="E87" s="45">
        <v>105.6</v>
      </c>
    </row>
    <row r="88" spans="1:5" ht="20.45" customHeight="1" x14ac:dyDescent="0.2">
      <c r="A88" s="12" t="s">
        <v>384</v>
      </c>
      <c r="B88" s="7" t="s">
        <v>17</v>
      </c>
      <c r="C88" s="53">
        <v>36.1</v>
      </c>
      <c r="D88" s="47">
        <v>103</v>
      </c>
      <c r="E88" s="45">
        <v>90.5</v>
      </c>
    </row>
    <row r="89" spans="1:5" ht="20.45" customHeight="1" x14ac:dyDescent="0.2">
      <c r="A89" s="4" t="s">
        <v>72</v>
      </c>
      <c r="B89" s="7" t="s">
        <v>30</v>
      </c>
      <c r="C89" s="19">
        <v>239</v>
      </c>
      <c r="D89" s="47">
        <v>154.19999999999999</v>
      </c>
      <c r="E89" s="45">
        <v>127.1</v>
      </c>
    </row>
    <row r="90" spans="1:5" ht="20.45" customHeight="1" x14ac:dyDescent="0.2">
      <c r="A90" s="4" t="s">
        <v>73</v>
      </c>
      <c r="B90" s="7" t="s">
        <v>30</v>
      </c>
      <c r="C90" s="19">
        <v>110</v>
      </c>
      <c r="D90" s="47">
        <v>69.2</v>
      </c>
      <c r="E90" s="45">
        <v>189.7</v>
      </c>
    </row>
    <row r="91" spans="1:5" ht="51" customHeight="1" x14ac:dyDescent="0.2">
      <c r="A91" s="5" t="s">
        <v>74</v>
      </c>
      <c r="B91" s="7" t="s">
        <v>30</v>
      </c>
      <c r="C91" s="19">
        <v>4215</v>
      </c>
      <c r="D91" s="47">
        <v>110.6</v>
      </c>
      <c r="E91" s="45">
        <v>98.9</v>
      </c>
    </row>
    <row r="92" spans="1:5" ht="20.45" customHeight="1" x14ac:dyDescent="0.2">
      <c r="A92" s="4" t="s">
        <v>75</v>
      </c>
      <c r="B92" s="7" t="s">
        <v>17</v>
      </c>
      <c r="C92" s="53">
        <v>10.7</v>
      </c>
      <c r="D92" s="47">
        <v>87.1</v>
      </c>
      <c r="E92" s="45">
        <v>88.9</v>
      </c>
    </row>
    <row r="93" spans="1:5" ht="20.45" customHeight="1" x14ac:dyDescent="0.2">
      <c r="A93" s="4" t="s">
        <v>385</v>
      </c>
      <c r="B93" s="7" t="s">
        <v>17</v>
      </c>
      <c r="C93" s="53">
        <v>92.5</v>
      </c>
      <c r="D93" s="47">
        <v>46.9</v>
      </c>
      <c r="E93" s="47">
        <v>18.8</v>
      </c>
    </row>
    <row r="94" spans="1:5" ht="20.45" customHeight="1" x14ac:dyDescent="0.2">
      <c r="A94" s="4" t="s">
        <v>386</v>
      </c>
      <c r="B94" s="7" t="s">
        <v>17</v>
      </c>
      <c r="C94" s="48">
        <v>42</v>
      </c>
      <c r="D94" s="47">
        <v>103.7</v>
      </c>
      <c r="E94" s="45">
        <v>110.4</v>
      </c>
    </row>
    <row r="95" spans="1:5" x14ac:dyDescent="0.2">
      <c r="A95" s="12" t="s">
        <v>25</v>
      </c>
      <c r="B95" s="29"/>
      <c r="C95" s="30"/>
      <c r="D95" s="47"/>
      <c r="E95" s="14"/>
    </row>
    <row r="96" spans="1:5" ht="20.45" customHeight="1" x14ac:dyDescent="0.2">
      <c r="A96" s="12" t="s">
        <v>387</v>
      </c>
      <c r="B96" s="7" t="s">
        <v>17</v>
      </c>
      <c r="C96" s="46">
        <v>30.7</v>
      </c>
      <c r="D96" s="47">
        <v>110.5</v>
      </c>
      <c r="E96" s="45">
        <v>116.6</v>
      </c>
    </row>
    <row r="97" spans="1:5" ht="20.45" customHeight="1" x14ac:dyDescent="0.2">
      <c r="A97" s="12" t="s">
        <v>79</v>
      </c>
      <c r="B97" s="7" t="s">
        <v>17</v>
      </c>
      <c r="C97" s="46">
        <v>3</v>
      </c>
      <c r="D97" s="47">
        <v>68.900000000000006</v>
      </c>
      <c r="E97" s="45">
        <v>84.1</v>
      </c>
    </row>
    <row r="98" spans="1:5" ht="20.45" customHeight="1" x14ac:dyDescent="0.2">
      <c r="A98" s="12" t="s">
        <v>80</v>
      </c>
      <c r="B98" s="7" t="s">
        <v>30</v>
      </c>
      <c r="C98" s="19">
        <v>1175</v>
      </c>
      <c r="D98" s="47">
        <v>54</v>
      </c>
      <c r="E98" s="45">
        <v>68.3</v>
      </c>
    </row>
    <row r="99" spans="1:5" ht="20.45" customHeight="1" x14ac:dyDescent="0.2">
      <c r="A99" s="4" t="s">
        <v>81</v>
      </c>
      <c r="B99" s="7" t="s">
        <v>30</v>
      </c>
      <c r="C99" s="19">
        <v>7487</v>
      </c>
      <c r="D99" s="47">
        <v>89.7</v>
      </c>
      <c r="E99" s="45">
        <v>105.6</v>
      </c>
    </row>
    <row r="100" spans="1:5" ht="20.45" customHeight="1" x14ac:dyDescent="0.2">
      <c r="A100" s="4" t="s">
        <v>521</v>
      </c>
      <c r="B100" s="7" t="s">
        <v>237</v>
      </c>
      <c r="C100" s="19">
        <v>19217</v>
      </c>
      <c r="D100" s="47">
        <v>167.3</v>
      </c>
      <c r="E100" s="45">
        <v>160.69999999999999</v>
      </c>
    </row>
    <row r="101" spans="1:5" ht="40.9" customHeight="1" x14ac:dyDescent="0.2">
      <c r="A101" s="5" t="s">
        <v>82</v>
      </c>
      <c r="B101" s="7" t="s">
        <v>30</v>
      </c>
      <c r="C101" s="19">
        <v>3942</v>
      </c>
      <c r="D101" s="47">
        <v>124.3</v>
      </c>
      <c r="E101" s="45">
        <v>95.8</v>
      </c>
    </row>
    <row r="102" spans="1:5" ht="30.6" customHeight="1" x14ac:dyDescent="0.2">
      <c r="A102" s="5" t="s">
        <v>83</v>
      </c>
      <c r="B102" s="7" t="s">
        <v>30</v>
      </c>
      <c r="C102" s="19">
        <v>2958</v>
      </c>
      <c r="D102" s="47">
        <v>105.9</v>
      </c>
      <c r="E102" s="45">
        <v>120</v>
      </c>
    </row>
    <row r="103" spans="1:5" ht="20.45" customHeight="1" x14ac:dyDescent="0.2">
      <c r="A103" s="4" t="s">
        <v>84</v>
      </c>
      <c r="B103" s="7" t="s">
        <v>85</v>
      </c>
      <c r="C103" s="46">
        <v>21.5</v>
      </c>
      <c r="D103" s="47">
        <v>109.2</v>
      </c>
      <c r="E103" s="14">
        <v>88.1</v>
      </c>
    </row>
    <row r="104" spans="1:5" ht="20.45" customHeight="1" x14ac:dyDescent="0.2">
      <c r="A104" s="4" t="s">
        <v>509</v>
      </c>
      <c r="B104" s="7" t="s">
        <v>30</v>
      </c>
      <c r="C104" s="24">
        <v>1043</v>
      </c>
      <c r="D104" s="47">
        <v>169.3</v>
      </c>
      <c r="E104" s="45">
        <v>127.8</v>
      </c>
    </row>
    <row r="105" spans="1:5" ht="20.45" customHeight="1" x14ac:dyDescent="0.2">
      <c r="A105" s="4" t="s">
        <v>86</v>
      </c>
      <c r="B105" s="7" t="s">
        <v>30</v>
      </c>
      <c r="C105" s="24">
        <v>21619</v>
      </c>
      <c r="D105" s="47">
        <v>119.6</v>
      </c>
      <c r="E105" s="14">
        <v>95.3</v>
      </c>
    </row>
    <row r="106" spans="1:5" ht="20.45" customHeight="1" x14ac:dyDescent="0.2">
      <c r="A106" s="4" t="s">
        <v>388</v>
      </c>
      <c r="B106" s="7" t="s">
        <v>30</v>
      </c>
      <c r="C106" s="24">
        <v>10892</v>
      </c>
      <c r="D106" s="9">
        <v>115.9</v>
      </c>
      <c r="E106" s="45">
        <v>94.2</v>
      </c>
    </row>
    <row r="107" spans="1:5" ht="30.6" customHeight="1" x14ac:dyDescent="0.2">
      <c r="A107" s="5" t="s">
        <v>88</v>
      </c>
      <c r="B107" s="7" t="s">
        <v>30</v>
      </c>
      <c r="C107" s="24">
        <v>980</v>
      </c>
      <c r="D107" s="9">
        <v>114.6</v>
      </c>
      <c r="E107" s="45">
        <v>87.6</v>
      </c>
    </row>
    <row r="108" spans="1:5" ht="20.45" customHeight="1" x14ac:dyDescent="0.2">
      <c r="A108" s="4" t="s">
        <v>389</v>
      </c>
      <c r="B108" s="7" t="s">
        <v>30</v>
      </c>
      <c r="C108" s="24">
        <v>4143</v>
      </c>
      <c r="D108" s="9">
        <v>98.7</v>
      </c>
      <c r="E108" s="45">
        <v>88.7</v>
      </c>
    </row>
    <row r="109" spans="1:5" ht="40.9" customHeight="1" x14ac:dyDescent="0.2">
      <c r="A109" s="5" t="s">
        <v>90</v>
      </c>
      <c r="B109" s="7" t="s">
        <v>30</v>
      </c>
      <c r="C109" s="24">
        <v>4814</v>
      </c>
      <c r="D109" s="9">
        <v>155.4</v>
      </c>
      <c r="E109" s="45">
        <v>116.2</v>
      </c>
    </row>
    <row r="110" spans="1:5" ht="51" customHeight="1" x14ac:dyDescent="0.2">
      <c r="A110" s="5" t="s">
        <v>522</v>
      </c>
      <c r="B110" s="7" t="s">
        <v>30</v>
      </c>
      <c r="C110" s="24">
        <v>200</v>
      </c>
      <c r="D110" s="9">
        <v>142.9</v>
      </c>
      <c r="E110" s="45">
        <v>97.6</v>
      </c>
    </row>
    <row r="111" spans="1:5" ht="30.6" customHeight="1" x14ac:dyDescent="0.2">
      <c r="A111" s="5" t="s">
        <v>91</v>
      </c>
      <c r="B111" s="7" t="s">
        <v>30</v>
      </c>
      <c r="C111" s="24">
        <v>1568</v>
      </c>
      <c r="D111" s="9">
        <v>160.30000000000001</v>
      </c>
      <c r="E111" s="45">
        <v>149.19999999999999</v>
      </c>
    </row>
    <row r="112" spans="1:5" ht="30.6" customHeight="1" x14ac:dyDescent="0.2">
      <c r="A112" s="5" t="s">
        <v>523</v>
      </c>
      <c r="B112" s="7" t="s">
        <v>30</v>
      </c>
      <c r="C112" s="24">
        <v>2477</v>
      </c>
      <c r="D112" s="9">
        <v>102.7</v>
      </c>
      <c r="E112" s="45">
        <v>131.19999999999999</v>
      </c>
    </row>
    <row r="113" spans="1:5" ht="30.6" customHeight="1" x14ac:dyDescent="0.2">
      <c r="A113" s="5" t="s">
        <v>92</v>
      </c>
      <c r="B113" s="7" t="s">
        <v>30</v>
      </c>
      <c r="C113" s="24">
        <v>5555</v>
      </c>
      <c r="D113" s="47">
        <v>98</v>
      </c>
      <c r="E113" s="45">
        <v>131</v>
      </c>
    </row>
    <row r="114" spans="1:5" ht="40.9" customHeight="1" x14ac:dyDescent="0.2">
      <c r="A114" s="5" t="s">
        <v>524</v>
      </c>
      <c r="B114" s="7" t="s">
        <v>30</v>
      </c>
      <c r="C114" s="24">
        <v>4428</v>
      </c>
      <c r="D114" s="9">
        <v>97.3</v>
      </c>
      <c r="E114" s="45">
        <v>114.7</v>
      </c>
    </row>
    <row r="115" spans="1:5" ht="20.45" customHeight="1" x14ac:dyDescent="0.2">
      <c r="A115" s="4" t="s">
        <v>390</v>
      </c>
      <c r="B115" s="7" t="s">
        <v>30</v>
      </c>
      <c r="C115" s="24">
        <v>8328</v>
      </c>
      <c r="D115" s="9">
        <v>103.8</v>
      </c>
      <c r="E115" s="45">
        <v>117.9</v>
      </c>
    </row>
    <row r="116" spans="1:5" ht="20.45" customHeight="1" x14ac:dyDescent="0.2">
      <c r="A116" s="4" t="s">
        <v>94</v>
      </c>
      <c r="B116" s="7" t="s">
        <v>17</v>
      </c>
      <c r="C116" s="24">
        <v>773</v>
      </c>
      <c r="D116" s="47">
        <v>92.2</v>
      </c>
      <c r="E116" s="45">
        <v>89.6</v>
      </c>
    </row>
    <row r="117" spans="1:5" ht="20.45" customHeight="1" x14ac:dyDescent="0.2">
      <c r="A117" s="4" t="s">
        <v>95</v>
      </c>
      <c r="B117" s="7" t="s">
        <v>17</v>
      </c>
      <c r="C117" s="42">
        <v>82.5</v>
      </c>
      <c r="D117" s="9">
        <v>104.3</v>
      </c>
      <c r="E117" s="45">
        <v>106.5</v>
      </c>
    </row>
    <row r="118" spans="1:5" ht="30" customHeight="1" x14ac:dyDescent="0.2">
      <c r="A118" s="246" t="s">
        <v>96</v>
      </c>
      <c r="B118" s="246"/>
      <c r="C118" s="246"/>
      <c r="D118" s="246"/>
      <c r="E118" s="246"/>
    </row>
    <row r="119" spans="1:5" ht="20.45" customHeight="1" x14ac:dyDescent="0.2">
      <c r="A119" s="4" t="s">
        <v>391</v>
      </c>
      <c r="B119" s="7" t="s">
        <v>98</v>
      </c>
      <c r="C119" s="19">
        <v>61268</v>
      </c>
      <c r="D119" s="9">
        <v>84.5</v>
      </c>
      <c r="E119" s="45">
        <v>51.7</v>
      </c>
    </row>
    <row r="120" spans="1:5" ht="20.45" customHeight="1" x14ac:dyDescent="0.2">
      <c r="A120" s="4" t="s">
        <v>99</v>
      </c>
      <c r="B120" s="7" t="s">
        <v>98</v>
      </c>
      <c r="C120" s="19">
        <v>33158</v>
      </c>
      <c r="D120" s="9">
        <v>53.9</v>
      </c>
      <c r="E120" s="45">
        <v>44.1</v>
      </c>
    </row>
    <row r="121" spans="1:5" ht="20.45" customHeight="1" x14ac:dyDescent="0.2">
      <c r="A121" s="4" t="s">
        <v>392</v>
      </c>
      <c r="B121" s="7" t="s">
        <v>98</v>
      </c>
      <c r="C121" s="19">
        <v>2628553</v>
      </c>
      <c r="D121" s="9">
        <v>103.1</v>
      </c>
      <c r="E121" s="45">
        <v>95</v>
      </c>
    </row>
    <row r="122" spans="1:5" ht="20.45" customHeight="1" x14ac:dyDescent="0.2">
      <c r="A122" s="4" t="s">
        <v>101</v>
      </c>
      <c r="B122" s="7" t="s">
        <v>98</v>
      </c>
      <c r="C122" s="19">
        <v>96497</v>
      </c>
      <c r="D122" s="9">
        <v>89.6</v>
      </c>
      <c r="E122" s="45">
        <v>89.9</v>
      </c>
    </row>
    <row r="123" spans="1:5" ht="30.6" customHeight="1" x14ac:dyDescent="0.2">
      <c r="A123" s="13" t="s">
        <v>393</v>
      </c>
      <c r="B123" s="7" t="s">
        <v>36</v>
      </c>
      <c r="C123" s="19">
        <v>3256</v>
      </c>
      <c r="D123" s="9">
        <v>101.1</v>
      </c>
      <c r="E123" s="45">
        <v>114.1</v>
      </c>
    </row>
    <row r="124" spans="1:5" ht="30.6" customHeight="1" x14ac:dyDescent="0.2">
      <c r="A124" s="13" t="s">
        <v>394</v>
      </c>
      <c r="B124" s="7" t="s">
        <v>36</v>
      </c>
      <c r="C124" s="19">
        <v>2323</v>
      </c>
      <c r="D124" s="9">
        <v>95.5</v>
      </c>
      <c r="E124" s="45">
        <v>97.7</v>
      </c>
    </row>
    <row r="125" spans="1:5" ht="30" customHeight="1" x14ac:dyDescent="0.2">
      <c r="A125" s="246" t="s">
        <v>104</v>
      </c>
      <c r="B125" s="246"/>
      <c r="C125" s="246"/>
      <c r="D125" s="246"/>
      <c r="E125" s="246"/>
    </row>
    <row r="126" spans="1:5" ht="30.6" customHeight="1" x14ac:dyDescent="0.2">
      <c r="A126" s="13" t="s">
        <v>395</v>
      </c>
      <c r="B126" s="7" t="s">
        <v>106</v>
      </c>
      <c r="C126" s="19">
        <v>18842</v>
      </c>
      <c r="D126" s="9">
        <v>111.6</v>
      </c>
      <c r="E126" s="45">
        <v>107.2</v>
      </c>
    </row>
    <row r="127" spans="1:5" ht="30" customHeight="1" x14ac:dyDescent="0.2">
      <c r="A127" s="246" t="s">
        <v>107</v>
      </c>
      <c r="B127" s="246"/>
      <c r="C127" s="246"/>
      <c r="D127" s="246"/>
      <c r="E127" s="246"/>
    </row>
    <row r="128" spans="1:5" ht="30.6" customHeight="1" x14ac:dyDescent="0.2">
      <c r="A128" s="13" t="s">
        <v>671</v>
      </c>
      <c r="B128" s="7" t="s">
        <v>30</v>
      </c>
      <c r="C128" s="24">
        <v>439</v>
      </c>
      <c r="D128" s="47">
        <v>102.4</v>
      </c>
      <c r="E128" s="45">
        <v>137.9</v>
      </c>
    </row>
    <row r="129" spans="1:5" ht="30.6" customHeight="1" x14ac:dyDescent="0.2">
      <c r="A129" s="13" t="s">
        <v>526</v>
      </c>
      <c r="B129" s="7" t="s">
        <v>30</v>
      </c>
      <c r="C129" s="24">
        <v>276</v>
      </c>
      <c r="D129" s="47">
        <v>84</v>
      </c>
      <c r="E129" s="45">
        <v>102.2</v>
      </c>
    </row>
    <row r="130" spans="1:5" ht="30.6" customHeight="1" x14ac:dyDescent="0.2">
      <c r="A130" s="13" t="s">
        <v>527</v>
      </c>
      <c r="B130" s="7" t="s">
        <v>712</v>
      </c>
      <c r="C130" s="25">
        <v>18</v>
      </c>
      <c r="D130" s="47">
        <v>360</v>
      </c>
      <c r="E130" s="45">
        <v>40</v>
      </c>
    </row>
    <row r="131" spans="1:5" ht="21.6" customHeight="1" x14ac:dyDescent="0.2">
      <c r="A131" s="13" t="s">
        <v>528</v>
      </c>
      <c r="B131" s="7" t="s">
        <v>712</v>
      </c>
      <c r="C131" s="25">
        <v>15</v>
      </c>
      <c r="D131" s="47">
        <v>39.5</v>
      </c>
      <c r="E131" s="45">
        <v>107.1</v>
      </c>
    </row>
    <row r="132" spans="1:5" ht="42" customHeight="1" x14ac:dyDescent="0.2">
      <c r="A132" s="5" t="s">
        <v>713</v>
      </c>
      <c r="B132" s="7" t="s">
        <v>712</v>
      </c>
      <c r="C132" s="24">
        <v>504</v>
      </c>
      <c r="D132" s="47">
        <v>79</v>
      </c>
      <c r="E132" s="47">
        <v>103.5</v>
      </c>
    </row>
    <row r="133" spans="1:5" ht="42" customHeight="1" x14ac:dyDescent="0.2">
      <c r="A133" s="5" t="s">
        <v>714</v>
      </c>
      <c r="B133" s="7" t="s">
        <v>712</v>
      </c>
      <c r="C133" s="24">
        <v>130</v>
      </c>
      <c r="D133" s="47">
        <v>95.6</v>
      </c>
      <c r="E133" s="47">
        <v>121.5</v>
      </c>
    </row>
    <row r="134" spans="1:5" ht="52.15" customHeight="1" x14ac:dyDescent="0.2">
      <c r="A134" s="5" t="s">
        <v>715</v>
      </c>
      <c r="B134" s="7" t="s">
        <v>712</v>
      </c>
      <c r="C134" s="25">
        <v>3</v>
      </c>
      <c r="D134" s="47" t="s">
        <v>400</v>
      </c>
      <c r="E134" s="47" t="s">
        <v>400</v>
      </c>
    </row>
    <row r="135" spans="1:5" ht="42" customHeight="1" x14ac:dyDescent="0.2">
      <c r="A135" s="5" t="s">
        <v>716</v>
      </c>
      <c r="B135" s="7" t="s">
        <v>712</v>
      </c>
      <c r="C135" s="25">
        <v>68</v>
      </c>
      <c r="D135" s="47">
        <v>178.9</v>
      </c>
      <c r="E135" s="47">
        <v>82.9</v>
      </c>
    </row>
    <row r="136" spans="1:5" ht="52.15" customHeight="1" x14ac:dyDescent="0.2">
      <c r="A136" s="5" t="s">
        <v>717</v>
      </c>
      <c r="B136" s="7" t="s">
        <v>712</v>
      </c>
      <c r="C136" s="25">
        <v>38</v>
      </c>
      <c r="D136" s="47">
        <v>49.4</v>
      </c>
      <c r="E136" s="47">
        <v>102.7</v>
      </c>
    </row>
    <row r="137" spans="1:5" ht="42" customHeight="1" x14ac:dyDescent="0.2">
      <c r="A137" s="5" t="s">
        <v>718</v>
      </c>
      <c r="B137" s="7" t="s">
        <v>712</v>
      </c>
      <c r="C137" s="24">
        <v>115</v>
      </c>
      <c r="D137" s="47">
        <v>101.8</v>
      </c>
      <c r="E137" s="47">
        <v>113.9</v>
      </c>
    </row>
    <row r="138" spans="1:5" ht="31.9" customHeight="1" x14ac:dyDescent="0.2">
      <c r="A138" s="13" t="s">
        <v>719</v>
      </c>
      <c r="B138" s="7" t="s">
        <v>712</v>
      </c>
      <c r="C138" s="25">
        <v>35</v>
      </c>
      <c r="D138" s="47">
        <v>194.4</v>
      </c>
      <c r="E138" s="45">
        <v>140</v>
      </c>
    </row>
    <row r="139" spans="1:5" ht="30.6" customHeight="1" x14ac:dyDescent="0.2">
      <c r="A139" s="13" t="s">
        <v>397</v>
      </c>
      <c r="B139" s="7" t="s">
        <v>712</v>
      </c>
      <c r="C139" s="24">
        <v>2595</v>
      </c>
      <c r="D139" s="47">
        <v>65</v>
      </c>
      <c r="E139" s="45">
        <v>98.8</v>
      </c>
    </row>
    <row r="140" spans="1:5" ht="61.15" customHeight="1" x14ac:dyDescent="0.2">
      <c r="A140" s="23" t="s">
        <v>710</v>
      </c>
      <c r="B140" s="7" t="s">
        <v>712</v>
      </c>
      <c r="C140" s="19">
        <v>1129</v>
      </c>
      <c r="D140" s="47">
        <v>172.9</v>
      </c>
      <c r="E140" s="45">
        <v>137</v>
      </c>
    </row>
    <row r="141" spans="1:5" ht="21.6" customHeight="1" x14ac:dyDescent="0.2">
      <c r="A141" s="13" t="s">
        <v>111</v>
      </c>
      <c r="B141" s="7" t="s">
        <v>712</v>
      </c>
      <c r="C141" s="19">
        <v>341</v>
      </c>
      <c r="D141" s="47">
        <v>238.7</v>
      </c>
      <c r="E141" s="45">
        <v>174.7</v>
      </c>
    </row>
    <row r="142" spans="1:5" ht="21.6" customHeight="1" x14ac:dyDescent="0.2">
      <c r="A142" s="13" t="s">
        <v>530</v>
      </c>
      <c r="B142" s="7" t="s">
        <v>712</v>
      </c>
      <c r="C142" s="10">
        <v>65</v>
      </c>
      <c r="D142" s="47">
        <v>110.2</v>
      </c>
      <c r="E142" s="45">
        <v>232.1</v>
      </c>
    </row>
    <row r="143" spans="1:5" ht="30.6" customHeight="1" x14ac:dyDescent="0.2">
      <c r="A143" s="5" t="s">
        <v>398</v>
      </c>
      <c r="B143" s="7" t="s">
        <v>712</v>
      </c>
      <c r="C143" s="19">
        <v>914</v>
      </c>
      <c r="D143" s="47">
        <v>69.599999999999994</v>
      </c>
      <c r="E143" s="45">
        <v>88.9</v>
      </c>
    </row>
    <row r="144" spans="1:5" ht="20.45" customHeight="1" x14ac:dyDescent="0.2">
      <c r="A144" s="4" t="s">
        <v>531</v>
      </c>
      <c r="B144" s="7" t="s">
        <v>115</v>
      </c>
      <c r="C144" s="19">
        <v>666</v>
      </c>
      <c r="D144" s="47">
        <v>56.9</v>
      </c>
      <c r="E144" s="45">
        <v>125.9</v>
      </c>
    </row>
    <row r="145" spans="1:5" ht="20.45" customHeight="1" x14ac:dyDescent="0.2">
      <c r="A145" s="4" t="s">
        <v>399</v>
      </c>
      <c r="B145" s="7" t="s">
        <v>30</v>
      </c>
      <c r="C145" s="19">
        <v>321</v>
      </c>
      <c r="D145" s="47">
        <v>77.599999999999994</v>
      </c>
      <c r="E145" s="45">
        <v>131</v>
      </c>
    </row>
    <row r="146" spans="1:5" ht="30.6" customHeight="1" x14ac:dyDescent="0.2">
      <c r="A146" s="5" t="s">
        <v>532</v>
      </c>
      <c r="B146" s="7" t="s">
        <v>237</v>
      </c>
      <c r="C146" s="19">
        <v>51276</v>
      </c>
      <c r="D146" s="47">
        <v>121.2</v>
      </c>
      <c r="E146" s="45">
        <v>154</v>
      </c>
    </row>
    <row r="147" spans="1:5" ht="30.6" customHeight="1" x14ac:dyDescent="0.2">
      <c r="A147" s="5" t="s">
        <v>114</v>
      </c>
      <c r="B147" s="7" t="s">
        <v>115</v>
      </c>
      <c r="C147" s="10">
        <v>58</v>
      </c>
      <c r="D147" s="47">
        <v>69</v>
      </c>
      <c r="E147" s="45">
        <v>63</v>
      </c>
    </row>
    <row r="148" spans="1:5" ht="40.9" customHeight="1" x14ac:dyDescent="0.2">
      <c r="A148" s="5" t="s">
        <v>116</v>
      </c>
      <c r="B148" s="7" t="s">
        <v>115</v>
      </c>
      <c r="C148" s="19">
        <v>2922</v>
      </c>
      <c r="D148" s="47">
        <v>92</v>
      </c>
      <c r="E148" s="45">
        <v>165.4</v>
      </c>
    </row>
    <row r="149" spans="1:5" ht="21.6" customHeight="1" x14ac:dyDescent="0.2">
      <c r="A149" s="4" t="s">
        <v>533</v>
      </c>
      <c r="B149" s="7" t="s">
        <v>712</v>
      </c>
      <c r="C149" s="19">
        <v>683</v>
      </c>
      <c r="D149" s="47">
        <v>93.2</v>
      </c>
      <c r="E149" s="45">
        <v>105.1</v>
      </c>
    </row>
    <row r="150" spans="1:5" ht="21.6" customHeight="1" x14ac:dyDescent="0.2">
      <c r="A150" s="4" t="s">
        <v>534</v>
      </c>
      <c r="B150" s="7" t="s">
        <v>712</v>
      </c>
      <c r="C150" s="19">
        <v>176</v>
      </c>
      <c r="D150" s="47">
        <v>89.8</v>
      </c>
      <c r="E150" s="45">
        <v>91.7</v>
      </c>
    </row>
    <row r="151" spans="1:5" ht="21.6" customHeight="1" x14ac:dyDescent="0.2">
      <c r="A151" s="4" t="s">
        <v>535</v>
      </c>
      <c r="B151" s="7" t="s">
        <v>712</v>
      </c>
      <c r="C151" s="10">
        <v>68</v>
      </c>
      <c r="D151" s="47">
        <v>81</v>
      </c>
      <c r="E151" s="45">
        <v>100</v>
      </c>
    </row>
    <row r="152" spans="1:5" ht="30.6" customHeight="1" x14ac:dyDescent="0.2">
      <c r="A152" s="5" t="s">
        <v>117</v>
      </c>
      <c r="B152" s="7" t="s">
        <v>30</v>
      </c>
      <c r="C152" s="10">
        <v>743</v>
      </c>
      <c r="D152" s="47">
        <v>100.8</v>
      </c>
      <c r="E152" s="47">
        <v>95.9</v>
      </c>
    </row>
    <row r="153" spans="1:5" ht="30.6" customHeight="1" x14ac:dyDescent="0.2">
      <c r="A153" s="5" t="s">
        <v>118</v>
      </c>
      <c r="B153" s="7" t="s">
        <v>712</v>
      </c>
      <c r="C153" s="19">
        <v>3476</v>
      </c>
      <c r="D153" s="47">
        <v>132.19999999999999</v>
      </c>
      <c r="E153" s="45">
        <v>111.3</v>
      </c>
    </row>
    <row r="154" spans="1:5" ht="51" customHeight="1" x14ac:dyDescent="0.2">
      <c r="A154" s="5" t="s">
        <v>536</v>
      </c>
      <c r="B154" s="7" t="s">
        <v>237</v>
      </c>
      <c r="C154" s="19">
        <v>35109</v>
      </c>
      <c r="D154" s="47">
        <v>100.4</v>
      </c>
      <c r="E154" s="45">
        <v>107.2</v>
      </c>
    </row>
    <row r="155" spans="1:5" ht="30" customHeight="1" x14ac:dyDescent="0.2">
      <c r="A155" s="246" t="s">
        <v>119</v>
      </c>
      <c r="B155" s="246"/>
      <c r="C155" s="246"/>
      <c r="D155" s="246"/>
      <c r="E155" s="246"/>
    </row>
    <row r="156" spans="1:5" ht="40.9" customHeight="1" x14ac:dyDescent="0.2">
      <c r="A156" s="13" t="s">
        <v>120</v>
      </c>
      <c r="B156" s="7" t="s">
        <v>115</v>
      </c>
      <c r="C156" s="46">
        <v>14.9</v>
      </c>
      <c r="D156" s="9">
        <v>115.2</v>
      </c>
      <c r="E156" s="14">
        <v>9.3000000000000007</v>
      </c>
    </row>
    <row r="157" spans="1:5" ht="40.9" customHeight="1" x14ac:dyDescent="0.2">
      <c r="A157" s="13" t="s">
        <v>121</v>
      </c>
      <c r="B157" s="7" t="s">
        <v>115</v>
      </c>
      <c r="C157" s="46">
        <v>0.9</v>
      </c>
      <c r="D157" s="47">
        <v>101</v>
      </c>
      <c r="E157" s="14">
        <v>50.8</v>
      </c>
    </row>
    <row r="158" spans="1:5" ht="30.6" customHeight="1" x14ac:dyDescent="0.2">
      <c r="A158" s="13" t="s">
        <v>672</v>
      </c>
      <c r="B158" s="7" t="s">
        <v>115</v>
      </c>
      <c r="C158" s="46">
        <v>9.6</v>
      </c>
      <c r="D158" s="9">
        <v>101.4</v>
      </c>
      <c r="E158" s="14">
        <v>40.799999999999997</v>
      </c>
    </row>
    <row r="159" spans="1:5" ht="30.6" customHeight="1" x14ac:dyDescent="0.2">
      <c r="A159" s="5" t="s">
        <v>401</v>
      </c>
      <c r="B159" s="7" t="s">
        <v>115</v>
      </c>
      <c r="C159" s="46">
        <v>24.3</v>
      </c>
      <c r="D159" s="47">
        <v>97.8</v>
      </c>
      <c r="E159" s="47">
        <v>72.099999999999994</v>
      </c>
    </row>
    <row r="160" spans="1:5" ht="30.6" customHeight="1" x14ac:dyDescent="0.2">
      <c r="A160" s="5" t="s">
        <v>402</v>
      </c>
      <c r="B160" s="7" t="s">
        <v>115</v>
      </c>
      <c r="C160" s="46">
        <v>17.7</v>
      </c>
      <c r="D160" s="47">
        <v>80.8</v>
      </c>
      <c r="E160" s="47">
        <v>73.8</v>
      </c>
    </row>
    <row r="161" spans="1:5" ht="30.6" customHeight="1" x14ac:dyDescent="0.2">
      <c r="A161" s="5" t="s">
        <v>403</v>
      </c>
      <c r="B161" s="7" t="s">
        <v>115</v>
      </c>
      <c r="C161" s="25">
        <v>207</v>
      </c>
      <c r="D161" s="47">
        <v>109.7</v>
      </c>
      <c r="E161" s="45">
        <v>105</v>
      </c>
    </row>
    <row r="162" spans="1:5" ht="30.6" customHeight="1" x14ac:dyDescent="0.2">
      <c r="A162" s="13" t="s">
        <v>673</v>
      </c>
      <c r="B162" s="7" t="s">
        <v>115</v>
      </c>
      <c r="C162" s="46">
        <v>6.2</v>
      </c>
      <c r="D162" s="47">
        <v>99.3</v>
      </c>
      <c r="E162" s="45">
        <v>108.6</v>
      </c>
    </row>
    <row r="163" spans="1:5" ht="30.6" customHeight="1" x14ac:dyDescent="0.2">
      <c r="A163" s="5" t="s">
        <v>674</v>
      </c>
      <c r="B163" s="7" t="s">
        <v>115</v>
      </c>
      <c r="C163" s="46">
        <v>2.5</v>
      </c>
      <c r="D163" s="47">
        <v>207.8</v>
      </c>
      <c r="E163" s="45">
        <v>114.9</v>
      </c>
    </row>
    <row r="164" spans="1:5" ht="20.45" customHeight="1" x14ac:dyDescent="0.2">
      <c r="A164" s="4" t="s">
        <v>404</v>
      </c>
      <c r="B164" s="7" t="s">
        <v>115</v>
      </c>
      <c r="C164" s="46">
        <v>26.5</v>
      </c>
      <c r="D164" s="47">
        <v>74.5</v>
      </c>
      <c r="E164" s="47">
        <v>71.5</v>
      </c>
    </row>
    <row r="165" spans="1:5" ht="30.6" customHeight="1" x14ac:dyDescent="0.2">
      <c r="A165" s="13" t="s">
        <v>405</v>
      </c>
      <c r="B165" s="7" t="s">
        <v>115</v>
      </c>
      <c r="C165" s="46">
        <v>42.5</v>
      </c>
      <c r="D165" s="47">
        <v>83.5</v>
      </c>
      <c r="E165" s="47">
        <v>101</v>
      </c>
    </row>
    <row r="166" spans="1:5" ht="30.6" customHeight="1" x14ac:dyDescent="0.2">
      <c r="A166" s="13" t="s">
        <v>406</v>
      </c>
      <c r="B166" s="7" t="s">
        <v>115</v>
      </c>
      <c r="C166" s="46">
        <v>62.2</v>
      </c>
      <c r="D166" s="47">
        <v>59.3</v>
      </c>
      <c r="E166" s="45">
        <v>121.2</v>
      </c>
    </row>
    <row r="167" spans="1:5" ht="20.45" customHeight="1" x14ac:dyDescent="0.2">
      <c r="A167" s="4" t="s">
        <v>407</v>
      </c>
      <c r="B167" s="7" t="s">
        <v>115</v>
      </c>
      <c r="C167" s="25">
        <v>67</v>
      </c>
      <c r="D167" s="47">
        <v>85.9</v>
      </c>
      <c r="E167" s="45">
        <v>103.1</v>
      </c>
    </row>
    <row r="168" spans="1:5" ht="30.6" customHeight="1" x14ac:dyDescent="0.2">
      <c r="A168" s="13" t="s">
        <v>129</v>
      </c>
      <c r="B168" s="7" t="s">
        <v>115</v>
      </c>
      <c r="C168" s="46">
        <v>30.7</v>
      </c>
      <c r="D168" s="9">
        <v>88.7</v>
      </c>
      <c r="E168" s="45">
        <v>98.2</v>
      </c>
    </row>
    <row r="169" spans="1:5" ht="20.45" customHeight="1" x14ac:dyDescent="0.2">
      <c r="A169" s="4" t="s">
        <v>130</v>
      </c>
      <c r="B169" s="7" t="s">
        <v>115</v>
      </c>
      <c r="C169" s="24">
        <v>7973</v>
      </c>
      <c r="D169" s="47">
        <v>127.9</v>
      </c>
      <c r="E169" s="47">
        <v>99.8</v>
      </c>
    </row>
    <row r="170" spans="1:5" ht="20.45" customHeight="1" x14ac:dyDescent="0.2">
      <c r="A170" s="12" t="s">
        <v>408</v>
      </c>
      <c r="B170" s="7" t="s">
        <v>115</v>
      </c>
      <c r="C170" s="24">
        <v>3237</v>
      </c>
      <c r="D170" s="47">
        <v>133.6</v>
      </c>
      <c r="E170" s="45">
        <v>99.4</v>
      </c>
    </row>
    <row r="171" spans="1:5" ht="30.6" customHeight="1" x14ac:dyDescent="0.2">
      <c r="A171" s="5" t="s">
        <v>132</v>
      </c>
      <c r="B171" s="7" t="s">
        <v>115</v>
      </c>
      <c r="C171" s="24">
        <v>59</v>
      </c>
      <c r="D171" s="47">
        <v>101.7</v>
      </c>
      <c r="E171" s="47">
        <v>74.7</v>
      </c>
    </row>
    <row r="172" spans="1:5" ht="30" customHeight="1" x14ac:dyDescent="0.2">
      <c r="A172" s="246" t="s">
        <v>409</v>
      </c>
      <c r="B172" s="246"/>
      <c r="C172" s="246"/>
      <c r="D172" s="246"/>
      <c r="E172" s="246"/>
    </row>
    <row r="173" spans="1:5" ht="30.6" customHeight="1" x14ac:dyDescent="0.2">
      <c r="A173" s="13" t="s">
        <v>134</v>
      </c>
      <c r="B173" s="7" t="s">
        <v>30</v>
      </c>
      <c r="C173" s="19">
        <v>322</v>
      </c>
      <c r="D173" s="47">
        <v>94.7</v>
      </c>
      <c r="E173" s="45">
        <v>75.900000000000006</v>
      </c>
    </row>
    <row r="174" spans="1:5" ht="30.6" customHeight="1" x14ac:dyDescent="0.2">
      <c r="A174" s="23" t="s">
        <v>675</v>
      </c>
      <c r="B174" s="7" t="s">
        <v>30</v>
      </c>
      <c r="C174" s="10">
        <v>75</v>
      </c>
      <c r="D174" s="47">
        <v>65.2</v>
      </c>
      <c r="E174" s="45">
        <v>55.6</v>
      </c>
    </row>
    <row r="175" spans="1:5" ht="20.45" customHeight="1" x14ac:dyDescent="0.2">
      <c r="A175" s="4" t="s">
        <v>410</v>
      </c>
      <c r="B175" s="7" t="s">
        <v>136</v>
      </c>
      <c r="C175" s="24">
        <v>1916</v>
      </c>
      <c r="D175" s="47">
        <v>132.30000000000001</v>
      </c>
      <c r="E175" s="45">
        <v>116.3</v>
      </c>
    </row>
    <row r="176" spans="1:5" ht="20.45" customHeight="1" x14ac:dyDescent="0.2">
      <c r="A176" s="12" t="s">
        <v>411</v>
      </c>
      <c r="B176" s="7"/>
      <c r="C176" s="24"/>
      <c r="D176" s="47"/>
      <c r="E176" s="45"/>
    </row>
    <row r="177" spans="1:5" ht="30.6" customHeight="1" x14ac:dyDescent="0.2">
      <c r="A177" s="23" t="s">
        <v>138</v>
      </c>
      <c r="B177" s="7" t="s">
        <v>136</v>
      </c>
      <c r="C177" s="24">
        <v>227</v>
      </c>
      <c r="D177" s="47">
        <v>79.099999999999994</v>
      </c>
      <c r="E177" s="45">
        <v>93</v>
      </c>
    </row>
    <row r="178" spans="1:5" ht="20.45" customHeight="1" x14ac:dyDescent="0.2">
      <c r="A178" s="12" t="s">
        <v>676</v>
      </c>
      <c r="B178" s="7" t="s">
        <v>136</v>
      </c>
      <c r="C178" s="24">
        <v>237</v>
      </c>
      <c r="D178" s="47">
        <v>102.6</v>
      </c>
      <c r="E178" s="45">
        <v>110.2</v>
      </c>
    </row>
    <row r="179" spans="1:5" ht="20.45" customHeight="1" x14ac:dyDescent="0.2">
      <c r="A179" s="12" t="s">
        <v>139</v>
      </c>
      <c r="B179" s="7" t="s">
        <v>136</v>
      </c>
      <c r="C179" s="24">
        <v>342</v>
      </c>
      <c r="D179" s="47">
        <v>91</v>
      </c>
      <c r="E179" s="45">
        <v>94.7</v>
      </c>
    </row>
    <row r="180" spans="1:5" ht="42.75" customHeight="1" x14ac:dyDescent="0.2">
      <c r="A180" s="23" t="s">
        <v>140</v>
      </c>
      <c r="B180" s="7" t="s">
        <v>136</v>
      </c>
      <c r="C180" s="25">
        <v>57</v>
      </c>
      <c r="D180" s="47">
        <v>100</v>
      </c>
      <c r="E180" s="45">
        <v>121.3</v>
      </c>
    </row>
    <row r="181" spans="1:5" ht="51.75" customHeight="1" x14ac:dyDescent="0.2">
      <c r="A181" s="23" t="s">
        <v>542</v>
      </c>
      <c r="B181" s="7" t="s">
        <v>136</v>
      </c>
      <c r="C181" s="25">
        <v>41</v>
      </c>
      <c r="D181" s="47">
        <v>100</v>
      </c>
      <c r="E181" s="45">
        <v>146.4</v>
      </c>
    </row>
    <row r="182" spans="1:5" ht="30" customHeight="1" x14ac:dyDescent="0.2">
      <c r="A182" s="258" t="s">
        <v>412</v>
      </c>
      <c r="B182" s="258"/>
      <c r="C182" s="258"/>
      <c r="D182" s="258"/>
      <c r="E182" s="258"/>
    </row>
    <row r="183" spans="1:5" ht="21.6" customHeight="1" x14ac:dyDescent="0.2">
      <c r="A183" s="4" t="s">
        <v>142</v>
      </c>
      <c r="B183" s="21" t="s">
        <v>143</v>
      </c>
      <c r="C183" s="24">
        <v>238</v>
      </c>
      <c r="D183" s="47">
        <v>96.1</v>
      </c>
      <c r="E183" s="45">
        <v>121</v>
      </c>
    </row>
    <row r="184" spans="1:5" ht="21.6" customHeight="1" x14ac:dyDescent="0.2">
      <c r="A184" s="12" t="s">
        <v>144</v>
      </c>
      <c r="B184" s="21" t="s">
        <v>143</v>
      </c>
      <c r="C184" s="24">
        <v>214</v>
      </c>
      <c r="D184" s="47">
        <v>94</v>
      </c>
      <c r="E184" s="45">
        <v>119.3</v>
      </c>
    </row>
    <row r="185" spans="1:5" ht="21.6" customHeight="1" x14ac:dyDescent="0.2">
      <c r="A185" s="12" t="s">
        <v>145</v>
      </c>
      <c r="B185" s="21" t="s">
        <v>143</v>
      </c>
      <c r="C185" s="46">
        <v>24.4</v>
      </c>
      <c r="D185" s="47">
        <v>120.1</v>
      </c>
      <c r="E185" s="14">
        <v>139.30000000000001</v>
      </c>
    </row>
    <row r="186" spans="1:5" ht="40.9" customHeight="1" x14ac:dyDescent="0.2">
      <c r="A186" s="13" t="s">
        <v>413</v>
      </c>
      <c r="B186" s="7" t="s">
        <v>143</v>
      </c>
      <c r="C186" s="24">
        <v>851</v>
      </c>
      <c r="D186" s="47">
        <v>88</v>
      </c>
      <c r="E186" s="45">
        <v>107</v>
      </c>
    </row>
    <row r="187" spans="1:5" x14ac:dyDescent="0.2">
      <c r="A187" s="23" t="s">
        <v>25</v>
      </c>
      <c r="B187" s="7"/>
      <c r="C187" s="24"/>
      <c r="D187" s="47"/>
      <c r="E187" s="45"/>
    </row>
    <row r="188" spans="1:5" ht="30.6" customHeight="1" x14ac:dyDescent="0.2">
      <c r="A188" s="23" t="s">
        <v>414</v>
      </c>
      <c r="B188" s="7" t="s">
        <v>143</v>
      </c>
      <c r="C188" s="30">
        <v>446</v>
      </c>
      <c r="D188" s="9">
        <v>97.4</v>
      </c>
      <c r="E188" s="45">
        <v>106.3</v>
      </c>
    </row>
    <row r="189" spans="1:5" ht="14.25" customHeight="1" x14ac:dyDescent="0.2">
      <c r="A189" s="37" t="s">
        <v>415</v>
      </c>
      <c r="B189" s="7" t="s">
        <v>143</v>
      </c>
      <c r="C189" s="30">
        <v>365</v>
      </c>
      <c r="D189" s="9">
        <v>95.1</v>
      </c>
      <c r="E189" s="45">
        <v>99.7</v>
      </c>
    </row>
    <row r="190" spans="1:5" ht="30.6" customHeight="1" x14ac:dyDescent="0.2">
      <c r="A190" s="23" t="s">
        <v>148</v>
      </c>
      <c r="B190" s="7" t="s">
        <v>712</v>
      </c>
      <c r="C190" s="24">
        <v>46138</v>
      </c>
      <c r="D190" s="47">
        <v>71.7</v>
      </c>
      <c r="E190" s="45">
        <v>98.8</v>
      </c>
    </row>
    <row r="191" spans="1:5" x14ac:dyDescent="0.2">
      <c r="A191" s="4" t="s">
        <v>23</v>
      </c>
      <c r="B191" s="7" t="s">
        <v>143</v>
      </c>
      <c r="C191" s="24">
        <v>339</v>
      </c>
      <c r="D191" s="47">
        <v>74.7</v>
      </c>
      <c r="E191" s="45">
        <v>104.8</v>
      </c>
    </row>
    <row r="192" spans="1:5" ht="30.6" customHeight="1" x14ac:dyDescent="0.2">
      <c r="A192" s="23" t="s">
        <v>149</v>
      </c>
      <c r="B192" s="7" t="s">
        <v>143</v>
      </c>
      <c r="C192" s="31">
        <v>16.8</v>
      </c>
      <c r="D192" s="47">
        <v>83.9</v>
      </c>
      <c r="E192" s="45">
        <v>98.2</v>
      </c>
    </row>
    <row r="193" spans="1:5" ht="21.6" customHeight="1" x14ac:dyDescent="0.2">
      <c r="A193" s="13" t="s">
        <v>150</v>
      </c>
      <c r="B193" s="7" t="s">
        <v>712</v>
      </c>
      <c r="C193" s="24">
        <v>1204</v>
      </c>
      <c r="D193" s="47">
        <v>82.7</v>
      </c>
      <c r="E193" s="45">
        <v>83.6</v>
      </c>
    </row>
    <row r="194" spans="1:5" ht="21.6" customHeight="1" x14ac:dyDescent="0.2">
      <c r="A194" s="13" t="s">
        <v>416</v>
      </c>
      <c r="B194" s="21" t="s">
        <v>143</v>
      </c>
      <c r="C194" s="46">
        <v>5</v>
      </c>
      <c r="D194" s="9">
        <v>60.9</v>
      </c>
      <c r="E194" s="45">
        <v>104</v>
      </c>
    </row>
    <row r="195" spans="1:5" ht="30.6" customHeight="1" x14ac:dyDescent="0.2">
      <c r="A195" s="13" t="s">
        <v>417</v>
      </c>
      <c r="B195" s="7" t="s">
        <v>712</v>
      </c>
      <c r="C195" s="46">
        <v>40.6</v>
      </c>
      <c r="D195" s="47">
        <v>50.1</v>
      </c>
      <c r="E195" s="45">
        <v>102.6</v>
      </c>
    </row>
    <row r="196" spans="1:5" ht="21.6" customHeight="1" x14ac:dyDescent="0.2">
      <c r="A196" s="13" t="s">
        <v>418</v>
      </c>
      <c r="B196" s="7" t="s">
        <v>712</v>
      </c>
      <c r="C196" s="24">
        <v>3102</v>
      </c>
      <c r="D196" s="9">
        <v>74.5</v>
      </c>
      <c r="E196" s="45">
        <v>98.8</v>
      </c>
    </row>
    <row r="197" spans="1:5" ht="21.6" customHeight="1" x14ac:dyDescent="0.2">
      <c r="A197" s="13" t="s">
        <v>419</v>
      </c>
      <c r="B197" s="7" t="s">
        <v>712</v>
      </c>
      <c r="C197" s="24">
        <v>1254</v>
      </c>
      <c r="D197" s="47">
        <v>84.4</v>
      </c>
      <c r="E197" s="45">
        <v>99.7</v>
      </c>
    </row>
    <row r="198" spans="1:5" x14ac:dyDescent="0.2">
      <c r="A198" s="13" t="s">
        <v>23</v>
      </c>
      <c r="B198" s="7" t="s">
        <v>115</v>
      </c>
      <c r="C198" s="24">
        <v>879</v>
      </c>
      <c r="D198" s="47">
        <v>85.7</v>
      </c>
      <c r="E198" s="45">
        <v>103.1</v>
      </c>
    </row>
    <row r="199" spans="1:5" x14ac:dyDescent="0.2">
      <c r="A199" s="23" t="s">
        <v>25</v>
      </c>
      <c r="B199" s="7"/>
      <c r="C199" s="24"/>
      <c r="D199" s="47"/>
      <c r="E199" s="14"/>
    </row>
    <row r="200" spans="1:5" ht="20.45" customHeight="1" x14ac:dyDescent="0.2">
      <c r="A200" s="23" t="s">
        <v>420</v>
      </c>
      <c r="B200" s="7" t="s">
        <v>115</v>
      </c>
      <c r="C200" s="24">
        <v>185</v>
      </c>
      <c r="D200" s="47">
        <v>75.2</v>
      </c>
      <c r="E200" s="14">
        <v>100.6</v>
      </c>
    </row>
    <row r="201" spans="1:5" ht="20.45" customHeight="1" x14ac:dyDescent="0.2">
      <c r="A201" s="23" t="s">
        <v>421</v>
      </c>
      <c r="B201" s="7" t="s">
        <v>115</v>
      </c>
      <c r="C201" s="30">
        <v>380</v>
      </c>
      <c r="D201" s="30">
        <v>77.2</v>
      </c>
      <c r="E201" s="45">
        <v>100.2</v>
      </c>
    </row>
    <row r="202" spans="1:5" ht="20.45" customHeight="1" x14ac:dyDescent="0.2">
      <c r="A202" s="13" t="s">
        <v>422</v>
      </c>
      <c r="B202" s="7" t="s">
        <v>30</v>
      </c>
      <c r="C202" s="24">
        <v>79134</v>
      </c>
      <c r="D202" s="46">
        <v>100.5</v>
      </c>
      <c r="E202" s="45">
        <v>117.9</v>
      </c>
    </row>
    <row r="203" spans="1:5" x14ac:dyDescent="0.2">
      <c r="A203" s="3" t="s">
        <v>23</v>
      </c>
      <c r="B203" s="7" t="s">
        <v>115</v>
      </c>
      <c r="C203" s="24">
        <v>5162</v>
      </c>
      <c r="D203" s="46">
        <v>69.5</v>
      </c>
      <c r="E203" s="45">
        <v>109</v>
      </c>
    </row>
    <row r="204" spans="1:5" ht="30" customHeight="1" x14ac:dyDescent="0.2">
      <c r="A204" s="246" t="s">
        <v>423</v>
      </c>
      <c r="B204" s="246"/>
      <c r="C204" s="246"/>
      <c r="D204" s="246"/>
      <c r="E204" s="246"/>
    </row>
    <row r="205" spans="1:5" ht="30.6" customHeight="1" x14ac:dyDescent="0.2">
      <c r="A205" s="13" t="s">
        <v>677</v>
      </c>
      <c r="B205" s="7" t="s">
        <v>17</v>
      </c>
      <c r="C205" s="46">
        <v>82.4</v>
      </c>
      <c r="D205" s="47">
        <v>97.5</v>
      </c>
      <c r="E205" s="14">
        <v>101.1</v>
      </c>
    </row>
    <row r="206" spans="1:5" ht="20.45" customHeight="1" x14ac:dyDescent="0.2">
      <c r="A206" s="13" t="s">
        <v>424</v>
      </c>
      <c r="B206" s="7" t="s">
        <v>17</v>
      </c>
      <c r="C206" s="19">
        <v>402</v>
      </c>
      <c r="D206" s="47">
        <v>86.9</v>
      </c>
      <c r="E206" s="14">
        <v>103.6</v>
      </c>
    </row>
    <row r="207" spans="1:5" x14ac:dyDescent="0.2">
      <c r="A207" s="17" t="s">
        <v>25</v>
      </c>
      <c r="B207" s="7"/>
      <c r="C207" s="48"/>
      <c r="D207" s="47"/>
      <c r="E207" s="45"/>
    </row>
    <row r="208" spans="1:5" ht="20.45" customHeight="1" x14ac:dyDescent="0.2">
      <c r="A208" s="23" t="s">
        <v>425</v>
      </c>
      <c r="B208" s="7" t="s">
        <v>17</v>
      </c>
      <c r="C208" s="47">
        <v>46.8</v>
      </c>
      <c r="D208" s="9">
        <v>73.599999999999994</v>
      </c>
      <c r="E208" s="14">
        <v>98.6</v>
      </c>
    </row>
    <row r="209" spans="1:5" ht="30.6" customHeight="1" x14ac:dyDescent="0.2">
      <c r="A209" s="23" t="s">
        <v>678</v>
      </c>
      <c r="B209" s="7" t="s">
        <v>17</v>
      </c>
      <c r="C209" s="43">
        <v>49.3</v>
      </c>
      <c r="D209" s="47">
        <v>96.4</v>
      </c>
      <c r="E209" s="47">
        <v>100.4</v>
      </c>
    </row>
    <row r="210" spans="1:5" ht="30.6" customHeight="1" x14ac:dyDescent="0.2">
      <c r="A210" s="23" t="s">
        <v>426</v>
      </c>
      <c r="B210" s="7" t="s">
        <v>17</v>
      </c>
      <c r="C210" s="46">
        <v>65.400000000000006</v>
      </c>
      <c r="D210" s="47">
        <v>116.8</v>
      </c>
      <c r="E210" s="45">
        <v>106.7</v>
      </c>
    </row>
    <row r="211" spans="1:5" ht="30.6" customHeight="1" x14ac:dyDescent="0.2">
      <c r="A211" s="41" t="s">
        <v>545</v>
      </c>
      <c r="B211" s="7" t="s">
        <v>17</v>
      </c>
      <c r="C211" s="46">
        <v>84.6</v>
      </c>
      <c r="D211" s="47">
        <v>88</v>
      </c>
      <c r="E211" s="45">
        <v>102.5</v>
      </c>
    </row>
    <row r="212" spans="1:5" ht="20.45" customHeight="1" x14ac:dyDescent="0.2">
      <c r="A212" s="13" t="s">
        <v>163</v>
      </c>
      <c r="B212" s="7" t="s">
        <v>17</v>
      </c>
      <c r="C212" s="10">
        <v>193</v>
      </c>
      <c r="D212" s="47">
        <v>90.7</v>
      </c>
      <c r="E212" s="45">
        <v>80.7</v>
      </c>
    </row>
    <row r="213" spans="1:5" ht="20.45" customHeight="1" x14ac:dyDescent="0.2">
      <c r="A213" s="4" t="s">
        <v>427</v>
      </c>
      <c r="B213" s="7" t="s">
        <v>17</v>
      </c>
      <c r="C213" s="48">
        <v>11.6</v>
      </c>
      <c r="D213" s="47">
        <v>92.3</v>
      </c>
      <c r="E213" s="45">
        <v>117.5</v>
      </c>
    </row>
    <row r="214" spans="1:5" ht="20.45" customHeight="1" x14ac:dyDescent="0.2">
      <c r="A214" s="4" t="s">
        <v>428</v>
      </c>
      <c r="B214" s="7" t="s">
        <v>17</v>
      </c>
      <c r="C214" s="19">
        <v>235</v>
      </c>
      <c r="D214" s="47">
        <v>90.8</v>
      </c>
      <c r="E214" s="45">
        <v>86.8</v>
      </c>
    </row>
    <row r="215" spans="1:5" ht="20.45" customHeight="1" x14ac:dyDescent="0.2">
      <c r="A215" s="23" t="s">
        <v>137</v>
      </c>
      <c r="B215" s="7"/>
      <c r="C215" s="19"/>
      <c r="D215" s="47"/>
      <c r="E215" s="45"/>
    </row>
    <row r="216" spans="1:5" ht="30.6" customHeight="1" x14ac:dyDescent="0.2">
      <c r="A216" s="23" t="s">
        <v>166</v>
      </c>
      <c r="B216" s="7" t="s">
        <v>17</v>
      </c>
      <c r="C216" s="19">
        <v>196</v>
      </c>
      <c r="D216" s="47">
        <v>90.4</v>
      </c>
      <c r="E216" s="45">
        <v>84.3</v>
      </c>
    </row>
    <row r="217" spans="1:5" ht="30.6" customHeight="1" x14ac:dyDescent="0.2">
      <c r="A217" s="23" t="s">
        <v>167</v>
      </c>
      <c r="B217" s="7" t="s">
        <v>17</v>
      </c>
      <c r="C217" s="19">
        <v>38104</v>
      </c>
      <c r="D217" s="47">
        <v>93.1</v>
      </c>
      <c r="E217" s="45">
        <v>102.9</v>
      </c>
    </row>
    <row r="218" spans="1:5" ht="20.45" customHeight="1" x14ac:dyDescent="0.2">
      <c r="A218" s="4" t="s">
        <v>168</v>
      </c>
      <c r="B218" s="7" t="s">
        <v>30</v>
      </c>
      <c r="C218" s="24">
        <v>38913</v>
      </c>
      <c r="D218" s="47">
        <v>106.7</v>
      </c>
      <c r="E218" s="45">
        <v>108</v>
      </c>
    </row>
    <row r="219" spans="1:5" ht="30.6" customHeight="1" x14ac:dyDescent="0.2">
      <c r="A219" s="5" t="s">
        <v>169</v>
      </c>
      <c r="B219" s="7" t="s">
        <v>30</v>
      </c>
      <c r="C219" s="24">
        <v>21266</v>
      </c>
      <c r="D219" s="47">
        <v>137.9</v>
      </c>
      <c r="E219" s="45">
        <v>126.3</v>
      </c>
    </row>
    <row r="220" spans="1:5" ht="30.6" customHeight="1" x14ac:dyDescent="0.2">
      <c r="A220" s="5" t="s">
        <v>429</v>
      </c>
      <c r="B220" s="7" t="s">
        <v>30</v>
      </c>
      <c r="C220" s="24">
        <v>3750</v>
      </c>
      <c r="D220" s="47">
        <v>112.9</v>
      </c>
      <c r="E220" s="45">
        <v>102.1</v>
      </c>
    </row>
    <row r="221" spans="1:5" ht="20.45" customHeight="1" x14ac:dyDescent="0.2">
      <c r="A221" s="4" t="s">
        <v>430</v>
      </c>
      <c r="B221" s="7" t="s">
        <v>30</v>
      </c>
      <c r="C221" s="24">
        <v>30127</v>
      </c>
      <c r="D221" s="47">
        <v>97.9</v>
      </c>
      <c r="E221" s="45">
        <v>108.2</v>
      </c>
    </row>
    <row r="222" spans="1:5" x14ac:dyDescent="0.2">
      <c r="A222" s="3" t="s">
        <v>23</v>
      </c>
      <c r="B222" s="7" t="s">
        <v>106</v>
      </c>
      <c r="C222" s="24">
        <v>753</v>
      </c>
      <c r="D222" s="47">
        <v>99.5</v>
      </c>
      <c r="E222" s="45">
        <v>111.6</v>
      </c>
    </row>
    <row r="223" spans="1:5" ht="30.6" customHeight="1" x14ac:dyDescent="0.2">
      <c r="A223" s="5" t="s">
        <v>547</v>
      </c>
      <c r="B223" s="7" t="s">
        <v>30</v>
      </c>
      <c r="C223" s="24">
        <v>412</v>
      </c>
      <c r="D223" s="47">
        <v>85.7</v>
      </c>
      <c r="E223" s="45">
        <v>84.9</v>
      </c>
    </row>
    <row r="224" spans="1:5" ht="30" customHeight="1" x14ac:dyDescent="0.2">
      <c r="A224" s="258" t="s">
        <v>548</v>
      </c>
      <c r="B224" s="258"/>
      <c r="C224" s="258"/>
      <c r="D224" s="258"/>
      <c r="E224" s="258"/>
    </row>
    <row r="225" spans="1:5" ht="30.6" customHeight="1" x14ac:dyDescent="0.2">
      <c r="A225" s="5" t="s">
        <v>549</v>
      </c>
      <c r="B225" s="7" t="s">
        <v>30</v>
      </c>
      <c r="C225" s="24">
        <v>122</v>
      </c>
      <c r="D225" s="47">
        <v>127.4</v>
      </c>
      <c r="E225" s="45">
        <v>89.4</v>
      </c>
    </row>
    <row r="226" spans="1:5" x14ac:dyDescent="0.2">
      <c r="A226" s="4"/>
      <c r="B226" s="7" t="s">
        <v>115</v>
      </c>
      <c r="C226" s="24">
        <v>911</v>
      </c>
      <c r="D226" s="47">
        <v>108</v>
      </c>
      <c r="E226" s="45">
        <v>86.6</v>
      </c>
    </row>
    <row r="227" spans="1:5" ht="30" customHeight="1" x14ac:dyDescent="0.2">
      <c r="A227" s="258" t="s">
        <v>431</v>
      </c>
      <c r="B227" s="258"/>
      <c r="C227" s="258"/>
      <c r="D227" s="258"/>
      <c r="E227" s="258"/>
    </row>
    <row r="228" spans="1:5" ht="20.45" customHeight="1" x14ac:dyDescent="0.2">
      <c r="A228" s="4" t="s">
        <v>173</v>
      </c>
      <c r="B228" s="7" t="s">
        <v>17</v>
      </c>
      <c r="C228" s="24">
        <v>657</v>
      </c>
      <c r="D228" s="47">
        <v>82.2</v>
      </c>
      <c r="E228" s="45">
        <v>105.6</v>
      </c>
    </row>
    <row r="229" spans="1:5" ht="21.6" customHeight="1" x14ac:dyDescent="0.2">
      <c r="A229" s="4" t="s">
        <v>432</v>
      </c>
      <c r="B229" s="7" t="s">
        <v>17</v>
      </c>
      <c r="C229" s="19">
        <v>405</v>
      </c>
      <c r="D229" s="47">
        <v>119.3</v>
      </c>
      <c r="E229" s="45">
        <v>114.4</v>
      </c>
    </row>
    <row r="230" spans="1:5" ht="20.45" customHeight="1" x14ac:dyDescent="0.2">
      <c r="A230" s="4" t="s">
        <v>175</v>
      </c>
      <c r="B230" s="7" t="s">
        <v>17</v>
      </c>
      <c r="C230" s="19">
        <v>1245</v>
      </c>
      <c r="D230" s="47">
        <v>109.5</v>
      </c>
      <c r="E230" s="45">
        <v>108</v>
      </c>
    </row>
    <row r="231" spans="1:5" ht="20.45" customHeight="1" x14ac:dyDescent="0.2">
      <c r="A231" s="4" t="s">
        <v>550</v>
      </c>
      <c r="B231" s="7" t="s">
        <v>30</v>
      </c>
      <c r="C231" s="24">
        <v>314149</v>
      </c>
      <c r="D231" s="47">
        <v>134.9</v>
      </c>
      <c r="E231" s="45">
        <v>109.2</v>
      </c>
    </row>
    <row r="232" spans="1:5" x14ac:dyDescent="0.2">
      <c r="A232" s="17" t="s">
        <v>25</v>
      </c>
      <c r="B232" s="7"/>
      <c r="C232" s="48"/>
      <c r="D232" s="47"/>
      <c r="E232" s="45"/>
    </row>
    <row r="233" spans="1:5" ht="20.45" customHeight="1" x14ac:dyDescent="0.2">
      <c r="A233" s="12" t="s">
        <v>551</v>
      </c>
      <c r="B233" s="7" t="s">
        <v>30</v>
      </c>
      <c r="C233" s="24">
        <v>28142</v>
      </c>
      <c r="D233" s="47">
        <v>91.6</v>
      </c>
      <c r="E233" s="45">
        <v>106.1</v>
      </c>
    </row>
    <row r="234" spans="1:5" ht="20.45" customHeight="1" x14ac:dyDescent="0.2">
      <c r="A234" s="12" t="s">
        <v>552</v>
      </c>
      <c r="B234" s="7" t="s">
        <v>30</v>
      </c>
      <c r="C234" s="24">
        <v>286007</v>
      </c>
      <c r="D234" s="47">
        <v>141.4</v>
      </c>
      <c r="E234" s="45">
        <v>109.5</v>
      </c>
    </row>
    <row r="235" spans="1:5" ht="30.6" customHeight="1" x14ac:dyDescent="0.2">
      <c r="A235" s="5" t="s">
        <v>433</v>
      </c>
      <c r="B235" s="7" t="s">
        <v>30</v>
      </c>
      <c r="C235" s="24">
        <v>50235</v>
      </c>
      <c r="D235" s="47">
        <v>70.099999999999994</v>
      </c>
      <c r="E235" s="45">
        <v>110.8</v>
      </c>
    </row>
    <row r="236" spans="1:5" ht="20.45" customHeight="1" x14ac:dyDescent="0.2">
      <c r="A236" s="4" t="s">
        <v>434</v>
      </c>
      <c r="B236" s="7" t="s">
        <v>30</v>
      </c>
      <c r="C236" s="24">
        <v>4371</v>
      </c>
      <c r="D236" s="47">
        <v>71.400000000000006</v>
      </c>
      <c r="E236" s="45">
        <v>101.7</v>
      </c>
    </row>
    <row r="237" spans="1:5" ht="20.45" customHeight="1" x14ac:dyDescent="0.2">
      <c r="A237" s="4" t="s">
        <v>435</v>
      </c>
      <c r="B237" s="7" t="s">
        <v>30</v>
      </c>
      <c r="C237" s="24">
        <v>49557</v>
      </c>
      <c r="D237" s="47">
        <v>110.9</v>
      </c>
      <c r="E237" s="45">
        <v>95.1</v>
      </c>
    </row>
    <row r="238" spans="1:5" ht="20.45" customHeight="1" x14ac:dyDescent="0.2">
      <c r="A238" s="4" t="s">
        <v>179</v>
      </c>
      <c r="B238" s="7" t="s">
        <v>30</v>
      </c>
      <c r="C238" s="24">
        <v>18286</v>
      </c>
      <c r="D238" s="47">
        <v>313</v>
      </c>
      <c r="E238" s="45">
        <v>34.5</v>
      </c>
    </row>
    <row r="239" spans="1:5" ht="30" customHeight="1" x14ac:dyDescent="0.2">
      <c r="A239" s="246" t="s">
        <v>436</v>
      </c>
      <c r="B239" s="246"/>
      <c r="C239" s="246"/>
      <c r="D239" s="246"/>
      <c r="E239" s="246"/>
    </row>
    <row r="240" spans="1:5" ht="20.45" customHeight="1" x14ac:dyDescent="0.2">
      <c r="A240" s="13" t="s">
        <v>553</v>
      </c>
      <c r="B240" s="7" t="s">
        <v>237</v>
      </c>
      <c r="C240" s="24">
        <v>406908</v>
      </c>
      <c r="D240" s="47">
        <v>69.2</v>
      </c>
      <c r="E240" s="45">
        <v>69.400000000000006</v>
      </c>
    </row>
    <row r="241" spans="1:5" ht="20.45" customHeight="1" x14ac:dyDescent="0.2">
      <c r="A241" s="13" t="s">
        <v>554</v>
      </c>
      <c r="B241" s="7" t="s">
        <v>237</v>
      </c>
      <c r="C241" s="24">
        <v>31990</v>
      </c>
      <c r="D241" s="47">
        <v>29.7</v>
      </c>
      <c r="E241" s="45">
        <v>856.7</v>
      </c>
    </row>
    <row r="242" spans="1:5" ht="30.6" customHeight="1" x14ac:dyDescent="0.2">
      <c r="A242" s="13" t="s">
        <v>555</v>
      </c>
      <c r="B242" s="7" t="s">
        <v>237</v>
      </c>
      <c r="C242" s="43" t="s">
        <v>708</v>
      </c>
      <c r="D242" s="47" t="s">
        <v>400</v>
      </c>
      <c r="E242" s="47" t="s">
        <v>400</v>
      </c>
    </row>
    <row r="243" spans="1:5" ht="20.45" customHeight="1" x14ac:dyDescent="0.2">
      <c r="A243" s="13" t="s">
        <v>437</v>
      </c>
      <c r="B243" s="7" t="s">
        <v>17</v>
      </c>
      <c r="C243" s="10">
        <v>116</v>
      </c>
      <c r="D243" s="47">
        <v>80.599999999999994</v>
      </c>
      <c r="E243" s="45">
        <v>96.3</v>
      </c>
    </row>
    <row r="244" spans="1:5" ht="22.9" customHeight="1" x14ac:dyDescent="0.2">
      <c r="A244" s="4" t="s">
        <v>679</v>
      </c>
      <c r="B244" s="7" t="s">
        <v>17</v>
      </c>
      <c r="C244" s="48">
        <v>16.100000000000001</v>
      </c>
      <c r="D244" s="47">
        <v>80.099999999999994</v>
      </c>
      <c r="E244" s="45">
        <v>114.5</v>
      </c>
    </row>
    <row r="245" spans="1:5" ht="30.6" customHeight="1" x14ac:dyDescent="0.2">
      <c r="A245" s="5" t="s">
        <v>680</v>
      </c>
      <c r="B245" s="7" t="s">
        <v>17</v>
      </c>
      <c r="C245" s="48">
        <v>7.2</v>
      </c>
      <c r="D245" s="47">
        <v>94.7</v>
      </c>
      <c r="E245" s="45">
        <v>108</v>
      </c>
    </row>
    <row r="246" spans="1:5" ht="30.6" customHeight="1" x14ac:dyDescent="0.2">
      <c r="A246" s="13" t="s">
        <v>182</v>
      </c>
      <c r="B246" s="7" t="s">
        <v>17</v>
      </c>
      <c r="C246" s="48">
        <v>34</v>
      </c>
      <c r="D246" s="47">
        <v>85.8</v>
      </c>
      <c r="E246" s="45">
        <v>93.6</v>
      </c>
    </row>
    <row r="247" spans="1:5" ht="20.45" customHeight="1" x14ac:dyDescent="0.2">
      <c r="A247" s="4" t="s">
        <v>183</v>
      </c>
      <c r="B247" s="7" t="s">
        <v>17</v>
      </c>
      <c r="C247" s="10">
        <v>226</v>
      </c>
      <c r="D247" s="47">
        <v>81</v>
      </c>
      <c r="E247" s="45">
        <v>78.8</v>
      </c>
    </row>
    <row r="248" spans="1:5" ht="20.45" customHeight="1" x14ac:dyDescent="0.2">
      <c r="A248" s="4" t="s">
        <v>558</v>
      </c>
      <c r="B248" s="7" t="s">
        <v>17</v>
      </c>
      <c r="C248" s="48">
        <v>31.1</v>
      </c>
      <c r="D248" s="47">
        <v>75.8</v>
      </c>
      <c r="E248" s="45">
        <v>94.7</v>
      </c>
    </row>
    <row r="249" spans="1:5" ht="20.45" customHeight="1" x14ac:dyDescent="0.2">
      <c r="A249" s="4" t="s">
        <v>559</v>
      </c>
      <c r="B249" s="7" t="s">
        <v>17</v>
      </c>
      <c r="C249" s="47">
        <v>37.799999999999997</v>
      </c>
      <c r="D249" s="9">
        <v>89.9</v>
      </c>
      <c r="E249" s="45">
        <v>118.8</v>
      </c>
    </row>
    <row r="250" spans="1:5" ht="20.45" customHeight="1" x14ac:dyDescent="0.2">
      <c r="A250" s="4" t="s">
        <v>560</v>
      </c>
      <c r="B250" s="7" t="s">
        <v>30</v>
      </c>
      <c r="C250" s="19">
        <v>5716</v>
      </c>
      <c r="D250" s="47">
        <v>99.6</v>
      </c>
      <c r="E250" s="45">
        <v>113.5</v>
      </c>
    </row>
    <row r="251" spans="1:5" ht="20.45" customHeight="1" x14ac:dyDescent="0.2">
      <c r="A251" s="4" t="s">
        <v>561</v>
      </c>
      <c r="B251" s="7" t="s">
        <v>30</v>
      </c>
      <c r="C251" s="10">
        <v>437</v>
      </c>
      <c r="D251" s="47">
        <v>38.799999999999997</v>
      </c>
      <c r="E251" s="45">
        <v>37.4</v>
      </c>
    </row>
    <row r="252" spans="1:5" ht="20.45" customHeight="1" x14ac:dyDescent="0.2">
      <c r="A252" s="4" t="s">
        <v>562</v>
      </c>
      <c r="B252" s="7" t="s">
        <v>30</v>
      </c>
      <c r="C252" s="19">
        <v>4723</v>
      </c>
      <c r="D252" s="47">
        <v>94.7</v>
      </c>
      <c r="E252" s="45">
        <v>198.1</v>
      </c>
    </row>
    <row r="253" spans="1:5" ht="20.45" customHeight="1" x14ac:dyDescent="0.2">
      <c r="A253" s="4" t="s">
        <v>681</v>
      </c>
      <c r="B253" s="7" t="s">
        <v>30</v>
      </c>
      <c r="C253" s="10">
        <v>185</v>
      </c>
      <c r="D253" s="47">
        <v>78.099999999999994</v>
      </c>
      <c r="E253" s="45">
        <v>228.4</v>
      </c>
    </row>
    <row r="254" spans="1:5" ht="20.45" customHeight="1" x14ac:dyDescent="0.2">
      <c r="A254" s="4" t="s">
        <v>564</v>
      </c>
      <c r="B254" s="7" t="s">
        <v>17</v>
      </c>
      <c r="C254" s="48">
        <v>10.1</v>
      </c>
      <c r="D254" s="47">
        <v>68.599999999999994</v>
      </c>
      <c r="E254" s="45">
        <v>102.5</v>
      </c>
    </row>
    <row r="255" spans="1:5" ht="20.45" customHeight="1" x14ac:dyDescent="0.2">
      <c r="A255" s="4" t="s">
        <v>184</v>
      </c>
      <c r="B255" s="7" t="s">
        <v>185</v>
      </c>
      <c r="C255" s="19">
        <v>44147</v>
      </c>
      <c r="D255" s="47">
        <v>98.6</v>
      </c>
      <c r="E255" s="45">
        <v>73.900000000000006</v>
      </c>
    </row>
    <row r="256" spans="1:5" ht="20.45" customHeight="1" x14ac:dyDescent="0.2">
      <c r="A256" s="4" t="s">
        <v>186</v>
      </c>
      <c r="B256" s="7" t="s">
        <v>185</v>
      </c>
      <c r="C256" s="19">
        <v>47773</v>
      </c>
      <c r="D256" s="47">
        <v>55.8</v>
      </c>
      <c r="E256" s="45">
        <v>50.7</v>
      </c>
    </row>
    <row r="257" spans="1:5" ht="20.45" customHeight="1" x14ac:dyDescent="0.2">
      <c r="A257" s="4" t="s">
        <v>187</v>
      </c>
      <c r="B257" s="7" t="s">
        <v>185</v>
      </c>
      <c r="C257" s="19">
        <v>288880</v>
      </c>
      <c r="D257" s="47">
        <v>87.9</v>
      </c>
      <c r="E257" s="45">
        <v>86.1</v>
      </c>
    </row>
    <row r="258" spans="1:5" ht="30.6" customHeight="1" x14ac:dyDescent="0.2">
      <c r="A258" s="5" t="s">
        <v>188</v>
      </c>
      <c r="B258" s="7" t="s">
        <v>98</v>
      </c>
      <c r="C258" s="19">
        <v>47142</v>
      </c>
      <c r="D258" s="47">
        <v>52.5</v>
      </c>
      <c r="E258" s="45">
        <v>79.599999999999994</v>
      </c>
    </row>
    <row r="259" spans="1:5" x14ac:dyDescent="0.2">
      <c r="A259" s="5"/>
      <c r="B259" s="7" t="s">
        <v>185</v>
      </c>
      <c r="C259" s="19">
        <v>46816</v>
      </c>
      <c r="D259" s="47">
        <v>52.4</v>
      </c>
      <c r="E259" s="45">
        <v>79.900000000000006</v>
      </c>
    </row>
    <row r="260" spans="1:5" ht="30.6" customHeight="1" x14ac:dyDescent="0.2">
      <c r="A260" s="23" t="s">
        <v>565</v>
      </c>
      <c r="B260" s="7" t="s">
        <v>185</v>
      </c>
      <c r="C260" s="19">
        <v>1116</v>
      </c>
      <c r="D260" s="47">
        <v>54</v>
      </c>
      <c r="E260" s="45">
        <v>24</v>
      </c>
    </row>
    <row r="261" spans="1:5" ht="20.45" customHeight="1" x14ac:dyDescent="0.2">
      <c r="A261" s="4" t="s">
        <v>682</v>
      </c>
      <c r="B261" s="7" t="s">
        <v>17</v>
      </c>
      <c r="C261" s="19">
        <v>207</v>
      </c>
      <c r="D261" s="47">
        <v>97.5</v>
      </c>
      <c r="E261" s="45">
        <v>100.6</v>
      </c>
    </row>
    <row r="262" spans="1:5" ht="20.45" customHeight="1" x14ac:dyDescent="0.2">
      <c r="A262" s="4" t="s">
        <v>683</v>
      </c>
      <c r="B262" s="7" t="s">
        <v>17</v>
      </c>
      <c r="C262" s="10">
        <v>190</v>
      </c>
      <c r="D262" s="47">
        <v>84.1</v>
      </c>
      <c r="E262" s="45">
        <v>99.2</v>
      </c>
    </row>
    <row r="263" spans="1:5" ht="20.45" customHeight="1" x14ac:dyDescent="0.2">
      <c r="A263" s="4" t="s">
        <v>684</v>
      </c>
      <c r="B263" s="7" t="s">
        <v>17</v>
      </c>
      <c r="C263" s="48">
        <v>7.5</v>
      </c>
      <c r="D263" s="47">
        <v>78.3</v>
      </c>
      <c r="E263" s="45">
        <v>83</v>
      </c>
    </row>
    <row r="264" spans="1:5" ht="30.6" customHeight="1" x14ac:dyDescent="0.2">
      <c r="A264" s="2" t="s">
        <v>189</v>
      </c>
      <c r="B264" s="7"/>
      <c r="C264" s="9"/>
      <c r="D264" s="47"/>
      <c r="E264" s="14"/>
    </row>
    <row r="265" spans="1:5" ht="20.45" customHeight="1" x14ac:dyDescent="0.2">
      <c r="A265" s="12" t="s">
        <v>190</v>
      </c>
      <c r="B265" s="7" t="s">
        <v>17</v>
      </c>
      <c r="C265" s="16">
        <v>162</v>
      </c>
      <c r="D265" s="47">
        <v>89.5</v>
      </c>
      <c r="E265" s="14">
        <v>105.9</v>
      </c>
    </row>
    <row r="266" spans="1:5" ht="20.45" customHeight="1" x14ac:dyDescent="0.2">
      <c r="A266" s="12" t="s">
        <v>191</v>
      </c>
      <c r="B266" s="7" t="s">
        <v>17</v>
      </c>
      <c r="C266" s="47">
        <v>20.7</v>
      </c>
      <c r="D266" s="47">
        <v>71.400000000000006</v>
      </c>
      <c r="E266" s="45">
        <v>129</v>
      </c>
    </row>
    <row r="267" spans="1:5" ht="20.45" customHeight="1" x14ac:dyDescent="0.2">
      <c r="A267" s="12" t="s">
        <v>192</v>
      </c>
      <c r="B267" s="7" t="s">
        <v>17</v>
      </c>
      <c r="C267" s="48">
        <v>20.8</v>
      </c>
      <c r="D267" s="47">
        <v>79.5</v>
      </c>
      <c r="E267" s="45">
        <v>208</v>
      </c>
    </row>
    <row r="268" spans="1:5" ht="20.45" customHeight="1" x14ac:dyDescent="0.2">
      <c r="A268" s="4" t="s">
        <v>193</v>
      </c>
      <c r="B268" s="7" t="s">
        <v>17</v>
      </c>
      <c r="C268" s="10">
        <v>264</v>
      </c>
      <c r="D268" s="47">
        <v>88.4</v>
      </c>
      <c r="E268" s="45">
        <v>120</v>
      </c>
    </row>
    <row r="269" spans="1:5" x14ac:dyDescent="0.2">
      <c r="A269" s="15" t="s">
        <v>25</v>
      </c>
      <c r="B269" s="29"/>
      <c r="C269" s="48"/>
      <c r="D269" s="47"/>
      <c r="E269" s="45"/>
    </row>
    <row r="270" spans="1:5" ht="20.45" customHeight="1" x14ac:dyDescent="0.2">
      <c r="A270" s="12" t="s">
        <v>569</v>
      </c>
      <c r="B270" s="7" t="s">
        <v>17</v>
      </c>
      <c r="C270" s="48">
        <v>25.2</v>
      </c>
      <c r="D270" s="47">
        <v>92.1</v>
      </c>
      <c r="E270" s="45">
        <v>129.1</v>
      </c>
    </row>
    <row r="271" spans="1:5" ht="20.45" customHeight="1" x14ac:dyDescent="0.2">
      <c r="A271" s="12" t="s">
        <v>570</v>
      </c>
      <c r="B271" s="7" t="s">
        <v>17</v>
      </c>
      <c r="C271" s="47">
        <v>14.7</v>
      </c>
      <c r="D271" s="9">
        <v>95.4</v>
      </c>
      <c r="E271" s="45">
        <v>157.19999999999999</v>
      </c>
    </row>
    <row r="272" spans="1:5" ht="20.45" customHeight="1" x14ac:dyDescent="0.2">
      <c r="A272" s="20" t="s">
        <v>685</v>
      </c>
      <c r="B272" s="7" t="s">
        <v>17</v>
      </c>
      <c r="C272" s="48">
        <v>8.4</v>
      </c>
      <c r="D272" s="47">
        <v>90.8</v>
      </c>
      <c r="E272" s="45">
        <v>143.80000000000001</v>
      </c>
    </row>
    <row r="273" spans="1:5" ht="20.45" customHeight="1" x14ac:dyDescent="0.2">
      <c r="A273" s="12" t="s">
        <v>572</v>
      </c>
      <c r="B273" s="7" t="s">
        <v>17</v>
      </c>
      <c r="C273" s="48">
        <v>22.6</v>
      </c>
      <c r="D273" s="47">
        <v>83.7</v>
      </c>
      <c r="E273" s="45">
        <v>84.6</v>
      </c>
    </row>
    <row r="274" spans="1:5" ht="20.45" customHeight="1" x14ac:dyDescent="0.2">
      <c r="A274" s="12" t="s">
        <v>573</v>
      </c>
      <c r="B274" s="7" t="s">
        <v>17</v>
      </c>
      <c r="C274" s="48">
        <v>24.9</v>
      </c>
      <c r="D274" s="47">
        <v>78.7</v>
      </c>
      <c r="E274" s="45">
        <v>112.6</v>
      </c>
    </row>
    <row r="275" spans="1:5" ht="20.45" customHeight="1" x14ac:dyDescent="0.2">
      <c r="A275" s="4" t="s">
        <v>574</v>
      </c>
      <c r="B275" s="7" t="s">
        <v>17</v>
      </c>
      <c r="C275" s="47">
        <v>20.9</v>
      </c>
      <c r="D275" s="9">
        <v>78.8</v>
      </c>
      <c r="E275" s="14">
        <v>141.4</v>
      </c>
    </row>
    <row r="276" spans="1:5" ht="30.6" customHeight="1" x14ac:dyDescent="0.2">
      <c r="A276" s="5" t="s">
        <v>194</v>
      </c>
      <c r="B276" s="7" t="s">
        <v>30</v>
      </c>
      <c r="C276" s="19">
        <v>3808</v>
      </c>
      <c r="D276" s="47">
        <v>76.5</v>
      </c>
      <c r="E276" s="45">
        <v>130.1</v>
      </c>
    </row>
    <row r="277" spans="1:5" ht="40.9" customHeight="1" x14ac:dyDescent="0.2">
      <c r="A277" s="5" t="s">
        <v>195</v>
      </c>
      <c r="B277" s="7" t="s">
        <v>30</v>
      </c>
      <c r="C277" s="19">
        <v>4289</v>
      </c>
      <c r="D277" s="47">
        <v>633.5</v>
      </c>
      <c r="E277" s="45">
        <v>765.9</v>
      </c>
    </row>
    <row r="278" spans="1:5" ht="30.6" customHeight="1" x14ac:dyDescent="0.2">
      <c r="A278" s="5" t="s">
        <v>196</v>
      </c>
      <c r="B278" s="7" t="s">
        <v>30</v>
      </c>
      <c r="C278" s="19">
        <v>76444</v>
      </c>
      <c r="D278" s="47">
        <v>62.5</v>
      </c>
      <c r="E278" s="45">
        <v>117</v>
      </c>
    </row>
    <row r="279" spans="1:5" x14ac:dyDescent="0.2">
      <c r="A279" s="17" t="s">
        <v>25</v>
      </c>
      <c r="B279" s="7"/>
      <c r="C279" s="48"/>
      <c r="D279" s="47"/>
      <c r="E279" s="45"/>
    </row>
    <row r="280" spans="1:5" ht="40.9" customHeight="1" x14ac:dyDescent="0.2">
      <c r="A280" s="17" t="s">
        <v>197</v>
      </c>
      <c r="B280" s="18" t="s">
        <v>30</v>
      </c>
      <c r="C280" s="19">
        <v>20777</v>
      </c>
      <c r="D280" s="47">
        <v>88.5</v>
      </c>
      <c r="E280" s="45">
        <v>183.3</v>
      </c>
    </row>
    <row r="281" spans="1:5" x14ac:dyDescent="0.2">
      <c r="A281" s="4" t="s">
        <v>23</v>
      </c>
      <c r="B281" s="7" t="s">
        <v>98</v>
      </c>
      <c r="C281" s="19">
        <v>150409</v>
      </c>
      <c r="D281" s="47">
        <v>86.2</v>
      </c>
      <c r="E281" s="45">
        <v>172.1</v>
      </c>
    </row>
    <row r="282" spans="1:5" ht="51" customHeight="1" x14ac:dyDescent="0.2">
      <c r="A282" s="17" t="s">
        <v>575</v>
      </c>
      <c r="B282" s="18" t="s">
        <v>30</v>
      </c>
      <c r="C282" s="19">
        <v>237</v>
      </c>
      <c r="D282" s="9">
        <v>113.9</v>
      </c>
      <c r="E282" s="45">
        <v>102.2</v>
      </c>
    </row>
    <row r="283" spans="1:5" x14ac:dyDescent="0.2">
      <c r="A283" s="2" t="s">
        <v>23</v>
      </c>
      <c r="B283" s="7" t="s">
        <v>98</v>
      </c>
      <c r="C283" s="19">
        <v>2378</v>
      </c>
      <c r="D283" s="9">
        <v>113.9</v>
      </c>
      <c r="E283" s="45">
        <v>102.5</v>
      </c>
    </row>
    <row r="284" spans="1:5" ht="40.9" customHeight="1" x14ac:dyDescent="0.2">
      <c r="A284" s="17" t="s">
        <v>686</v>
      </c>
      <c r="B284" s="18" t="s">
        <v>30</v>
      </c>
      <c r="C284" s="19">
        <v>3590</v>
      </c>
      <c r="D284" s="9">
        <v>72.8</v>
      </c>
      <c r="E284" s="14">
        <v>209.1</v>
      </c>
    </row>
    <row r="285" spans="1:5" x14ac:dyDescent="0.2">
      <c r="A285" s="2" t="s">
        <v>23</v>
      </c>
      <c r="B285" s="7" t="s">
        <v>98</v>
      </c>
      <c r="C285" s="19">
        <v>28176</v>
      </c>
      <c r="D285" s="47">
        <v>71.099999999999994</v>
      </c>
      <c r="E285" s="14">
        <v>249.1</v>
      </c>
    </row>
    <row r="286" spans="1:5" ht="61.15" customHeight="1" x14ac:dyDescent="0.2">
      <c r="A286" s="17" t="s">
        <v>438</v>
      </c>
      <c r="B286" s="18" t="s">
        <v>30</v>
      </c>
      <c r="C286" s="19">
        <v>150</v>
      </c>
      <c r="D286" s="9">
        <v>78.099999999999994</v>
      </c>
      <c r="E286" s="14">
        <v>132.69999999999999</v>
      </c>
    </row>
    <row r="287" spans="1:5" x14ac:dyDescent="0.2">
      <c r="A287" s="4" t="s">
        <v>23</v>
      </c>
      <c r="B287" s="7" t="s">
        <v>98</v>
      </c>
      <c r="C287" s="19">
        <v>1427</v>
      </c>
      <c r="D287" s="47">
        <v>78.599999999999994</v>
      </c>
      <c r="E287" s="14">
        <v>135.4</v>
      </c>
    </row>
    <row r="288" spans="1:5" ht="40.9" customHeight="1" x14ac:dyDescent="0.2">
      <c r="A288" s="17" t="s">
        <v>439</v>
      </c>
      <c r="B288" s="18" t="s">
        <v>30</v>
      </c>
      <c r="C288" s="19">
        <v>397</v>
      </c>
      <c r="D288" s="9">
        <v>63.6</v>
      </c>
      <c r="E288" s="45">
        <v>167.5</v>
      </c>
    </row>
    <row r="289" spans="1:5" x14ac:dyDescent="0.2">
      <c r="A289" s="4" t="s">
        <v>23</v>
      </c>
      <c r="B289" s="7" t="s">
        <v>98</v>
      </c>
      <c r="C289" s="19">
        <v>4160</v>
      </c>
      <c r="D289" s="47">
        <v>63.1</v>
      </c>
      <c r="E289" s="14">
        <v>183.2</v>
      </c>
    </row>
    <row r="290" spans="1:5" ht="30.6" customHeight="1" x14ac:dyDescent="0.2">
      <c r="A290" s="13" t="s">
        <v>201</v>
      </c>
      <c r="B290" s="7" t="s">
        <v>30</v>
      </c>
      <c r="C290" s="19">
        <v>29950</v>
      </c>
      <c r="D290" s="9">
        <v>131</v>
      </c>
      <c r="E290" s="14">
        <v>142.69999999999999</v>
      </c>
    </row>
    <row r="291" spans="1:5" ht="40.9" customHeight="1" x14ac:dyDescent="0.2">
      <c r="A291" s="23" t="s">
        <v>577</v>
      </c>
      <c r="B291" s="7" t="s">
        <v>30</v>
      </c>
      <c r="C291" s="19">
        <v>3508</v>
      </c>
      <c r="D291" s="9">
        <v>134.19999999999999</v>
      </c>
      <c r="E291" s="14">
        <v>620.9</v>
      </c>
    </row>
    <row r="292" spans="1:5" ht="20.45" customHeight="1" x14ac:dyDescent="0.2">
      <c r="A292" s="23" t="s">
        <v>578</v>
      </c>
      <c r="B292" s="7" t="s">
        <v>30</v>
      </c>
      <c r="C292" s="19">
        <v>1116</v>
      </c>
      <c r="D292" s="9">
        <v>118.8</v>
      </c>
      <c r="E292" s="14">
        <v>50.4</v>
      </c>
    </row>
    <row r="293" spans="1:5" ht="40.9" customHeight="1" x14ac:dyDescent="0.2">
      <c r="A293" s="23" t="s">
        <v>202</v>
      </c>
      <c r="B293" s="7" t="s">
        <v>30</v>
      </c>
      <c r="C293" s="19">
        <v>12743</v>
      </c>
      <c r="D293" s="9">
        <v>117.9</v>
      </c>
      <c r="E293" s="14">
        <v>101.7</v>
      </c>
    </row>
    <row r="294" spans="1:5" ht="40.9" customHeight="1" x14ac:dyDescent="0.2">
      <c r="A294" s="23" t="s">
        <v>203</v>
      </c>
      <c r="B294" s="7" t="s">
        <v>30</v>
      </c>
      <c r="C294" s="19">
        <v>7170</v>
      </c>
      <c r="D294" s="47">
        <v>119.7</v>
      </c>
      <c r="E294" s="14">
        <v>229.5</v>
      </c>
    </row>
    <row r="295" spans="1:5" ht="20.45" customHeight="1" x14ac:dyDescent="0.2">
      <c r="A295" s="13" t="s">
        <v>204</v>
      </c>
      <c r="B295" s="7" t="s">
        <v>30</v>
      </c>
      <c r="C295" s="19">
        <v>95520</v>
      </c>
      <c r="D295" s="9">
        <v>103.3</v>
      </c>
      <c r="E295" s="14">
        <v>128.30000000000001</v>
      </c>
    </row>
    <row r="296" spans="1:5" ht="20.45" customHeight="1" x14ac:dyDescent="0.2">
      <c r="A296" s="4" t="s">
        <v>205</v>
      </c>
      <c r="B296" s="7" t="s">
        <v>206</v>
      </c>
      <c r="C296" s="19">
        <v>714</v>
      </c>
      <c r="D296" s="47">
        <v>105.9</v>
      </c>
      <c r="E296" s="14">
        <v>130.80000000000001</v>
      </c>
    </row>
    <row r="297" spans="1:5" ht="20.45" customHeight="1" x14ac:dyDescent="0.2">
      <c r="A297" s="4" t="s">
        <v>440</v>
      </c>
      <c r="B297" s="7" t="s">
        <v>30</v>
      </c>
      <c r="C297" s="19">
        <v>15282</v>
      </c>
      <c r="D297" s="47">
        <v>112.2</v>
      </c>
      <c r="E297" s="14">
        <v>130.6</v>
      </c>
    </row>
    <row r="298" spans="1:5" ht="30.6" customHeight="1" x14ac:dyDescent="0.2">
      <c r="A298" s="5" t="s">
        <v>579</v>
      </c>
      <c r="B298" s="7" t="s">
        <v>30</v>
      </c>
      <c r="C298" s="19">
        <v>9312</v>
      </c>
      <c r="D298" s="47">
        <v>102.9</v>
      </c>
      <c r="E298" s="14">
        <v>115.3</v>
      </c>
    </row>
    <row r="299" spans="1:5" ht="40.9" customHeight="1" x14ac:dyDescent="0.2">
      <c r="A299" s="5" t="s">
        <v>208</v>
      </c>
      <c r="B299" s="7" t="s">
        <v>30</v>
      </c>
      <c r="C299" s="19">
        <v>5413</v>
      </c>
      <c r="D299" s="47">
        <v>216.2</v>
      </c>
      <c r="E299" s="14">
        <v>212.2</v>
      </c>
    </row>
    <row r="300" spans="1:5" ht="20.45" customHeight="1" x14ac:dyDescent="0.2">
      <c r="A300" s="4" t="s">
        <v>209</v>
      </c>
      <c r="B300" s="7" t="s">
        <v>30</v>
      </c>
      <c r="C300" s="19">
        <v>5201</v>
      </c>
      <c r="D300" s="47">
        <v>101.1</v>
      </c>
      <c r="E300" s="45">
        <v>151.1</v>
      </c>
    </row>
    <row r="301" spans="1:5" x14ac:dyDescent="0.2">
      <c r="A301" s="17" t="s">
        <v>25</v>
      </c>
      <c r="B301" s="7"/>
      <c r="C301" s="19"/>
      <c r="D301" s="47"/>
      <c r="E301" s="45"/>
    </row>
    <row r="302" spans="1:5" ht="20.45" customHeight="1" x14ac:dyDescent="0.2">
      <c r="A302" s="12" t="s">
        <v>210</v>
      </c>
      <c r="B302" s="7" t="s">
        <v>30</v>
      </c>
      <c r="C302" s="19">
        <v>1215</v>
      </c>
      <c r="D302" s="47">
        <v>112.1</v>
      </c>
      <c r="E302" s="14">
        <v>107.3</v>
      </c>
    </row>
    <row r="303" spans="1:5" ht="20.45" customHeight="1" x14ac:dyDescent="0.2">
      <c r="A303" s="12" t="s">
        <v>211</v>
      </c>
      <c r="B303" s="7" t="s">
        <v>30</v>
      </c>
      <c r="C303" s="19">
        <v>1326</v>
      </c>
      <c r="D303" s="47">
        <v>203.7</v>
      </c>
      <c r="E303" s="14">
        <v>198.5</v>
      </c>
    </row>
    <row r="304" spans="1:5" ht="20.45" customHeight="1" x14ac:dyDescent="0.2">
      <c r="A304" s="4" t="s">
        <v>212</v>
      </c>
      <c r="B304" s="7" t="s">
        <v>30</v>
      </c>
      <c r="C304" s="19">
        <v>2826</v>
      </c>
      <c r="D304" s="47">
        <v>77.8</v>
      </c>
      <c r="E304" s="45">
        <v>93.9</v>
      </c>
    </row>
    <row r="305" spans="1:5" x14ac:dyDescent="0.2">
      <c r="A305" s="17" t="s">
        <v>25</v>
      </c>
      <c r="B305" s="7"/>
      <c r="C305" s="19"/>
      <c r="D305" s="47"/>
      <c r="E305" s="45"/>
    </row>
    <row r="306" spans="1:5" ht="30.6" customHeight="1" x14ac:dyDescent="0.2">
      <c r="A306" s="23" t="s">
        <v>580</v>
      </c>
      <c r="B306" s="7" t="s">
        <v>30</v>
      </c>
      <c r="C306" s="10">
        <v>32</v>
      </c>
      <c r="D306" s="47">
        <v>145.5</v>
      </c>
      <c r="E306" s="45">
        <v>133.30000000000001</v>
      </c>
    </row>
    <row r="307" spans="1:5" ht="30.6" customHeight="1" x14ac:dyDescent="0.2">
      <c r="A307" s="23" t="s">
        <v>581</v>
      </c>
      <c r="B307" s="7" t="s">
        <v>30</v>
      </c>
      <c r="C307" s="10">
        <v>1482</v>
      </c>
      <c r="D307" s="47">
        <v>98.2</v>
      </c>
      <c r="E307" s="45">
        <v>105.3</v>
      </c>
    </row>
    <row r="308" spans="1:5" ht="30.6" customHeight="1" x14ac:dyDescent="0.2">
      <c r="A308" s="23" t="s">
        <v>582</v>
      </c>
      <c r="B308" s="7" t="s">
        <v>30</v>
      </c>
      <c r="C308" s="10">
        <v>28</v>
      </c>
      <c r="D308" s="47">
        <v>51.9</v>
      </c>
      <c r="E308" s="45">
        <v>84.8</v>
      </c>
    </row>
    <row r="309" spans="1:5" ht="30" customHeight="1" x14ac:dyDescent="0.2">
      <c r="A309" s="258" t="s">
        <v>441</v>
      </c>
      <c r="B309" s="258"/>
      <c r="C309" s="258"/>
      <c r="D309" s="258"/>
      <c r="E309" s="258"/>
    </row>
    <row r="310" spans="1:5" ht="20.45" customHeight="1" x14ac:dyDescent="0.2">
      <c r="A310" s="4" t="s">
        <v>583</v>
      </c>
      <c r="B310" s="7" t="s">
        <v>237</v>
      </c>
      <c r="C310" s="25">
        <v>141</v>
      </c>
      <c r="D310" s="47">
        <v>391.7</v>
      </c>
      <c r="E310" s="45">
        <v>141</v>
      </c>
    </row>
    <row r="311" spans="1:5" ht="30" customHeight="1" x14ac:dyDescent="0.2">
      <c r="A311" s="246" t="s">
        <v>443</v>
      </c>
      <c r="B311" s="246"/>
      <c r="C311" s="246"/>
      <c r="D311" s="246"/>
      <c r="E311" s="246"/>
    </row>
    <row r="312" spans="1:5" ht="20.45" customHeight="1" x14ac:dyDescent="0.2">
      <c r="A312" s="4" t="s">
        <v>444</v>
      </c>
      <c r="B312" s="7" t="s">
        <v>30</v>
      </c>
      <c r="C312" s="24">
        <v>82964</v>
      </c>
      <c r="D312" s="47">
        <v>89.7</v>
      </c>
      <c r="E312" s="45">
        <v>122.4</v>
      </c>
    </row>
    <row r="313" spans="1:5" ht="20.45" customHeight="1" x14ac:dyDescent="0.2">
      <c r="A313" s="12" t="s">
        <v>445</v>
      </c>
      <c r="B313" s="7" t="s">
        <v>115</v>
      </c>
      <c r="C313" s="24">
        <v>3349</v>
      </c>
      <c r="D313" s="47">
        <v>65.400000000000006</v>
      </c>
      <c r="E313" s="45">
        <v>93.9</v>
      </c>
    </row>
    <row r="314" spans="1:5" x14ac:dyDescent="0.2">
      <c r="A314" s="8" t="s">
        <v>23</v>
      </c>
      <c r="B314" s="7" t="s">
        <v>30</v>
      </c>
      <c r="C314" s="24">
        <v>42354</v>
      </c>
      <c r="D314" s="47">
        <v>85.3</v>
      </c>
      <c r="E314" s="45">
        <v>127.3</v>
      </c>
    </row>
    <row r="315" spans="1:5" x14ac:dyDescent="0.2">
      <c r="A315" s="20" t="s">
        <v>25</v>
      </c>
      <c r="B315" s="7"/>
      <c r="C315" s="30"/>
      <c r="D315" s="9"/>
      <c r="E315" s="14"/>
    </row>
    <row r="316" spans="1:5" ht="20.45" customHeight="1" x14ac:dyDescent="0.2">
      <c r="A316" s="20" t="s">
        <v>687</v>
      </c>
      <c r="B316" s="7" t="s">
        <v>115</v>
      </c>
      <c r="C316" s="24">
        <v>2354</v>
      </c>
      <c r="D316" s="47">
        <v>81.099999999999994</v>
      </c>
      <c r="E316" s="45">
        <v>118.1</v>
      </c>
    </row>
    <row r="317" spans="1:5" x14ac:dyDescent="0.2">
      <c r="A317" s="8" t="s">
        <v>23</v>
      </c>
      <c r="B317" s="7" t="s">
        <v>30</v>
      </c>
      <c r="C317" s="24">
        <v>22248</v>
      </c>
      <c r="D317" s="47">
        <v>84</v>
      </c>
      <c r="E317" s="45">
        <v>119.7</v>
      </c>
    </row>
    <row r="318" spans="1:5" ht="30.6" customHeight="1" x14ac:dyDescent="0.2">
      <c r="A318" s="37" t="s">
        <v>688</v>
      </c>
      <c r="B318" s="7" t="s">
        <v>115</v>
      </c>
      <c r="C318" s="30">
        <v>313</v>
      </c>
      <c r="D318" s="9">
        <v>89.9</v>
      </c>
      <c r="E318" s="14">
        <v>130.80000000000001</v>
      </c>
    </row>
    <row r="319" spans="1:5" x14ac:dyDescent="0.2">
      <c r="A319" s="8" t="s">
        <v>23</v>
      </c>
      <c r="B319" s="7" t="s">
        <v>30</v>
      </c>
      <c r="C319" s="24">
        <v>17006</v>
      </c>
      <c r="D319" s="47">
        <v>89.8</v>
      </c>
      <c r="E319" s="45">
        <v>129.5</v>
      </c>
    </row>
    <row r="320" spans="1:5" ht="20.45" customHeight="1" x14ac:dyDescent="0.2">
      <c r="A320" s="20" t="s">
        <v>586</v>
      </c>
      <c r="B320" s="7" t="s">
        <v>115</v>
      </c>
      <c r="C320" s="46">
        <v>9.9</v>
      </c>
      <c r="D320" s="47">
        <v>66.3</v>
      </c>
      <c r="E320" s="45">
        <v>1087.8</v>
      </c>
    </row>
    <row r="321" spans="1:5" x14ac:dyDescent="0.2">
      <c r="A321" s="3" t="s">
        <v>23</v>
      </c>
      <c r="B321" s="7" t="s">
        <v>30</v>
      </c>
      <c r="C321" s="25">
        <v>872</v>
      </c>
      <c r="D321" s="47">
        <v>67.400000000000006</v>
      </c>
      <c r="E321" s="45">
        <v>923.2</v>
      </c>
    </row>
    <row r="322" spans="1:5" ht="20.45" customHeight="1" x14ac:dyDescent="0.2">
      <c r="A322" s="20" t="s">
        <v>689</v>
      </c>
      <c r="B322" s="7" t="s">
        <v>115</v>
      </c>
      <c r="C322" s="46">
        <v>31.4</v>
      </c>
      <c r="D322" s="47">
        <v>65.2</v>
      </c>
      <c r="E322" s="45">
        <v>154.80000000000001</v>
      </c>
    </row>
    <row r="323" spans="1:5" x14ac:dyDescent="0.2">
      <c r="A323" s="13" t="s">
        <v>23</v>
      </c>
      <c r="B323" s="7" t="s">
        <v>30</v>
      </c>
      <c r="C323" s="24">
        <v>1564</v>
      </c>
      <c r="D323" s="47">
        <v>84.1</v>
      </c>
      <c r="E323" s="45">
        <v>250.8</v>
      </c>
    </row>
    <row r="324" spans="1:5" ht="20.45" customHeight="1" x14ac:dyDescent="0.2">
      <c r="A324" s="4" t="s">
        <v>690</v>
      </c>
      <c r="B324" s="7" t="s">
        <v>30</v>
      </c>
      <c r="C324" s="24">
        <v>4045</v>
      </c>
      <c r="D324" s="47">
        <v>112.1</v>
      </c>
      <c r="E324" s="45">
        <v>146.19999999999999</v>
      </c>
    </row>
    <row r="325" spans="1:5" ht="30.6" customHeight="1" x14ac:dyDescent="0.2">
      <c r="A325" s="5" t="s">
        <v>589</v>
      </c>
      <c r="B325" s="7" t="s">
        <v>237</v>
      </c>
      <c r="C325" s="24">
        <v>65839</v>
      </c>
      <c r="D325" s="47">
        <v>164.7</v>
      </c>
      <c r="E325" s="45">
        <v>232.8</v>
      </c>
    </row>
    <row r="326" spans="1:5" ht="20.45" customHeight="1" x14ac:dyDescent="0.2">
      <c r="A326" s="5" t="s">
        <v>590</v>
      </c>
      <c r="B326" s="7" t="s">
        <v>591</v>
      </c>
      <c r="C326" s="24">
        <v>4915</v>
      </c>
      <c r="D326" s="47" t="s">
        <v>400</v>
      </c>
      <c r="E326" s="45">
        <v>75.599999999999994</v>
      </c>
    </row>
    <row r="327" spans="1:5" ht="20.45" customHeight="1" x14ac:dyDescent="0.2">
      <c r="A327" s="4" t="s">
        <v>446</v>
      </c>
      <c r="B327" s="7" t="s">
        <v>30</v>
      </c>
      <c r="C327" s="24">
        <v>9455</v>
      </c>
      <c r="D327" s="47">
        <v>84.7</v>
      </c>
      <c r="E327" s="45">
        <v>106.2</v>
      </c>
    </row>
    <row r="328" spans="1:5" ht="20.45" customHeight="1" x14ac:dyDescent="0.2">
      <c r="A328" s="4" t="s">
        <v>226</v>
      </c>
      <c r="B328" s="7" t="s">
        <v>30</v>
      </c>
      <c r="C328" s="24">
        <v>4850</v>
      </c>
      <c r="D328" s="47">
        <v>84.6</v>
      </c>
      <c r="E328" s="45">
        <v>132.80000000000001</v>
      </c>
    </row>
    <row r="329" spans="1:5" ht="30.6" customHeight="1" x14ac:dyDescent="0.2">
      <c r="A329" s="5" t="s">
        <v>227</v>
      </c>
      <c r="B329" s="7" t="s">
        <v>30</v>
      </c>
      <c r="C329" s="24">
        <v>6650</v>
      </c>
      <c r="D329" s="47">
        <v>73.599999999999994</v>
      </c>
      <c r="E329" s="45">
        <v>125.6</v>
      </c>
    </row>
    <row r="330" spans="1:5" ht="30.6" customHeight="1" x14ac:dyDescent="0.2">
      <c r="A330" s="5" t="s">
        <v>447</v>
      </c>
      <c r="B330" s="7" t="s">
        <v>30</v>
      </c>
      <c r="C330" s="19">
        <v>41280</v>
      </c>
      <c r="D330" s="47">
        <v>86.8</v>
      </c>
      <c r="E330" s="14">
        <v>97.6</v>
      </c>
    </row>
    <row r="331" spans="1:5" ht="30.6" customHeight="1" x14ac:dyDescent="0.2">
      <c r="A331" s="5" t="s">
        <v>229</v>
      </c>
      <c r="B331" s="7" t="s">
        <v>30</v>
      </c>
      <c r="C331" s="24">
        <v>19063</v>
      </c>
      <c r="D331" s="47">
        <v>101.3</v>
      </c>
      <c r="E331" s="45">
        <v>117.5</v>
      </c>
    </row>
    <row r="332" spans="1:5" ht="20.45" customHeight="1" x14ac:dyDescent="0.2">
      <c r="A332" s="4" t="s">
        <v>448</v>
      </c>
      <c r="B332" s="7" t="s">
        <v>30</v>
      </c>
      <c r="C332" s="24">
        <v>25191</v>
      </c>
      <c r="D332" s="47">
        <v>83.4</v>
      </c>
      <c r="E332" s="45">
        <v>111</v>
      </c>
    </row>
    <row r="333" spans="1:5" ht="30.6" customHeight="1" x14ac:dyDescent="0.2">
      <c r="A333" s="5" t="s">
        <v>449</v>
      </c>
      <c r="B333" s="7" t="s">
        <v>30</v>
      </c>
      <c r="C333" s="24">
        <v>24175</v>
      </c>
      <c r="D333" s="47">
        <v>89.7</v>
      </c>
      <c r="E333" s="45">
        <v>106.1</v>
      </c>
    </row>
    <row r="334" spans="1:5" ht="30.6" customHeight="1" x14ac:dyDescent="0.2">
      <c r="A334" s="5" t="s">
        <v>450</v>
      </c>
      <c r="B334" s="7" t="s">
        <v>30</v>
      </c>
      <c r="C334" s="24">
        <v>6465</v>
      </c>
      <c r="D334" s="47">
        <v>103.2</v>
      </c>
      <c r="E334" s="45">
        <v>172.1</v>
      </c>
    </row>
    <row r="335" spans="1:5" x14ac:dyDescent="0.2">
      <c r="A335" s="3" t="s">
        <v>23</v>
      </c>
      <c r="B335" s="7" t="s">
        <v>712</v>
      </c>
      <c r="C335" s="24">
        <v>1587</v>
      </c>
      <c r="D335" s="47">
        <v>110.1</v>
      </c>
      <c r="E335" s="45">
        <v>124.4</v>
      </c>
    </row>
    <row r="336" spans="1:5" ht="30.6" customHeight="1" x14ac:dyDescent="0.2">
      <c r="A336" s="13" t="s">
        <v>451</v>
      </c>
      <c r="B336" s="7" t="s">
        <v>115</v>
      </c>
      <c r="C336" s="24">
        <v>640</v>
      </c>
      <c r="D336" s="49">
        <v>100.7</v>
      </c>
      <c r="E336" s="45">
        <v>108.3</v>
      </c>
    </row>
    <row r="337" spans="1:5" x14ac:dyDescent="0.2">
      <c r="A337" s="17" t="s">
        <v>25</v>
      </c>
      <c r="B337" s="24"/>
      <c r="C337" s="24"/>
      <c r="D337" s="47"/>
      <c r="E337" s="45"/>
    </row>
    <row r="338" spans="1:5" ht="20.45" customHeight="1" x14ac:dyDescent="0.2">
      <c r="A338" s="12" t="s">
        <v>452</v>
      </c>
      <c r="B338" s="7" t="s">
        <v>115</v>
      </c>
      <c r="C338" s="24">
        <v>573</v>
      </c>
      <c r="D338" s="47">
        <v>100.5</v>
      </c>
      <c r="E338" s="45">
        <v>108</v>
      </c>
    </row>
    <row r="339" spans="1:5" ht="20.45" customHeight="1" x14ac:dyDescent="0.2">
      <c r="A339" s="12" t="s">
        <v>453</v>
      </c>
      <c r="B339" s="7" t="s">
        <v>115</v>
      </c>
      <c r="C339" s="46">
        <v>24.5</v>
      </c>
      <c r="D339" s="47">
        <v>117.5</v>
      </c>
      <c r="E339" s="45">
        <v>99.6</v>
      </c>
    </row>
    <row r="340" spans="1:5" ht="20.45" customHeight="1" x14ac:dyDescent="0.2">
      <c r="A340" s="13" t="s">
        <v>236</v>
      </c>
      <c r="B340" s="7" t="s">
        <v>237</v>
      </c>
      <c r="C340" s="24">
        <v>1101396</v>
      </c>
      <c r="D340" s="49">
        <v>137.4</v>
      </c>
      <c r="E340" s="45">
        <v>122.8</v>
      </c>
    </row>
    <row r="341" spans="1:5" ht="30" customHeight="1" x14ac:dyDescent="0.2">
      <c r="A341" s="246" t="s">
        <v>454</v>
      </c>
      <c r="B341" s="246"/>
      <c r="C341" s="246"/>
      <c r="D341" s="246"/>
      <c r="E341" s="246"/>
    </row>
    <row r="342" spans="1:5" ht="30.6" customHeight="1" x14ac:dyDescent="0.2">
      <c r="A342" s="2" t="s">
        <v>455</v>
      </c>
      <c r="B342" s="7" t="s">
        <v>712</v>
      </c>
      <c r="C342" s="19">
        <v>13082</v>
      </c>
      <c r="D342" s="47">
        <v>87.8</v>
      </c>
      <c r="E342" s="45">
        <v>107.1</v>
      </c>
    </row>
    <row r="343" spans="1:5" ht="21.6" customHeight="1" x14ac:dyDescent="0.2">
      <c r="A343" s="4" t="s">
        <v>456</v>
      </c>
      <c r="B343" s="7" t="s">
        <v>712</v>
      </c>
      <c r="C343" s="19">
        <v>661</v>
      </c>
      <c r="D343" s="47">
        <v>72.900000000000006</v>
      </c>
      <c r="E343" s="45">
        <v>95.9</v>
      </c>
    </row>
    <row r="344" spans="1:5" ht="21.6" customHeight="1" x14ac:dyDescent="0.2">
      <c r="A344" s="13" t="s">
        <v>457</v>
      </c>
      <c r="B344" s="7" t="s">
        <v>712</v>
      </c>
      <c r="C344" s="19">
        <v>493</v>
      </c>
      <c r="D344" s="47">
        <v>82.2</v>
      </c>
      <c r="E344" s="45">
        <v>118.2</v>
      </c>
    </row>
    <row r="345" spans="1:5" ht="40.9" customHeight="1" x14ac:dyDescent="0.2">
      <c r="A345" s="5" t="s">
        <v>458</v>
      </c>
      <c r="B345" s="7" t="s">
        <v>30</v>
      </c>
      <c r="C345" s="19">
        <v>65522</v>
      </c>
      <c r="D345" s="47">
        <v>102</v>
      </c>
      <c r="E345" s="45">
        <v>101</v>
      </c>
    </row>
    <row r="346" spans="1:5" x14ac:dyDescent="0.2">
      <c r="A346" s="32"/>
      <c r="B346" s="7" t="s">
        <v>115</v>
      </c>
      <c r="C346" s="19">
        <v>261741</v>
      </c>
      <c r="D346" s="47">
        <v>100.8</v>
      </c>
      <c r="E346" s="45">
        <v>98.7</v>
      </c>
    </row>
    <row r="347" spans="1:5" ht="40.9" customHeight="1" x14ac:dyDescent="0.2">
      <c r="A347" s="5" t="s">
        <v>459</v>
      </c>
      <c r="B347" s="7" t="s">
        <v>30</v>
      </c>
      <c r="C347" s="19">
        <v>23164</v>
      </c>
      <c r="D347" s="47">
        <v>67.3</v>
      </c>
      <c r="E347" s="14">
        <v>100.3</v>
      </c>
    </row>
    <row r="348" spans="1:5" x14ac:dyDescent="0.2">
      <c r="A348" s="32"/>
      <c r="B348" s="7" t="s">
        <v>115</v>
      </c>
      <c r="C348" s="19">
        <v>87779</v>
      </c>
      <c r="D348" s="47">
        <v>60.9</v>
      </c>
      <c r="E348" s="45">
        <v>105.5</v>
      </c>
    </row>
    <row r="349" spans="1:5" ht="30.6" customHeight="1" x14ac:dyDescent="0.2">
      <c r="A349" s="13" t="s">
        <v>691</v>
      </c>
      <c r="B349" s="7" t="s">
        <v>115</v>
      </c>
      <c r="C349" s="19">
        <v>5029</v>
      </c>
      <c r="D349" s="47">
        <v>82.8</v>
      </c>
      <c r="E349" s="45">
        <v>76.5</v>
      </c>
    </row>
    <row r="350" spans="1:5" ht="20.45" customHeight="1" x14ac:dyDescent="0.2">
      <c r="A350" s="4" t="s">
        <v>692</v>
      </c>
      <c r="B350" s="7" t="s">
        <v>30</v>
      </c>
      <c r="C350" s="19" t="s">
        <v>400</v>
      </c>
      <c r="D350" s="47" t="s">
        <v>400</v>
      </c>
      <c r="E350" s="47" t="s">
        <v>400</v>
      </c>
    </row>
    <row r="351" spans="1:5" ht="20.45" customHeight="1" x14ac:dyDescent="0.2">
      <c r="A351" s="4" t="s">
        <v>460</v>
      </c>
      <c r="B351" s="7" t="s">
        <v>30</v>
      </c>
      <c r="C351" s="19" t="s">
        <v>400</v>
      </c>
      <c r="D351" s="47" t="s">
        <v>400</v>
      </c>
      <c r="E351" s="47" t="s">
        <v>400</v>
      </c>
    </row>
    <row r="352" spans="1:5" x14ac:dyDescent="0.2">
      <c r="A352" s="13" t="s">
        <v>23</v>
      </c>
      <c r="B352" s="7" t="s">
        <v>712</v>
      </c>
      <c r="C352" s="19" t="s">
        <v>400</v>
      </c>
      <c r="D352" s="47" t="s">
        <v>400</v>
      </c>
      <c r="E352" s="47" t="s">
        <v>400</v>
      </c>
    </row>
    <row r="353" spans="1:5" ht="21.6" customHeight="1" x14ac:dyDescent="0.2">
      <c r="A353" s="4" t="s">
        <v>245</v>
      </c>
      <c r="B353" s="7" t="s">
        <v>143</v>
      </c>
      <c r="C353" s="53">
        <v>93.7</v>
      </c>
      <c r="D353" s="47">
        <v>29.9</v>
      </c>
      <c r="E353" s="47">
        <v>35.299999999999997</v>
      </c>
    </row>
    <row r="354" spans="1:5" x14ac:dyDescent="0.2">
      <c r="A354" s="3" t="s">
        <v>23</v>
      </c>
      <c r="B354" s="7" t="s">
        <v>246</v>
      </c>
      <c r="C354" s="53">
        <v>46.2</v>
      </c>
      <c r="D354" s="47">
        <v>28.5</v>
      </c>
      <c r="E354" s="47">
        <v>34</v>
      </c>
    </row>
    <row r="355" spans="1:5" x14ac:dyDescent="0.2">
      <c r="A355" s="38" t="s">
        <v>25</v>
      </c>
      <c r="B355" s="7"/>
      <c r="C355" s="19"/>
      <c r="D355" s="47"/>
      <c r="E355" s="47"/>
    </row>
    <row r="356" spans="1:5" ht="21.6" customHeight="1" x14ac:dyDescent="0.2">
      <c r="A356" s="12" t="s">
        <v>461</v>
      </c>
      <c r="B356" s="7" t="s">
        <v>143</v>
      </c>
      <c r="C356" s="43" t="s">
        <v>708</v>
      </c>
      <c r="D356" s="76" t="s">
        <v>708</v>
      </c>
      <c r="E356" s="76" t="s">
        <v>708</v>
      </c>
    </row>
    <row r="357" spans="1:5" x14ac:dyDescent="0.2">
      <c r="A357" s="39" t="s">
        <v>23</v>
      </c>
      <c r="B357" s="7" t="s">
        <v>246</v>
      </c>
      <c r="C357" s="43" t="s">
        <v>708</v>
      </c>
      <c r="D357" s="76" t="s">
        <v>708</v>
      </c>
      <c r="E357" s="76" t="s">
        <v>708</v>
      </c>
    </row>
    <row r="358" spans="1:5" ht="21.6" customHeight="1" x14ac:dyDescent="0.2">
      <c r="A358" s="12" t="s">
        <v>248</v>
      </c>
      <c r="B358" s="7" t="s">
        <v>143</v>
      </c>
      <c r="C358" s="48">
        <v>93.7</v>
      </c>
      <c r="D358" s="47">
        <v>31.5</v>
      </c>
      <c r="E358" s="45">
        <v>36.5</v>
      </c>
    </row>
    <row r="359" spans="1:5" x14ac:dyDescent="0.2">
      <c r="A359" s="4" t="s">
        <v>23</v>
      </c>
      <c r="B359" s="7" t="s">
        <v>246</v>
      </c>
      <c r="C359" s="48">
        <v>46.2</v>
      </c>
      <c r="D359" s="47">
        <v>30</v>
      </c>
      <c r="E359" s="45">
        <v>35</v>
      </c>
    </row>
    <row r="360" spans="1:5" ht="20.45" customHeight="1" x14ac:dyDescent="0.2">
      <c r="A360" s="4" t="s">
        <v>249</v>
      </c>
      <c r="B360" s="7" t="s">
        <v>115</v>
      </c>
      <c r="C360" s="48">
        <v>20</v>
      </c>
      <c r="D360" s="47">
        <v>22.2</v>
      </c>
      <c r="E360" s="45">
        <v>21.1</v>
      </c>
    </row>
    <row r="361" spans="1:5" ht="20.45" customHeight="1" x14ac:dyDescent="0.2">
      <c r="A361" s="4" t="s">
        <v>250</v>
      </c>
      <c r="B361" s="7" t="s">
        <v>115</v>
      </c>
      <c r="C361" s="19">
        <v>13912</v>
      </c>
      <c r="D361" s="47">
        <v>96.4</v>
      </c>
      <c r="E361" s="45">
        <v>94.2</v>
      </c>
    </row>
    <row r="362" spans="1:5" ht="20.45" customHeight="1" x14ac:dyDescent="0.2">
      <c r="A362" s="4" t="s">
        <v>251</v>
      </c>
      <c r="B362" s="7" t="s">
        <v>115</v>
      </c>
      <c r="C362" s="10">
        <v>356</v>
      </c>
      <c r="D362" s="47">
        <v>70.2</v>
      </c>
      <c r="E362" s="45">
        <v>136.9</v>
      </c>
    </row>
    <row r="363" spans="1:5" ht="20.45" customHeight="1" x14ac:dyDescent="0.2">
      <c r="A363" s="4" t="s">
        <v>462</v>
      </c>
      <c r="B363" s="7" t="s">
        <v>30</v>
      </c>
      <c r="C363" s="19">
        <v>1544</v>
      </c>
      <c r="D363" s="47">
        <v>98.9</v>
      </c>
      <c r="E363" s="45">
        <v>83.6</v>
      </c>
    </row>
    <row r="364" spans="1:5" ht="20.45" customHeight="1" x14ac:dyDescent="0.2">
      <c r="A364" s="4" t="s">
        <v>253</v>
      </c>
      <c r="B364" s="7" t="s">
        <v>30</v>
      </c>
      <c r="C364" s="19" t="s">
        <v>400</v>
      </c>
      <c r="D364" s="47" t="s">
        <v>400</v>
      </c>
      <c r="E364" s="47" t="s">
        <v>400</v>
      </c>
    </row>
    <row r="365" spans="1:5" ht="20.45" customHeight="1" x14ac:dyDescent="0.2">
      <c r="A365" s="12" t="s">
        <v>594</v>
      </c>
      <c r="B365" s="7" t="s">
        <v>30</v>
      </c>
      <c r="C365" s="19" t="s">
        <v>400</v>
      </c>
      <c r="D365" s="47" t="s">
        <v>400</v>
      </c>
      <c r="E365" s="75" t="s">
        <v>400</v>
      </c>
    </row>
    <row r="366" spans="1:5" ht="20.45" customHeight="1" x14ac:dyDescent="0.2">
      <c r="A366" s="4" t="s">
        <v>595</v>
      </c>
      <c r="B366" s="7" t="s">
        <v>17</v>
      </c>
      <c r="C366" s="19">
        <v>378</v>
      </c>
      <c r="D366" s="47">
        <v>45</v>
      </c>
      <c r="E366" s="45">
        <v>35.1</v>
      </c>
    </row>
    <row r="367" spans="1:5" ht="20.45" customHeight="1" x14ac:dyDescent="0.2">
      <c r="A367" s="4" t="s">
        <v>254</v>
      </c>
      <c r="B367" s="7" t="s">
        <v>17</v>
      </c>
      <c r="C367" s="19">
        <v>796</v>
      </c>
      <c r="D367" s="47">
        <v>89.7</v>
      </c>
      <c r="E367" s="45">
        <v>77</v>
      </c>
    </row>
    <row r="368" spans="1:5" ht="20.45" customHeight="1" x14ac:dyDescent="0.2">
      <c r="A368" s="4" t="s">
        <v>255</v>
      </c>
      <c r="B368" s="7" t="s">
        <v>17</v>
      </c>
      <c r="C368" s="19">
        <v>110</v>
      </c>
      <c r="D368" s="47">
        <v>75.7</v>
      </c>
      <c r="E368" s="45">
        <v>102.2</v>
      </c>
    </row>
    <row r="369" spans="1:5" ht="20.45" customHeight="1" x14ac:dyDescent="0.2">
      <c r="A369" s="4" t="s">
        <v>256</v>
      </c>
      <c r="B369" s="7" t="s">
        <v>17</v>
      </c>
      <c r="C369" s="10">
        <v>105</v>
      </c>
      <c r="D369" s="47">
        <v>85.1</v>
      </c>
      <c r="E369" s="45">
        <v>126.5</v>
      </c>
    </row>
    <row r="370" spans="1:5" ht="20.45" customHeight="1" x14ac:dyDescent="0.2">
      <c r="A370" s="4" t="s">
        <v>463</v>
      </c>
      <c r="B370" s="7" t="s">
        <v>17</v>
      </c>
      <c r="C370" s="19">
        <v>208</v>
      </c>
      <c r="D370" s="47">
        <v>74.3</v>
      </c>
      <c r="E370" s="45">
        <v>86.9</v>
      </c>
    </row>
    <row r="371" spans="1:5" x14ac:dyDescent="0.2">
      <c r="A371" s="4" t="s">
        <v>23</v>
      </c>
      <c r="B371" s="7" t="s">
        <v>143</v>
      </c>
      <c r="C371" s="10">
        <v>303</v>
      </c>
      <c r="D371" s="47">
        <v>72.400000000000006</v>
      </c>
      <c r="E371" s="45">
        <v>85</v>
      </c>
    </row>
    <row r="372" spans="1:5" ht="20.45" customHeight="1" x14ac:dyDescent="0.2">
      <c r="A372" s="12" t="s">
        <v>464</v>
      </c>
      <c r="B372" s="7" t="s">
        <v>17</v>
      </c>
      <c r="C372" s="19">
        <v>192</v>
      </c>
      <c r="D372" s="47">
        <v>71.3</v>
      </c>
      <c r="E372" s="45">
        <v>86.2</v>
      </c>
    </row>
    <row r="373" spans="1:5" x14ac:dyDescent="0.2">
      <c r="A373" s="4" t="s">
        <v>23</v>
      </c>
      <c r="B373" s="7" t="s">
        <v>143</v>
      </c>
      <c r="C373" s="19">
        <v>294</v>
      </c>
      <c r="D373" s="47">
        <v>72.2</v>
      </c>
      <c r="E373" s="45">
        <v>84.5</v>
      </c>
    </row>
    <row r="374" spans="1:5" ht="20.45" customHeight="1" x14ac:dyDescent="0.2">
      <c r="A374" s="4" t="s">
        <v>259</v>
      </c>
      <c r="B374" s="7" t="s">
        <v>17</v>
      </c>
      <c r="C374" s="19">
        <v>131</v>
      </c>
      <c r="D374" s="47">
        <v>86.3</v>
      </c>
      <c r="E374" s="45">
        <v>115.2</v>
      </c>
    </row>
    <row r="375" spans="1:5" x14ac:dyDescent="0.2">
      <c r="A375" s="4" t="s">
        <v>23</v>
      </c>
      <c r="B375" s="7" t="s">
        <v>143</v>
      </c>
      <c r="C375" s="48">
        <v>90.1</v>
      </c>
      <c r="D375" s="47">
        <v>86.5</v>
      </c>
      <c r="E375" s="45">
        <v>117.9</v>
      </c>
    </row>
    <row r="376" spans="1:5" ht="21.6" customHeight="1" x14ac:dyDescent="0.2">
      <c r="A376" s="12" t="s">
        <v>260</v>
      </c>
      <c r="B376" s="7" t="s">
        <v>143</v>
      </c>
      <c r="C376" s="48">
        <v>64.5</v>
      </c>
      <c r="D376" s="47">
        <v>93.1</v>
      </c>
      <c r="E376" s="45">
        <v>102.4</v>
      </c>
    </row>
    <row r="377" spans="1:5" x14ac:dyDescent="0.2">
      <c r="A377" s="4" t="s">
        <v>23</v>
      </c>
      <c r="B377" s="7" t="s">
        <v>246</v>
      </c>
      <c r="C377" s="48">
        <v>31.2</v>
      </c>
      <c r="D377" s="46">
        <v>91.3</v>
      </c>
      <c r="E377" s="45">
        <v>102.8</v>
      </c>
    </row>
    <row r="378" spans="1:5" ht="20.45" customHeight="1" x14ac:dyDescent="0.2">
      <c r="A378" s="4" t="s">
        <v>261</v>
      </c>
      <c r="B378" s="7" t="s">
        <v>17</v>
      </c>
      <c r="C378" s="19">
        <v>523</v>
      </c>
      <c r="D378" s="47">
        <v>126.7</v>
      </c>
      <c r="E378" s="45">
        <v>71</v>
      </c>
    </row>
    <row r="379" spans="1:5" x14ac:dyDescent="0.2">
      <c r="A379" s="4"/>
      <c r="B379" s="7" t="s">
        <v>143</v>
      </c>
      <c r="C379" s="19">
        <v>173</v>
      </c>
      <c r="D379" s="47">
        <v>95</v>
      </c>
      <c r="E379" s="45">
        <v>51.7</v>
      </c>
    </row>
    <row r="380" spans="1:5" ht="40.9" customHeight="1" x14ac:dyDescent="0.2">
      <c r="A380" s="13" t="s">
        <v>262</v>
      </c>
      <c r="B380" s="7" t="s">
        <v>30</v>
      </c>
      <c r="C380" s="24">
        <v>78190</v>
      </c>
      <c r="D380" s="46">
        <v>77.400000000000006</v>
      </c>
      <c r="E380" s="45">
        <v>109.5</v>
      </c>
    </row>
    <row r="381" spans="1:5" x14ac:dyDescent="0.2">
      <c r="A381" s="13" t="s">
        <v>23</v>
      </c>
      <c r="B381" s="7" t="s">
        <v>712</v>
      </c>
      <c r="C381" s="24">
        <v>10171</v>
      </c>
      <c r="D381" s="46">
        <v>75.7</v>
      </c>
      <c r="E381" s="45">
        <v>110.5</v>
      </c>
    </row>
    <row r="382" spans="1:5" ht="40.9" customHeight="1" x14ac:dyDescent="0.2">
      <c r="A382" s="13" t="s">
        <v>465</v>
      </c>
      <c r="B382" s="7" t="s">
        <v>30</v>
      </c>
      <c r="C382" s="24">
        <v>8178</v>
      </c>
      <c r="D382" s="46">
        <v>100.8</v>
      </c>
      <c r="E382" s="45">
        <v>104.7</v>
      </c>
    </row>
    <row r="383" spans="1:5" x14ac:dyDescent="0.2">
      <c r="A383" s="13" t="s">
        <v>23</v>
      </c>
      <c r="B383" s="7" t="s">
        <v>712</v>
      </c>
      <c r="C383" s="25">
        <v>107</v>
      </c>
      <c r="D383" s="46">
        <v>100.9</v>
      </c>
      <c r="E383" s="45">
        <v>104.9</v>
      </c>
    </row>
    <row r="384" spans="1:5" ht="30.6" customHeight="1" x14ac:dyDescent="0.2">
      <c r="A384" s="13" t="s">
        <v>466</v>
      </c>
      <c r="B384" s="7" t="s">
        <v>17</v>
      </c>
      <c r="C384" s="24">
        <v>2227</v>
      </c>
      <c r="D384" s="47">
        <v>105.6</v>
      </c>
      <c r="E384" s="45">
        <v>98</v>
      </c>
    </row>
    <row r="385" spans="1:5" ht="20.45" customHeight="1" x14ac:dyDescent="0.2">
      <c r="A385" s="4" t="s">
        <v>265</v>
      </c>
      <c r="B385" s="7" t="s">
        <v>17</v>
      </c>
      <c r="C385" s="24">
        <v>240</v>
      </c>
      <c r="D385" s="46">
        <v>87.4</v>
      </c>
      <c r="E385" s="45">
        <v>118.7</v>
      </c>
    </row>
    <row r="386" spans="1:5" x14ac:dyDescent="0.2">
      <c r="A386" s="8" t="s">
        <v>23</v>
      </c>
      <c r="B386" s="7" t="s">
        <v>143</v>
      </c>
      <c r="C386" s="10">
        <v>178</v>
      </c>
      <c r="D386" s="46">
        <v>90.1</v>
      </c>
      <c r="E386" s="45">
        <v>121.1</v>
      </c>
    </row>
    <row r="387" spans="1:5" ht="21.6" customHeight="1" x14ac:dyDescent="0.2">
      <c r="A387" s="4" t="s">
        <v>266</v>
      </c>
      <c r="B387" s="7" t="s">
        <v>712</v>
      </c>
      <c r="C387" s="19">
        <v>1355</v>
      </c>
      <c r="D387" s="46">
        <v>109.6</v>
      </c>
      <c r="E387" s="45">
        <v>44.7</v>
      </c>
    </row>
    <row r="388" spans="1:5" ht="20.45" customHeight="1" x14ac:dyDescent="0.2">
      <c r="A388" s="4" t="s">
        <v>467</v>
      </c>
      <c r="B388" s="7" t="s">
        <v>17</v>
      </c>
      <c r="C388" s="48">
        <v>42.4</v>
      </c>
      <c r="D388" s="46">
        <v>64</v>
      </c>
      <c r="E388" s="14">
        <v>137.9</v>
      </c>
    </row>
    <row r="389" spans="1:5" ht="30" customHeight="1" x14ac:dyDescent="0.2">
      <c r="A389" s="246" t="s">
        <v>268</v>
      </c>
      <c r="B389" s="246"/>
      <c r="C389" s="246"/>
      <c r="D389" s="246"/>
      <c r="E389" s="246"/>
    </row>
    <row r="390" spans="1:5" ht="30.6" customHeight="1" x14ac:dyDescent="0.2">
      <c r="A390" s="2" t="s">
        <v>596</v>
      </c>
      <c r="B390" s="7" t="s">
        <v>17</v>
      </c>
      <c r="C390" s="11">
        <v>242</v>
      </c>
      <c r="D390" s="30">
        <v>73.3</v>
      </c>
      <c r="E390" s="14">
        <v>149.1</v>
      </c>
    </row>
    <row r="391" spans="1:5" ht="20.45" customHeight="1" x14ac:dyDescent="0.2">
      <c r="A391" s="4" t="s">
        <v>597</v>
      </c>
      <c r="B391" s="7" t="s">
        <v>17</v>
      </c>
      <c r="C391" s="10">
        <v>582</v>
      </c>
      <c r="D391" s="46">
        <v>78.5</v>
      </c>
      <c r="E391" s="45">
        <v>141</v>
      </c>
    </row>
    <row r="392" spans="1:5" ht="20.45" customHeight="1" x14ac:dyDescent="0.2">
      <c r="A392" s="4" t="s">
        <v>468</v>
      </c>
      <c r="B392" s="7" t="s">
        <v>17</v>
      </c>
      <c r="C392" s="24">
        <v>739</v>
      </c>
      <c r="D392" s="46">
        <v>89.7</v>
      </c>
      <c r="E392" s="78">
        <v>181.3</v>
      </c>
    </row>
    <row r="393" spans="1:5" ht="30.6" customHeight="1" x14ac:dyDescent="0.2">
      <c r="A393" s="2" t="s">
        <v>469</v>
      </c>
      <c r="B393" s="7" t="s">
        <v>17</v>
      </c>
      <c r="C393" s="25">
        <v>148</v>
      </c>
      <c r="D393" s="44">
        <v>98</v>
      </c>
      <c r="E393" s="47">
        <v>504</v>
      </c>
    </row>
    <row r="394" spans="1:5" ht="30.6" customHeight="1" x14ac:dyDescent="0.2">
      <c r="A394" s="5" t="s">
        <v>470</v>
      </c>
      <c r="B394" s="7" t="s">
        <v>17</v>
      </c>
      <c r="C394" s="25">
        <v>103</v>
      </c>
      <c r="D394" s="47">
        <v>100.8</v>
      </c>
      <c r="E394" s="45">
        <v>328.9</v>
      </c>
    </row>
    <row r="395" spans="1:5" ht="20.45" customHeight="1" x14ac:dyDescent="0.2">
      <c r="A395" s="4" t="s">
        <v>471</v>
      </c>
      <c r="B395" s="7" t="s">
        <v>17</v>
      </c>
      <c r="C395" s="46">
        <v>84.9</v>
      </c>
      <c r="D395" s="47">
        <v>69.8</v>
      </c>
      <c r="E395" s="45">
        <v>129.5</v>
      </c>
    </row>
    <row r="396" spans="1:5" ht="20.45" customHeight="1" x14ac:dyDescent="0.2">
      <c r="A396" s="4" t="s">
        <v>472</v>
      </c>
      <c r="B396" s="7" t="s">
        <v>17</v>
      </c>
      <c r="C396" s="30">
        <v>270</v>
      </c>
      <c r="D396" s="9">
        <v>99.4</v>
      </c>
      <c r="E396" s="45">
        <v>129.30000000000001</v>
      </c>
    </row>
    <row r="397" spans="1:5" ht="20.45" customHeight="1" x14ac:dyDescent="0.2">
      <c r="A397" s="4" t="s">
        <v>598</v>
      </c>
      <c r="B397" s="7" t="s">
        <v>17</v>
      </c>
      <c r="C397" s="46">
        <v>12.4</v>
      </c>
      <c r="D397" s="47">
        <v>44.3</v>
      </c>
      <c r="E397" s="45">
        <v>513.5</v>
      </c>
    </row>
    <row r="398" spans="1:5" ht="20.45" customHeight="1" x14ac:dyDescent="0.2">
      <c r="A398" s="4" t="s">
        <v>274</v>
      </c>
      <c r="B398" s="7" t="s">
        <v>17</v>
      </c>
      <c r="C398" s="46">
        <v>69.599999999999994</v>
      </c>
      <c r="D398" s="47">
        <v>97.4</v>
      </c>
      <c r="E398" s="47">
        <v>136.19999999999999</v>
      </c>
    </row>
    <row r="399" spans="1:5" ht="20.45" customHeight="1" x14ac:dyDescent="0.2">
      <c r="A399" s="12" t="s">
        <v>599</v>
      </c>
      <c r="B399" s="7" t="s">
        <v>17</v>
      </c>
      <c r="C399" s="46">
        <v>8</v>
      </c>
      <c r="D399" s="47">
        <v>84.5</v>
      </c>
      <c r="E399" s="47">
        <v>112.5</v>
      </c>
    </row>
    <row r="400" spans="1:5" ht="20.45" customHeight="1" x14ac:dyDescent="0.2">
      <c r="A400" s="12" t="s">
        <v>693</v>
      </c>
      <c r="B400" s="7" t="s">
        <v>17</v>
      </c>
      <c r="C400" s="46">
        <v>61.7</v>
      </c>
      <c r="D400" s="47">
        <v>99.3</v>
      </c>
      <c r="E400" s="47">
        <v>140</v>
      </c>
    </row>
    <row r="401" spans="1:5" ht="30.6" customHeight="1" x14ac:dyDescent="0.2">
      <c r="A401" s="2" t="s">
        <v>473</v>
      </c>
      <c r="B401" s="7" t="s">
        <v>17</v>
      </c>
      <c r="C401" s="46">
        <v>12.9</v>
      </c>
      <c r="D401" s="47">
        <v>87.6</v>
      </c>
      <c r="E401" s="45">
        <v>120.9</v>
      </c>
    </row>
    <row r="402" spans="1:5" ht="20.45" customHeight="1" x14ac:dyDescent="0.2">
      <c r="A402" s="4" t="s">
        <v>474</v>
      </c>
      <c r="B402" s="21" t="s">
        <v>17</v>
      </c>
      <c r="C402" s="46">
        <v>14.4</v>
      </c>
      <c r="D402" s="9">
        <v>79.8</v>
      </c>
      <c r="E402" s="14">
        <v>161.4</v>
      </c>
    </row>
    <row r="403" spans="1:5" ht="30.6" customHeight="1" x14ac:dyDescent="0.2">
      <c r="A403" s="13" t="s">
        <v>277</v>
      </c>
      <c r="B403" s="21" t="s">
        <v>30</v>
      </c>
      <c r="C403" s="24">
        <v>22857</v>
      </c>
      <c r="D403" s="47">
        <v>79.5</v>
      </c>
      <c r="E403" s="45">
        <v>133</v>
      </c>
    </row>
    <row r="404" spans="1:5" ht="20.45" customHeight="1" x14ac:dyDescent="0.2">
      <c r="A404" s="4" t="s">
        <v>601</v>
      </c>
      <c r="B404" s="21" t="s">
        <v>30</v>
      </c>
      <c r="C404" s="25">
        <v>12</v>
      </c>
      <c r="D404" s="47">
        <v>15.4</v>
      </c>
      <c r="E404" s="45">
        <v>20</v>
      </c>
    </row>
    <row r="405" spans="1:5" ht="30.6" customHeight="1" x14ac:dyDescent="0.2">
      <c r="A405" s="13" t="s">
        <v>278</v>
      </c>
      <c r="B405" s="21" t="s">
        <v>30</v>
      </c>
      <c r="C405" s="24">
        <v>5773</v>
      </c>
      <c r="D405" s="47">
        <v>87.8</v>
      </c>
      <c r="E405" s="45">
        <v>95.8</v>
      </c>
    </row>
    <row r="406" spans="1:5" ht="20.45" customHeight="1" x14ac:dyDescent="0.2">
      <c r="A406" s="4" t="s">
        <v>602</v>
      </c>
      <c r="B406" s="21" t="s">
        <v>30</v>
      </c>
      <c r="C406" s="24">
        <v>6425</v>
      </c>
      <c r="D406" s="47">
        <v>86.6</v>
      </c>
      <c r="E406" s="45">
        <v>99.3</v>
      </c>
    </row>
    <row r="407" spans="1:5" ht="20.45" customHeight="1" x14ac:dyDescent="0.2">
      <c r="A407" s="4" t="s">
        <v>694</v>
      </c>
      <c r="B407" s="21" t="s">
        <v>30</v>
      </c>
      <c r="C407" s="24">
        <v>50944</v>
      </c>
      <c r="D407" s="47">
        <v>96.2</v>
      </c>
      <c r="E407" s="45">
        <v>115.7</v>
      </c>
    </row>
    <row r="408" spans="1:5" ht="20.45" customHeight="1" x14ac:dyDescent="0.2">
      <c r="A408" s="12" t="s">
        <v>695</v>
      </c>
      <c r="B408" s="21" t="s">
        <v>30</v>
      </c>
      <c r="C408" s="24">
        <v>50600</v>
      </c>
      <c r="D408" s="47">
        <v>95.8</v>
      </c>
      <c r="E408" s="45">
        <v>115.2</v>
      </c>
    </row>
    <row r="409" spans="1:5" ht="20.45" customHeight="1" x14ac:dyDescent="0.2">
      <c r="A409" s="4" t="s">
        <v>605</v>
      </c>
      <c r="B409" s="21" t="s">
        <v>30</v>
      </c>
      <c r="C409" s="46">
        <v>12.4</v>
      </c>
      <c r="D409" s="47">
        <v>128.5</v>
      </c>
      <c r="E409" s="45">
        <v>92.1</v>
      </c>
    </row>
    <row r="410" spans="1:5" ht="20.45" customHeight="1" x14ac:dyDescent="0.2">
      <c r="A410" s="4" t="s">
        <v>606</v>
      </c>
      <c r="B410" s="21" t="s">
        <v>30</v>
      </c>
      <c r="C410" s="46">
        <v>26</v>
      </c>
      <c r="D410" s="47">
        <v>127.3</v>
      </c>
      <c r="E410" s="45">
        <v>103.2</v>
      </c>
    </row>
    <row r="411" spans="1:5" ht="30.6" customHeight="1" x14ac:dyDescent="0.2">
      <c r="A411" s="5" t="s">
        <v>475</v>
      </c>
      <c r="B411" s="21" t="s">
        <v>30</v>
      </c>
      <c r="C411" s="24">
        <v>2015</v>
      </c>
      <c r="D411" s="47">
        <v>105.2</v>
      </c>
      <c r="E411" s="45">
        <v>228.9</v>
      </c>
    </row>
    <row r="412" spans="1:5" ht="20.45" customHeight="1" x14ac:dyDescent="0.2">
      <c r="A412" s="4" t="s">
        <v>476</v>
      </c>
      <c r="B412" s="21" t="s">
        <v>30</v>
      </c>
      <c r="C412" s="24">
        <v>24914</v>
      </c>
      <c r="D412" s="47">
        <v>92.7</v>
      </c>
      <c r="E412" s="45">
        <v>111.9</v>
      </c>
    </row>
    <row r="413" spans="1:5" ht="40.9" customHeight="1" x14ac:dyDescent="0.2">
      <c r="A413" s="13" t="s">
        <v>696</v>
      </c>
      <c r="B413" s="21" t="s">
        <v>30</v>
      </c>
      <c r="C413" s="24">
        <v>167</v>
      </c>
      <c r="D413" s="9">
        <v>55.7</v>
      </c>
      <c r="E413" s="45">
        <v>53.9</v>
      </c>
    </row>
    <row r="414" spans="1:5" ht="30" customHeight="1" x14ac:dyDescent="0.2">
      <c r="A414" s="246" t="s">
        <v>477</v>
      </c>
      <c r="B414" s="246"/>
      <c r="C414" s="246"/>
      <c r="D414" s="246"/>
      <c r="E414" s="246"/>
    </row>
    <row r="415" spans="1:5" ht="20.45" customHeight="1" x14ac:dyDescent="0.2">
      <c r="A415" s="4" t="s">
        <v>282</v>
      </c>
      <c r="B415" s="21" t="s">
        <v>311</v>
      </c>
      <c r="C415" s="24">
        <v>27586</v>
      </c>
      <c r="D415" s="47">
        <v>73.599999999999994</v>
      </c>
      <c r="E415" s="14">
        <v>76.099999999999994</v>
      </c>
    </row>
    <row r="416" spans="1:5" ht="20.45" customHeight="1" x14ac:dyDescent="0.2">
      <c r="A416" s="4" t="s">
        <v>283</v>
      </c>
      <c r="B416" s="21" t="s">
        <v>311</v>
      </c>
      <c r="C416" s="24">
        <v>6334</v>
      </c>
      <c r="D416" s="47">
        <v>103.4</v>
      </c>
      <c r="E416" s="45">
        <v>82.2</v>
      </c>
    </row>
    <row r="417" spans="1:5" ht="20.45" customHeight="1" x14ac:dyDescent="0.2">
      <c r="A417" s="4" t="s">
        <v>478</v>
      </c>
      <c r="B417" s="21" t="s">
        <v>311</v>
      </c>
      <c r="C417" s="24">
        <v>8983</v>
      </c>
      <c r="D417" s="47">
        <v>72</v>
      </c>
      <c r="E417" s="45">
        <v>77.7</v>
      </c>
    </row>
    <row r="418" spans="1:5" ht="30.6" customHeight="1" x14ac:dyDescent="0.2">
      <c r="A418" s="5" t="s">
        <v>697</v>
      </c>
      <c r="B418" s="21" t="s">
        <v>30</v>
      </c>
      <c r="C418" s="24">
        <v>4647</v>
      </c>
      <c r="D418" s="47">
        <v>49.1</v>
      </c>
      <c r="E418" s="45">
        <v>158.30000000000001</v>
      </c>
    </row>
    <row r="419" spans="1:5" ht="40.9" customHeight="1" x14ac:dyDescent="0.2">
      <c r="A419" s="5" t="s">
        <v>285</v>
      </c>
      <c r="B419" s="21" t="s">
        <v>30</v>
      </c>
      <c r="C419" s="24">
        <v>110</v>
      </c>
      <c r="D419" s="47">
        <v>189.7</v>
      </c>
      <c r="E419" s="45">
        <v>82.1</v>
      </c>
    </row>
    <row r="420" spans="1:5" ht="40.9" customHeight="1" x14ac:dyDescent="0.2">
      <c r="A420" s="5" t="s">
        <v>286</v>
      </c>
      <c r="B420" s="21" t="s">
        <v>30</v>
      </c>
      <c r="C420" s="24">
        <v>622</v>
      </c>
      <c r="D420" s="47">
        <v>108</v>
      </c>
      <c r="E420" s="45">
        <v>78.400000000000006</v>
      </c>
    </row>
    <row r="421" spans="1:5" ht="40.9" customHeight="1" x14ac:dyDescent="0.2">
      <c r="A421" s="5" t="s">
        <v>287</v>
      </c>
      <c r="B421" s="21" t="s">
        <v>30</v>
      </c>
      <c r="C421" s="24">
        <v>2438</v>
      </c>
      <c r="D421" s="47">
        <v>102.2</v>
      </c>
      <c r="E421" s="45">
        <v>97.4</v>
      </c>
    </row>
    <row r="422" spans="1:5" ht="40.9" customHeight="1" x14ac:dyDescent="0.2">
      <c r="A422" s="5" t="s">
        <v>479</v>
      </c>
      <c r="B422" s="7" t="s">
        <v>30</v>
      </c>
      <c r="C422" s="24">
        <v>6529</v>
      </c>
      <c r="D422" s="47">
        <v>119.3</v>
      </c>
      <c r="E422" s="45">
        <v>101.9</v>
      </c>
    </row>
    <row r="423" spans="1:5" ht="40.9" customHeight="1" x14ac:dyDescent="0.2">
      <c r="A423" s="5" t="s">
        <v>609</v>
      </c>
      <c r="B423" s="7" t="s">
        <v>30</v>
      </c>
      <c r="C423" s="25">
        <v>76</v>
      </c>
      <c r="D423" s="47">
        <v>230.3</v>
      </c>
      <c r="E423" s="45">
        <v>110.1</v>
      </c>
    </row>
    <row r="424" spans="1:5" ht="30.6" customHeight="1" x14ac:dyDescent="0.2">
      <c r="A424" s="5" t="s">
        <v>289</v>
      </c>
      <c r="B424" s="7" t="s">
        <v>30</v>
      </c>
      <c r="C424" s="24">
        <v>8650</v>
      </c>
      <c r="D424" s="47">
        <v>104.1</v>
      </c>
      <c r="E424" s="45">
        <v>93.2</v>
      </c>
    </row>
    <row r="425" spans="1:5" ht="30.6" customHeight="1" x14ac:dyDescent="0.2">
      <c r="A425" s="5" t="s">
        <v>290</v>
      </c>
      <c r="B425" s="21" t="s">
        <v>30</v>
      </c>
      <c r="C425" s="24">
        <v>767</v>
      </c>
      <c r="D425" s="47">
        <v>81.599999999999994</v>
      </c>
      <c r="E425" s="45">
        <v>135.69999999999999</v>
      </c>
    </row>
    <row r="426" spans="1:5" ht="20.45" customHeight="1" x14ac:dyDescent="0.2">
      <c r="A426" s="5" t="s">
        <v>291</v>
      </c>
      <c r="B426" s="21" t="s">
        <v>237</v>
      </c>
      <c r="C426" s="24">
        <v>289175</v>
      </c>
      <c r="D426" s="47">
        <v>74</v>
      </c>
      <c r="E426" s="45">
        <v>113.9</v>
      </c>
    </row>
    <row r="427" spans="1:5" ht="30.6" customHeight="1" x14ac:dyDescent="0.2">
      <c r="A427" s="5" t="s">
        <v>292</v>
      </c>
      <c r="B427" s="21" t="s">
        <v>30</v>
      </c>
      <c r="C427" s="24">
        <v>3758</v>
      </c>
      <c r="D427" s="47">
        <v>88.9</v>
      </c>
      <c r="E427" s="45">
        <v>92.6</v>
      </c>
    </row>
    <row r="428" spans="1:5" ht="30.6" customHeight="1" x14ac:dyDescent="0.2">
      <c r="A428" s="13" t="s">
        <v>293</v>
      </c>
      <c r="B428" s="21" t="s">
        <v>30</v>
      </c>
      <c r="C428" s="24">
        <v>1766</v>
      </c>
      <c r="D428" s="47">
        <v>82.5</v>
      </c>
      <c r="E428" s="14">
        <v>153.69999999999999</v>
      </c>
    </row>
    <row r="429" spans="1:5" ht="20.45" customHeight="1" x14ac:dyDescent="0.2">
      <c r="A429" s="4" t="s">
        <v>610</v>
      </c>
      <c r="B429" s="21" t="s">
        <v>30</v>
      </c>
      <c r="C429" s="24">
        <v>4596</v>
      </c>
      <c r="D429" s="47">
        <v>82.8</v>
      </c>
      <c r="E429" s="45">
        <v>121.6</v>
      </c>
    </row>
    <row r="430" spans="1:5" ht="40.9" customHeight="1" x14ac:dyDescent="0.2">
      <c r="A430" s="5" t="s">
        <v>611</v>
      </c>
      <c r="B430" s="21" t="s">
        <v>30</v>
      </c>
      <c r="C430" s="25">
        <v>88</v>
      </c>
      <c r="D430" s="47">
        <v>183.3</v>
      </c>
      <c r="E430" s="45">
        <v>74.599999999999994</v>
      </c>
    </row>
    <row r="431" spans="1:5" ht="40.9" customHeight="1" x14ac:dyDescent="0.2">
      <c r="A431" s="5" t="s">
        <v>294</v>
      </c>
      <c r="B431" s="21" t="s">
        <v>30</v>
      </c>
      <c r="C431" s="24">
        <v>10023</v>
      </c>
      <c r="D431" s="47">
        <v>95.4</v>
      </c>
      <c r="E431" s="45">
        <v>209.8</v>
      </c>
    </row>
    <row r="432" spans="1:5" ht="20.45" customHeight="1" x14ac:dyDescent="0.2">
      <c r="A432" s="5" t="s">
        <v>295</v>
      </c>
      <c r="B432" s="21" t="s">
        <v>237</v>
      </c>
      <c r="C432" s="24">
        <v>7713318</v>
      </c>
      <c r="D432" s="47">
        <v>78.3</v>
      </c>
      <c r="E432" s="45">
        <v>138</v>
      </c>
    </row>
    <row r="433" spans="1:6" ht="30.6" customHeight="1" x14ac:dyDescent="0.2">
      <c r="A433" s="5" t="s">
        <v>612</v>
      </c>
      <c r="B433" s="21" t="s">
        <v>30</v>
      </c>
      <c r="C433" s="24">
        <v>652</v>
      </c>
      <c r="D433" s="47">
        <v>130.9</v>
      </c>
      <c r="E433" s="45">
        <v>95.6</v>
      </c>
    </row>
    <row r="434" spans="1:6" ht="30" customHeight="1" x14ac:dyDescent="0.2">
      <c r="A434" s="246" t="s">
        <v>480</v>
      </c>
      <c r="B434" s="246"/>
      <c r="C434" s="246"/>
      <c r="D434" s="246"/>
      <c r="E434" s="246"/>
    </row>
    <row r="435" spans="1:6" ht="20.45" customHeight="1" x14ac:dyDescent="0.2">
      <c r="A435" s="4" t="s">
        <v>613</v>
      </c>
      <c r="B435" s="21" t="s">
        <v>115</v>
      </c>
      <c r="C435" s="24">
        <v>267</v>
      </c>
      <c r="D435" s="47">
        <v>74.2</v>
      </c>
      <c r="E435" s="45">
        <v>108</v>
      </c>
    </row>
    <row r="436" spans="1:6" ht="40.9" customHeight="1" x14ac:dyDescent="0.2">
      <c r="A436" s="13" t="s">
        <v>698</v>
      </c>
      <c r="B436" s="21" t="s">
        <v>311</v>
      </c>
      <c r="C436" s="24">
        <v>11503</v>
      </c>
      <c r="D436" s="47">
        <v>114.3</v>
      </c>
      <c r="E436" s="45">
        <v>86.1</v>
      </c>
    </row>
    <row r="437" spans="1:6" ht="30.6" customHeight="1" x14ac:dyDescent="0.2">
      <c r="A437" s="13" t="s">
        <v>615</v>
      </c>
      <c r="B437" s="21" t="s">
        <v>311</v>
      </c>
      <c r="C437" s="24">
        <v>3150</v>
      </c>
      <c r="D437" s="47">
        <v>41.4</v>
      </c>
      <c r="E437" s="45">
        <v>26.8</v>
      </c>
    </row>
    <row r="438" spans="1:6" ht="20.45" customHeight="1" x14ac:dyDescent="0.2">
      <c r="A438" s="13" t="s">
        <v>616</v>
      </c>
      <c r="B438" s="21" t="s">
        <v>311</v>
      </c>
      <c r="C438" s="24">
        <v>11610</v>
      </c>
      <c r="D438" s="47">
        <v>78.599999999999994</v>
      </c>
      <c r="E438" s="45">
        <v>110.2</v>
      </c>
    </row>
    <row r="439" spans="1:6" ht="20.45" customHeight="1" x14ac:dyDescent="0.2">
      <c r="A439" s="13" t="s">
        <v>617</v>
      </c>
      <c r="B439" s="21" t="s">
        <v>311</v>
      </c>
      <c r="C439" s="24">
        <v>2284</v>
      </c>
      <c r="D439" s="47">
        <v>194.7</v>
      </c>
      <c r="E439" s="45">
        <v>91.4</v>
      </c>
    </row>
    <row r="440" spans="1:6" ht="20.45" customHeight="1" x14ac:dyDescent="0.2">
      <c r="A440" s="4" t="s">
        <v>699</v>
      </c>
      <c r="B440" s="7" t="s">
        <v>115</v>
      </c>
      <c r="C440" s="19">
        <v>368</v>
      </c>
      <c r="D440" s="47">
        <v>115.9</v>
      </c>
      <c r="E440" s="14">
        <v>120.2</v>
      </c>
    </row>
    <row r="441" spans="1:6" ht="20.45" customHeight="1" x14ac:dyDescent="0.2">
      <c r="A441" s="4" t="s">
        <v>481</v>
      </c>
      <c r="B441" s="7" t="s">
        <v>115</v>
      </c>
      <c r="C441" s="24">
        <v>1312</v>
      </c>
      <c r="D441" s="47">
        <v>72.3</v>
      </c>
      <c r="E441" s="45">
        <v>132.1</v>
      </c>
      <c r="F441" s="70"/>
    </row>
    <row r="442" spans="1:6" ht="20.45" customHeight="1" x14ac:dyDescent="0.2">
      <c r="A442" s="4" t="s">
        <v>298</v>
      </c>
      <c r="B442" s="7" t="s">
        <v>115</v>
      </c>
      <c r="C442" s="24">
        <v>207</v>
      </c>
      <c r="D442" s="47">
        <v>64.400000000000006</v>
      </c>
      <c r="E442" s="45">
        <v>108.3</v>
      </c>
    </row>
    <row r="443" spans="1:6" ht="20.45" customHeight="1" x14ac:dyDescent="0.2">
      <c r="A443" s="4" t="s">
        <v>299</v>
      </c>
      <c r="B443" s="7" t="s">
        <v>115</v>
      </c>
      <c r="C443" s="24">
        <v>410</v>
      </c>
      <c r="D443" s="47">
        <v>104</v>
      </c>
      <c r="E443" s="45">
        <v>121.3</v>
      </c>
    </row>
    <row r="444" spans="1:6" ht="20.45" customHeight="1" x14ac:dyDescent="0.2">
      <c r="A444" s="4" t="s">
        <v>300</v>
      </c>
      <c r="B444" s="7" t="s">
        <v>115</v>
      </c>
      <c r="C444" s="24">
        <v>499</v>
      </c>
      <c r="D444" s="47">
        <v>128.1</v>
      </c>
      <c r="E444" s="45">
        <v>121.4</v>
      </c>
    </row>
    <row r="445" spans="1:6" ht="30" customHeight="1" x14ac:dyDescent="0.2">
      <c r="A445" s="246" t="s">
        <v>301</v>
      </c>
      <c r="B445" s="246"/>
      <c r="C445" s="246"/>
      <c r="D445" s="246"/>
      <c r="E445" s="246"/>
    </row>
    <row r="446" spans="1:6" ht="30.6" customHeight="1" x14ac:dyDescent="0.2">
      <c r="A446" s="5" t="s">
        <v>302</v>
      </c>
      <c r="B446" s="7" t="s">
        <v>115</v>
      </c>
      <c r="C446" s="24">
        <v>4207</v>
      </c>
      <c r="D446" s="47">
        <v>85.3</v>
      </c>
      <c r="E446" s="45">
        <v>143.4</v>
      </c>
    </row>
    <row r="447" spans="1:6" x14ac:dyDescent="0.2">
      <c r="A447" s="4" t="s">
        <v>23</v>
      </c>
      <c r="B447" s="7" t="s">
        <v>303</v>
      </c>
      <c r="C447" s="24">
        <v>2408</v>
      </c>
      <c r="D447" s="47">
        <v>246.6</v>
      </c>
      <c r="E447" s="45">
        <v>117.2</v>
      </c>
    </row>
    <row r="448" spans="1:6" x14ac:dyDescent="0.2">
      <c r="A448" s="12" t="s">
        <v>25</v>
      </c>
      <c r="B448" s="7"/>
      <c r="C448" s="24"/>
      <c r="D448" s="47"/>
      <c r="E448" s="45"/>
    </row>
    <row r="449" spans="1:5" ht="20.45" customHeight="1" x14ac:dyDescent="0.2">
      <c r="A449" s="12" t="s">
        <v>304</v>
      </c>
      <c r="B449" s="7" t="s">
        <v>115</v>
      </c>
      <c r="C449" s="24">
        <v>561</v>
      </c>
      <c r="D449" s="47">
        <v>76.2</v>
      </c>
      <c r="E449" s="45">
        <v>135.5</v>
      </c>
    </row>
    <row r="450" spans="1:5" x14ac:dyDescent="0.2">
      <c r="B450" s="21" t="s">
        <v>303</v>
      </c>
      <c r="C450" s="46">
        <v>83.8</v>
      </c>
      <c r="D450" s="47">
        <v>62.8</v>
      </c>
      <c r="E450" s="45">
        <v>134.5</v>
      </c>
    </row>
    <row r="451" spans="1:5" ht="30.6" customHeight="1" x14ac:dyDescent="0.2">
      <c r="A451" s="23" t="s">
        <v>305</v>
      </c>
      <c r="B451" s="21" t="s">
        <v>115</v>
      </c>
      <c r="C451" s="24">
        <v>200</v>
      </c>
      <c r="D451" s="47">
        <v>109</v>
      </c>
      <c r="E451" s="47">
        <v>111.2</v>
      </c>
    </row>
    <row r="452" spans="1:5" x14ac:dyDescent="0.2">
      <c r="A452" s="3" t="s">
        <v>23</v>
      </c>
      <c r="B452" s="21" t="s">
        <v>303</v>
      </c>
      <c r="C452" s="24">
        <v>2153</v>
      </c>
      <c r="D452" s="47">
        <v>340.8</v>
      </c>
      <c r="E452" s="47">
        <v>115.5</v>
      </c>
    </row>
    <row r="453" spans="1:5" ht="20.45" customHeight="1" x14ac:dyDescent="0.2">
      <c r="A453" s="4" t="s">
        <v>306</v>
      </c>
      <c r="B453" s="21" t="s">
        <v>115</v>
      </c>
      <c r="C453" s="24">
        <v>487</v>
      </c>
      <c r="D453" s="47">
        <v>164.7</v>
      </c>
      <c r="E453" s="45">
        <v>121.1</v>
      </c>
    </row>
    <row r="454" spans="1:5" x14ac:dyDescent="0.2">
      <c r="A454" s="3" t="s">
        <v>23</v>
      </c>
      <c r="B454" s="21" t="s">
        <v>307</v>
      </c>
      <c r="C454" s="25">
        <v>210</v>
      </c>
      <c r="D454" s="47">
        <v>135.19999999999999</v>
      </c>
      <c r="E454" s="45">
        <v>96.9</v>
      </c>
    </row>
    <row r="455" spans="1:5" ht="20.45" customHeight="1" x14ac:dyDescent="0.2">
      <c r="A455" s="4" t="s">
        <v>700</v>
      </c>
      <c r="B455" s="21" t="s">
        <v>115</v>
      </c>
      <c r="C455" s="24">
        <v>62423</v>
      </c>
      <c r="D455" s="47">
        <v>70.5</v>
      </c>
      <c r="E455" s="45">
        <v>122.5</v>
      </c>
    </row>
    <row r="456" spans="1:5" ht="20.45" customHeight="1" x14ac:dyDescent="0.2">
      <c r="A456" s="12" t="s">
        <v>137</v>
      </c>
      <c r="B456" s="21"/>
      <c r="C456" s="24"/>
      <c r="D456" s="47"/>
      <c r="E456" s="45"/>
    </row>
    <row r="457" spans="1:5" ht="30.6" customHeight="1" x14ac:dyDescent="0.2">
      <c r="A457" s="23" t="s">
        <v>620</v>
      </c>
      <c r="B457" s="21" t="s">
        <v>115</v>
      </c>
      <c r="C457" s="24">
        <v>62418</v>
      </c>
      <c r="D457" s="47">
        <v>70.5</v>
      </c>
      <c r="E457" s="45">
        <v>122.5</v>
      </c>
    </row>
    <row r="458" spans="1:5" ht="20.45" customHeight="1" x14ac:dyDescent="0.2">
      <c r="A458" s="4" t="s">
        <v>308</v>
      </c>
      <c r="B458" s="21" t="s">
        <v>115</v>
      </c>
      <c r="C458" s="25">
        <v>712</v>
      </c>
      <c r="D458" s="47">
        <v>141.4</v>
      </c>
      <c r="E458" s="45">
        <v>128.1</v>
      </c>
    </row>
    <row r="459" spans="1:5" ht="20.45" customHeight="1" x14ac:dyDescent="0.2">
      <c r="A459" s="12" t="s">
        <v>137</v>
      </c>
      <c r="B459" s="21"/>
      <c r="C459" s="25"/>
      <c r="D459" s="47"/>
      <c r="E459" s="45"/>
    </row>
    <row r="460" spans="1:5" ht="20.45" customHeight="1" x14ac:dyDescent="0.2">
      <c r="A460" s="12" t="s">
        <v>701</v>
      </c>
      <c r="B460" s="21" t="s">
        <v>115</v>
      </c>
      <c r="C460" s="24">
        <v>677</v>
      </c>
      <c r="D460" s="47">
        <v>142.80000000000001</v>
      </c>
      <c r="E460" s="45">
        <v>127.1</v>
      </c>
    </row>
    <row r="461" spans="1:5" ht="40.9" customHeight="1" x14ac:dyDescent="0.2">
      <c r="A461" s="37" t="s">
        <v>621</v>
      </c>
      <c r="B461" s="21" t="s">
        <v>115</v>
      </c>
      <c r="C461" s="24">
        <v>337</v>
      </c>
      <c r="D461" s="47">
        <v>142</v>
      </c>
      <c r="E461" s="45">
        <v>117.9</v>
      </c>
    </row>
    <row r="462" spans="1:5" ht="40.9" customHeight="1" x14ac:dyDescent="0.2">
      <c r="A462" s="37" t="s">
        <v>622</v>
      </c>
      <c r="B462" s="21" t="s">
        <v>115</v>
      </c>
      <c r="C462" s="24">
        <v>340</v>
      </c>
      <c r="D462" s="47">
        <v>143.5</v>
      </c>
      <c r="E462" s="45">
        <v>137.9</v>
      </c>
    </row>
    <row r="463" spans="1:5" ht="40.9" customHeight="1" x14ac:dyDescent="0.2">
      <c r="A463" s="5" t="s">
        <v>623</v>
      </c>
      <c r="B463" s="21" t="s">
        <v>311</v>
      </c>
      <c r="C463" s="24">
        <v>11558</v>
      </c>
      <c r="D463" s="47">
        <v>87.3</v>
      </c>
      <c r="E463" s="45">
        <v>118.4</v>
      </c>
    </row>
    <row r="464" spans="1:5" ht="40.9" customHeight="1" x14ac:dyDescent="0.2">
      <c r="A464" s="5" t="s">
        <v>624</v>
      </c>
      <c r="B464" s="21" t="s">
        <v>311</v>
      </c>
      <c r="C464" s="24">
        <v>17532</v>
      </c>
      <c r="D464" s="47">
        <v>164.3</v>
      </c>
      <c r="E464" s="45">
        <v>139.69999999999999</v>
      </c>
    </row>
    <row r="465" spans="1:5" ht="40.9" customHeight="1" x14ac:dyDescent="0.2">
      <c r="A465" s="5" t="s">
        <v>310</v>
      </c>
      <c r="B465" s="21" t="s">
        <v>115</v>
      </c>
      <c r="C465" s="24">
        <v>1345</v>
      </c>
      <c r="D465" s="47">
        <v>79.5</v>
      </c>
      <c r="E465" s="45">
        <v>92.7</v>
      </c>
    </row>
    <row r="466" spans="1:5" ht="20.45" customHeight="1" x14ac:dyDescent="0.2">
      <c r="A466" s="4" t="s">
        <v>482</v>
      </c>
      <c r="B466" s="21" t="s">
        <v>30</v>
      </c>
      <c r="C466" s="24">
        <v>32586</v>
      </c>
      <c r="D466" s="47">
        <v>90.3</v>
      </c>
      <c r="E466" s="45">
        <v>106.1</v>
      </c>
    </row>
    <row r="467" spans="1:5" ht="20.45" customHeight="1" x14ac:dyDescent="0.2">
      <c r="A467" s="12" t="s">
        <v>137</v>
      </c>
      <c r="B467" s="21"/>
      <c r="C467" s="24"/>
      <c r="D467" s="47"/>
      <c r="E467" s="45"/>
    </row>
    <row r="468" spans="1:5" ht="51" customHeight="1" x14ac:dyDescent="0.2">
      <c r="A468" s="23" t="s">
        <v>313</v>
      </c>
      <c r="B468" s="21" t="s">
        <v>30</v>
      </c>
      <c r="C468" s="24">
        <v>1849</v>
      </c>
      <c r="D468" s="47">
        <v>130.5</v>
      </c>
      <c r="E468" s="45">
        <v>116.1</v>
      </c>
    </row>
    <row r="469" spans="1:5" x14ac:dyDescent="0.2">
      <c r="A469" s="23"/>
      <c r="B469" s="21" t="s">
        <v>314</v>
      </c>
      <c r="C469" s="24">
        <v>40717</v>
      </c>
      <c r="D469" s="47">
        <v>104.1</v>
      </c>
      <c r="E469" s="45">
        <v>105.4</v>
      </c>
    </row>
    <row r="470" spans="1:5" ht="30.6" customHeight="1" x14ac:dyDescent="0.2">
      <c r="A470" s="23" t="s">
        <v>625</v>
      </c>
      <c r="B470" s="21" t="s">
        <v>30</v>
      </c>
      <c r="C470" s="24">
        <v>2070</v>
      </c>
      <c r="D470" s="47">
        <v>101.8</v>
      </c>
      <c r="E470" s="45">
        <v>120.5</v>
      </c>
    </row>
    <row r="471" spans="1:5" x14ac:dyDescent="0.2">
      <c r="A471" s="23"/>
      <c r="B471" s="21" t="s">
        <v>314</v>
      </c>
      <c r="C471" s="24">
        <v>313914</v>
      </c>
      <c r="D471" s="47">
        <v>100.3</v>
      </c>
      <c r="E471" s="45">
        <v>129</v>
      </c>
    </row>
    <row r="472" spans="1:5" ht="40.9" customHeight="1" x14ac:dyDescent="0.2">
      <c r="A472" s="23" t="s">
        <v>315</v>
      </c>
      <c r="B472" s="21" t="s">
        <v>30</v>
      </c>
      <c r="C472" s="24">
        <v>19436</v>
      </c>
      <c r="D472" s="47">
        <v>85.3</v>
      </c>
      <c r="E472" s="45">
        <v>116</v>
      </c>
    </row>
    <row r="473" spans="1:5" x14ac:dyDescent="0.2">
      <c r="A473" s="23"/>
      <c r="B473" s="21" t="s">
        <v>314</v>
      </c>
      <c r="C473" s="24">
        <v>282576</v>
      </c>
      <c r="D473" s="47">
        <v>94.1</v>
      </c>
      <c r="E473" s="45">
        <v>127.2</v>
      </c>
    </row>
    <row r="474" spans="1:5" ht="30.6" customHeight="1" x14ac:dyDescent="0.2">
      <c r="A474" s="23" t="s">
        <v>316</v>
      </c>
      <c r="B474" s="21" t="s">
        <v>30</v>
      </c>
      <c r="C474" s="24">
        <v>6162</v>
      </c>
      <c r="D474" s="47">
        <v>105.3</v>
      </c>
      <c r="E474" s="45">
        <v>105.5</v>
      </c>
    </row>
    <row r="475" spans="1:5" x14ac:dyDescent="0.2">
      <c r="A475" s="4"/>
      <c r="B475" s="21" t="s">
        <v>314</v>
      </c>
      <c r="C475" s="24">
        <v>2166</v>
      </c>
      <c r="D475" s="47">
        <v>91.9</v>
      </c>
      <c r="E475" s="45">
        <v>105.8</v>
      </c>
    </row>
    <row r="476" spans="1:5" ht="30.6" customHeight="1" x14ac:dyDescent="0.2">
      <c r="A476" s="37" t="s">
        <v>626</v>
      </c>
      <c r="B476" s="21" t="s">
        <v>30</v>
      </c>
      <c r="C476" s="24">
        <v>6161</v>
      </c>
      <c r="D476" s="47">
        <v>105.3</v>
      </c>
      <c r="E476" s="45">
        <v>105.5</v>
      </c>
    </row>
    <row r="477" spans="1:5" x14ac:dyDescent="0.2">
      <c r="A477" s="4" t="s">
        <v>23</v>
      </c>
      <c r="B477" s="21" t="s">
        <v>314</v>
      </c>
      <c r="C477" s="24">
        <v>2163</v>
      </c>
      <c r="D477" s="47">
        <v>92</v>
      </c>
      <c r="E477" s="45">
        <v>105.8</v>
      </c>
    </row>
    <row r="478" spans="1:5" ht="40.9" customHeight="1" x14ac:dyDescent="0.2">
      <c r="A478" s="23" t="s">
        <v>317</v>
      </c>
      <c r="B478" s="21" t="s">
        <v>30</v>
      </c>
      <c r="C478" s="24">
        <v>3021</v>
      </c>
      <c r="D478" s="47">
        <v>77.099999999999994</v>
      </c>
      <c r="E478" s="45">
        <v>63.5</v>
      </c>
    </row>
    <row r="479" spans="1:5" x14ac:dyDescent="0.2">
      <c r="A479" s="4"/>
      <c r="B479" s="21" t="s">
        <v>314</v>
      </c>
      <c r="C479" s="24">
        <v>55262</v>
      </c>
      <c r="D479" s="47">
        <v>88.6</v>
      </c>
      <c r="E479" s="45">
        <v>113.7</v>
      </c>
    </row>
    <row r="480" spans="1:5" ht="20.45" customHeight="1" x14ac:dyDescent="0.2">
      <c r="A480" s="4" t="s">
        <v>627</v>
      </c>
      <c r="B480" s="21" t="s">
        <v>115</v>
      </c>
      <c r="C480" s="24">
        <v>1614</v>
      </c>
      <c r="D480" s="47">
        <v>45.7</v>
      </c>
      <c r="E480" s="45">
        <v>160.9</v>
      </c>
    </row>
    <row r="481" spans="1:5" ht="30.6" customHeight="1" x14ac:dyDescent="0.2">
      <c r="A481" s="23" t="s">
        <v>628</v>
      </c>
      <c r="B481" s="21" t="s">
        <v>115</v>
      </c>
      <c r="C481" s="25">
        <v>91</v>
      </c>
      <c r="D481" s="47">
        <v>126.4</v>
      </c>
      <c r="E481" s="45">
        <v>131.9</v>
      </c>
    </row>
    <row r="482" spans="1:5" ht="30.6" customHeight="1" x14ac:dyDescent="0.2">
      <c r="A482" s="5" t="s">
        <v>629</v>
      </c>
      <c r="B482" s="21" t="s">
        <v>115</v>
      </c>
      <c r="C482" s="24">
        <v>1534</v>
      </c>
      <c r="D482" s="47">
        <v>42.4</v>
      </c>
      <c r="E482" s="45">
        <v>155.30000000000001</v>
      </c>
    </row>
    <row r="483" spans="1:5" ht="20.45" customHeight="1" x14ac:dyDescent="0.2">
      <c r="A483" s="4" t="s">
        <v>630</v>
      </c>
      <c r="B483" s="21" t="s">
        <v>115</v>
      </c>
      <c r="C483" s="24">
        <v>4236</v>
      </c>
      <c r="D483" s="47">
        <v>120</v>
      </c>
      <c r="E483" s="45">
        <v>178.9</v>
      </c>
    </row>
    <row r="484" spans="1:5" ht="30.6" customHeight="1" x14ac:dyDescent="0.2">
      <c r="A484" s="5" t="s">
        <v>483</v>
      </c>
      <c r="B484" s="21" t="s">
        <v>115</v>
      </c>
      <c r="C484" s="24">
        <v>341</v>
      </c>
      <c r="D484" s="47">
        <v>108</v>
      </c>
      <c r="E484" s="45">
        <v>127.3</v>
      </c>
    </row>
    <row r="485" spans="1:5" ht="20.45" customHeight="1" x14ac:dyDescent="0.2">
      <c r="A485" s="4" t="s">
        <v>319</v>
      </c>
      <c r="B485" s="21" t="s">
        <v>115</v>
      </c>
      <c r="C485" s="24">
        <v>398</v>
      </c>
      <c r="D485" s="47">
        <v>86.8</v>
      </c>
      <c r="E485" s="45">
        <v>122</v>
      </c>
    </row>
    <row r="486" spans="1:5" ht="20.45" customHeight="1" x14ac:dyDescent="0.2">
      <c r="A486" s="4" t="s">
        <v>320</v>
      </c>
      <c r="B486" s="21" t="s">
        <v>115</v>
      </c>
      <c r="C486" s="24">
        <v>505</v>
      </c>
      <c r="D486" s="47">
        <v>99</v>
      </c>
      <c r="E486" s="45">
        <v>109</v>
      </c>
    </row>
    <row r="487" spans="1:5" ht="20.45" customHeight="1" x14ac:dyDescent="0.2">
      <c r="A487" s="4" t="s">
        <v>321</v>
      </c>
      <c r="B487" s="21" t="s">
        <v>115</v>
      </c>
      <c r="C487" s="24">
        <v>238</v>
      </c>
      <c r="D487" s="9">
        <v>69.400000000000006</v>
      </c>
      <c r="E487" s="14">
        <v>160.19999999999999</v>
      </c>
    </row>
    <row r="488" spans="1:5" ht="20.45" customHeight="1" x14ac:dyDescent="0.2">
      <c r="A488" s="4" t="s">
        <v>322</v>
      </c>
      <c r="B488" s="21" t="s">
        <v>115</v>
      </c>
      <c r="C488" s="46">
        <v>54.5</v>
      </c>
      <c r="D488" s="47">
        <v>64</v>
      </c>
      <c r="E488" s="45">
        <v>122.8</v>
      </c>
    </row>
    <row r="489" spans="1:5" ht="20.45" customHeight="1" x14ac:dyDescent="0.2">
      <c r="A489" s="4" t="s">
        <v>702</v>
      </c>
      <c r="B489" s="21" t="s">
        <v>115</v>
      </c>
      <c r="C489" s="46">
        <v>9.3000000000000007</v>
      </c>
      <c r="D489" s="47">
        <v>46.8</v>
      </c>
      <c r="E489" s="45">
        <v>98.9</v>
      </c>
    </row>
    <row r="490" spans="1:5" ht="20.45" customHeight="1" x14ac:dyDescent="0.2">
      <c r="A490" s="4" t="s">
        <v>484</v>
      </c>
      <c r="B490" s="21" t="s">
        <v>115</v>
      </c>
      <c r="C490" s="46">
        <v>96.5</v>
      </c>
      <c r="D490" s="47">
        <v>84.2</v>
      </c>
      <c r="E490" s="45">
        <v>106.9</v>
      </c>
    </row>
    <row r="491" spans="1:5" ht="20.45" customHeight="1" x14ac:dyDescent="0.2">
      <c r="A491" s="12" t="s">
        <v>632</v>
      </c>
      <c r="B491" s="21" t="s">
        <v>115</v>
      </c>
      <c r="C491" s="46">
        <v>21.9</v>
      </c>
      <c r="D491" s="47">
        <v>89.3</v>
      </c>
      <c r="E491" s="45">
        <v>80.5</v>
      </c>
    </row>
    <row r="492" spans="1:5" ht="20.45" customHeight="1" x14ac:dyDescent="0.2">
      <c r="A492" s="4" t="s">
        <v>633</v>
      </c>
      <c r="B492" s="21" t="s">
        <v>115</v>
      </c>
      <c r="C492" s="46">
        <v>20.9</v>
      </c>
      <c r="D492" s="47">
        <v>93.4</v>
      </c>
      <c r="E492" s="45">
        <v>96</v>
      </c>
    </row>
    <row r="493" spans="1:5" ht="20.45" customHeight="1" x14ac:dyDescent="0.2">
      <c r="A493" s="4" t="s">
        <v>324</v>
      </c>
      <c r="B493" s="21" t="s">
        <v>115</v>
      </c>
      <c r="C493" s="24">
        <v>204</v>
      </c>
      <c r="D493" s="47">
        <v>74.099999999999994</v>
      </c>
      <c r="E493" s="45">
        <v>125.7</v>
      </c>
    </row>
    <row r="494" spans="1:5" ht="20.45" customHeight="1" x14ac:dyDescent="0.2">
      <c r="A494" s="4" t="s">
        <v>325</v>
      </c>
      <c r="B494" s="21" t="s">
        <v>115</v>
      </c>
      <c r="C494" s="46">
        <v>15.9</v>
      </c>
      <c r="D494" s="46">
        <v>104.7</v>
      </c>
      <c r="E494" s="45">
        <v>176.3</v>
      </c>
    </row>
    <row r="495" spans="1:5" ht="30" customHeight="1" x14ac:dyDescent="0.2">
      <c r="A495" s="246" t="s">
        <v>485</v>
      </c>
      <c r="B495" s="246"/>
      <c r="C495" s="246"/>
      <c r="D495" s="246"/>
      <c r="E495" s="246"/>
    </row>
    <row r="496" spans="1:5" ht="20.45" customHeight="1" x14ac:dyDescent="0.2">
      <c r="A496" s="5" t="s">
        <v>327</v>
      </c>
      <c r="B496" s="21" t="s">
        <v>30</v>
      </c>
      <c r="C496" s="25">
        <v>90</v>
      </c>
      <c r="D496" s="47">
        <v>88.2</v>
      </c>
      <c r="E496" s="45">
        <v>115.4</v>
      </c>
    </row>
    <row r="497" spans="1:5" x14ac:dyDescent="0.2">
      <c r="A497" s="5"/>
      <c r="B497" s="21" t="s">
        <v>311</v>
      </c>
      <c r="C497" s="24">
        <v>37043</v>
      </c>
      <c r="D497" s="47">
        <v>106.6</v>
      </c>
      <c r="E497" s="45">
        <v>123</v>
      </c>
    </row>
    <row r="498" spans="1:5" ht="30.6" customHeight="1" x14ac:dyDescent="0.2">
      <c r="A498" s="5" t="s">
        <v>328</v>
      </c>
      <c r="B498" s="21" t="s">
        <v>311</v>
      </c>
      <c r="C498" s="24">
        <v>42978</v>
      </c>
      <c r="D498" s="47">
        <v>162.30000000000001</v>
      </c>
      <c r="E498" s="45">
        <v>194.5</v>
      </c>
    </row>
    <row r="499" spans="1:5" ht="20.45" customHeight="1" x14ac:dyDescent="0.2">
      <c r="A499" s="5" t="s">
        <v>634</v>
      </c>
      <c r="B499" s="21" t="s">
        <v>30</v>
      </c>
      <c r="C499" s="25">
        <v>5</v>
      </c>
      <c r="D499" s="47">
        <v>62.5</v>
      </c>
      <c r="E499" s="45">
        <v>62.5</v>
      </c>
    </row>
    <row r="500" spans="1:5" x14ac:dyDescent="0.2">
      <c r="A500" s="5"/>
      <c r="B500" s="21" t="s">
        <v>311</v>
      </c>
      <c r="C500" s="24">
        <v>9929</v>
      </c>
      <c r="D500" s="47">
        <v>104.5</v>
      </c>
      <c r="E500" s="45">
        <v>68.900000000000006</v>
      </c>
    </row>
    <row r="501" spans="1:5" ht="20.45" customHeight="1" x14ac:dyDescent="0.2">
      <c r="A501" s="5" t="s">
        <v>635</v>
      </c>
      <c r="B501" s="21" t="s">
        <v>30</v>
      </c>
      <c r="C501" s="24">
        <v>829</v>
      </c>
      <c r="D501" s="47">
        <v>140</v>
      </c>
      <c r="E501" s="45">
        <v>104.9</v>
      </c>
    </row>
    <row r="502" spans="1:5" x14ac:dyDescent="0.2">
      <c r="A502" s="5"/>
      <c r="B502" s="21" t="s">
        <v>311</v>
      </c>
      <c r="C502" s="24">
        <v>130887</v>
      </c>
      <c r="D502" s="47">
        <v>136.80000000000001</v>
      </c>
      <c r="E502" s="45">
        <v>96.9</v>
      </c>
    </row>
    <row r="503" spans="1:5" ht="20.45" customHeight="1" x14ac:dyDescent="0.2">
      <c r="A503" s="5" t="s">
        <v>636</v>
      </c>
      <c r="B503" s="21" t="s">
        <v>30</v>
      </c>
      <c r="C503" s="24">
        <v>1745</v>
      </c>
      <c r="D503" s="47">
        <v>113.8</v>
      </c>
      <c r="E503" s="45">
        <v>201.7</v>
      </c>
    </row>
    <row r="504" spans="1:5" x14ac:dyDescent="0.2">
      <c r="A504" s="5"/>
      <c r="B504" s="21" t="s">
        <v>311</v>
      </c>
      <c r="C504" s="24">
        <v>255794</v>
      </c>
      <c r="D504" s="47">
        <v>120.8</v>
      </c>
      <c r="E504" s="45">
        <v>199.4</v>
      </c>
    </row>
    <row r="505" spans="1:5" ht="20.45" customHeight="1" x14ac:dyDescent="0.2">
      <c r="A505" s="5" t="s">
        <v>329</v>
      </c>
      <c r="B505" s="21" t="s">
        <v>30</v>
      </c>
      <c r="C505" s="24">
        <v>227</v>
      </c>
      <c r="D505" s="47">
        <v>190.8</v>
      </c>
      <c r="E505" s="45">
        <v>108.6</v>
      </c>
    </row>
    <row r="506" spans="1:5" x14ac:dyDescent="0.2">
      <c r="A506" s="5"/>
      <c r="B506" s="21" t="s">
        <v>311</v>
      </c>
      <c r="C506" s="24">
        <v>370650</v>
      </c>
      <c r="D506" s="47">
        <v>208.4</v>
      </c>
      <c r="E506" s="45">
        <v>120.8</v>
      </c>
    </row>
    <row r="507" spans="1:5" ht="30.6" customHeight="1" x14ac:dyDescent="0.2">
      <c r="A507" s="5" t="s">
        <v>330</v>
      </c>
      <c r="B507" s="21" t="s">
        <v>30</v>
      </c>
      <c r="C507" s="25">
        <v>66</v>
      </c>
      <c r="D507" s="47">
        <v>89.2</v>
      </c>
      <c r="E507" s="45">
        <v>104.8</v>
      </c>
    </row>
    <row r="508" spans="1:5" x14ac:dyDescent="0.2">
      <c r="A508" s="5"/>
      <c r="B508" s="21" t="s">
        <v>311</v>
      </c>
      <c r="C508" s="24">
        <v>112</v>
      </c>
      <c r="D508" s="47">
        <v>93.3</v>
      </c>
      <c r="E508" s="45">
        <v>112</v>
      </c>
    </row>
    <row r="509" spans="1:5" ht="20.45" customHeight="1" x14ac:dyDescent="0.2">
      <c r="A509" s="4" t="s">
        <v>486</v>
      </c>
      <c r="B509" s="21" t="s">
        <v>115</v>
      </c>
      <c r="C509" s="46">
        <v>92.7</v>
      </c>
      <c r="D509" s="47">
        <v>91.5</v>
      </c>
      <c r="E509" s="45">
        <v>137.5</v>
      </c>
    </row>
    <row r="510" spans="1:5" ht="20.45" customHeight="1" x14ac:dyDescent="0.2">
      <c r="A510" s="4" t="s">
        <v>637</v>
      </c>
      <c r="B510" s="21" t="s">
        <v>115</v>
      </c>
      <c r="C510" s="24">
        <v>13983</v>
      </c>
      <c r="D510" s="47">
        <v>75.3</v>
      </c>
      <c r="E510" s="45">
        <v>111.4</v>
      </c>
    </row>
    <row r="511" spans="1:5" ht="20.45" customHeight="1" x14ac:dyDescent="0.2">
      <c r="A511" s="12" t="s">
        <v>638</v>
      </c>
      <c r="B511" s="21" t="s">
        <v>115</v>
      </c>
      <c r="C511" s="24">
        <v>11488</v>
      </c>
      <c r="D511" s="47">
        <v>73.2</v>
      </c>
      <c r="E511" s="45">
        <v>108.1</v>
      </c>
    </row>
    <row r="512" spans="1:5" ht="20.45" customHeight="1" x14ac:dyDescent="0.2">
      <c r="A512" s="4" t="s">
        <v>332</v>
      </c>
      <c r="B512" s="21" t="s">
        <v>30</v>
      </c>
      <c r="C512" s="24">
        <v>229</v>
      </c>
      <c r="D512" s="47">
        <v>105.5</v>
      </c>
      <c r="E512" s="45">
        <v>133.9</v>
      </c>
    </row>
    <row r="513" spans="1:5" ht="20.45" customHeight="1" x14ac:dyDescent="0.2">
      <c r="A513" s="4" t="s">
        <v>333</v>
      </c>
      <c r="B513" s="7" t="s">
        <v>311</v>
      </c>
      <c r="C513" s="25">
        <v>330</v>
      </c>
      <c r="D513" s="47">
        <v>66</v>
      </c>
      <c r="E513" s="45">
        <v>135.80000000000001</v>
      </c>
    </row>
    <row r="514" spans="1:5" ht="20.45" customHeight="1" x14ac:dyDescent="0.2">
      <c r="A514" s="4" t="s">
        <v>334</v>
      </c>
      <c r="B514" s="7" t="s">
        <v>311</v>
      </c>
      <c r="C514" s="24">
        <v>12419</v>
      </c>
      <c r="D514" s="47">
        <v>76.8</v>
      </c>
      <c r="E514" s="45">
        <v>103.2</v>
      </c>
    </row>
    <row r="515" spans="1:5" ht="20.45" customHeight="1" x14ac:dyDescent="0.2">
      <c r="A515" s="4" t="s">
        <v>487</v>
      </c>
      <c r="B515" s="7" t="s">
        <v>311</v>
      </c>
      <c r="C515" s="24">
        <f>529+2792</f>
        <v>3321</v>
      </c>
      <c r="D515" s="47">
        <v>63.4</v>
      </c>
      <c r="E515" s="47">
        <v>62.4</v>
      </c>
    </row>
    <row r="516" spans="1:5" ht="40.9" customHeight="1" x14ac:dyDescent="0.2">
      <c r="A516" s="5" t="s">
        <v>639</v>
      </c>
      <c r="B516" s="7" t="s">
        <v>311</v>
      </c>
      <c r="C516" s="10">
        <v>11</v>
      </c>
      <c r="D516" s="47">
        <v>84.6</v>
      </c>
      <c r="E516" s="47">
        <v>39.299999999999997</v>
      </c>
    </row>
    <row r="517" spans="1:5" ht="20.45" customHeight="1" x14ac:dyDescent="0.2">
      <c r="A517" s="4" t="s">
        <v>703</v>
      </c>
      <c r="B517" s="7" t="s">
        <v>115</v>
      </c>
      <c r="C517" s="19">
        <v>5789</v>
      </c>
      <c r="D517" s="47">
        <v>99.4</v>
      </c>
      <c r="E517" s="14">
        <v>140.5</v>
      </c>
    </row>
    <row r="518" spans="1:5" ht="20.45" customHeight="1" x14ac:dyDescent="0.2">
      <c r="A518" s="4" t="s">
        <v>336</v>
      </c>
      <c r="B518" s="7" t="s">
        <v>311</v>
      </c>
      <c r="C518" s="19">
        <v>476695</v>
      </c>
      <c r="D518" s="47">
        <v>98.3</v>
      </c>
      <c r="E518" s="14">
        <v>145.1</v>
      </c>
    </row>
    <row r="519" spans="1:5" ht="20.45" customHeight="1" x14ac:dyDescent="0.2">
      <c r="A519" s="3" t="s">
        <v>488</v>
      </c>
      <c r="B519" s="29"/>
      <c r="C519" s="24"/>
      <c r="D519" s="9"/>
      <c r="E519" s="14"/>
    </row>
    <row r="520" spans="1:5" x14ac:dyDescent="0.2">
      <c r="A520" s="40" t="s">
        <v>25</v>
      </c>
      <c r="B520" s="7"/>
      <c r="C520" s="24"/>
      <c r="D520" s="47"/>
      <c r="E520" s="45"/>
    </row>
    <row r="521" spans="1:5" ht="20.45" customHeight="1" x14ac:dyDescent="0.2">
      <c r="A521" s="12" t="s">
        <v>641</v>
      </c>
      <c r="B521" s="7" t="s">
        <v>311</v>
      </c>
      <c r="C521" s="24">
        <v>150</v>
      </c>
      <c r="D521" s="47">
        <v>102.7</v>
      </c>
      <c r="E521" s="45">
        <v>86.7</v>
      </c>
    </row>
    <row r="522" spans="1:5" ht="20.45" customHeight="1" x14ac:dyDescent="0.2">
      <c r="A522" s="23" t="s">
        <v>338</v>
      </c>
      <c r="B522" s="7" t="s">
        <v>30</v>
      </c>
      <c r="C522" s="24">
        <v>3684</v>
      </c>
      <c r="D522" s="47">
        <v>89.4</v>
      </c>
      <c r="E522" s="45">
        <v>108.6</v>
      </c>
    </row>
    <row r="523" spans="1:5" x14ac:dyDescent="0.2">
      <c r="A523" s="12"/>
      <c r="B523" s="7" t="s">
        <v>311</v>
      </c>
      <c r="C523" s="24">
        <v>3639</v>
      </c>
      <c r="D523" s="47">
        <v>87.4</v>
      </c>
      <c r="E523" s="45">
        <v>121.4</v>
      </c>
    </row>
    <row r="524" spans="1:5" ht="20.45" customHeight="1" x14ac:dyDescent="0.2">
      <c r="A524" s="20" t="s">
        <v>137</v>
      </c>
      <c r="B524" s="7"/>
      <c r="C524" s="24"/>
      <c r="D524" s="47"/>
      <c r="E524" s="45"/>
    </row>
    <row r="525" spans="1:5" ht="20.45" customHeight="1" x14ac:dyDescent="0.2">
      <c r="A525" s="20" t="s">
        <v>339</v>
      </c>
      <c r="B525" s="7" t="s">
        <v>311</v>
      </c>
      <c r="C525" s="25">
        <v>359</v>
      </c>
      <c r="D525" s="47">
        <v>107.2</v>
      </c>
      <c r="E525" s="47">
        <v>137.5</v>
      </c>
    </row>
    <row r="526" spans="1:5" ht="20.45" customHeight="1" x14ac:dyDescent="0.2">
      <c r="A526" s="20" t="s">
        <v>489</v>
      </c>
      <c r="B526" s="21" t="s">
        <v>311</v>
      </c>
      <c r="C526" s="24">
        <v>1021</v>
      </c>
      <c r="D526" s="9">
        <v>90.5</v>
      </c>
      <c r="E526" s="45">
        <v>202.2</v>
      </c>
    </row>
    <row r="527" spans="1:5" ht="20.45" customHeight="1" x14ac:dyDescent="0.2">
      <c r="A527" s="20" t="s">
        <v>341</v>
      </c>
      <c r="B527" s="21" t="s">
        <v>311</v>
      </c>
      <c r="C527" s="24">
        <v>376</v>
      </c>
      <c r="D527" s="9">
        <v>99.2</v>
      </c>
      <c r="E527" s="45">
        <v>121.7</v>
      </c>
    </row>
    <row r="528" spans="1:5" ht="20.45" customHeight="1" x14ac:dyDescent="0.2">
      <c r="A528" s="20" t="s">
        <v>342</v>
      </c>
      <c r="B528" s="21" t="s">
        <v>311</v>
      </c>
      <c r="C528" s="24">
        <v>316</v>
      </c>
      <c r="D528" s="47">
        <v>103.6</v>
      </c>
      <c r="E528" s="45">
        <v>98.8</v>
      </c>
    </row>
    <row r="529" spans="1:5" ht="20.45" customHeight="1" x14ac:dyDescent="0.2">
      <c r="A529" s="4" t="s">
        <v>343</v>
      </c>
      <c r="B529" s="21" t="s">
        <v>311</v>
      </c>
      <c r="C529" s="24">
        <v>394</v>
      </c>
      <c r="D529" s="47">
        <v>123.5</v>
      </c>
      <c r="E529" s="45">
        <v>134</v>
      </c>
    </row>
    <row r="530" spans="1:5" x14ac:dyDescent="0.2">
      <c r="A530" s="15" t="s">
        <v>25</v>
      </c>
      <c r="B530" s="21"/>
      <c r="C530" s="24"/>
      <c r="D530" s="9"/>
      <c r="E530" s="45"/>
    </row>
    <row r="531" spans="1:5" ht="30.6" customHeight="1" x14ac:dyDescent="0.2">
      <c r="A531" s="23" t="s">
        <v>704</v>
      </c>
      <c r="B531" s="21" t="s">
        <v>311</v>
      </c>
      <c r="C531" s="25">
        <v>65</v>
      </c>
      <c r="D531" s="47">
        <v>92.9</v>
      </c>
      <c r="E531" s="47" t="s">
        <v>400</v>
      </c>
    </row>
    <row r="532" spans="1:5" ht="20.45" customHeight="1" x14ac:dyDescent="0.2">
      <c r="A532" s="12" t="s">
        <v>643</v>
      </c>
      <c r="B532" s="21" t="s">
        <v>311</v>
      </c>
      <c r="C532" s="25">
        <v>37</v>
      </c>
      <c r="D532" s="47">
        <v>108.8</v>
      </c>
      <c r="E532" s="45">
        <v>217.6</v>
      </c>
    </row>
    <row r="533" spans="1:5" ht="30.6" customHeight="1" x14ac:dyDescent="0.2">
      <c r="A533" s="5" t="s">
        <v>344</v>
      </c>
      <c r="B533" s="21" t="s">
        <v>30</v>
      </c>
      <c r="C533" s="24">
        <v>769</v>
      </c>
      <c r="D533" s="47">
        <v>148.69999999999999</v>
      </c>
      <c r="E533" s="45">
        <v>64</v>
      </c>
    </row>
    <row r="534" spans="1:5" ht="30.6" customHeight="1" x14ac:dyDescent="0.2">
      <c r="A534" s="5" t="s">
        <v>705</v>
      </c>
      <c r="B534" s="21" t="s">
        <v>311</v>
      </c>
      <c r="C534" s="24">
        <v>461</v>
      </c>
      <c r="D534" s="9">
        <v>50.5</v>
      </c>
      <c r="E534" s="45">
        <v>132.5</v>
      </c>
    </row>
    <row r="535" spans="1:5" ht="30" customHeight="1" x14ac:dyDescent="0.2">
      <c r="A535" s="246" t="s">
        <v>490</v>
      </c>
      <c r="B535" s="246"/>
      <c r="C535" s="246"/>
      <c r="D535" s="246"/>
      <c r="E535" s="246"/>
    </row>
    <row r="536" spans="1:5" ht="20.45" customHeight="1" x14ac:dyDescent="0.2">
      <c r="A536" s="4" t="s">
        <v>346</v>
      </c>
      <c r="B536" s="21" t="s">
        <v>115</v>
      </c>
      <c r="C536" s="25">
        <v>202</v>
      </c>
      <c r="D536" s="47">
        <v>130.30000000000001</v>
      </c>
      <c r="E536" s="45">
        <v>177.4</v>
      </c>
    </row>
    <row r="537" spans="1:5" ht="40.9" customHeight="1" x14ac:dyDescent="0.2">
      <c r="A537" s="23" t="s">
        <v>491</v>
      </c>
      <c r="B537" s="21" t="s">
        <v>115</v>
      </c>
      <c r="C537" s="25">
        <v>164</v>
      </c>
      <c r="D537" s="47">
        <v>136.69999999999999</v>
      </c>
      <c r="E537" s="14">
        <v>172.2</v>
      </c>
    </row>
    <row r="538" spans="1:5" ht="20.45" customHeight="1" x14ac:dyDescent="0.2">
      <c r="A538" s="4" t="s">
        <v>348</v>
      </c>
      <c r="B538" s="21" t="s">
        <v>115</v>
      </c>
      <c r="C538" s="46">
        <v>20.8</v>
      </c>
      <c r="D538" s="47">
        <v>124.6</v>
      </c>
      <c r="E538" s="45">
        <v>127.1</v>
      </c>
    </row>
    <row r="539" spans="1:5" ht="20.45" customHeight="1" x14ac:dyDescent="0.2">
      <c r="A539" s="4" t="s">
        <v>349</v>
      </c>
      <c r="B539" s="21" t="s">
        <v>311</v>
      </c>
      <c r="C539" s="25">
        <v>329</v>
      </c>
      <c r="D539" s="47">
        <v>158.19999999999999</v>
      </c>
      <c r="E539" s="45">
        <v>54.7</v>
      </c>
    </row>
    <row r="540" spans="1:5" ht="30.6" customHeight="1" x14ac:dyDescent="0.2">
      <c r="A540" s="5" t="s">
        <v>706</v>
      </c>
      <c r="B540" s="21" t="s">
        <v>311</v>
      </c>
      <c r="C540" s="24">
        <v>21053</v>
      </c>
      <c r="D540" s="47">
        <v>158</v>
      </c>
      <c r="E540" s="45">
        <v>95.2</v>
      </c>
    </row>
    <row r="541" spans="1:5" ht="20.45" customHeight="1" x14ac:dyDescent="0.2">
      <c r="A541" s="12" t="s">
        <v>137</v>
      </c>
      <c r="B541" s="21"/>
      <c r="C541" s="24"/>
      <c r="D541" s="47"/>
      <c r="E541" s="45"/>
    </row>
    <row r="542" spans="1:5" ht="51" customHeight="1" x14ac:dyDescent="0.2">
      <c r="A542" s="23" t="s">
        <v>646</v>
      </c>
      <c r="B542" s="21" t="s">
        <v>311</v>
      </c>
      <c r="C542" s="24">
        <v>19322</v>
      </c>
      <c r="D542" s="47">
        <v>171</v>
      </c>
      <c r="E542" s="45">
        <v>99.6</v>
      </c>
    </row>
    <row r="543" spans="1:5" ht="61.15" customHeight="1" x14ac:dyDescent="0.2">
      <c r="A543" s="23" t="s">
        <v>647</v>
      </c>
      <c r="B543" s="21" t="s">
        <v>311</v>
      </c>
      <c r="C543" s="24">
        <v>658</v>
      </c>
      <c r="D543" s="47">
        <v>147.94520547945206</v>
      </c>
      <c r="E543" s="45">
        <v>71.760797342192689</v>
      </c>
    </row>
    <row r="544" spans="1:5" ht="20.45" customHeight="1" x14ac:dyDescent="0.2">
      <c r="A544" s="23" t="s">
        <v>648</v>
      </c>
      <c r="B544" s="21" t="s">
        <v>30</v>
      </c>
      <c r="C544" s="24">
        <v>8253</v>
      </c>
      <c r="D544" s="47">
        <v>70.900000000000006</v>
      </c>
      <c r="E544" s="45">
        <v>60</v>
      </c>
    </row>
    <row r="545" spans="1:5" x14ac:dyDescent="0.2">
      <c r="A545" s="5"/>
      <c r="B545" s="21" t="s">
        <v>311</v>
      </c>
      <c r="C545" s="24">
        <v>1083</v>
      </c>
      <c r="D545" s="47">
        <v>68.099999999999994</v>
      </c>
      <c r="E545" s="45">
        <v>60</v>
      </c>
    </row>
    <row r="546" spans="1:5" ht="20.45" customHeight="1" x14ac:dyDescent="0.2">
      <c r="A546" s="4" t="s">
        <v>649</v>
      </c>
      <c r="B546" s="21" t="s">
        <v>311</v>
      </c>
      <c r="C546" s="25">
        <v>8</v>
      </c>
      <c r="D546" s="47">
        <v>200</v>
      </c>
      <c r="E546" s="45">
        <v>5.8</v>
      </c>
    </row>
    <row r="547" spans="1:5" ht="40.9" customHeight="1" x14ac:dyDescent="0.2">
      <c r="A547" s="13" t="s">
        <v>492</v>
      </c>
      <c r="B547" s="21" t="s">
        <v>311</v>
      </c>
      <c r="C547" s="24">
        <v>6034</v>
      </c>
      <c r="D547" s="47">
        <v>131.9</v>
      </c>
      <c r="E547" s="45">
        <v>142.69999999999999</v>
      </c>
    </row>
    <row r="548" spans="1:5" ht="30" customHeight="1" x14ac:dyDescent="0.2">
      <c r="A548" s="246" t="s">
        <v>351</v>
      </c>
      <c r="B548" s="246"/>
      <c r="C548" s="246"/>
      <c r="D548" s="246"/>
      <c r="E548" s="246"/>
    </row>
    <row r="549" spans="1:5" ht="20.45" customHeight="1" x14ac:dyDescent="0.2">
      <c r="A549" s="4" t="s">
        <v>493</v>
      </c>
      <c r="B549" s="7" t="s">
        <v>311</v>
      </c>
      <c r="C549" s="25">
        <v>275</v>
      </c>
      <c r="D549" s="47">
        <v>120.6</v>
      </c>
      <c r="E549" s="45">
        <v>115.1</v>
      </c>
    </row>
    <row r="550" spans="1:5" ht="20.45" customHeight="1" x14ac:dyDescent="0.2">
      <c r="A550" s="4" t="s">
        <v>353</v>
      </c>
      <c r="B550" s="7" t="s">
        <v>311</v>
      </c>
      <c r="C550" s="25">
        <v>285</v>
      </c>
      <c r="D550" s="47">
        <v>209.6</v>
      </c>
      <c r="E550" s="45">
        <v>208</v>
      </c>
    </row>
    <row r="551" spans="1:5" ht="20.45" customHeight="1" x14ac:dyDescent="0.2">
      <c r="A551" s="4" t="s">
        <v>354</v>
      </c>
      <c r="B551" s="7" t="s">
        <v>115</v>
      </c>
      <c r="C551" s="46">
        <v>64.099999999999994</v>
      </c>
      <c r="D551" s="47">
        <v>61</v>
      </c>
      <c r="E551" s="45">
        <v>117.7</v>
      </c>
    </row>
    <row r="552" spans="1:5" ht="20.45" customHeight="1" x14ac:dyDescent="0.2">
      <c r="A552" s="4" t="s">
        <v>355</v>
      </c>
      <c r="B552" s="7" t="s">
        <v>115</v>
      </c>
      <c r="C552" s="48">
        <v>31.2</v>
      </c>
      <c r="D552" s="47">
        <v>48.4</v>
      </c>
      <c r="E552" s="45">
        <v>92.8</v>
      </c>
    </row>
    <row r="553" spans="1:5" ht="30" customHeight="1" x14ac:dyDescent="0.2">
      <c r="A553" s="246" t="s">
        <v>356</v>
      </c>
      <c r="B553" s="246"/>
      <c r="C553" s="246"/>
      <c r="D553" s="246"/>
      <c r="E553" s="246"/>
    </row>
    <row r="554" spans="1:5" ht="20.45" customHeight="1" x14ac:dyDescent="0.2">
      <c r="A554" s="4" t="s">
        <v>494</v>
      </c>
      <c r="B554" s="7" t="s">
        <v>115</v>
      </c>
      <c r="C554" s="24">
        <v>1385</v>
      </c>
      <c r="D554" s="47">
        <v>92</v>
      </c>
      <c r="E554" s="45">
        <v>114.8</v>
      </c>
    </row>
    <row r="555" spans="1:5" x14ac:dyDescent="0.2">
      <c r="A555" s="15" t="s">
        <v>25</v>
      </c>
      <c r="B555" s="7"/>
      <c r="C555" s="19"/>
      <c r="D555" s="9"/>
      <c r="E555" s="45"/>
    </row>
    <row r="556" spans="1:5" ht="30.6" customHeight="1" x14ac:dyDescent="0.2">
      <c r="A556" s="23" t="s">
        <v>495</v>
      </c>
      <c r="B556" s="7" t="s">
        <v>115</v>
      </c>
      <c r="C556" s="10">
        <v>120</v>
      </c>
      <c r="D556" s="47">
        <v>50.6</v>
      </c>
      <c r="E556" s="45">
        <v>54.3</v>
      </c>
    </row>
    <row r="557" spans="1:5" ht="20.45" customHeight="1" x14ac:dyDescent="0.2">
      <c r="A557" s="4" t="s">
        <v>496</v>
      </c>
      <c r="B557" s="7" t="s">
        <v>115</v>
      </c>
      <c r="C557" s="19">
        <v>211</v>
      </c>
      <c r="D557" s="9">
        <v>70.8</v>
      </c>
      <c r="E557" s="45">
        <v>81.099999999999994</v>
      </c>
    </row>
    <row r="558" spans="1:5" ht="20.45" customHeight="1" x14ac:dyDescent="0.2">
      <c r="A558" s="4" t="s">
        <v>360</v>
      </c>
      <c r="B558" s="7" t="s">
        <v>115</v>
      </c>
      <c r="C558" s="10">
        <v>496</v>
      </c>
      <c r="D558" s="47">
        <v>84</v>
      </c>
      <c r="E558" s="45">
        <v>93.8</v>
      </c>
    </row>
    <row r="559" spans="1:5" ht="30.6" customHeight="1" x14ac:dyDescent="0.2">
      <c r="A559" s="5" t="s">
        <v>361</v>
      </c>
      <c r="B559" s="7" t="s">
        <v>115</v>
      </c>
      <c r="C559" s="26">
        <v>2858</v>
      </c>
      <c r="D559" s="9">
        <v>83.9</v>
      </c>
      <c r="E559" s="45">
        <v>90.3</v>
      </c>
    </row>
    <row r="560" spans="1:5" ht="30" customHeight="1" x14ac:dyDescent="0.2">
      <c r="A560" s="246" t="s">
        <v>362</v>
      </c>
      <c r="B560" s="246"/>
      <c r="C560" s="246"/>
      <c r="D560" s="246"/>
      <c r="E560" s="246"/>
    </row>
    <row r="561" spans="1:5" ht="36.75" customHeight="1" x14ac:dyDescent="0.2">
      <c r="A561" s="5" t="s">
        <v>363</v>
      </c>
      <c r="B561" s="7" t="s">
        <v>364</v>
      </c>
      <c r="C561" s="27">
        <v>8111</v>
      </c>
      <c r="D561" s="49">
        <v>81</v>
      </c>
      <c r="E561" s="14">
        <v>82.4</v>
      </c>
    </row>
    <row r="562" spans="1:5" ht="30.6" customHeight="1" x14ac:dyDescent="0.2">
      <c r="A562" s="5" t="s">
        <v>650</v>
      </c>
      <c r="B562" s="7" t="s">
        <v>364</v>
      </c>
      <c r="C562" s="27">
        <v>1612</v>
      </c>
      <c r="D562" s="49">
        <v>126.3</v>
      </c>
      <c r="E562" s="14">
        <v>126.4</v>
      </c>
    </row>
    <row r="563" spans="1:5" ht="48.75" customHeight="1" x14ac:dyDescent="0.2">
      <c r="A563" s="5" t="s">
        <v>365</v>
      </c>
      <c r="B563" s="7" t="s">
        <v>364</v>
      </c>
      <c r="C563" s="27">
        <v>118327</v>
      </c>
      <c r="D563" s="49">
        <v>115.9</v>
      </c>
      <c r="E563" s="14">
        <v>110.2</v>
      </c>
    </row>
    <row r="564" spans="1:5" ht="20.45" customHeight="1" x14ac:dyDescent="0.2">
      <c r="A564" s="5" t="s">
        <v>651</v>
      </c>
      <c r="B564" s="7" t="s">
        <v>311</v>
      </c>
      <c r="C564" s="27">
        <v>12032</v>
      </c>
      <c r="D564" s="49">
        <v>71.3</v>
      </c>
      <c r="E564" s="14">
        <v>321.5</v>
      </c>
    </row>
    <row r="565" spans="1:5" ht="20.45" customHeight="1" x14ac:dyDescent="0.2">
      <c r="A565" s="5" t="s">
        <v>652</v>
      </c>
      <c r="B565" s="7" t="s">
        <v>364</v>
      </c>
      <c r="C565" s="27">
        <v>4641</v>
      </c>
      <c r="D565" s="49">
        <v>4.4000000000000004</v>
      </c>
      <c r="E565" s="14">
        <v>110.4</v>
      </c>
    </row>
    <row r="566" spans="1:5" ht="20.45" customHeight="1" x14ac:dyDescent="0.2">
      <c r="A566" s="5" t="s">
        <v>653</v>
      </c>
      <c r="B566" s="7" t="s">
        <v>364</v>
      </c>
      <c r="C566" s="27">
        <v>1274</v>
      </c>
      <c r="D566" s="49">
        <v>7.9</v>
      </c>
      <c r="E566" s="14">
        <v>43.3</v>
      </c>
    </row>
    <row r="567" spans="1:5" ht="51" customHeight="1" x14ac:dyDescent="0.2">
      <c r="A567" s="5" t="s">
        <v>654</v>
      </c>
      <c r="B567" s="7" t="s">
        <v>311</v>
      </c>
      <c r="C567" s="27">
        <v>301889</v>
      </c>
      <c r="D567" s="49">
        <v>81.5</v>
      </c>
      <c r="E567" s="14">
        <v>127.7</v>
      </c>
    </row>
    <row r="568" spans="1:5" ht="20.45" customHeight="1" x14ac:dyDescent="0.2">
      <c r="A568" s="23" t="s">
        <v>655</v>
      </c>
      <c r="B568" s="7" t="s">
        <v>311</v>
      </c>
      <c r="C568" s="27">
        <v>172239</v>
      </c>
      <c r="D568" s="49">
        <v>63.1</v>
      </c>
      <c r="E568" s="45">
        <v>119</v>
      </c>
    </row>
    <row r="569" spans="1:5" ht="20.45" customHeight="1" x14ac:dyDescent="0.2">
      <c r="A569" s="5" t="s">
        <v>656</v>
      </c>
      <c r="B569" s="7" t="s">
        <v>30</v>
      </c>
      <c r="C569" s="27">
        <v>3232</v>
      </c>
      <c r="D569" s="49">
        <v>156.30000000000001</v>
      </c>
      <c r="E569" s="9" t="s">
        <v>400</v>
      </c>
    </row>
    <row r="570" spans="1:5" ht="20.45" customHeight="1" x14ac:dyDescent="0.2">
      <c r="A570" s="5" t="s">
        <v>657</v>
      </c>
      <c r="B570" s="7" t="s">
        <v>311</v>
      </c>
      <c r="C570" s="27">
        <v>129688</v>
      </c>
      <c r="D570" s="49">
        <v>100.8</v>
      </c>
      <c r="E570" s="14">
        <v>142.1</v>
      </c>
    </row>
    <row r="571" spans="1:5" ht="20.45" customHeight="1" x14ac:dyDescent="0.2">
      <c r="A571" s="5" t="s">
        <v>658</v>
      </c>
      <c r="B571" s="7" t="s">
        <v>311</v>
      </c>
      <c r="C571" s="27">
        <v>19596</v>
      </c>
      <c r="D571" s="49">
        <v>70.599999999999994</v>
      </c>
      <c r="E571" s="14">
        <v>121.3</v>
      </c>
    </row>
    <row r="572" spans="1:5" ht="20.45" customHeight="1" x14ac:dyDescent="0.2">
      <c r="A572" s="5" t="s">
        <v>659</v>
      </c>
      <c r="B572" s="7" t="s">
        <v>311</v>
      </c>
      <c r="C572" s="79">
        <v>1</v>
      </c>
      <c r="D572" s="80" t="s">
        <v>708</v>
      </c>
      <c r="E572" s="47">
        <v>50</v>
      </c>
    </row>
    <row r="573" spans="1:5" ht="20.45" customHeight="1" x14ac:dyDescent="0.2">
      <c r="A573" s="5" t="s">
        <v>660</v>
      </c>
      <c r="B573" s="7" t="s">
        <v>237</v>
      </c>
      <c r="C573" s="79">
        <v>2</v>
      </c>
      <c r="D573" s="49">
        <v>0.3</v>
      </c>
      <c r="E573" s="14">
        <v>0.4</v>
      </c>
    </row>
    <row r="574" spans="1:5" ht="30.6" customHeight="1" x14ac:dyDescent="0.2">
      <c r="A574" s="5" t="s">
        <v>368</v>
      </c>
      <c r="B574" s="7" t="s">
        <v>30</v>
      </c>
      <c r="C574" s="24">
        <v>11314</v>
      </c>
      <c r="D574" s="46">
        <v>94.1</v>
      </c>
      <c r="E574" s="9">
        <v>83.5</v>
      </c>
    </row>
    <row r="575" spans="1:5" ht="20.45" customHeight="1" x14ac:dyDescent="0.2">
      <c r="A575" s="12" t="s">
        <v>369</v>
      </c>
      <c r="B575" s="7" t="s">
        <v>115</v>
      </c>
      <c r="C575" s="27">
        <v>235054</v>
      </c>
      <c r="D575" s="49">
        <v>120</v>
      </c>
      <c r="E575" s="14">
        <v>85.4</v>
      </c>
    </row>
    <row r="576" spans="1:5" ht="30" customHeight="1" x14ac:dyDescent="0.2">
      <c r="A576" s="258" t="s">
        <v>707</v>
      </c>
      <c r="B576" s="258"/>
      <c r="C576" s="258"/>
      <c r="D576" s="258"/>
      <c r="E576" s="258"/>
    </row>
    <row r="577" spans="1:5" ht="20.45" customHeight="1" x14ac:dyDescent="0.2">
      <c r="A577" s="4" t="s">
        <v>663</v>
      </c>
      <c r="B577" s="7" t="s">
        <v>664</v>
      </c>
      <c r="C577" s="26">
        <v>15037</v>
      </c>
      <c r="D577" s="49">
        <v>91</v>
      </c>
      <c r="E577" s="45">
        <v>92.1</v>
      </c>
    </row>
    <row r="2993" spans="3:3" x14ac:dyDescent="0.2">
      <c r="C2993" s="50"/>
    </row>
    <row r="5543" spans="3:5" x14ac:dyDescent="0.2">
      <c r="C5543" s="3">
        <v>648</v>
      </c>
      <c r="D5543" s="3">
        <v>147.9</v>
      </c>
      <c r="E5543" s="3">
        <v>71.8</v>
      </c>
    </row>
  </sheetData>
  <customSheetViews>
    <customSheetView guid="{4A7935BF-2CE5-4EEA-8F59-6366C75EF4CD}" showPageBreaks="1">
      <pane ySplit="4" topLeftCell="A517" activePane="bottomLeft" state="frozen"/>
      <selection pane="bottomLeft" activeCell="D530" sqref="D530"/>
      <rowBreaks count="3" manualBreakCount="3">
        <brk id="159" max="1048575" man="1"/>
        <brk id="190" max="1048575" man="1"/>
        <brk id="317" max="1048575" man="1"/>
      </rowBreaks>
      <pageMargins left="0.15748031496062992" right="0.15748031496062992" top="0.70866141732283472" bottom="0.70866141732283472" header="0.31496062992125984" footer="0.31496062992125984"/>
      <printOptions horizontalCentered="1"/>
      <pageSetup paperSize="9" orientation="portrait" useFirstPageNumber="1" copies="2" r:id="rId1"/>
      <headerFooter>
        <oddFooter>&amp;C&amp;P</oddFooter>
      </headerFooter>
    </customSheetView>
    <customSheetView guid="{5DD4B24F-877B-41E4-AF8D-7E2C67C77345}" scale="120" showPageBreaks="1">
      <pane ySplit="4" topLeftCell="A296" activePane="bottomLeft" state="frozen"/>
      <selection pane="bottomLeft" activeCell="K300" sqref="K300"/>
      <rowBreaks count="3" manualBreakCount="3">
        <brk id="159" max="1048575" man="1"/>
        <brk id="190" max="1048575" man="1"/>
        <brk id="317" max="1048575" man="1"/>
      </rowBreaks>
      <pageMargins left="0.15748031496062992" right="0.15748031496062992" top="0.70866141732283472" bottom="0.70866141732283472" header="0.31496062992125984" footer="0.31496062992125984"/>
      <printOptions horizontalCentered="1"/>
      <pageSetup paperSize="9" orientation="portrait" useFirstPageNumber="1" copies="2" r:id="rId2"/>
      <headerFooter>
        <oddFooter>&amp;C&amp;P</oddFooter>
      </headerFooter>
    </customSheetView>
    <customSheetView guid="{394F73D7-9832-4172-8EC3-A358B5403C1D}" scale="90" showPageBreaks="1">
      <pane ySplit="4" topLeftCell="A566" activePane="bottomLeft" state="frozen"/>
      <selection pane="bottomLeft" activeCell="I571" sqref="I571"/>
      <rowBreaks count="3" manualBreakCount="3">
        <brk id="159" max="1048575" man="1"/>
        <brk id="190" max="1048575" man="1"/>
        <brk id="317" max="1048575" man="1"/>
      </rowBreaks>
      <pageMargins left="0.15748031496062992" right="0.15748031496062992" top="0.70866141732283472" bottom="0.70866141732283472" header="0.31496062992125984" footer="0.31496062992125984"/>
      <printOptions horizontalCentered="1"/>
      <pageSetup paperSize="9" orientation="portrait" useFirstPageNumber="1" copies="2" r:id="rId3"/>
      <headerFooter>
        <oddFooter>&amp;C&amp;P</oddFooter>
      </headerFooter>
    </customSheetView>
    <customSheetView guid="{BE08010D-4EAC-4BBE-9A44-AF93E15F3087}" scale="120" showPageBreaks="1">
      <pane ySplit="4" topLeftCell="A389" activePane="bottomLeft" state="frozen"/>
      <selection pane="bottomLeft" activeCell="C393" sqref="C393"/>
      <rowBreaks count="3" manualBreakCount="3">
        <brk id="159" max="1048575" man="1"/>
        <brk id="190" max="1048575" man="1"/>
        <brk id="317" max="1048575" man="1"/>
      </rowBreaks>
      <pageMargins left="0.15748031496062992" right="0.15748031496062992" top="0.70866141732283472" bottom="0.70866141732283472" header="0.31496062992125984" footer="0.31496062992125984"/>
      <printOptions horizontalCentered="1"/>
      <pageSetup paperSize="9" orientation="portrait" useFirstPageNumber="1" copies="2" r:id="rId4"/>
      <headerFooter>
        <oddFooter>&amp;C&amp;P</oddFooter>
      </headerFooter>
    </customSheetView>
    <customSheetView guid="{7058FA32-3661-4144-9AD6-BDC3D74F8C82}" scale="130">
      <pane ySplit="4" topLeftCell="A560" activePane="bottomLeft" state="frozen"/>
      <selection pane="bottomLeft" activeCell="G580" sqref="G580"/>
      <rowBreaks count="3" manualBreakCount="3">
        <brk id="159" max="1048575" man="1"/>
        <brk id="190" max="1048575" man="1"/>
        <brk id="317" max="1048575" man="1"/>
      </rowBreaks>
      <pageMargins left="0.15748031496062992" right="0.15748031496062992" top="0.70866141732283472" bottom="0.70866141732283472" header="0.31496062992125984" footer="0.31496062992125984"/>
      <printOptions horizontalCentered="1"/>
      <pageSetup paperSize="9" orientation="portrait" useFirstPageNumber="1" copies="2" r:id="rId5"/>
      <headerFooter>
        <oddFooter>&amp;C&amp;P</oddFooter>
      </headerFooter>
    </customSheetView>
    <customSheetView guid="{8435F3D9-0D06-4403-9979-E0A583A54342}" scale="160" showPageBreaks="1">
      <pane ySplit="4" topLeftCell="A119" activePane="bottomLeft" state="frozen"/>
      <selection pane="bottomLeft" activeCell="C98" sqref="C98:C102"/>
      <rowBreaks count="3" manualBreakCount="3">
        <brk id="159" max="1048575" man="1"/>
        <brk id="190" max="1048575" man="1"/>
        <brk id="317" max="1048575" man="1"/>
      </rowBreaks>
      <pageMargins left="0.15748031496062992" right="0.15748031496062992" top="0.70866141732283472" bottom="0.70866141732283472" header="0.31496062992125984" footer="0.31496062992125984"/>
      <printOptions horizontalCentered="1"/>
      <pageSetup paperSize="9" orientation="portrait" useFirstPageNumber="1" copies="2" r:id="rId6"/>
      <headerFooter>
        <oddFooter>&amp;C&amp;P</oddFooter>
      </headerFooter>
    </customSheetView>
    <customSheetView guid="{016EB30E-1EFF-415E-92C6-8F137CD49C13}" scale="120" showPageBreaks="1">
      <pane ySplit="4" topLeftCell="A305" activePane="bottomLeft" state="frozen"/>
      <selection pane="bottomLeft" activeCell="G3" sqref="G3"/>
      <rowBreaks count="3" manualBreakCount="3">
        <brk id="159" max="1048575" man="1"/>
        <brk id="190" max="1048575" man="1"/>
        <brk id="317" max="1048575" man="1"/>
      </rowBreaks>
      <pageMargins left="0.15748031496062992" right="0.15748031496062992" top="0.70866141732283472" bottom="0.70866141732283472" header="0.31496062992125984" footer="0.31496062992125984"/>
      <printOptions horizontalCentered="1"/>
      <pageSetup paperSize="9" orientation="portrait" useFirstPageNumber="1" copies="2" r:id="rId7"/>
      <headerFooter>
        <oddFooter>&amp;C&amp;P</oddFooter>
      </headerFooter>
    </customSheetView>
    <customSheetView guid="{9AA49C1C-F3BB-478F-941B-3BB2D32CDE03}" scale="120" showPageBreaks="1">
      <pane ySplit="4" topLeftCell="A575" activePane="bottomLeft" state="frozen"/>
      <selection pane="bottomLeft" activeCell="G583" sqref="G583"/>
      <rowBreaks count="3" manualBreakCount="3">
        <brk id="159" max="1048575" man="1"/>
        <brk id="190" max="1048575" man="1"/>
        <brk id="317" max="1048575" man="1"/>
      </rowBreaks>
      <pageMargins left="0.15748031496062992" right="0.15748031496062992" top="0.70866141732283472" bottom="0.70866141732283472" header="0.31496062992125984" footer="0.31496062992125984"/>
      <printOptions horizontalCentered="1"/>
      <pageSetup paperSize="9" orientation="portrait" useFirstPageNumber="1" copies="2" r:id="rId8"/>
      <headerFooter>
        <oddFooter>&amp;C&amp;P</oddFooter>
      </headerFooter>
    </customSheetView>
  </customSheetViews>
  <mergeCells count="33">
    <mergeCell ref="A560:E560"/>
    <mergeCell ref="A576:E576"/>
    <mergeCell ref="A414:E414"/>
    <mergeCell ref="A434:E434"/>
    <mergeCell ref="A445:E445"/>
    <mergeCell ref="A495:E495"/>
    <mergeCell ref="A535:E535"/>
    <mergeCell ref="A553:E553"/>
    <mergeCell ref="A548:E548"/>
    <mergeCell ref="A389:E389"/>
    <mergeCell ref="A127:E127"/>
    <mergeCell ref="A155:E155"/>
    <mergeCell ref="A172:E172"/>
    <mergeCell ref="A182:E182"/>
    <mergeCell ref="A204:E204"/>
    <mergeCell ref="A224:E224"/>
    <mergeCell ref="A227:E227"/>
    <mergeCell ref="A239:E239"/>
    <mergeCell ref="A309:E309"/>
    <mergeCell ref="A311:E311"/>
    <mergeCell ref="A341:E341"/>
    <mergeCell ref="A125:E125"/>
    <mergeCell ref="A2:A4"/>
    <mergeCell ref="B2:B4"/>
    <mergeCell ref="C3:C4"/>
    <mergeCell ref="D3:E3"/>
    <mergeCell ref="C2:E2"/>
    <mergeCell ref="A5:E5"/>
    <mergeCell ref="A8:E8"/>
    <mergeCell ref="A11:E11"/>
    <mergeCell ref="A16:E16"/>
    <mergeCell ref="A20:E20"/>
    <mergeCell ref="A118:E118"/>
  </mergeCells>
  <conditionalFormatting sqref="A23:A24">
    <cfRule type="expression" dxfId="19" priority="5">
      <formula>#REF!="Ogółem woj."</formula>
    </cfRule>
    <cfRule type="expression" dxfId="18" priority="6">
      <formula>#REF!="POLSKA"</formula>
    </cfRule>
  </conditionalFormatting>
  <conditionalFormatting sqref="A40:A41">
    <cfRule type="expression" dxfId="17" priority="3">
      <formula>#REF!="Ogółem woj."</formula>
    </cfRule>
    <cfRule type="expression" dxfId="16" priority="4">
      <formula>#REF!="POLSKA"</formula>
    </cfRule>
  </conditionalFormatting>
  <conditionalFormatting sqref="A346 A348">
    <cfRule type="expression" dxfId="15" priority="1">
      <formula>#REF!="Ogółem woj."</formula>
    </cfRule>
    <cfRule type="expression" dxfId="14" priority="2">
      <formula>#REF!="POLSKA"</formula>
    </cfRule>
  </conditionalFormatting>
  <printOptions horizontalCentered="1"/>
  <pageMargins left="0.15748031496062992" right="0.15748031496062992" top="0.70866141732283472" bottom="0.70866141732283472" header="0.31496062992125984" footer="0.31496062992125984"/>
  <pageSetup paperSize="9" orientation="portrait" useFirstPageNumber="1" copies="2" r:id="rId9"/>
  <headerFooter>
    <oddFooter>&amp;C&amp;P</oddFooter>
  </headerFooter>
  <rowBreaks count="3" manualBreakCount="3">
    <brk id="159" max="1048575" man="1"/>
    <brk id="190" max="1048575" man="1"/>
    <brk id="317" max="1048575" man="1"/>
  </rowBreaks>
  <legacyDrawing r:id="rId1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51"/>
  <dimension ref="A1:XFD2987"/>
  <sheetViews>
    <sheetView zoomScaleNormal="100" zoomScaleSheetLayoutView="120" workbookViewId="0">
      <pane ySplit="4" topLeftCell="A5" activePane="bottomLeft" state="frozen"/>
      <selection pane="bottomLeft" activeCell="A5" sqref="A5:AB5"/>
    </sheetView>
  </sheetViews>
  <sheetFormatPr defaultColWidth="9.140625" defaultRowHeight="12.75" x14ac:dyDescent="0.2"/>
  <cols>
    <col min="1" max="1" width="31.7109375" style="64" customWidth="1"/>
    <col min="2" max="2" width="7.5703125" style="132" customWidth="1"/>
    <col min="3" max="3" width="4.42578125" style="132" customWidth="1"/>
    <col min="4" max="4" width="9.28515625" style="64" customWidth="1"/>
    <col min="5" max="5" width="1" style="64" customWidth="1"/>
    <col min="6" max="6" width="8" style="193" customWidth="1"/>
    <col min="7" max="7" width="1" style="193" customWidth="1"/>
    <col min="8" max="8" width="8" style="64" customWidth="1"/>
    <col min="9" max="9" width="1" style="64" customWidth="1"/>
    <col min="10" max="10" width="8" style="64" customWidth="1"/>
    <col min="11" max="11" width="1" style="64" customWidth="1"/>
    <col min="12" max="12" width="8" style="64" customWidth="1"/>
    <col min="13" max="13" width="1" style="64" customWidth="1"/>
    <col min="14" max="14" width="8" style="64" customWidth="1"/>
    <col min="15" max="15" width="1" style="64" customWidth="1"/>
    <col min="16" max="16" width="8" style="64" customWidth="1"/>
    <col min="17" max="17" width="1" style="64" customWidth="1"/>
    <col min="18" max="18" width="8" style="64" customWidth="1"/>
    <col min="19" max="19" width="1" style="64" customWidth="1"/>
    <col min="20" max="20" width="8" style="64" customWidth="1"/>
    <col min="21" max="21" width="1" style="64" customWidth="1"/>
    <col min="22" max="22" width="8" style="64" customWidth="1"/>
    <col min="23" max="23" width="1" style="64" customWidth="1"/>
    <col min="24" max="24" width="8" style="64" customWidth="1"/>
    <col min="25" max="25" width="1" style="64" customWidth="1"/>
    <col min="26" max="26" width="8" style="64" customWidth="1"/>
    <col min="27" max="27" width="1" style="64" customWidth="1"/>
    <col min="28" max="28" width="8" style="64" customWidth="1"/>
    <col min="29" max="29" width="1" style="64" customWidth="1"/>
    <col min="30" max="32" width="9.140625" style="64" customWidth="1"/>
    <col min="33" max="16384" width="9.140625" style="64"/>
  </cols>
  <sheetData>
    <row r="1" spans="1:29" s="83" customFormat="1" ht="30" customHeight="1" x14ac:dyDescent="0.2">
      <c r="A1" s="260" t="s">
        <v>497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260"/>
      <c r="AB1" s="260"/>
      <c r="AC1" s="82"/>
    </row>
    <row r="2" spans="1:29" ht="20.45" customHeight="1" x14ac:dyDescent="0.2">
      <c r="A2" s="269" t="s">
        <v>1</v>
      </c>
      <c r="B2" s="266" t="s">
        <v>2</v>
      </c>
      <c r="C2" s="266" t="s">
        <v>3</v>
      </c>
      <c r="D2" s="262" t="s">
        <v>4</v>
      </c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263"/>
      <c r="AB2" s="263"/>
      <c r="AC2" s="199"/>
    </row>
    <row r="3" spans="1:29" ht="20.45" customHeight="1" x14ac:dyDescent="0.2">
      <c r="A3" s="270"/>
      <c r="B3" s="267"/>
      <c r="C3" s="267"/>
      <c r="D3" s="264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  <c r="AA3" s="265"/>
      <c r="AB3" s="265"/>
      <c r="AC3" s="200"/>
    </row>
    <row r="4" spans="1:29" ht="20.45" customHeight="1" x14ac:dyDescent="0.2">
      <c r="A4" s="271"/>
      <c r="B4" s="268"/>
      <c r="C4" s="268"/>
      <c r="D4" s="202" t="s">
        <v>5</v>
      </c>
      <c r="E4" s="203"/>
      <c r="F4" s="202" t="s">
        <v>6</v>
      </c>
      <c r="G4" s="203"/>
      <c r="H4" s="202" t="s">
        <v>7</v>
      </c>
      <c r="I4" s="203"/>
      <c r="J4" s="202" t="s">
        <v>8</v>
      </c>
      <c r="K4" s="203"/>
      <c r="L4" s="202" t="s">
        <v>9</v>
      </c>
      <c r="M4" s="203"/>
      <c r="N4" s="202" t="s">
        <v>10</v>
      </c>
      <c r="O4" s="203"/>
      <c r="P4" s="202" t="s">
        <v>11</v>
      </c>
      <c r="Q4" s="203"/>
      <c r="R4" s="202" t="s">
        <v>12</v>
      </c>
      <c r="S4" s="203"/>
      <c r="T4" s="202" t="s">
        <v>13</v>
      </c>
      <c r="U4" s="203"/>
      <c r="V4" s="202" t="s">
        <v>14</v>
      </c>
      <c r="W4" s="203"/>
      <c r="X4" s="204">
        <v>10</v>
      </c>
      <c r="Y4" s="206"/>
      <c r="Z4" s="204">
        <v>11</v>
      </c>
      <c r="AA4" s="206"/>
      <c r="AB4" s="204">
        <v>12</v>
      </c>
      <c r="AC4" s="205"/>
    </row>
    <row r="5" spans="1:29" ht="30" customHeight="1" x14ac:dyDescent="0.2">
      <c r="A5" s="261" t="s">
        <v>15</v>
      </c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1"/>
      <c r="T5" s="261"/>
      <c r="U5" s="261"/>
      <c r="V5" s="261"/>
      <c r="W5" s="261"/>
      <c r="X5" s="261"/>
      <c r="Y5" s="261"/>
      <c r="Z5" s="261"/>
      <c r="AA5" s="261"/>
      <c r="AB5" s="261"/>
      <c r="AC5" s="207"/>
    </row>
    <row r="6" spans="1:29" ht="20.45" customHeight="1" x14ac:dyDescent="0.2">
      <c r="A6" s="84" t="s">
        <v>16</v>
      </c>
      <c r="B6" s="85" t="s">
        <v>17</v>
      </c>
      <c r="C6" s="86">
        <v>2022</v>
      </c>
      <c r="D6" s="51">
        <v>53060</v>
      </c>
      <c r="E6" s="56"/>
      <c r="F6" s="51">
        <v>4389</v>
      </c>
      <c r="G6" s="56"/>
      <c r="H6" s="51">
        <v>4494</v>
      </c>
      <c r="I6" s="56"/>
      <c r="J6" s="51">
        <v>5507</v>
      </c>
      <c r="K6" s="56"/>
      <c r="L6" s="51">
        <v>4715</v>
      </c>
      <c r="M6" s="56"/>
      <c r="N6" s="51">
        <v>4503</v>
      </c>
      <c r="O6" s="56"/>
      <c r="P6" s="51">
        <v>4410</v>
      </c>
      <c r="Q6" s="56"/>
      <c r="R6" s="51">
        <v>4011</v>
      </c>
      <c r="S6" s="56"/>
      <c r="T6" s="51">
        <v>3853</v>
      </c>
      <c r="U6" s="56"/>
      <c r="V6" s="51">
        <v>3843</v>
      </c>
      <c r="W6" s="56"/>
      <c r="X6" s="51">
        <v>4354</v>
      </c>
      <c r="Y6" s="56"/>
      <c r="Z6" s="51">
        <v>4554</v>
      </c>
      <c r="AA6" s="56"/>
      <c r="AB6" s="52">
        <v>4428</v>
      </c>
      <c r="AC6" s="52"/>
    </row>
    <row r="7" spans="1:29" ht="11.25" x14ac:dyDescent="0.2">
      <c r="A7" s="84"/>
      <c r="B7" s="85"/>
      <c r="C7" s="86">
        <v>2023</v>
      </c>
      <c r="D7" s="51"/>
      <c r="E7" s="56"/>
      <c r="F7" s="51">
        <v>4040</v>
      </c>
      <c r="G7" s="56"/>
      <c r="H7" s="51"/>
      <c r="I7" s="56"/>
      <c r="J7" s="51"/>
      <c r="K7" s="56"/>
      <c r="L7" s="51"/>
      <c r="M7" s="56"/>
      <c r="N7" s="51"/>
      <c r="O7" s="56"/>
      <c r="P7" s="51"/>
      <c r="Q7" s="56"/>
      <c r="R7" s="51"/>
      <c r="S7" s="56"/>
      <c r="T7" s="51"/>
      <c r="U7" s="56"/>
      <c r="V7" s="51"/>
      <c r="W7" s="56"/>
      <c r="X7" s="51"/>
      <c r="Y7" s="56"/>
      <c r="Z7" s="51"/>
      <c r="AA7" s="56"/>
      <c r="AB7" s="52"/>
      <c r="AC7" s="52"/>
    </row>
    <row r="8" spans="1:29" ht="20.45" customHeight="1" x14ac:dyDescent="0.2">
      <c r="A8" s="84" t="s">
        <v>498</v>
      </c>
      <c r="B8" s="85" t="s">
        <v>17</v>
      </c>
      <c r="C8" s="86">
        <v>2022</v>
      </c>
      <c r="D8" s="51">
        <v>54621</v>
      </c>
      <c r="E8" s="56"/>
      <c r="F8" s="51">
        <v>5047</v>
      </c>
      <c r="G8" s="56"/>
      <c r="H8" s="51">
        <v>3871</v>
      </c>
      <c r="I8" s="56"/>
      <c r="J8" s="51">
        <v>4913</v>
      </c>
      <c r="K8" s="56"/>
      <c r="L8" s="51">
        <v>4279</v>
      </c>
      <c r="M8" s="56"/>
      <c r="N8" s="51">
        <v>4640</v>
      </c>
      <c r="O8" s="56"/>
      <c r="P8" s="51">
        <v>4404</v>
      </c>
      <c r="Q8" s="56"/>
      <c r="R8" s="51">
        <v>4513</v>
      </c>
      <c r="S8" s="56"/>
      <c r="T8" s="51">
        <v>4905</v>
      </c>
      <c r="U8" s="56"/>
      <c r="V8" s="51">
        <v>4652</v>
      </c>
      <c r="W8" s="56"/>
      <c r="X8" s="51">
        <v>4524</v>
      </c>
      <c r="Y8" s="56"/>
      <c r="Z8" s="51">
        <v>4387</v>
      </c>
      <c r="AA8" s="56"/>
      <c r="AB8" s="52">
        <v>4487</v>
      </c>
      <c r="AC8" s="52"/>
    </row>
    <row r="9" spans="1:29" ht="11.25" x14ac:dyDescent="0.2">
      <c r="A9" s="87"/>
      <c r="B9" s="85"/>
      <c r="C9" s="86">
        <v>2023</v>
      </c>
      <c r="D9" s="51"/>
      <c r="E9" s="56"/>
      <c r="F9" s="51">
        <v>4063</v>
      </c>
      <c r="G9" s="56"/>
      <c r="H9" s="51"/>
      <c r="I9" s="56"/>
      <c r="J9" s="51"/>
      <c r="K9" s="56"/>
      <c r="L9" s="51"/>
      <c r="M9" s="56"/>
      <c r="N9" s="51"/>
      <c r="O9" s="56"/>
      <c r="P9" s="51"/>
      <c r="Q9" s="56"/>
      <c r="R9" s="51"/>
      <c r="S9" s="56"/>
      <c r="T9" s="51"/>
      <c r="U9" s="56"/>
      <c r="V9" s="51"/>
      <c r="W9" s="56"/>
      <c r="X9" s="51"/>
      <c r="Y9" s="56"/>
      <c r="Z9" s="51"/>
      <c r="AA9" s="56"/>
      <c r="AB9" s="52"/>
      <c r="AC9" s="52"/>
    </row>
    <row r="10" spans="1:29" ht="30" customHeight="1" x14ac:dyDescent="0.2">
      <c r="A10" s="259" t="s">
        <v>499</v>
      </c>
      <c r="B10" s="259"/>
      <c r="C10" s="259"/>
      <c r="D10" s="259"/>
      <c r="E10" s="259"/>
      <c r="F10" s="259"/>
      <c r="G10" s="259"/>
      <c r="H10" s="259"/>
      <c r="I10" s="259"/>
      <c r="J10" s="259"/>
      <c r="K10" s="259"/>
      <c r="L10" s="259"/>
      <c r="M10" s="259"/>
      <c r="N10" s="259"/>
      <c r="O10" s="259"/>
      <c r="P10" s="259"/>
      <c r="Q10" s="259"/>
      <c r="R10" s="259"/>
      <c r="S10" s="259"/>
      <c r="T10" s="259"/>
      <c r="U10" s="259"/>
      <c r="V10" s="259"/>
      <c r="W10" s="259"/>
      <c r="X10" s="259"/>
      <c r="Y10" s="259"/>
      <c r="Z10" s="259"/>
      <c r="AA10" s="259"/>
      <c r="AB10" s="259"/>
      <c r="AC10" s="201"/>
    </row>
    <row r="11" spans="1:29" ht="30.6" customHeight="1" x14ac:dyDescent="0.2">
      <c r="A11" s="88" t="s">
        <v>500</v>
      </c>
      <c r="B11" s="85" t="s">
        <v>17</v>
      </c>
      <c r="C11" s="86">
        <v>2022</v>
      </c>
      <c r="D11" s="51">
        <v>695</v>
      </c>
      <c r="E11" s="56"/>
      <c r="F11" s="58">
        <v>63.9</v>
      </c>
      <c r="G11" s="61"/>
      <c r="H11" s="58">
        <v>57.7</v>
      </c>
      <c r="I11" s="61"/>
      <c r="J11" s="58">
        <v>62.9</v>
      </c>
      <c r="K11" s="61"/>
      <c r="L11" s="58">
        <v>62.3</v>
      </c>
      <c r="M11" s="61"/>
      <c r="N11" s="58">
        <v>64.099999999999994</v>
      </c>
      <c r="O11" s="61"/>
      <c r="P11" s="58">
        <v>42.7</v>
      </c>
      <c r="Q11" s="61"/>
      <c r="R11" s="58">
        <v>62.2</v>
      </c>
      <c r="S11" s="61"/>
      <c r="T11" s="58">
        <v>62.6</v>
      </c>
      <c r="U11" s="61"/>
      <c r="V11" s="65">
        <v>34.9</v>
      </c>
      <c r="W11" s="66"/>
      <c r="X11" s="58">
        <v>63.6</v>
      </c>
      <c r="Y11" s="66"/>
      <c r="Z11" s="65">
        <v>56.3</v>
      </c>
      <c r="AA11" s="66" t="s">
        <v>709</v>
      </c>
      <c r="AB11" s="67">
        <v>62.5</v>
      </c>
      <c r="AC11" s="59"/>
    </row>
    <row r="12" spans="1:29" ht="11.25" x14ac:dyDescent="0.2">
      <c r="A12" s="84"/>
      <c r="B12" s="89"/>
      <c r="C12" s="86">
        <v>2023</v>
      </c>
      <c r="D12" s="51"/>
      <c r="E12" s="56"/>
      <c r="F12" s="58">
        <v>61.9</v>
      </c>
      <c r="G12" s="61"/>
      <c r="H12" s="58"/>
      <c r="I12" s="61"/>
      <c r="J12" s="58"/>
      <c r="K12" s="61"/>
      <c r="L12" s="58"/>
      <c r="M12" s="61"/>
      <c r="N12" s="58"/>
      <c r="O12" s="61"/>
      <c r="P12" s="58"/>
      <c r="Q12" s="61"/>
      <c r="R12" s="58"/>
      <c r="S12" s="61"/>
      <c r="T12" s="58"/>
      <c r="U12" s="61"/>
      <c r="V12" s="65"/>
      <c r="W12" s="66"/>
      <c r="X12" s="58"/>
      <c r="Y12" s="61"/>
      <c r="Z12" s="65"/>
      <c r="AA12" s="66"/>
      <c r="AB12" s="67"/>
      <c r="AC12" s="67"/>
    </row>
    <row r="13" spans="1:29" ht="21.6" customHeight="1" x14ac:dyDescent="0.2">
      <c r="A13" s="84" t="s">
        <v>501</v>
      </c>
      <c r="B13" s="89" t="s">
        <v>502</v>
      </c>
      <c r="C13" s="86">
        <v>2022</v>
      </c>
      <c r="D13" s="51">
        <v>5252</v>
      </c>
      <c r="E13" s="56"/>
      <c r="F13" s="51">
        <v>471</v>
      </c>
      <c r="G13" s="56"/>
      <c r="H13" s="51">
        <v>425</v>
      </c>
      <c r="I13" s="56"/>
      <c r="J13" s="51">
        <v>475</v>
      </c>
      <c r="K13" s="56"/>
      <c r="L13" s="51">
        <v>461</v>
      </c>
      <c r="M13" s="56"/>
      <c r="N13" s="51">
        <v>412</v>
      </c>
      <c r="O13" s="56"/>
      <c r="P13" s="51">
        <v>383</v>
      </c>
      <c r="Q13" s="56"/>
      <c r="R13" s="51">
        <v>450</v>
      </c>
      <c r="S13" s="56"/>
      <c r="T13" s="51">
        <v>427</v>
      </c>
      <c r="U13" s="56"/>
      <c r="V13" s="51">
        <v>377</v>
      </c>
      <c r="W13" s="56"/>
      <c r="X13" s="51">
        <v>469</v>
      </c>
      <c r="Y13" s="56"/>
      <c r="Z13" s="51">
        <v>429</v>
      </c>
      <c r="AA13" s="56" t="s">
        <v>709</v>
      </c>
      <c r="AB13" s="52">
        <v>474</v>
      </c>
      <c r="AC13" s="52"/>
    </row>
    <row r="14" spans="1:29" ht="11.25" x14ac:dyDescent="0.2">
      <c r="A14" s="90"/>
      <c r="B14" s="85"/>
      <c r="C14" s="86">
        <v>2023</v>
      </c>
      <c r="D14" s="51"/>
      <c r="E14" s="56"/>
      <c r="F14" s="51">
        <v>453</v>
      </c>
      <c r="G14" s="56"/>
      <c r="H14" s="51"/>
      <c r="I14" s="56"/>
      <c r="J14" s="51"/>
      <c r="K14" s="56"/>
      <c r="L14" s="51"/>
      <c r="M14" s="56"/>
      <c r="N14" s="51"/>
      <c r="O14" s="56"/>
      <c r="P14" s="51"/>
      <c r="Q14" s="56"/>
      <c r="R14" s="51"/>
      <c r="S14" s="56"/>
      <c r="T14" s="51"/>
      <c r="U14" s="56"/>
      <c r="V14" s="51"/>
      <c r="W14" s="56"/>
      <c r="X14" s="51"/>
      <c r="Y14" s="56"/>
      <c r="Z14" s="51"/>
      <c r="AA14" s="56"/>
      <c r="AB14" s="52"/>
      <c r="AC14" s="52"/>
    </row>
    <row r="15" spans="1:29" ht="30" customHeight="1" x14ac:dyDescent="0.2">
      <c r="A15" s="259" t="s">
        <v>503</v>
      </c>
      <c r="B15" s="259"/>
      <c r="C15" s="259"/>
      <c r="D15" s="259"/>
      <c r="E15" s="259"/>
      <c r="F15" s="259"/>
      <c r="G15" s="259"/>
      <c r="H15" s="259"/>
      <c r="I15" s="259"/>
      <c r="J15" s="259"/>
      <c r="K15" s="259"/>
      <c r="L15" s="259"/>
      <c r="M15" s="259"/>
      <c r="N15" s="259"/>
      <c r="O15" s="259"/>
      <c r="P15" s="259"/>
      <c r="Q15" s="259"/>
      <c r="R15" s="259"/>
      <c r="S15" s="259"/>
      <c r="T15" s="259"/>
      <c r="U15" s="259"/>
      <c r="V15" s="259"/>
      <c r="W15" s="259"/>
      <c r="X15" s="259"/>
      <c r="Y15" s="259"/>
      <c r="Z15" s="259"/>
      <c r="AA15" s="259"/>
      <c r="AB15" s="259"/>
      <c r="AC15" s="201"/>
    </row>
    <row r="16" spans="1:29" ht="20.45" customHeight="1" x14ac:dyDescent="0.2">
      <c r="A16" s="84" t="s">
        <v>504</v>
      </c>
      <c r="B16" s="85" t="s">
        <v>17</v>
      </c>
      <c r="C16" s="86">
        <v>2022</v>
      </c>
      <c r="D16" s="51">
        <v>32112</v>
      </c>
      <c r="E16" s="56"/>
      <c r="F16" s="51">
        <v>2701</v>
      </c>
      <c r="G16" s="56"/>
      <c r="H16" s="51">
        <v>2592</v>
      </c>
      <c r="I16" s="56"/>
      <c r="J16" s="51">
        <v>2866</v>
      </c>
      <c r="K16" s="56"/>
      <c r="L16" s="51">
        <v>2556</v>
      </c>
      <c r="M16" s="56"/>
      <c r="N16" s="51">
        <v>2770</v>
      </c>
      <c r="O16" s="56"/>
      <c r="P16" s="51">
        <v>2676</v>
      </c>
      <c r="Q16" s="56"/>
      <c r="R16" s="51">
        <v>2660</v>
      </c>
      <c r="S16" s="56"/>
      <c r="T16" s="51">
        <v>2684</v>
      </c>
      <c r="U16" s="56"/>
      <c r="V16" s="51">
        <v>2707</v>
      </c>
      <c r="W16" s="56"/>
      <c r="X16" s="51">
        <v>2760</v>
      </c>
      <c r="Y16" s="56"/>
      <c r="Z16" s="51">
        <v>2663</v>
      </c>
      <c r="AA16" s="56"/>
      <c r="AB16" s="52">
        <v>2477</v>
      </c>
      <c r="AC16" s="52"/>
    </row>
    <row r="17" spans="1:29" ht="11.25" x14ac:dyDescent="0.2">
      <c r="A17" s="91" t="s">
        <v>23</v>
      </c>
      <c r="B17" s="85"/>
      <c r="C17" s="86">
        <v>2023</v>
      </c>
      <c r="D17" s="51"/>
      <c r="E17" s="56"/>
      <c r="F17" s="51">
        <v>2803</v>
      </c>
      <c r="G17" s="56"/>
      <c r="H17" s="51"/>
      <c r="I17" s="56"/>
      <c r="J17" s="51"/>
      <c r="K17" s="56"/>
      <c r="L17" s="51"/>
      <c r="M17" s="56"/>
      <c r="N17" s="51"/>
      <c r="O17" s="56"/>
      <c r="P17" s="51"/>
      <c r="Q17" s="56"/>
      <c r="R17" s="51"/>
      <c r="S17" s="56"/>
      <c r="T17" s="51"/>
      <c r="U17" s="56"/>
      <c r="V17" s="51"/>
      <c r="W17" s="56"/>
      <c r="X17" s="51"/>
      <c r="Y17" s="56"/>
      <c r="Z17" s="51"/>
      <c r="AA17" s="56"/>
      <c r="AB17" s="52"/>
      <c r="AC17" s="52"/>
    </row>
    <row r="18" spans="1:29" ht="20.45" customHeight="1" x14ac:dyDescent="0.2">
      <c r="A18" s="91" t="s">
        <v>23</v>
      </c>
      <c r="B18" s="89" t="s">
        <v>505</v>
      </c>
      <c r="C18" s="86">
        <v>2022</v>
      </c>
      <c r="D18" s="92">
        <v>443</v>
      </c>
      <c r="E18" s="93"/>
      <c r="F18" s="65">
        <v>37.799999999999997</v>
      </c>
      <c r="G18" s="66"/>
      <c r="H18" s="58">
        <v>36.4</v>
      </c>
      <c r="I18" s="61"/>
      <c r="J18" s="65">
        <v>40.200000000000003</v>
      </c>
      <c r="K18" s="66"/>
      <c r="L18" s="65">
        <v>35.5</v>
      </c>
      <c r="M18" s="66"/>
      <c r="N18" s="65">
        <v>38.6</v>
      </c>
      <c r="O18" s="66"/>
      <c r="P18" s="58">
        <v>37.1</v>
      </c>
      <c r="Q18" s="66"/>
      <c r="R18" s="58">
        <v>35.5</v>
      </c>
      <c r="S18" s="61"/>
      <c r="T18" s="65">
        <v>36.700000000000003</v>
      </c>
      <c r="U18" s="66"/>
      <c r="V18" s="65">
        <v>36.4</v>
      </c>
      <c r="W18" s="66"/>
      <c r="X18" s="65">
        <v>37.799999999999997</v>
      </c>
      <c r="Y18" s="66"/>
      <c r="Z18" s="58">
        <v>36.299999999999997</v>
      </c>
      <c r="AA18" s="66"/>
      <c r="AB18" s="67">
        <v>34.299999999999997</v>
      </c>
      <c r="AC18" s="67"/>
    </row>
    <row r="19" spans="1:29" ht="11.25" x14ac:dyDescent="0.2">
      <c r="A19" s="91"/>
      <c r="B19" s="89"/>
      <c r="C19" s="86">
        <v>2023</v>
      </c>
      <c r="D19" s="92"/>
      <c r="E19" s="93"/>
      <c r="F19" s="65">
        <v>38.4</v>
      </c>
      <c r="G19" s="66"/>
      <c r="H19" s="58"/>
      <c r="I19" s="61"/>
      <c r="J19" s="65"/>
      <c r="K19" s="66"/>
      <c r="L19" s="65"/>
      <c r="M19" s="66"/>
      <c r="N19" s="65"/>
      <c r="O19" s="66"/>
      <c r="P19" s="58"/>
      <c r="Q19" s="61"/>
      <c r="R19" s="58"/>
      <c r="S19" s="61"/>
      <c r="T19" s="65"/>
      <c r="U19" s="66"/>
      <c r="V19" s="65"/>
      <c r="W19" s="66"/>
      <c r="X19" s="65"/>
      <c r="Y19" s="66"/>
      <c r="Z19" s="65"/>
      <c r="AA19" s="66"/>
      <c r="AB19" s="67"/>
      <c r="AC19" s="67"/>
    </row>
    <row r="20" spans="1:29" ht="20.45" customHeight="1" x14ac:dyDescent="0.2">
      <c r="A20" s="84" t="s">
        <v>506</v>
      </c>
      <c r="B20" s="85" t="s">
        <v>17</v>
      </c>
      <c r="C20" s="86">
        <v>2022</v>
      </c>
      <c r="D20" s="94">
        <v>1756</v>
      </c>
      <c r="E20" s="95"/>
      <c r="F20" s="51">
        <v>147</v>
      </c>
      <c r="G20" s="56"/>
      <c r="H20" s="51">
        <v>140</v>
      </c>
      <c r="I20" s="56"/>
      <c r="J20" s="51">
        <v>157</v>
      </c>
      <c r="K20" s="56"/>
      <c r="L20" s="92">
        <v>139</v>
      </c>
      <c r="M20" s="93"/>
      <c r="N20" s="92">
        <v>154</v>
      </c>
      <c r="O20" s="93"/>
      <c r="P20" s="92">
        <v>149</v>
      </c>
      <c r="Q20" s="93"/>
      <c r="R20" s="92">
        <v>147</v>
      </c>
      <c r="S20" s="93"/>
      <c r="T20" s="92">
        <v>146</v>
      </c>
      <c r="U20" s="93"/>
      <c r="V20" s="92">
        <v>142</v>
      </c>
      <c r="W20" s="93"/>
      <c r="X20" s="94">
        <v>153</v>
      </c>
      <c r="Y20" s="95"/>
      <c r="Z20" s="96">
        <v>143</v>
      </c>
      <c r="AA20" s="97"/>
      <c r="AB20" s="98">
        <v>140</v>
      </c>
      <c r="AC20" s="98"/>
    </row>
    <row r="21" spans="1:29" ht="11.25" x14ac:dyDescent="0.2">
      <c r="A21" s="91" t="s">
        <v>23</v>
      </c>
      <c r="B21" s="85"/>
      <c r="C21" s="86">
        <v>2023</v>
      </c>
      <c r="D21" s="94"/>
      <c r="E21" s="95"/>
      <c r="F21" s="51">
        <v>148</v>
      </c>
      <c r="G21" s="56"/>
      <c r="H21" s="51"/>
      <c r="I21" s="56"/>
      <c r="J21" s="51"/>
      <c r="K21" s="56"/>
      <c r="L21" s="92"/>
      <c r="M21" s="93"/>
      <c r="N21" s="92"/>
      <c r="O21" s="93"/>
      <c r="P21" s="92"/>
      <c r="Q21" s="93"/>
      <c r="R21" s="92"/>
      <c r="S21" s="93"/>
      <c r="T21" s="92"/>
      <c r="U21" s="93"/>
      <c r="V21" s="92"/>
      <c r="W21" s="93"/>
      <c r="X21" s="94"/>
      <c r="Y21" s="95"/>
      <c r="Z21" s="96"/>
      <c r="AA21" s="97"/>
      <c r="AB21" s="98"/>
      <c r="AC21" s="98"/>
    </row>
    <row r="22" spans="1:29" ht="20.45" customHeight="1" x14ac:dyDescent="0.2">
      <c r="A22" s="91" t="s">
        <v>23</v>
      </c>
      <c r="B22" s="89" t="s">
        <v>505</v>
      </c>
      <c r="C22" s="86">
        <v>2022</v>
      </c>
      <c r="D22" s="92">
        <v>393</v>
      </c>
      <c r="E22" s="93"/>
      <c r="F22" s="58">
        <v>33.1</v>
      </c>
      <c r="G22" s="66"/>
      <c r="H22" s="58">
        <v>31.5</v>
      </c>
      <c r="I22" s="66"/>
      <c r="J22" s="65">
        <v>35.5</v>
      </c>
      <c r="K22" s="66"/>
      <c r="L22" s="65">
        <v>31.3</v>
      </c>
      <c r="M22" s="66"/>
      <c r="N22" s="58">
        <v>34.6</v>
      </c>
      <c r="O22" s="61"/>
      <c r="P22" s="58">
        <v>33.200000000000003</v>
      </c>
      <c r="Q22" s="66"/>
      <c r="R22" s="65">
        <v>32.299999999999997</v>
      </c>
      <c r="S22" s="66"/>
      <c r="T22" s="58">
        <v>32.6</v>
      </c>
      <c r="U22" s="61"/>
      <c r="V22" s="65">
        <v>31.5</v>
      </c>
      <c r="W22" s="66"/>
      <c r="X22" s="65">
        <v>33.9</v>
      </c>
      <c r="Y22" s="66"/>
      <c r="Z22" s="58">
        <v>32.1</v>
      </c>
      <c r="AA22" s="66"/>
      <c r="AB22" s="67">
        <v>31.4</v>
      </c>
      <c r="AC22" s="67"/>
    </row>
    <row r="23" spans="1:29" ht="11.25" x14ac:dyDescent="0.2">
      <c r="A23" s="99"/>
      <c r="B23" s="85"/>
      <c r="C23" s="86">
        <v>2023</v>
      </c>
      <c r="D23" s="92"/>
      <c r="E23" s="93"/>
      <c r="F23" s="58">
        <v>33.6</v>
      </c>
      <c r="G23" s="61"/>
      <c r="H23" s="58"/>
      <c r="I23" s="61"/>
      <c r="J23" s="65"/>
      <c r="K23" s="66"/>
      <c r="L23" s="65"/>
      <c r="M23" s="66"/>
      <c r="N23" s="58"/>
      <c r="O23" s="61"/>
      <c r="P23" s="58"/>
      <c r="Q23" s="66"/>
      <c r="R23" s="65"/>
      <c r="S23" s="66"/>
      <c r="T23" s="65"/>
      <c r="U23" s="66"/>
      <c r="V23" s="65"/>
      <c r="W23" s="66"/>
      <c r="X23" s="65"/>
      <c r="Y23" s="66"/>
      <c r="Z23" s="65"/>
      <c r="AA23" s="66"/>
      <c r="AB23" s="67"/>
      <c r="AC23" s="67"/>
    </row>
    <row r="24" spans="1:29" ht="30" customHeight="1" x14ac:dyDescent="0.2">
      <c r="A24" s="259" t="s">
        <v>507</v>
      </c>
      <c r="B24" s="259"/>
      <c r="C24" s="259"/>
      <c r="D24" s="259"/>
      <c r="E24" s="259"/>
      <c r="F24" s="259"/>
      <c r="G24" s="259"/>
      <c r="H24" s="259"/>
      <c r="I24" s="259"/>
      <c r="J24" s="259"/>
      <c r="K24" s="259"/>
      <c r="L24" s="259"/>
      <c r="M24" s="259"/>
      <c r="N24" s="259"/>
      <c r="O24" s="259"/>
      <c r="P24" s="259"/>
      <c r="Q24" s="259"/>
      <c r="R24" s="259"/>
      <c r="S24" s="259"/>
      <c r="T24" s="259"/>
      <c r="U24" s="259"/>
      <c r="V24" s="259"/>
      <c r="W24" s="259"/>
      <c r="X24" s="259"/>
      <c r="Y24" s="259"/>
      <c r="Z24" s="259"/>
      <c r="AA24" s="259"/>
      <c r="AB24" s="259"/>
      <c r="AC24" s="201"/>
    </row>
    <row r="25" spans="1:29" ht="20.45" customHeight="1" x14ac:dyDescent="0.2">
      <c r="A25" s="84" t="s">
        <v>508</v>
      </c>
      <c r="B25" s="89" t="s">
        <v>17</v>
      </c>
      <c r="C25" s="86">
        <v>2022</v>
      </c>
      <c r="D25" s="92">
        <v>476</v>
      </c>
      <c r="E25" s="93"/>
      <c r="F25" s="58">
        <v>32.5</v>
      </c>
      <c r="G25" s="61"/>
      <c r="H25" s="65">
        <v>29.8</v>
      </c>
      <c r="I25" s="66"/>
      <c r="J25" s="65">
        <v>35.299999999999997</v>
      </c>
      <c r="K25" s="66"/>
      <c r="L25" s="65">
        <v>37.799999999999997</v>
      </c>
      <c r="M25" s="66"/>
      <c r="N25" s="58">
        <v>44</v>
      </c>
      <c r="O25" s="66"/>
      <c r="P25" s="58">
        <v>45.4</v>
      </c>
      <c r="Q25" s="61"/>
      <c r="R25" s="65">
        <v>48.3</v>
      </c>
      <c r="S25" s="66"/>
      <c r="T25" s="58">
        <v>45.2</v>
      </c>
      <c r="U25" s="61"/>
      <c r="V25" s="65">
        <v>39.799999999999997</v>
      </c>
      <c r="W25" s="66"/>
      <c r="X25" s="65">
        <v>38.6</v>
      </c>
      <c r="Y25" s="66"/>
      <c r="Z25" s="58">
        <v>38.700000000000003</v>
      </c>
      <c r="AA25" s="61"/>
      <c r="AB25" s="59">
        <v>40.1</v>
      </c>
      <c r="AC25" s="67"/>
    </row>
    <row r="26" spans="1:29" ht="11.25" x14ac:dyDescent="0.2">
      <c r="B26" s="89"/>
      <c r="C26" s="86">
        <v>2023</v>
      </c>
      <c r="D26" s="92"/>
      <c r="E26" s="93"/>
      <c r="F26" s="58">
        <v>39.6</v>
      </c>
      <c r="G26" s="61"/>
      <c r="H26" s="65"/>
      <c r="I26" s="66"/>
      <c r="J26" s="65"/>
      <c r="K26" s="66"/>
      <c r="L26" s="65"/>
      <c r="M26" s="66"/>
      <c r="N26" s="58"/>
      <c r="O26" s="66"/>
      <c r="P26" s="58"/>
      <c r="Q26" s="61"/>
      <c r="R26" s="65"/>
      <c r="S26" s="66"/>
      <c r="T26" s="58"/>
      <c r="U26" s="61"/>
      <c r="V26" s="65"/>
      <c r="W26" s="66"/>
      <c r="X26" s="65"/>
      <c r="Y26" s="66"/>
      <c r="Z26" s="65"/>
      <c r="AA26" s="66"/>
      <c r="AB26" s="67"/>
      <c r="AC26" s="67"/>
    </row>
    <row r="27" spans="1:29" ht="20.45" customHeight="1" x14ac:dyDescent="0.2">
      <c r="A27" s="100" t="s">
        <v>509</v>
      </c>
      <c r="B27" s="89" t="s">
        <v>17</v>
      </c>
      <c r="C27" s="86">
        <v>2022</v>
      </c>
      <c r="D27" s="92">
        <v>1035</v>
      </c>
      <c r="E27" s="93"/>
      <c r="F27" s="51">
        <v>104</v>
      </c>
      <c r="G27" s="56"/>
      <c r="H27" s="51">
        <v>103</v>
      </c>
      <c r="I27" s="56"/>
      <c r="J27" s="65">
        <v>84.6</v>
      </c>
      <c r="K27" s="66"/>
      <c r="L27" s="58">
        <v>54.5</v>
      </c>
      <c r="M27" s="66"/>
      <c r="N27" s="58">
        <v>60.4</v>
      </c>
      <c r="O27" s="61"/>
      <c r="P27" s="65">
        <v>77.5</v>
      </c>
      <c r="Q27" s="66"/>
      <c r="R27" s="65">
        <v>77.3</v>
      </c>
      <c r="S27" s="66"/>
      <c r="T27" s="65">
        <v>79.7</v>
      </c>
      <c r="U27" s="66"/>
      <c r="V27" s="65">
        <v>89.8</v>
      </c>
      <c r="W27" s="66"/>
      <c r="X27" s="51">
        <v>106</v>
      </c>
      <c r="Y27" s="66"/>
      <c r="Z27" s="60">
        <v>104</v>
      </c>
      <c r="AA27" s="61"/>
      <c r="AB27" s="59">
        <v>95.2</v>
      </c>
      <c r="AC27" s="59"/>
    </row>
    <row r="28" spans="1:29" ht="11.25" x14ac:dyDescent="0.2">
      <c r="A28" s="84"/>
      <c r="B28" s="85"/>
      <c r="C28" s="86">
        <v>2023</v>
      </c>
      <c r="D28" s="92"/>
      <c r="E28" s="93"/>
      <c r="F28" s="51">
        <v>108</v>
      </c>
      <c r="G28" s="66"/>
      <c r="H28" s="51"/>
      <c r="I28" s="66"/>
      <c r="J28" s="65"/>
      <c r="K28" s="66"/>
      <c r="L28" s="58"/>
      <c r="M28" s="61"/>
      <c r="N28" s="58"/>
      <c r="O28" s="61"/>
      <c r="P28" s="65"/>
      <c r="Q28" s="66"/>
      <c r="R28" s="65"/>
      <c r="S28" s="66"/>
      <c r="T28" s="65"/>
      <c r="U28" s="66"/>
      <c r="V28" s="65"/>
      <c r="W28" s="66"/>
      <c r="X28" s="51"/>
      <c r="Y28" s="56"/>
      <c r="Z28" s="51"/>
      <c r="AA28" s="66"/>
      <c r="AB28" s="67"/>
      <c r="AC28" s="67"/>
    </row>
    <row r="29" spans="1:29" ht="20.45" customHeight="1" x14ac:dyDescent="0.2">
      <c r="A29" s="101" t="s">
        <v>86</v>
      </c>
      <c r="B29" s="89" t="s">
        <v>17</v>
      </c>
      <c r="C29" s="86">
        <v>2022</v>
      </c>
      <c r="D29" s="92">
        <v>331</v>
      </c>
      <c r="E29" s="93"/>
      <c r="F29" s="65">
        <v>28.2</v>
      </c>
      <c r="G29" s="66"/>
      <c r="H29" s="92">
        <v>24.8</v>
      </c>
      <c r="I29" s="93"/>
      <c r="J29" s="58">
        <v>25.1</v>
      </c>
      <c r="K29" s="61"/>
      <c r="L29" s="65">
        <v>20.100000000000001</v>
      </c>
      <c r="M29" s="66"/>
      <c r="N29" s="65">
        <v>30.7</v>
      </c>
      <c r="O29" s="66"/>
      <c r="P29" s="65">
        <v>30.3</v>
      </c>
      <c r="Q29" s="66"/>
      <c r="R29" s="58">
        <v>33.1</v>
      </c>
      <c r="S29" s="66"/>
      <c r="T29" s="58">
        <v>28.9</v>
      </c>
      <c r="U29" s="61"/>
      <c r="V29" s="58">
        <v>24.1</v>
      </c>
      <c r="W29" s="61"/>
      <c r="X29" s="58">
        <v>28.8</v>
      </c>
      <c r="Y29" s="61"/>
      <c r="Z29" s="65">
        <v>28.8</v>
      </c>
      <c r="AA29" s="66"/>
      <c r="AB29" s="67">
        <v>28.6</v>
      </c>
      <c r="AC29" s="59"/>
    </row>
    <row r="30" spans="1:29" ht="11.25" x14ac:dyDescent="0.2">
      <c r="A30" s="101"/>
      <c r="B30" s="85"/>
      <c r="C30" s="86">
        <v>2023</v>
      </c>
      <c r="D30" s="80"/>
      <c r="E30" s="93"/>
      <c r="F30" s="58">
        <v>27</v>
      </c>
      <c r="G30" s="66"/>
      <c r="H30" s="92"/>
      <c r="I30" s="93"/>
      <c r="J30" s="65"/>
      <c r="K30" s="66"/>
      <c r="L30" s="65"/>
      <c r="M30" s="66"/>
      <c r="N30" s="65"/>
      <c r="O30" s="66"/>
      <c r="P30" s="65"/>
      <c r="Q30" s="66"/>
      <c r="R30" s="58"/>
      <c r="S30" s="61"/>
      <c r="T30" s="58"/>
      <c r="U30" s="61"/>
      <c r="V30" s="58"/>
      <c r="W30" s="61"/>
      <c r="X30" s="58"/>
      <c r="Y30" s="61"/>
      <c r="Z30" s="65"/>
      <c r="AA30" s="66"/>
      <c r="AB30" s="67"/>
      <c r="AC30" s="67"/>
    </row>
    <row r="31" spans="1:29" ht="30" customHeight="1" x14ac:dyDescent="0.2">
      <c r="A31" s="259" t="s">
        <v>18</v>
      </c>
      <c r="B31" s="259"/>
      <c r="C31" s="259"/>
      <c r="D31" s="259"/>
      <c r="E31" s="259"/>
      <c r="F31" s="259"/>
      <c r="G31" s="259"/>
      <c r="H31" s="259"/>
      <c r="I31" s="259"/>
      <c r="J31" s="259"/>
      <c r="K31" s="259"/>
      <c r="L31" s="259"/>
      <c r="M31" s="259"/>
      <c r="N31" s="259"/>
      <c r="O31" s="259"/>
      <c r="P31" s="259"/>
      <c r="Q31" s="259"/>
      <c r="R31" s="259"/>
      <c r="S31" s="259"/>
      <c r="T31" s="259"/>
      <c r="U31" s="259"/>
      <c r="V31" s="259"/>
      <c r="W31" s="259"/>
      <c r="X31" s="259"/>
      <c r="Y31" s="259"/>
      <c r="Z31" s="259"/>
      <c r="AA31" s="259"/>
      <c r="AB31" s="259"/>
      <c r="AC31" s="201"/>
    </row>
    <row r="32" spans="1:29" ht="30.6" customHeight="1" x14ac:dyDescent="0.2">
      <c r="A32" s="100" t="s">
        <v>510</v>
      </c>
      <c r="B32" s="89" t="s">
        <v>17</v>
      </c>
      <c r="C32" s="86">
        <v>2022</v>
      </c>
      <c r="D32" s="92">
        <v>199</v>
      </c>
      <c r="E32" s="93"/>
      <c r="F32" s="92">
        <v>15.8</v>
      </c>
      <c r="G32" s="61"/>
      <c r="H32" s="92">
        <v>16.5</v>
      </c>
      <c r="I32" s="66"/>
      <c r="J32" s="92">
        <v>18.600000000000001</v>
      </c>
      <c r="K32" s="66"/>
      <c r="L32" s="92">
        <v>16.100000000000001</v>
      </c>
      <c r="M32" s="66"/>
      <c r="N32" s="92">
        <v>17.600000000000001</v>
      </c>
      <c r="O32" s="66"/>
      <c r="P32" s="92">
        <v>17.5</v>
      </c>
      <c r="Q32" s="66"/>
      <c r="R32" s="92">
        <v>15.9</v>
      </c>
      <c r="S32" s="66"/>
      <c r="T32" s="92">
        <v>16.600000000000001</v>
      </c>
      <c r="U32" s="66"/>
      <c r="V32" s="92">
        <v>16</v>
      </c>
      <c r="W32" s="61"/>
      <c r="X32" s="92">
        <v>14.6</v>
      </c>
      <c r="Y32" s="61"/>
      <c r="Z32" s="92">
        <v>16.3</v>
      </c>
      <c r="AA32" s="66"/>
      <c r="AB32" s="92">
        <v>17.5</v>
      </c>
      <c r="AC32" s="67"/>
    </row>
    <row r="33" spans="1:29" ht="11.25" x14ac:dyDescent="0.2">
      <c r="A33" s="91"/>
      <c r="B33" s="89"/>
      <c r="C33" s="86">
        <v>2023</v>
      </c>
      <c r="D33" s="92"/>
      <c r="E33" s="93"/>
      <c r="F33" s="92">
        <v>16.100000000000001</v>
      </c>
      <c r="G33" s="61"/>
      <c r="H33" s="92"/>
      <c r="I33" s="61"/>
      <c r="J33" s="92"/>
      <c r="K33" s="66"/>
      <c r="L33" s="92"/>
      <c r="M33" s="66"/>
      <c r="N33" s="92"/>
      <c r="O33" s="66"/>
      <c r="P33" s="92"/>
      <c r="Q33" s="61"/>
      <c r="R33" s="92"/>
      <c r="S33" s="66"/>
      <c r="T33" s="92"/>
      <c r="U33" s="66"/>
      <c r="V33" s="92"/>
      <c r="W33" s="61"/>
      <c r="X33" s="92"/>
      <c r="Y33" s="61"/>
      <c r="Z33" s="92"/>
      <c r="AA33" s="66"/>
      <c r="AB33" s="92"/>
      <c r="AC33" s="67"/>
    </row>
    <row r="34" spans="1:29" ht="30.6" customHeight="1" x14ac:dyDescent="0.2">
      <c r="A34" s="100" t="s">
        <v>511</v>
      </c>
      <c r="B34" s="89" t="s">
        <v>17</v>
      </c>
      <c r="C34" s="86">
        <v>2022</v>
      </c>
      <c r="D34" s="51">
        <v>1280</v>
      </c>
      <c r="E34" s="56"/>
      <c r="F34" s="51">
        <v>102</v>
      </c>
      <c r="G34" s="56"/>
      <c r="H34" s="51">
        <v>104</v>
      </c>
      <c r="I34" s="68"/>
      <c r="J34" s="51">
        <v>112</v>
      </c>
      <c r="K34" s="68"/>
      <c r="L34" s="51">
        <v>106</v>
      </c>
      <c r="M34" s="68"/>
      <c r="N34" s="51">
        <v>102</v>
      </c>
      <c r="O34" s="68"/>
      <c r="P34" s="51">
        <v>106</v>
      </c>
      <c r="Q34" s="66"/>
      <c r="R34" s="65">
        <v>96.7</v>
      </c>
      <c r="S34" s="61"/>
      <c r="T34" s="51">
        <v>103</v>
      </c>
      <c r="U34" s="66"/>
      <c r="V34" s="51">
        <v>111</v>
      </c>
      <c r="W34" s="68"/>
      <c r="X34" s="51">
        <v>119</v>
      </c>
      <c r="Y34" s="56"/>
      <c r="Z34" s="51">
        <v>106</v>
      </c>
      <c r="AA34" s="56"/>
      <c r="AB34" s="65">
        <v>95.6</v>
      </c>
      <c r="AC34" s="52"/>
    </row>
    <row r="35" spans="1:29" ht="11.25" x14ac:dyDescent="0.2">
      <c r="A35" s="101"/>
      <c r="B35" s="85"/>
      <c r="C35" s="86">
        <v>2023</v>
      </c>
      <c r="D35" s="51"/>
      <c r="E35" s="56"/>
      <c r="F35" s="65">
        <v>93.7</v>
      </c>
      <c r="G35" s="56"/>
      <c r="H35" s="51"/>
      <c r="I35" s="61"/>
      <c r="J35" s="51"/>
      <c r="K35" s="56"/>
      <c r="L35" s="51"/>
      <c r="M35" s="66"/>
      <c r="N35" s="51"/>
      <c r="O35" s="56"/>
      <c r="P35" s="51"/>
      <c r="Q35" s="66"/>
      <c r="R35" s="51"/>
      <c r="S35" s="68"/>
      <c r="T35" s="51"/>
      <c r="U35" s="66"/>
      <c r="V35" s="51"/>
      <c r="W35" s="56"/>
      <c r="X35" s="51"/>
      <c r="Y35" s="56"/>
      <c r="Z35" s="51"/>
      <c r="AA35" s="56"/>
      <c r="AB35" s="51"/>
      <c r="AC35" s="52"/>
    </row>
    <row r="36" spans="1:29" ht="20.45" customHeight="1" x14ac:dyDescent="0.2">
      <c r="A36" s="100" t="s">
        <v>19</v>
      </c>
      <c r="B36" s="89" t="s">
        <v>17</v>
      </c>
      <c r="C36" s="86">
        <v>2022</v>
      </c>
      <c r="D36" s="92">
        <v>608</v>
      </c>
      <c r="E36" s="93" t="s">
        <v>709</v>
      </c>
      <c r="F36" s="92">
        <v>46.2</v>
      </c>
      <c r="G36" s="61"/>
      <c r="H36" s="92">
        <v>48.8</v>
      </c>
      <c r="I36" s="66"/>
      <c r="J36" s="92">
        <v>56.6</v>
      </c>
      <c r="K36" s="66"/>
      <c r="L36" s="92">
        <v>50.4</v>
      </c>
      <c r="M36" s="66"/>
      <c r="N36" s="92">
        <v>50.7</v>
      </c>
      <c r="O36" s="66"/>
      <c r="P36" s="92">
        <v>52</v>
      </c>
      <c r="Q36" s="66"/>
      <c r="R36" s="92">
        <v>49.2</v>
      </c>
      <c r="S36" s="66"/>
      <c r="T36" s="92">
        <v>49.2</v>
      </c>
      <c r="U36" s="66"/>
      <c r="V36" s="92">
        <v>52.4</v>
      </c>
      <c r="W36" s="61"/>
      <c r="X36" s="92">
        <v>49.9</v>
      </c>
      <c r="Y36" s="61"/>
      <c r="Z36" s="92">
        <v>53.5</v>
      </c>
      <c r="AA36" s="66"/>
      <c r="AB36" s="92">
        <v>49</v>
      </c>
      <c r="AC36" s="67" t="s">
        <v>709</v>
      </c>
    </row>
    <row r="37" spans="1:29" ht="11.25" x14ac:dyDescent="0.2">
      <c r="A37" s="91"/>
      <c r="B37" s="89"/>
      <c r="C37" s="86">
        <v>2023</v>
      </c>
      <c r="D37" s="92"/>
      <c r="E37" s="93"/>
      <c r="F37" s="92">
        <v>49.7</v>
      </c>
      <c r="G37" s="61"/>
      <c r="H37" s="92"/>
      <c r="I37" s="61"/>
      <c r="J37" s="92"/>
      <c r="K37" s="66"/>
      <c r="L37" s="92"/>
      <c r="M37" s="66"/>
      <c r="N37" s="92"/>
      <c r="O37" s="66"/>
      <c r="P37" s="92"/>
      <c r="Q37" s="61"/>
      <c r="R37" s="92"/>
      <c r="S37" s="66"/>
      <c r="T37" s="92"/>
      <c r="U37" s="66"/>
      <c r="V37" s="92"/>
      <c r="W37" s="61"/>
      <c r="X37" s="92"/>
      <c r="Y37" s="61"/>
      <c r="Z37" s="92"/>
      <c r="AA37" s="66"/>
      <c r="AB37" s="92"/>
      <c r="AC37" s="67"/>
    </row>
    <row r="38" spans="1:29" ht="20.45" customHeight="1" x14ac:dyDescent="0.2">
      <c r="A38" s="100" t="s">
        <v>20</v>
      </c>
      <c r="B38" s="89" t="s">
        <v>17</v>
      </c>
      <c r="C38" s="86">
        <v>2022</v>
      </c>
      <c r="D38" s="51">
        <v>1600</v>
      </c>
      <c r="E38" s="56" t="s">
        <v>709</v>
      </c>
      <c r="F38" s="51">
        <v>125</v>
      </c>
      <c r="G38" s="56"/>
      <c r="H38" s="51">
        <v>129</v>
      </c>
      <c r="I38" s="68"/>
      <c r="J38" s="51">
        <v>140</v>
      </c>
      <c r="K38" s="68"/>
      <c r="L38" s="51">
        <v>137</v>
      </c>
      <c r="M38" s="68"/>
      <c r="N38" s="51">
        <v>128</v>
      </c>
      <c r="O38" s="68"/>
      <c r="P38" s="51">
        <v>131</v>
      </c>
      <c r="Q38" s="68"/>
      <c r="R38" s="51">
        <v>121</v>
      </c>
      <c r="S38" s="68"/>
      <c r="T38" s="51">
        <v>127</v>
      </c>
      <c r="U38" s="66"/>
      <c r="V38" s="51">
        <v>134</v>
      </c>
      <c r="W38" s="68"/>
      <c r="X38" s="51">
        <v>148</v>
      </c>
      <c r="Y38" s="56"/>
      <c r="Z38" s="51">
        <v>135</v>
      </c>
      <c r="AA38" s="56"/>
      <c r="AB38" s="51">
        <v>128</v>
      </c>
      <c r="AC38" s="52" t="s">
        <v>709</v>
      </c>
    </row>
    <row r="39" spans="1:29" ht="11.25" x14ac:dyDescent="0.2">
      <c r="A39" s="101"/>
      <c r="B39" s="85"/>
      <c r="C39" s="86">
        <v>2023</v>
      </c>
      <c r="D39" s="51"/>
      <c r="E39" s="56"/>
      <c r="F39" s="51">
        <v>199</v>
      </c>
      <c r="G39" s="56"/>
      <c r="H39" s="51"/>
      <c r="I39" s="61"/>
      <c r="J39" s="51"/>
      <c r="K39" s="56"/>
      <c r="L39" s="51"/>
      <c r="M39" s="66"/>
      <c r="N39" s="51"/>
      <c r="O39" s="56"/>
      <c r="P39" s="51"/>
      <c r="Q39" s="66"/>
      <c r="R39" s="51"/>
      <c r="S39" s="68"/>
      <c r="T39" s="51"/>
      <c r="U39" s="66"/>
      <c r="V39" s="51"/>
      <c r="W39" s="56"/>
      <c r="X39" s="51"/>
      <c r="Y39" s="56"/>
      <c r="Z39" s="51"/>
      <c r="AA39" s="56"/>
      <c r="AB39" s="51"/>
      <c r="AC39" s="52"/>
    </row>
    <row r="40" spans="1:29" ht="20.45" customHeight="1" x14ac:dyDescent="0.2">
      <c r="A40" s="100" t="s">
        <v>21</v>
      </c>
      <c r="B40" s="89" t="s">
        <v>17</v>
      </c>
      <c r="C40" s="86">
        <v>2022</v>
      </c>
      <c r="D40" s="92">
        <v>138</v>
      </c>
      <c r="E40" s="93"/>
      <c r="F40" s="80">
        <v>10</v>
      </c>
      <c r="G40" s="61"/>
      <c r="H40" s="92">
        <v>10.9</v>
      </c>
      <c r="I40" s="61"/>
      <c r="J40" s="92">
        <v>11.3</v>
      </c>
      <c r="K40" s="61"/>
      <c r="L40" s="92">
        <v>11.2</v>
      </c>
      <c r="M40" s="61"/>
      <c r="N40" s="92">
        <v>12.2</v>
      </c>
      <c r="O40" s="61"/>
      <c r="P40" s="92">
        <v>12.5</v>
      </c>
      <c r="Q40" s="61"/>
      <c r="R40" s="92">
        <v>11.5</v>
      </c>
      <c r="S40" s="61"/>
      <c r="T40" s="92">
        <v>10.7</v>
      </c>
      <c r="U40" s="61"/>
      <c r="V40" s="92">
        <v>11.7</v>
      </c>
      <c r="W40" s="61"/>
      <c r="X40" s="92">
        <v>11.7</v>
      </c>
      <c r="Y40" s="61"/>
      <c r="Z40" s="92">
        <v>11.5</v>
      </c>
      <c r="AA40" s="61"/>
      <c r="AB40" s="92">
        <v>11.7</v>
      </c>
      <c r="AC40" s="59" t="s">
        <v>709</v>
      </c>
    </row>
    <row r="41" spans="1:29" ht="11.25" x14ac:dyDescent="0.2">
      <c r="B41" s="85"/>
      <c r="C41" s="86">
        <v>2023</v>
      </c>
      <c r="D41" s="80"/>
      <c r="E41" s="93"/>
      <c r="F41" s="80">
        <v>11</v>
      </c>
      <c r="G41" s="61"/>
      <c r="H41" s="80"/>
      <c r="I41" s="61"/>
      <c r="J41" s="80"/>
      <c r="K41" s="61"/>
      <c r="L41" s="80"/>
      <c r="M41" s="61"/>
      <c r="N41" s="80"/>
      <c r="O41" s="61"/>
      <c r="P41" s="80"/>
      <c r="Q41" s="61"/>
      <c r="R41" s="80"/>
      <c r="S41" s="61"/>
      <c r="T41" s="80"/>
      <c r="U41" s="61"/>
      <c r="V41" s="80"/>
      <c r="W41" s="61"/>
      <c r="X41" s="80"/>
      <c r="Y41" s="61"/>
      <c r="Z41" s="80"/>
      <c r="AA41" s="61"/>
      <c r="AB41" s="80"/>
      <c r="AC41" s="59"/>
    </row>
    <row r="42" spans="1:29" ht="30.6" customHeight="1" x14ac:dyDescent="0.2">
      <c r="A42" s="102" t="s">
        <v>22</v>
      </c>
      <c r="B42" s="89" t="s">
        <v>17</v>
      </c>
      <c r="C42" s="86">
        <v>2022</v>
      </c>
      <c r="D42" s="65">
        <v>41.1</v>
      </c>
      <c r="E42" s="56"/>
      <c r="F42" s="65">
        <v>3.1</v>
      </c>
      <c r="G42" s="93" t="s">
        <v>709</v>
      </c>
      <c r="H42" s="65">
        <v>3.6</v>
      </c>
      <c r="I42" s="93" t="s">
        <v>709</v>
      </c>
      <c r="J42" s="65">
        <v>3.3</v>
      </c>
      <c r="K42" s="93" t="s">
        <v>709</v>
      </c>
      <c r="L42" s="65">
        <v>3.8</v>
      </c>
      <c r="M42" s="93" t="s">
        <v>709</v>
      </c>
      <c r="N42" s="65">
        <v>3.9</v>
      </c>
      <c r="O42" s="93" t="s">
        <v>709</v>
      </c>
      <c r="P42" s="65">
        <v>3.9</v>
      </c>
      <c r="Q42" s="93" t="s">
        <v>709</v>
      </c>
      <c r="R42" s="65">
        <v>3.2</v>
      </c>
      <c r="S42" s="93" t="s">
        <v>709</v>
      </c>
      <c r="T42" s="65">
        <v>2.8</v>
      </c>
      <c r="U42" s="93" t="s">
        <v>709</v>
      </c>
      <c r="V42" s="65">
        <v>3.2</v>
      </c>
      <c r="W42" s="93" t="s">
        <v>709</v>
      </c>
      <c r="X42" s="65">
        <v>3.4</v>
      </c>
      <c r="Y42" s="93" t="s">
        <v>709</v>
      </c>
      <c r="Z42" s="65">
        <v>2.7</v>
      </c>
      <c r="AA42" s="93" t="s">
        <v>709</v>
      </c>
      <c r="AB42" s="65">
        <v>3.1</v>
      </c>
      <c r="AC42" s="103" t="s">
        <v>709</v>
      </c>
    </row>
    <row r="43" spans="1:29" ht="11.25" x14ac:dyDescent="0.2">
      <c r="A43" s="101" t="s">
        <v>23</v>
      </c>
      <c r="B43" s="85"/>
      <c r="C43" s="86">
        <v>2023</v>
      </c>
      <c r="D43" s="65"/>
      <c r="E43" s="56"/>
      <c r="F43" s="65">
        <v>3.4</v>
      </c>
      <c r="G43" s="93"/>
      <c r="H43" s="65"/>
      <c r="I43" s="93"/>
      <c r="J43" s="65"/>
      <c r="K43" s="93"/>
      <c r="L43" s="65"/>
      <c r="M43" s="93"/>
      <c r="N43" s="65"/>
      <c r="O43" s="93"/>
      <c r="P43" s="65"/>
      <c r="Q43" s="93"/>
      <c r="R43" s="65"/>
      <c r="S43" s="93"/>
      <c r="T43" s="65"/>
      <c r="U43" s="93"/>
      <c r="V43" s="65"/>
      <c r="W43" s="93"/>
      <c r="X43" s="65"/>
      <c r="Y43" s="93"/>
      <c r="Z43" s="65"/>
      <c r="AA43" s="93"/>
      <c r="AB43" s="65"/>
      <c r="AC43" s="103"/>
    </row>
    <row r="44" spans="1:29" ht="20.45" customHeight="1" x14ac:dyDescent="0.2">
      <c r="A44" s="100" t="s">
        <v>24</v>
      </c>
      <c r="B44" s="89" t="s">
        <v>17</v>
      </c>
      <c r="C44" s="86">
        <v>2022</v>
      </c>
      <c r="D44" s="51">
        <v>2989</v>
      </c>
      <c r="E44" s="56"/>
      <c r="F44" s="51">
        <v>231</v>
      </c>
      <c r="G44" s="93"/>
      <c r="H44" s="51">
        <v>218</v>
      </c>
      <c r="I44" s="93"/>
      <c r="J44" s="51">
        <v>256</v>
      </c>
      <c r="K44" s="93"/>
      <c r="L44" s="51">
        <v>244</v>
      </c>
      <c r="M44" s="93"/>
      <c r="N44" s="51">
        <v>254</v>
      </c>
      <c r="O44" s="93"/>
      <c r="P44" s="51">
        <v>256</v>
      </c>
      <c r="Q44" s="93"/>
      <c r="R44" s="51">
        <v>251</v>
      </c>
      <c r="S44" s="93"/>
      <c r="T44" s="51">
        <v>257</v>
      </c>
      <c r="U44" s="93"/>
      <c r="V44" s="51">
        <v>260</v>
      </c>
      <c r="W44" s="93"/>
      <c r="X44" s="51">
        <v>259</v>
      </c>
      <c r="Y44" s="93"/>
      <c r="Z44" s="51">
        <v>251</v>
      </c>
      <c r="AA44" s="93"/>
      <c r="AB44" s="51">
        <v>249</v>
      </c>
      <c r="AC44" s="103"/>
    </row>
    <row r="45" spans="1:29" ht="11.25" x14ac:dyDescent="0.2">
      <c r="A45" s="101" t="s">
        <v>23</v>
      </c>
      <c r="B45" s="85"/>
      <c r="C45" s="86">
        <v>2023</v>
      </c>
      <c r="D45" s="51"/>
      <c r="E45" s="56"/>
      <c r="F45" s="51">
        <v>246</v>
      </c>
      <c r="G45" s="93"/>
      <c r="H45" s="51"/>
      <c r="I45" s="93"/>
      <c r="J45" s="51"/>
      <c r="K45" s="93"/>
      <c r="L45" s="51"/>
      <c r="M45" s="93"/>
      <c r="N45" s="51"/>
      <c r="O45" s="93"/>
      <c r="P45" s="51"/>
      <c r="Q45" s="93"/>
      <c r="R45" s="51"/>
      <c r="S45" s="93"/>
      <c r="T45" s="51"/>
      <c r="U45" s="93"/>
      <c r="V45" s="51"/>
      <c r="W45" s="93"/>
      <c r="X45" s="51"/>
      <c r="Y45" s="93"/>
      <c r="Z45" s="51"/>
      <c r="AA45" s="93"/>
      <c r="AB45" s="51"/>
      <c r="AC45" s="103"/>
    </row>
    <row r="46" spans="1:29" ht="11.25" x14ac:dyDescent="0.2">
      <c r="A46" s="104" t="s">
        <v>25</v>
      </c>
      <c r="B46" s="85"/>
      <c r="C46" s="105"/>
      <c r="D46" s="51"/>
      <c r="E46" s="56"/>
      <c r="F46" s="51"/>
      <c r="G46" s="93"/>
      <c r="H46" s="51"/>
      <c r="I46" s="93"/>
      <c r="J46" s="51"/>
      <c r="K46" s="93"/>
      <c r="L46" s="51"/>
      <c r="M46" s="93"/>
      <c r="N46" s="51"/>
      <c r="O46" s="93"/>
      <c r="P46" s="51"/>
      <c r="Q46" s="93"/>
      <c r="R46" s="51"/>
      <c r="S46" s="93"/>
      <c r="T46" s="51"/>
      <c r="U46" s="93"/>
      <c r="V46" s="51"/>
      <c r="W46" s="93"/>
      <c r="X46" s="51"/>
      <c r="Y46" s="93"/>
      <c r="Z46" s="51"/>
      <c r="AA46" s="93"/>
      <c r="AB46" s="51"/>
      <c r="AC46" s="103"/>
    </row>
    <row r="47" spans="1:29" ht="20.45" customHeight="1" x14ac:dyDescent="0.2">
      <c r="A47" s="104" t="s">
        <v>26</v>
      </c>
      <c r="B47" s="89" t="s">
        <v>17</v>
      </c>
      <c r="C47" s="86">
        <v>2022</v>
      </c>
      <c r="D47" s="92">
        <v>717</v>
      </c>
      <c r="E47" s="93"/>
      <c r="F47" s="92">
        <v>52.5</v>
      </c>
      <c r="G47" s="61"/>
      <c r="H47" s="92">
        <v>51.6</v>
      </c>
      <c r="I47" s="61"/>
      <c r="J47" s="92">
        <v>62.4</v>
      </c>
      <c r="K47" s="66"/>
      <c r="L47" s="80">
        <v>62</v>
      </c>
      <c r="M47" s="66"/>
      <c r="N47" s="92">
        <v>63.5</v>
      </c>
      <c r="O47" s="66"/>
      <c r="P47" s="92">
        <v>60.8</v>
      </c>
      <c r="Q47" s="66"/>
      <c r="R47" s="80">
        <v>61</v>
      </c>
      <c r="S47" s="66"/>
      <c r="T47" s="92">
        <v>60.7</v>
      </c>
      <c r="U47" s="61"/>
      <c r="V47" s="92">
        <v>61.4</v>
      </c>
      <c r="W47" s="61"/>
      <c r="X47" s="92">
        <v>61.4</v>
      </c>
      <c r="Y47" s="66"/>
      <c r="Z47" s="92">
        <v>59.4</v>
      </c>
      <c r="AA47" s="66"/>
      <c r="AB47" s="92">
        <v>59.4</v>
      </c>
      <c r="AC47" s="67"/>
    </row>
    <row r="48" spans="1:29" ht="11.25" x14ac:dyDescent="0.2">
      <c r="A48" s="104"/>
      <c r="B48" s="85"/>
      <c r="C48" s="86">
        <v>2023</v>
      </c>
      <c r="D48" s="92"/>
      <c r="E48" s="93"/>
      <c r="F48" s="92">
        <v>58.6</v>
      </c>
      <c r="G48" s="66"/>
      <c r="H48" s="92"/>
      <c r="I48" s="66"/>
      <c r="J48" s="92"/>
      <c r="K48" s="66"/>
      <c r="L48" s="92"/>
      <c r="M48" s="66"/>
      <c r="N48" s="92"/>
      <c r="O48" s="66"/>
      <c r="P48" s="92"/>
      <c r="Q48" s="66"/>
      <c r="R48" s="92"/>
      <c r="S48" s="61"/>
      <c r="T48" s="92"/>
      <c r="U48" s="66"/>
      <c r="V48" s="92"/>
      <c r="W48" s="66"/>
      <c r="X48" s="92"/>
      <c r="Y48" s="66"/>
      <c r="Z48" s="92"/>
      <c r="AA48" s="66"/>
      <c r="AB48" s="92"/>
      <c r="AC48" s="67"/>
    </row>
    <row r="49" spans="1:29" ht="20.45" customHeight="1" x14ac:dyDescent="0.2">
      <c r="A49" s="104" t="s">
        <v>27</v>
      </c>
      <c r="B49" s="89" t="s">
        <v>17</v>
      </c>
      <c r="C49" s="86">
        <v>2022</v>
      </c>
      <c r="D49" s="92">
        <v>2272</v>
      </c>
      <c r="E49" s="93"/>
      <c r="F49" s="92">
        <v>179</v>
      </c>
      <c r="G49" s="68"/>
      <c r="H49" s="92">
        <v>166</v>
      </c>
      <c r="I49" s="68"/>
      <c r="J49" s="92">
        <v>194</v>
      </c>
      <c r="K49" s="68"/>
      <c r="L49" s="92">
        <v>182</v>
      </c>
      <c r="M49" s="68"/>
      <c r="N49" s="92">
        <v>190</v>
      </c>
      <c r="O49" s="68"/>
      <c r="P49" s="92">
        <v>196</v>
      </c>
      <c r="Q49" s="68"/>
      <c r="R49" s="92">
        <v>190</v>
      </c>
      <c r="S49" s="68"/>
      <c r="T49" s="92">
        <v>197</v>
      </c>
      <c r="U49" s="68"/>
      <c r="V49" s="92">
        <v>199</v>
      </c>
      <c r="W49" s="68"/>
      <c r="X49" s="92">
        <v>198</v>
      </c>
      <c r="Y49" s="68"/>
      <c r="Z49" s="92">
        <v>192</v>
      </c>
      <c r="AA49" s="68" t="s">
        <v>709</v>
      </c>
      <c r="AB49" s="92">
        <v>190</v>
      </c>
      <c r="AC49" s="69"/>
    </row>
    <row r="50" spans="1:29" ht="11.25" x14ac:dyDescent="0.2">
      <c r="A50" s="101" t="s">
        <v>23</v>
      </c>
      <c r="B50" s="85"/>
      <c r="C50" s="86">
        <v>2023</v>
      </c>
      <c r="D50" s="92"/>
      <c r="E50" s="93"/>
      <c r="F50" s="92">
        <v>188</v>
      </c>
      <c r="G50" s="68"/>
      <c r="H50" s="92"/>
      <c r="I50" s="68"/>
      <c r="J50" s="92"/>
      <c r="K50" s="68"/>
      <c r="L50" s="92"/>
      <c r="M50" s="68"/>
      <c r="N50" s="92"/>
      <c r="O50" s="68"/>
      <c r="P50" s="92"/>
      <c r="Q50" s="68"/>
      <c r="R50" s="92"/>
      <c r="S50" s="68"/>
      <c r="T50" s="92"/>
      <c r="U50" s="68"/>
      <c r="V50" s="92"/>
      <c r="W50" s="68"/>
      <c r="X50" s="92"/>
      <c r="Y50" s="68"/>
      <c r="Z50" s="92"/>
      <c r="AA50" s="68"/>
      <c r="AB50" s="92"/>
      <c r="AC50" s="69"/>
    </row>
    <row r="51" spans="1:29" ht="20.45" customHeight="1" x14ac:dyDescent="0.2">
      <c r="A51" s="84" t="s">
        <v>28</v>
      </c>
      <c r="B51" s="89" t="s">
        <v>17</v>
      </c>
      <c r="C51" s="86">
        <v>2022</v>
      </c>
      <c r="D51" s="106">
        <v>782</v>
      </c>
      <c r="E51" s="107"/>
      <c r="F51" s="106">
        <v>58.1</v>
      </c>
      <c r="G51" s="61"/>
      <c r="H51" s="106">
        <v>55.2</v>
      </c>
      <c r="I51" s="66"/>
      <c r="J51" s="106">
        <v>68.2</v>
      </c>
      <c r="K51" s="66"/>
      <c r="L51" s="106">
        <v>68.900000000000006</v>
      </c>
      <c r="M51" s="61"/>
      <c r="N51" s="106">
        <v>65.599999999999994</v>
      </c>
      <c r="O51" s="61"/>
      <c r="P51" s="106">
        <v>70.3</v>
      </c>
      <c r="Q51" s="61"/>
      <c r="R51" s="106">
        <v>67.7</v>
      </c>
      <c r="S51" s="61"/>
      <c r="T51" s="106">
        <v>70.900000000000006</v>
      </c>
      <c r="U51" s="61"/>
      <c r="V51" s="106">
        <v>68.400000000000006</v>
      </c>
      <c r="W51" s="66"/>
      <c r="X51" s="106">
        <v>64.3</v>
      </c>
      <c r="Y51" s="66" t="s">
        <v>709</v>
      </c>
      <c r="Z51" s="106">
        <v>61.6</v>
      </c>
      <c r="AA51" s="66" t="s">
        <v>709</v>
      </c>
      <c r="AB51" s="106">
        <v>61.1</v>
      </c>
      <c r="AC51" s="67"/>
    </row>
    <row r="52" spans="1:29" ht="11.25" x14ac:dyDescent="0.2">
      <c r="A52" s="84"/>
      <c r="B52" s="85"/>
      <c r="C52" s="86">
        <v>2023</v>
      </c>
      <c r="D52" s="106"/>
      <c r="E52" s="107"/>
      <c r="F52" s="106">
        <v>59.4</v>
      </c>
      <c r="G52" s="61"/>
      <c r="H52" s="106"/>
      <c r="I52" s="66"/>
      <c r="J52" s="106"/>
      <c r="K52" s="66"/>
      <c r="L52" s="106"/>
      <c r="M52" s="66"/>
      <c r="N52" s="106"/>
      <c r="O52" s="61"/>
      <c r="P52" s="106"/>
      <c r="Q52" s="66"/>
      <c r="R52" s="106"/>
      <c r="S52" s="61"/>
      <c r="T52" s="106"/>
      <c r="U52" s="66"/>
      <c r="V52" s="106"/>
      <c r="W52" s="66"/>
      <c r="X52" s="106"/>
      <c r="Y52" s="61"/>
      <c r="Z52" s="106"/>
      <c r="AA52" s="66"/>
      <c r="AB52" s="106"/>
      <c r="AC52" s="67"/>
    </row>
    <row r="53" spans="1:29" ht="20.45" customHeight="1" x14ac:dyDescent="0.2">
      <c r="A53" s="100" t="s">
        <v>29</v>
      </c>
      <c r="B53" s="85" t="s">
        <v>30</v>
      </c>
      <c r="C53" s="86">
        <v>2022</v>
      </c>
      <c r="D53" s="51">
        <v>36337</v>
      </c>
      <c r="E53" s="56" t="s">
        <v>709</v>
      </c>
      <c r="F53" s="51">
        <v>2084</v>
      </c>
      <c r="G53" s="56"/>
      <c r="H53" s="51">
        <v>2317</v>
      </c>
      <c r="I53" s="56"/>
      <c r="J53" s="51">
        <v>4000</v>
      </c>
      <c r="K53" s="56"/>
      <c r="L53" s="51">
        <v>3412</v>
      </c>
      <c r="M53" s="56"/>
      <c r="N53" s="51">
        <v>3258</v>
      </c>
      <c r="O53" s="56"/>
      <c r="P53" s="51">
        <v>3121</v>
      </c>
      <c r="Q53" s="56"/>
      <c r="R53" s="51">
        <v>3092</v>
      </c>
      <c r="S53" s="56"/>
      <c r="T53" s="51">
        <v>3224</v>
      </c>
      <c r="U53" s="56"/>
      <c r="V53" s="51">
        <v>3172</v>
      </c>
      <c r="W53" s="56"/>
      <c r="X53" s="51">
        <v>2838</v>
      </c>
      <c r="Y53" s="56" t="s">
        <v>709</v>
      </c>
      <c r="Z53" s="51">
        <v>2536</v>
      </c>
      <c r="AA53" s="56" t="s">
        <v>709</v>
      </c>
      <c r="AB53" s="51">
        <v>3283</v>
      </c>
      <c r="AC53" s="52" t="s">
        <v>709</v>
      </c>
    </row>
    <row r="54" spans="1:29" ht="11.25" x14ac:dyDescent="0.2">
      <c r="A54" s="101"/>
      <c r="B54" s="85"/>
      <c r="C54" s="86">
        <v>2023</v>
      </c>
      <c r="D54" s="51"/>
      <c r="E54" s="56"/>
      <c r="F54" s="51">
        <v>4423</v>
      </c>
      <c r="G54" s="56"/>
      <c r="H54" s="51"/>
      <c r="I54" s="56"/>
      <c r="J54" s="51"/>
      <c r="K54" s="56"/>
      <c r="L54" s="51"/>
      <c r="M54" s="56"/>
      <c r="N54" s="51"/>
      <c r="O54" s="56"/>
      <c r="P54" s="51"/>
      <c r="Q54" s="56"/>
      <c r="R54" s="51"/>
      <c r="S54" s="56"/>
      <c r="T54" s="51"/>
      <c r="U54" s="56"/>
      <c r="V54" s="51"/>
      <c r="W54" s="56"/>
      <c r="X54" s="51"/>
      <c r="Y54" s="56"/>
      <c r="Z54" s="51"/>
      <c r="AA54" s="56"/>
      <c r="AB54" s="51"/>
      <c r="AC54" s="52"/>
    </row>
    <row r="55" spans="1:29" ht="20.45" customHeight="1" x14ac:dyDescent="0.2">
      <c r="A55" s="84" t="s">
        <v>31</v>
      </c>
      <c r="B55" s="108" t="s">
        <v>30</v>
      </c>
      <c r="C55" s="86">
        <v>2022</v>
      </c>
      <c r="D55" s="51">
        <v>69757</v>
      </c>
      <c r="E55" s="56" t="s">
        <v>709</v>
      </c>
      <c r="F55" s="51">
        <v>4747</v>
      </c>
      <c r="G55" s="56"/>
      <c r="H55" s="51">
        <v>5241</v>
      </c>
      <c r="I55" s="56"/>
      <c r="J55" s="51">
        <v>7241</v>
      </c>
      <c r="K55" s="56"/>
      <c r="L55" s="51">
        <v>7071</v>
      </c>
      <c r="M55" s="56"/>
      <c r="N55" s="51">
        <v>6739</v>
      </c>
      <c r="O55" s="56"/>
      <c r="P55" s="51">
        <v>5682</v>
      </c>
      <c r="Q55" s="56"/>
      <c r="R55" s="51">
        <v>5423</v>
      </c>
      <c r="S55" s="56"/>
      <c r="T55" s="51">
        <v>5348</v>
      </c>
      <c r="U55" s="56"/>
      <c r="V55" s="51">
        <v>5618</v>
      </c>
      <c r="W55" s="56"/>
      <c r="X55" s="51">
        <v>5963</v>
      </c>
      <c r="Y55" s="56" t="s">
        <v>709</v>
      </c>
      <c r="Z55" s="51">
        <v>5458</v>
      </c>
      <c r="AA55" s="56" t="s">
        <v>709</v>
      </c>
      <c r="AB55" s="51">
        <v>5220</v>
      </c>
      <c r="AC55" s="52" t="s">
        <v>709</v>
      </c>
    </row>
    <row r="56" spans="1:29" ht="11.25" x14ac:dyDescent="0.2">
      <c r="A56" s="100"/>
      <c r="B56" s="108"/>
      <c r="C56" s="86">
        <v>2023</v>
      </c>
      <c r="D56" s="51"/>
      <c r="E56" s="56"/>
      <c r="F56" s="51">
        <v>4800</v>
      </c>
      <c r="G56" s="56"/>
      <c r="H56" s="51"/>
      <c r="I56" s="56"/>
      <c r="J56" s="51"/>
      <c r="K56" s="56"/>
      <c r="L56" s="51"/>
      <c r="M56" s="56"/>
      <c r="N56" s="51"/>
      <c r="O56" s="56"/>
      <c r="P56" s="51"/>
      <c r="Q56" s="56"/>
      <c r="R56" s="51"/>
      <c r="S56" s="56"/>
      <c r="T56" s="51"/>
      <c r="U56" s="56"/>
      <c r="V56" s="51"/>
      <c r="W56" s="56"/>
      <c r="X56" s="51"/>
      <c r="Y56" s="56"/>
      <c r="Z56" s="51"/>
      <c r="AA56" s="56"/>
      <c r="AB56" s="51"/>
      <c r="AC56" s="52"/>
    </row>
    <row r="57" spans="1:29" ht="20.45" customHeight="1" x14ac:dyDescent="0.2">
      <c r="A57" s="84" t="s">
        <v>512</v>
      </c>
      <c r="B57" s="108" t="s">
        <v>30</v>
      </c>
      <c r="C57" s="86">
        <v>2022</v>
      </c>
      <c r="D57" s="51">
        <v>2950</v>
      </c>
      <c r="E57" s="56"/>
      <c r="F57" s="51">
        <v>199</v>
      </c>
      <c r="G57" s="56"/>
      <c r="H57" s="51">
        <v>190</v>
      </c>
      <c r="I57" s="56"/>
      <c r="J57" s="51">
        <v>143</v>
      </c>
      <c r="K57" s="56"/>
      <c r="L57" s="51">
        <v>205</v>
      </c>
      <c r="M57" s="56"/>
      <c r="N57" s="51">
        <v>401</v>
      </c>
      <c r="O57" s="56"/>
      <c r="P57" s="51">
        <v>348</v>
      </c>
      <c r="Q57" s="56"/>
      <c r="R57" s="51">
        <v>257</v>
      </c>
      <c r="S57" s="56"/>
      <c r="T57" s="51">
        <v>174</v>
      </c>
      <c r="U57" s="56"/>
      <c r="V57" s="51">
        <v>278</v>
      </c>
      <c r="W57" s="56"/>
      <c r="X57" s="51">
        <v>386</v>
      </c>
      <c r="Y57" s="56"/>
      <c r="Z57" s="51">
        <v>196</v>
      </c>
      <c r="AA57" s="56"/>
      <c r="AB57" s="51">
        <v>173</v>
      </c>
      <c r="AC57" s="52"/>
    </row>
    <row r="58" spans="1:29" ht="11.25" x14ac:dyDescent="0.2">
      <c r="A58" s="100"/>
      <c r="B58" s="108"/>
      <c r="C58" s="86">
        <v>2023</v>
      </c>
      <c r="D58" s="51"/>
      <c r="E58" s="56"/>
      <c r="F58" s="51">
        <v>160</v>
      </c>
      <c r="G58" s="56"/>
      <c r="H58" s="51"/>
      <c r="I58" s="56"/>
      <c r="J58" s="51"/>
      <c r="K58" s="56"/>
      <c r="L58" s="51"/>
      <c r="M58" s="56"/>
      <c r="N58" s="51"/>
      <c r="O58" s="56"/>
      <c r="P58" s="51"/>
      <c r="Q58" s="56"/>
      <c r="R58" s="51"/>
      <c r="S58" s="56"/>
      <c r="T58" s="51"/>
      <c r="U58" s="56"/>
      <c r="V58" s="51"/>
      <c r="W58" s="56"/>
      <c r="X58" s="51"/>
      <c r="Y58" s="56"/>
      <c r="Z58" s="51"/>
      <c r="AA58" s="56"/>
      <c r="AB58" s="51"/>
      <c r="AC58" s="52"/>
    </row>
    <row r="59" spans="1:29" ht="20.45" customHeight="1" x14ac:dyDescent="0.2">
      <c r="A59" s="100" t="s">
        <v>32</v>
      </c>
      <c r="B59" s="85" t="s">
        <v>30</v>
      </c>
      <c r="C59" s="86">
        <v>2022</v>
      </c>
      <c r="D59" s="51">
        <v>75359</v>
      </c>
      <c r="E59" s="56" t="s">
        <v>709</v>
      </c>
      <c r="F59" s="51">
        <v>6423</v>
      </c>
      <c r="G59" s="56"/>
      <c r="H59" s="51">
        <v>5756</v>
      </c>
      <c r="I59" s="56"/>
      <c r="J59" s="51">
        <v>9018</v>
      </c>
      <c r="K59" s="56"/>
      <c r="L59" s="51">
        <v>7380</v>
      </c>
      <c r="M59" s="56"/>
      <c r="N59" s="51">
        <v>5625</v>
      </c>
      <c r="O59" s="56"/>
      <c r="P59" s="51">
        <v>4303</v>
      </c>
      <c r="Q59" s="56"/>
      <c r="R59" s="51">
        <v>4512</v>
      </c>
      <c r="S59" s="56"/>
      <c r="T59" s="51">
        <v>5884</v>
      </c>
      <c r="U59" s="56"/>
      <c r="V59" s="51">
        <v>7254</v>
      </c>
      <c r="W59" s="56"/>
      <c r="X59" s="51">
        <v>6494</v>
      </c>
      <c r="Y59" s="56"/>
      <c r="Z59" s="51">
        <v>6376</v>
      </c>
      <c r="AA59" s="56"/>
      <c r="AB59" s="51">
        <v>6334</v>
      </c>
      <c r="AC59" s="52"/>
    </row>
    <row r="60" spans="1:29" ht="11.25" x14ac:dyDescent="0.2">
      <c r="A60" s="84"/>
      <c r="B60" s="85"/>
      <c r="C60" s="86">
        <v>2023</v>
      </c>
      <c r="D60" s="51"/>
      <c r="E60" s="56"/>
      <c r="F60" s="51">
        <v>6648</v>
      </c>
      <c r="G60" s="56"/>
      <c r="H60" s="51"/>
      <c r="I60" s="56"/>
      <c r="J60" s="51"/>
      <c r="K60" s="56"/>
      <c r="L60" s="51"/>
      <c r="M60" s="56"/>
      <c r="N60" s="51"/>
      <c r="O60" s="56"/>
      <c r="P60" s="51"/>
      <c r="Q60" s="56"/>
      <c r="R60" s="51"/>
      <c r="S60" s="56"/>
      <c r="T60" s="51"/>
      <c r="U60" s="56"/>
      <c r="V60" s="51"/>
      <c r="W60" s="56"/>
      <c r="X60" s="51"/>
      <c r="Y60" s="56"/>
      <c r="Z60" s="51"/>
      <c r="AA60" s="56"/>
      <c r="AB60" s="51"/>
      <c r="AC60" s="52"/>
    </row>
    <row r="61" spans="1:29" ht="20.45" customHeight="1" x14ac:dyDescent="0.2">
      <c r="A61" s="100" t="s">
        <v>33</v>
      </c>
      <c r="B61" s="89" t="s">
        <v>30</v>
      </c>
      <c r="C61" s="86">
        <v>2022</v>
      </c>
      <c r="D61" s="51">
        <v>35889</v>
      </c>
      <c r="E61" s="56" t="s">
        <v>709</v>
      </c>
      <c r="F61" s="51">
        <v>3198</v>
      </c>
      <c r="G61" s="56"/>
      <c r="H61" s="51">
        <v>2745</v>
      </c>
      <c r="I61" s="56"/>
      <c r="J61" s="51">
        <v>3814</v>
      </c>
      <c r="K61" s="56"/>
      <c r="L61" s="51">
        <v>3377</v>
      </c>
      <c r="M61" s="56"/>
      <c r="N61" s="51">
        <v>2500</v>
      </c>
      <c r="O61" s="56"/>
      <c r="P61" s="51">
        <v>1892</v>
      </c>
      <c r="Q61" s="56"/>
      <c r="R61" s="51">
        <v>2224</v>
      </c>
      <c r="S61" s="56"/>
      <c r="T61" s="51">
        <v>2519</v>
      </c>
      <c r="U61" s="56"/>
      <c r="V61" s="51">
        <v>3407</v>
      </c>
      <c r="W61" s="56"/>
      <c r="X61" s="51">
        <v>3297</v>
      </c>
      <c r="Y61" s="56"/>
      <c r="Z61" s="51">
        <v>3147</v>
      </c>
      <c r="AA61" s="56"/>
      <c r="AB61" s="51">
        <v>3769</v>
      </c>
      <c r="AC61" s="52"/>
    </row>
    <row r="62" spans="1:29" ht="11.25" x14ac:dyDescent="0.2">
      <c r="B62" s="89"/>
      <c r="C62" s="86">
        <v>2023</v>
      </c>
      <c r="D62" s="51"/>
      <c r="E62" s="56"/>
      <c r="F62" s="51">
        <v>3443</v>
      </c>
      <c r="G62" s="56"/>
      <c r="H62" s="51"/>
      <c r="I62" s="56"/>
      <c r="J62" s="51"/>
      <c r="K62" s="56"/>
      <c r="L62" s="51"/>
      <c r="M62" s="56"/>
      <c r="N62" s="51"/>
      <c r="O62" s="56"/>
      <c r="P62" s="51"/>
      <c r="Q62" s="56"/>
      <c r="R62" s="51"/>
      <c r="S62" s="56"/>
      <c r="T62" s="51"/>
      <c r="U62" s="56"/>
      <c r="V62" s="51"/>
      <c r="W62" s="56"/>
      <c r="X62" s="51"/>
      <c r="Y62" s="56"/>
      <c r="Z62" s="51"/>
      <c r="AA62" s="56"/>
      <c r="AB62" s="51"/>
      <c r="AC62" s="52"/>
    </row>
    <row r="63" spans="1:29" ht="20.45" customHeight="1" x14ac:dyDescent="0.2">
      <c r="A63" s="100" t="s">
        <v>34</v>
      </c>
      <c r="B63" s="89" t="s">
        <v>30</v>
      </c>
      <c r="C63" s="86">
        <v>2022</v>
      </c>
      <c r="D63" s="51">
        <v>75231</v>
      </c>
      <c r="E63" s="56" t="s">
        <v>709</v>
      </c>
      <c r="F63" s="51">
        <v>5488</v>
      </c>
      <c r="G63" s="56"/>
      <c r="H63" s="51">
        <v>6558</v>
      </c>
      <c r="I63" s="56"/>
      <c r="J63" s="51">
        <v>9163</v>
      </c>
      <c r="K63" s="56"/>
      <c r="L63" s="51">
        <v>7325</v>
      </c>
      <c r="M63" s="56"/>
      <c r="N63" s="51">
        <v>6464</v>
      </c>
      <c r="O63" s="56"/>
      <c r="P63" s="51">
        <v>5509</v>
      </c>
      <c r="Q63" s="56"/>
      <c r="R63" s="51">
        <v>3995</v>
      </c>
      <c r="S63" s="56"/>
      <c r="T63" s="51">
        <v>6372</v>
      </c>
      <c r="U63" s="56"/>
      <c r="V63" s="51">
        <v>6369</v>
      </c>
      <c r="W63" s="56"/>
      <c r="X63" s="51">
        <v>6064</v>
      </c>
      <c r="Y63" s="56" t="s">
        <v>709</v>
      </c>
      <c r="Z63" s="51">
        <v>6834</v>
      </c>
      <c r="AA63" s="56" t="s">
        <v>709</v>
      </c>
      <c r="AB63" s="51">
        <v>5090</v>
      </c>
      <c r="AC63" s="52" t="s">
        <v>709</v>
      </c>
    </row>
    <row r="64" spans="1:29" ht="11.25" x14ac:dyDescent="0.2">
      <c r="B64" s="89"/>
      <c r="C64" s="86">
        <v>2023</v>
      </c>
      <c r="D64" s="51"/>
      <c r="E64" s="56"/>
      <c r="F64" s="51">
        <v>6217</v>
      </c>
      <c r="G64" s="56"/>
      <c r="H64" s="51"/>
      <c r="I64" s="56"/>
      <c r="J64" s="51"/>
      <c r="K64" s="56"/>
      <c r="L64" s="51"/>
      <c r="M64" s="56"/>
      <c r="N64" s="51"/>
      <c r="O64" s="56"/>
      <c r="P64" s="51"/>
      <c r="Q64" s="56"/>
      <c r="R64" s="51"/>
      <c r="S64" s="56"/>
      <c r="T64" s="51"/>
      <c r="U64" s="56"/>
      <c r="V64" s="51"/>
      <c r="W64" s="56"/>
      <c r="X64" s="51"/>
      <c r="Y64" s="56"/>
      <c r="Z64" s="51"/>
      <c r="AA64" s="56"/>
      <c r="AB64" s="51"/>
      <c r="AC64" s="52"/>
    </row>
    <row r="65" spans="1:29" ht="20.45" customHeight="1" x14ac:dyDescent="0.2">
      <c r="A65" s="100" t="s">
        <v>35</v>
      </c>
      <c r="B65" s="89" t="s">
        <v>36</v>
      </c>
      <c r="C65" s="86">
        <v>2022</v>
      </c>
      <c r="D65" s="51">
        <v>11578</v>
      </c>
      <c r="E65" s="56"/>
      <c r="F65" s="51">
        <v>777</v>
      </c>
      <c r="G65" s="56"/>
      <c r="H65" s="51">
        <v>723</v>
      </c>
      <c r="I65" s="56"/>
      <c r="J65" s="51">
        <v>848</v>
      </c>
      <c r="K65" s="56"/>
      <c r="L65" s="51">
        <v>752</v>
      </c>
      <c r="M65" s="56"/>
      <c r="N65" s="51">
        <v>792</v>
      </c>
      <c r="O65" s="56"/>
      <c r="P65" s="51">
        <v>741</v>
      </c>
      <c r="Q65" s="56"/>
      <c r="R65" s="51">
        <v>849</v>
      </c>
      <c r="S65" s="56"/>
      <c r="T65" s="51">
        <v>913</v>
      </c>
      <c r="U65" s="56"/>
      <c r="V65" s="51">
        <v>1216</v>
      </c>
      <c r="W65" s="56"/>
      <c r="X65" s="51">
        <v>1575</v>
      </c>
      <c r="Y65" s="56"/>
      <c r="Z65" s="51">
        <v>1326</v>
      </c>
      <c r="AA65" s="56"/>
      <c r="AB65" s="51">
        <v>1067</v>
      </c>
      <c r="AC65" s="52"/>
    </row>
    <row r="66" spans="1:29" ht="11.25" x14ac:dyDescent="0.2">
      <c r="B66" s="89"/>
      <c r="C66" s="86">
        <v>2023</v>
      </c>
      <c r="D66" s="51"/>
      <c r="E66" s="56"/>
      <c r="F66" s="51">
        <v>744</v>
      </c>
      <c r="G66" s="56"/>
      <c r="H66" s="51"/>
      <c r="I66" s="56"/>
      <c r="J66" s="51"/>
      <c r="K66" s="56"/>
      <c r="L66" s="51"/>
      <c r="M66" s="56"/>
      <c r="N66" s="51"/>
      <c r="O66" s="56"/>
      <c r="P66" s="51"/>
      <c r="Q66" s="56"/>
      <c r="R66" s="51"/>
      <c r="S66" s="56"/>
      <c r="T66" s="51"/>
      <c r="U66" s="56"/>
      <c r="V66" s="51"/>
      <c r="W66" s="56"/>
      <c r="X66" s="51"/>
      <c r="Y66" s="56"/>
      <c r="Z66" s="51"/>
      <c r="AA66" s="56"/>
      <c r="AB66" s="51"/>
      <c r="AC66" s="52"/>
    </row>
    <row r="67" spans="1:29" ht="11.25" x14ac:dyDescent="0.2">
      <c r="A67" s="104" t="s">
        <v>25</v>
      </c>
      <c r="B67" s="85"/>
      <c r="C67" s="86"/>
      <c r="D67" s="92"/>
      <c r="E67" s="93"/>
      <c r="F67" s="92"/>
      <c r="G67" s="66"/>
      <c r="H67" s="92"/>
      <c r="I67" s="66"/>
      <c r="J67" s="92"/>
      <c r="K67" s="66"/>
      <c r="L67" s="92"/>
      <c r="M67" s="66"/>
      <c r="N67" s="92"/>
      <c r="O67" s="66"/>
      <c r="P67" s="92"/>
      <c r="Q67" s="66"/>
      <c r="R67" s="92"/>
      <c r="S67" s="66"/>
      <c r="T67" s="92"/>
      <c r="U67" s="66"/>
      <c r="V67" s="92"/>
      <c r="W67" s="66"/>
      <c r="X67" s="92"/>
      <c r="Y67" s="66"/>
      <c r="Z67" s="92"/>
      <c r="AA67" s="66"/>
      <c r="AB67" s="92"/>
      <c r="AC67" s="67"/>
    </row>
    <row r="68" spans="1:29" ht="20.45" customHeight="1" x14ac:dyDescent="0.2">
      <c r="A68" s="109" t="s">
        <v>37</v>
      </c>
      <c r="B68" s="89" t="s">
        <v>36</v>
      </c>
      <c r="C68" s="86">
        <v>2022</v>
      </c>
      <c r="D68" s="51">
        <v>458</v>
      </c>
      <c r="E68" s="56"/>
      <c r="F68" s="65">
        <v>40.1</v>
      </c>
      <c r="G68" s="66"/>
      <c r="H68" s="65">
        <v>44.3</v>
      </c>
      <c r="I68" s="66"/>
      <c r="J68" s="65">
        <v>42.4</v>
      </c>
      <c r="K68" s="66"/>
      <c r="L68" s="65">
        <v>35.4</v>
      </c>
      <c r="M68" s="66"/>
      <c r="N68" s="65">
        <v>40.1</v>
      </c>
      <c r="O68" s="66"/>
      <c r="P68" s="65">
        <v>40.299999999999997</v>
      </c>
      <c r="Q68" s="66"/>
      <c r="R68" s="65">
        <v>27.6</v>
      </c>
      <c r="S68" s="66"/>
      <c r="T68" s="65">
        <v>47.9</v>
      </c>
      <c r="U68" s="66"/>
      <c r="V68" s="65">
        <v>36.9</v>
      </c>
      <c r="W68" s="66"/>
      <c r="X68" s="65">
        <v>34.299999999999997</v>
      </c>
      <c r="Y68" s="66"/>
      <c r="Z68" s="65">
        <v>31</v>
      </c>
      <c r="AA68" s="66"/>
      <c r="AB68" s="65">
        <v>37.4</v>
      </c>
      <c r="AC68" s="52"/>
    </row>
    <row r="69" spans="1:29" ht="11.25" x14ac:dyDescent="0.2">
      <c r="A69" s="109"/>
      <c r="B69" s="89"/>
      <c r="C69" s="86">
        <v>2023</v>
      </c>
      <c r="D69" s="51"/>
      <c r="E69" s="56"/>
      <c r="F69" s="65">
        <v>30.4</v>
      </c>
      <c r="G69" s="66"/>
      <c r="H69" s="65"/>
      <c r="I69" s="66"/>
      <c r="J69" s="65"/>
      <c r="K69" s="66"/>
      <c r="L69" s="65"/>
      <c r="M69" s="66"/>
      <c r="N69" s="65"/>
      <c r="O69" s="66"/>
      <c r="P69" s="65"/>
      <c r="Q69" s="66"/>
      <c r="R69" s="65"/>
      <c r="S69" s="66"/>
      <c r="T69" s="65"/>
      <c r="U69" s="66"/>
      <c r="V69" s="65"/>
      <c r="W69" s="66"/>
      <c r="X69" s="65"/>
      <c r="Y69" s="66"/>
      <c r="Z69" s="65"/>
      <c r="AA69" s="66"/>
      <c r="AB69" s="65"/>
      <c r="AC69" s="52"/>
    </row>
    <row r="70" spans="1:29" ht="20.45" customHeight="1" x14ac:dyDescent="0.2">
      <c r="A70" s="109" t="s">
        <v>38</v>
      </c>
      <c r="B70" s="89" t="s">
        <v>36</v>
      </c>
      <c r="C70" s="86">
        <v>2022</v>
      </c>
      <c r="D70" s="51">
        <v>5748</v>
      </c>
      <c r="E70" s="56"/>
      <c r="F70" s="51">
        <v>291</v>
      </c>
      <c r="G70" s="56"/>
      <c r="H70" s="51">
        <v>326</v>
      </c>
      <c r="I70" s="56"/>
      <c r="J70" s="51">
        <v>352</v>
      </c>
      <c r="K70" s="56"/>
      <c r="L70" s="51">
        <v>305</v>
      </c>
      <c r="M70" s="56"/>
      <c r="N70" s="51">
        <v>304</v>
      </c>
      <c r="O70" s="56"/>
      <c r="P70" s="51">
        <v>300</v>
      </c>
      <c r="Q70" s="56"/>
      <c r="R70" s="51">
        <v>259</v>
      </c>
      <c r="S70" s="56"/>
      <c r="T70" s="51">
        <v>314</v>
      </c>
      <c r="U70" s="56"/>
      <c r="V70" s="51">
        <v>727</v>
      </c>
      <c r="W70" s="56"/>
      <c r="X70" s="51">
        <v>1099</v>
      </c>
      <c r="Y70" s="56"/>
      <c r="Z70" s="51">
        <v>894</v>
      </c>
      <c r="AA70" s="56"/>
      <c r="AB70" s="51">
        <v>574</v>
      </c>
      <c r="AC70" s="52"/>
    </row>
    <row r="71" spans="1:29" ht="11.25" x14ac:dyDescent="0.2">
      <c r="B71" s="89"/>
      <c r="C71" s="86">
        <v>2023</v>
      </c>
      <c r="D71" s="51"/>
      <c r="E71" s="56"/>
      <c r="F71" s="51">
        <v>355</v>
      </c>
      <c r="G71" s="56"/>
      <c r="H71" s="51"/>
      <c r="I71" s="56"/>
      <c r="J71" s="51"/>
      <c r="K71" s="56"/>
      <c r="L71" s="51"/>
      <c r="M71" s="56"/>
      <c r="N71" s="51"/>
      <c r="O71" s="56"/>
      <c r="P71" s="51"/>
      <c r="Q71" s="56"/>
      <c r="R71" s="51"/>
      <c r="S71" s="56"/>
      <c r="T71" s="51"/>
      <c r="U71" s="56"/>
      <c r="V71" s="51"/>
      <c r="W71" s="56"/>
      <c r="X71" s="51"/>
      <c r="Y71" s="56"/>
      <c r="Z71" s="51"/>
      <c r="AA71" s="56"/>
      <c r="AB71" s="51"/>
      <c r="AC71" s="52"/>
    </row>
    <row r="72" spans="1:29" ht="20.45" customHeight="1" x14ac:dyDescent="0.2">
      <c r="A72" s="100" t="s">
        <v>39</v>
      </c>
      <c r="B72" s="108" t="s">
        <v>17</v>
      </c>
      <c r="C72" s="86">
        <v>2022</v>
      </c>
      <c r="D72" s="51">
        <v>524</v>
      </c>
      <c r="E72" s="56"/>
      <c r="F72" s="65">
        <v>30.9</v>
      </c>
      <c r="G72" s="66"/>
      <c r="H72" s="65">
        <v>38.1</v>
      </c>
      <c r="I72" s="66" t="s">
        <v>709</v>
      </c>
      <c r="J72" s="65">
        <v>32.6</v>
      </c>
      <c r="K72" s="66" t="s">
        <v>709</v>
      </c>
      <c r="L72" s="65">
        <v>24.3</v>
      </c>
      <c r="M72" s="66" t="s">
        <v>709</v>
      </c>
      <c r="N72" s="65">
        <v>27.7</v>
      </c>
      <c r="O72" s="66" t="s">
        <v>709</v>
      </c>
      <c r="P72" s="65">
        <v>33.799999999999997</v>
      </c>
      <c r="Q72" s="66" t="s">
        <v>709</v>
      </c>
      <c r="R72" s="65">
        <v>39.700000000000003</v>
      </c>
      <c r="S72" s="66" t="s">
        <v>709</v>
      </c>
      <c r="T72" s="65">
        <v>47.6</v>
      </c>
      <c r="U72" s="66" t="s">
        <v>709</v>
      </c>
      <c r="V72" s="65">
        <v>69.400000000000006</v>
      </c>
      <c r="W72" s="66" t="s">
        <v>709</v>
      </c>
      <c r="X72" s="65">
        <v>73.8</v>
      </c>
      <c r="Y72" s="66" t="s">
        <v>709</v>
      </c>
      <c r="Z72" s="65">
        <v>63.5</v>
      </c>
      <c r="AA72" s="66" t="s">
        <v>709</v>
      </c>
      <c r="AB72" s="65">
        <v>38.700000000000003</v>
      </c>
      <c r="AC72" s="67" t="s">
        <v>709</v>
      </c>
    </row>
    <row r="73" spans="1:29" ht="11.25" x14ac:dyDescent="0.2">
      <c r="A73" s="88"/>
      <c r="B73" s="108"/>
      <c r="C73" s="86">
        <v>2023</v>
      </c>
      <c r="D73" s="51"/>
      <c r="E73" s="56"/>
      <c r="F73" s="65">
        <v>30.9</v>
      </c>
      <c r="G73" s="66"/>
      <c r="H73" s="65"/>
      <c r="I73" s="66"/>
      <c r="J73" s="65"/>
      <c r="K73" s="66"/>
      <c r="L73" s="65"/>
      <c r="M73" s="66"/>
      <c r="N73" s="65"/>
      <c r="O73" s="66"/>
      <c r="P73" s="65"/>
      <c r="Q73" s="66"/>
      <c r="R73" s="65"/>
      <c r="S73" s="66"/>
      <c r="T73" s="65"/>
      <c r="U73" s="66"/>
      <c r="V73" s="65"/>
      <c r="W73" s="66"/>
      <c r="X73" s="65"/>
      <c r="Y73" s="66"/>
      <c r="Z73" s="65"/>
      <c r="AA73" s="66"/>
      <c r="AB73" s="65"/>
      <c r="AC73" s="59"/>
    </row>
    <row r="74" spans="1:29" ht="20.45" customHeight="1" x14ac:dyDescent="0.2">
      <c r="A74" s="100" t="s">
        <v>40</v>
      </c>
      <c r="B74" s="85" t="s">
        <v>30</v>
      </c>
      <c r="C74" s="86">
        <v>2022</v>
      </c>
      <c r="D74" s="51">
        <v>45446</v>
      </c>
      <c r="E74" s="56"/>
      <c r="F74" s="51">
        <v>2774</v>
      </c>
      <c r="G74" s="56"/>
      <c r="H74" s="51">
        <v>3055</v>
      </c>
      <c r="I74" s="56"/>
      <c r="J74" s="51">
        <v>3395</v>
      </c>
      <c r="K74" s="56"/>
      <c r="L74" s="51">
        <v>2653</v>
      </c>
      <c r="M74" s="56"/>
      <c r="N74" s="51">
        <v>2747</v>
      </c>
      <c r="O74" s="56"/>
      <c r="P74" s="51">
        <v>2580</v>
      </c>
      <c r="Q74" s="56"/>
      <c r="R74" s="51">
        <v>6616</v>
      </c>
      <c r="S74" s="56"/>
      <c r="T74" s="51">
        <v>7996</v>
      </c>
      <c r="U74" s="56"/>
      <c r="V74" s="51">
        <v>4792</v>
      </c>
      <c r="W74" s="56"/>
      <c r="X74" s="51">
        <v>3530</v>
      </c>
      <c r="Y74" s="56"/>
      <c r="Z74" s="51">
        <v>3059</v>
      </c>
      <c r="AA74" s="56"/>
      <c r="AB74" s="51">
        <v>2250</v>
      </c>
      <c r="AC74" s="52"/>
    </row>
    <row r="75" spans="1:29" ht="11.25" x14ac:dyDescent="0.2">
      <c r="A75" s="84"/>
      <c r="B75" s="85"/>
      <c r="C75" s="86">
        <v>2023</v>
      </c>
      <c r="D75" s="51"/>
      <c r="E75" s="56"/>
      <c r="F75" s="51">
        <v>3409</v>
      </c>
      <c r="G75" s="56"/>
      <c r="H75" s="51"/>
      <c r="I75" s="56"/>
      <c r="J75" s="51"/>
      <c r="K75" s="56"/>
      <c r="L75" s="51"/>
      <c r="M75" s="56"/>
      <c r="N75" s="51"/>
      <c r="O75" s="56"/>
      <c r="P75" s="51"/>
      <c r="Q75" s="56"/>
      <c r="R75" s="51"/>
      <c r="S75" s="56"/>
      <c r="T75" s="51"/>
      <c r="U75" s="56"/>
      <c r="V75" s="51"/>
      <c r="W75" s="56"/>
      <c r="X75" s="51"/>
      <c r="Y75" s="56"/>
      <c r="Z75" s="51"/>
      <c r="AA75" s="56"/>
      <c r="AB75" s="51"/>
      <c r="AC75" s="52"/>
    </row>
    <row r="76" spans="1:29" ht="30.6" customHeight="1" x14ac:dyDescent="0.2">
      <c r="A76" s="100" t="s">
        <v>41</v>
      </c>
      <c r="B76" s="108" t="s">
        <v>17</v>
      </c>
      <c r="C76" s="86">
        <v>2022</v>
      </c>
      <c r="D76" s="92">
        <v>337</v>
      </c>
      <c r="E76" s="93"/>
      <c r="F76" s="92">
        <v>13.7</v>
      </c>
      <c r="G76" s="66"/>
      <c r="H76" s="92">
        <v>14.8</v>
      </c>
      <c r="I76" s="66"/>
      <c r="J76" s="92">
        <v>16.399999999999999</v>
      </c>
      <c r="K76" s="61"/>
      <c r="L76" s="92">
        <v>11.6</v>
      </c>
      <c r="M76" s="61"/>
      <c r="N76" s="92">
        <v>10.1</v>
      </c>
      <c r="O76" s="61"/>
      <c r="P76" s="92">
        <v>45.2</v>
      </c>
      <c r="Q76" s="61"/>
      <c r="R76" s="92">
        <v>82.9</v>
      </c>
      <c r="S76" s="66"/>
      <c r="T76" s="92">
        <v>60.4</v>
      </c>
      <c r="U76" s="61"/>
      <c r="V76" s="92">
        <v>30.2</v>
      </c>
      <c r="W76" s="61"/>
      <c r="X76" s="92">
        <v>22.5</v>
      </c>
      <c r="Y76" s="61"/>
      <c r="Z76" s="92">
        <v>14.5</v>
      </c>
      <c r="AA76" s="66"/>
      <c r="AB76" s="92">
        <v>12.1</v>
      </c>
      <c r="AC76" s="67"/>
    </row>
    <row r="77" spans="1:29" ht="11.25" x14ac:dyDescent="0.2">
      <c r="A77" s="88"/>
      <c r="B77" s="108"/>
      <c r="C77" s="86">
        <v>2023</v>
      </c>
      <c r="D77" s="80"/>
      <c r="E77" s="93"/>
      <c r="F77" s="80">
        <v>15</v>
      </c>
      <c r="G77" s="66"/>
      <c r="H77" s="80"/>
      <c r="I77" s="61"/>
      <c r="J77" s="80"/>
      <c r="K77" s="61"/>
      <c r="L77" s="80"/>
      <c r="M77" s="61"/>
      <c r="N77" s="80"/>
      <c r="O77" s="61"/>
      <c r="P77" s="80"/>
      <c r="Q77" s="61"/>
      <c r="R77" s="80"/>
      <c r="S77" s="66"/>
      <c r="T77" s="80"/>
      <c r="U77" s="61"/>
      <c r="V77" s="80"/>
      <c r="W77" s="61"/>
      <c r="X77" s="80"/>
      <c r="Y77" s="61"/>
      <c r="Z77" s="80"/>
      <c r="AA77" s="66"/>
      <c r="AB77" s="80"/>
      <c r="AC77" s="67"/>
    </row>
    <row r="78" spans="1:29" ht="31.15" customHeight="1" x14ac:dyDescent="0.2">
      <c r="A78" s="88" t="s">
        <v>711</v>
      </c>
      <c r="B78" s="89" t="s">
        <v>30</v>
      </c>
      <c r="C78" s="86">
        <v>2022</v>
      </c>
      <c r="D78" s="92">
        <v>78605</v>
      </c>
      <c r="E78" s="111"/>
      <c r="F78" s="92">
        <v>4631</v>
      </c>
      <c r="G78" s="52"/>
      <c r="H78" s="92">
        <v>4484</v>
      </c>
      <c r="I78" s="52"/>
      <c r="J78" s="92">
        <v>4779</v>
      </c>
      <c r="K78" s="52"/>
      <c r="L78" s="92">
        <v>4417</v>
      </c>
      <c r="M78" s="56"/>
      <c r="N78" s="92">
        <v>6039</v>
      </c>
      <c r="O78" s="56"/>
      <c r="P78" s="92">
        <v>6957</v>
      </c>
      <c r="Q78" s="56"/>
      <c r="R78" s="92">
        <v>6409</v>
      </c>
      <c r="S78" s="56"/>
      <c r="T78" s="92">
        <v>8029</v>
      </c>
      <c r="U78" s="56"/>
      <c r="V78" s="92">
        <v>7385</v>
      </c>
      <c r="W78" s="56"/>
      <c r="X78" s="92">
        <v>7513</v>
      </c>
      <c r="Y78" s="56"/>
      <c r="Z78" s="92">
        <v>9636</v>
      </c>
      <c r="AA78" s="56"/>
      <c r="AB78" s="92">
        <v>8326</v>
      </c>
      <c r="AC78" s="67"/>
    </row>
    <row r="79" spans="1:29" x14ac:dyDescent="0.2">
      <c r="A79" s="88"/>
      <c r="B79" s="89"/>
      <c r="C79" s="86">
        <v>2023</v>
      </c>
      <c r="D79" s="92"/>
      <c r="E79" s="111"/>
      <c r="F79" s="92">
        <v>6963</v>
      </c>
      <c r="G79" s="52"/>
      <c r="H79" s="92"/>
      <c r="I79" s="52"/>
      <c r="J79" s="92"/>
      <c r="K79" s="52"/>
      <c r="L79" s="92"/>
      <c r="M79" s="56"/>
      <c r="N79" s="92"/>
      <c r="O79" s="56"/>
      <c r="P79" s="92"/>
      <c r="Q79" s="56"/>
      <c r="R79" s="92"/>
      <c r="S79" s="56"/>
      <c r="T79" s="92"/>
      <c r="U79" s="56"/>
      <c r="V79" s="92"/>
      <c r="W79" s="56"/>
      <c r="X79" s="92"/>
      <c r="Y79" s="56"/>
      <c r="Z79" s="92"/>
      <c r="AA79" s="56"/>
      <c r="AB79" s="92"/>
      <c r="AC79" s="67"/>
    </row>
    <row r="80" spans="1:29" ht="40.9" customHeight="1" x14ac:dyDescent="0.2">
      <c r="A80" s="88" t="s">
        <v>42</v>
      </c>
      <c r="B80" s="89" t="s">
        <v>30</v>
      </c>
      <c r="C80" s="86">
        <v>2022</v>
      </c>
      <c r="D80" s="92">
        <v>1437</v>
      </c>
      <c r="E80" s="93"/>
      <c r="F80" s="92">
        <v>129</v>
      </c>
      <c r="G80" s="56"/>
      <c r="H80" s="92">
        <v>201</v>
      </c>
      <c r="I80" s="61"/>
      <c r="J80" s="92">
        <v>89</v>
      </c>
      <c r="K80" s="61"/>
      <c r="L80" s="92">
        <v>80</v>
      </c>
      <c r="M80" s="61"/>
      <c r="N80" s="92">
        <v>135</v>
      </c>
      <c r="O80" s="61"/>
      <c r="P80" s="92">
        <v>126</v>
      </c>
      <c r="Q80" s="61"/>
      <c r="R80" s="92">
        <v>160</v>
      </c>
      <c r="S80" s="61"/>
      <c r="T80" s="92">
        <v>103</v>
      </c>
      <c r="U80" s="61"/>
      <c r="V80" s="92">
        <v>147</v>
      </c>
      <c r="W80" s="61"/>
      <c r="X80" s="92">
        <v>129</v>
      </c>
      <c r="Y80" s="61"/>
      <c r="Z80" s="92">
        <v>104</v>
      </c>
      <c r="AA80" s="61"/>
      <c r="AB80" s="92">
        <v>33</v>
      </c>
      <c r="AC80" s="67"/>
    </row>
    <row r="81" spans="1:29" x14ac:dyDescent="0.2">
      <c r="A81" s="88"/>
      <c r="B81" s="89"/>
      <c r="C81" s="86">
        <v>2023</v>
      </c>
      <c r="D81" s="110"/>
      <c r="E81" s="93"/>
      <c r="F81" s="92">
        <v>54</v>
      </c>
      <c r="G81" s="66"/>
      <c r="H81" s="110"/>
      <c r="I81" s="61"/>
      <c r="J81" s="110"/>
      <c r="K81" s="61"/>
      <c r="L81" s="110"/>
      <c r="M81" s="61"/>
      <c r="N81" s="110"/>
      <c r="O81" s="61"/>
      <c r="P81" s="110"/>
      <c r="Q81" s="61"/>
      <c r="R81" s="110"/>
      <c r="S81" s="61"/>
      <c r="T81" s="110"/>
      <c r="U81" s="61"/>
      <c r="V81" s="110"/>
      <c r="W81" s="61"/>
      <c r="X81" s="110"/>
      <c r="Y81" s="61"/>
      <c r="Z81" s="110"/>
      <c r="AA81" s="61"/>
      <c r="AB81" s="110"/>
      <c r="AC81" s="67"/>
    </row>
    <row r="82" spans="1:29" ht="41.45" customHeight="1" x14ac:dyDescent="0.2">
      <c r="A82" s="88" t="s">
        <v>43</v>
      </c>
      <c r="B82" s="89" t="s">
        <v>30</v>
      </c>
      <c r="C82" s="86">
        <v>2022</v>
      </c>
      <c r="D82" s="92">
        <v>96329</v>
      </c>
      <c r="E82" s="111"/>
      <c r="F82" s="92">
        <v>8578</v>
      </c>
      <c r="G82" s="52"/>
      <c r="H82" s="92">
        <v>8052</v>
      </c>
      <c r="I82" s="52"/>
      <c r="J82" s="92">
        <v>9197</v>
      </c>
      <c r="K82" s="52"/>
      <c r="L82" s="92">
        <v>7857</v>
      </c>
      <c r="M82" s="56"/>
      <c r="N82" s="92">
        <v>8126</v>
      </c>
      <c r="O82" s="56"/>
      <c r="P82" s="92">
        <v>9494</v>
      </c>
      <c r="Q82" s="56"/>
      <c r="R82" s="92">
        <v>7532</v>
      </c>
      <c r="S82" s="56"/>
      <c r="T82" s="92">
        <v>5816</v>
      </c>
      <c r="U82" s="56"/>
      <c r="V82" s="92">
        <v>6748</v>
      </c>
      <c r="W82" s="56"/>
      <c r="X82" s="92">
        <v>7355</v>
      </c>
      <c r="Y82" s="56"/>
      <c r="Z82" s="92">
        <v>8478</v>
      </c>
      <c r="AA82" s="56"/>
      <c r="AB82" s="92">
        <v>7660</v>
      </c>
      <c r="AC82" s="67"/>
    </row>
    <row r="83" spans="1:29" x14ac:dyDescent="0.2">
      <c r="A83" s="88"/>
      <c r="B83" s="89"/>
      <c r="C83" s="86">
        <v>2023</v>
      </c>
      <c r="D83" s="92"/>
      <c r="E83" s="111"/>
      <c r="F83" s="92">
        <v>7404</v>
      </c>
      <c r="G83" s="52"/>
      <c r="H83" s="92"/>
      <c r="I83" s="52"/>
      <c r="J83" s="92"/>
      <c r="K83" s="52"/>
      <c r="L83" s="92"/>
      <c r="M83" s="56"/>
      <c r="N83" s="92"/>
      <c r="O83" s="56"/>
      <c r="P83" s="92"/>
      <c r="Q83" s="56"/>
      <c r="R83" s="92"/>
      <c r="S83" s="56"/>
      <c r="T83" s="92"/>
      <c r="U83" s="56"/>
      <c r="V83" s="92"/>
      <c r="W83" s="56"/>
      <c r="X83" s="92"/>
      <c r="Y83" s="56"/>
      <c r="Z83" s="92"/>
      <c r="AA83" s="56"/>
      <c r="AB83" s="92"/>
      <c r="AC83" s="67"/>
    </row>
    <row r="84" spans="1:29" ht="41.45" customHeight="1" x14ac:dyDescent="0.2">
      <c r="A84" s="88" t="s">
        <v>513</v>
      </c>
      <c r="B84" s="89" t="s">
        <v>30</v>
      </c>
      <c r="C84" s="86">
        <v>2022</v>
      </c>
      <c r="D84" s="92">
        <v>72511</v>
      </c>
      <c r="E84" s="111"/>
      <c r="F84" s="92">
        <v>5309</v>
      </c>
      <c r="G84" s="52"/>
      <c r="H84" s="92">
        <v>5287</v>
      </c>
      <c r="I84" s="52"/>
      <c r="J84" s="92">
        <v>6212</v>
      </c>
      <c r="K84" s="52"/>
      <c r="L84" s="92">
        <v>5461</v>
      </c>
      <c r="M84" s="56"/>
      <c r="N84" s="92">
        <v>6137</v>
      </c>
      <c r="O84" s="56"/>
      <c r="P84" s="92">
        <v>6150</v>
      </c>
      <c r="Q84" s="56"/>
      <c r="R84" s="92">
        <v>5720</v>
      </c>
      <c r="S84" s="56"/>
      <c r="T84" s="92">
        <v>6412</v>
      </c>
      <c r="U84" s="56"/>
      <c r="V84" s="92">
        <v>6391</v>
      </c>
      <c r="W84" s="56"/>
      <c r="X84" s="92">
        <v>6683</v>
      </c>
      <c r="Y84" s="56"/>
      <c r="Z84" s="92">
        <v>6485</v>
      </c>
      <c r="AA84" s="56"/>
      <c r="AB84" s="92">
        <v>6264</v>
      </c>
      <c r="AC84" s="67"/>
    </row>
    <row r="85" spans="1:29" x14ac:dyDescent="0.2">
      <c r="A85" s="88"/>
      <c r="B85" s="89"/>
      <c r="C85" s="86">
        <v>2023</v>
      </c>
      <c r="D85" s="92"/>
      <c r="E85" s="111"/>
      <c r="F85" s="92">
        <v>5915</v>
      </c>
      <c r="G85" s="52"/>
      <c r="H85" s="92"/>
      <c r="I85" s="52"/>
      <c r="J85" s="92"/>
      <c r="K85" s="52"/>
      <c r="L85" s="92"/>
      <c r="M85" s="56"/>
      <c r="N85" s="92"/>
      <c r="O85" s="56"/>
      <c r="P85" s="92"/>
      <c r="Q85" s="56"/>
      <c r="R85" s="92"/>
      <c r="S85" s="56"/>
      <c r="T85" s="92"/>
      <c r="U85" s="56"/>
      <c r="V85" s="92"/>
      <c r="W85" s="56"/>
      <c r="X85" s="92"/>
      <c r="Y85" s="56"/>
      <c r="Z85" s="92"/>
      <c r="AA85" s="56"/>
      <c r="AB85" s="92"/>
      <c r="AC85" s="67"/>
    </row>
    <row r="86" spans="1:29" ht="41.45" customHeight="1" x14ac:dyDescent="0.2">
      <c r="A86" s="88" t="s">
        <v>44</v>
      </c>
      <c r="B86" s="89" t="s">
        <v>30</v>
      </c>
      <c r="C86" s="86">
        <v>2022</v>
      </c>
      <c r="D86" s="92">
        <v>9762</v>
      </c>
      <c r="E86" s="111"/>
      <c r="F86" s="92">
        <v>622</v>
      </c>
      <c r="G86" s="52"/>
      <c r="H86" s="92">
        <v>429</v>
      </c>
      <c r="I86" s="52"/>
      <c r="J86" s="92">
        <v>651</v>
      </c>
      <c r="K86" s="52"/>
      <c r="L86" s="92">
        <v>936</v>
      </c>
      <c r="M86" s="56"/>
      <c r="N86" s="92">
        <v>950</v>
      </c>
      <c r="O86" s="56"/>
      <c r="P86" s="92">
        <v>1019</v>
      </c>
      <c r="Q86" s="56"/>
      <c r="R86" s="92">
        <v>496</v>
      </c>
      <c r="S86" s="56"/>
      <c r="T86" s="92">
        <v>975</v>
      </c>
      <c r="U86" s="56"/>
      <c r="V86" s="92">
        <v>967</v>
      </c>
      <c r="W86" s="56"/>
      <c r="X86" s="92">
        <v>609</v>
      </c>
      <c r="Y86" s="56"/>
      <c r="Z86" s="92">
        <v>1075</v>
      </c>
      <c r="AA86" s="56"/>
      <c r="AB86" s="92">
        <v>1033</v>
      </c>
      <c r="AC86" s="67"/>
    </row>
    <row r="87" spans="1:29" x14ac:dyDescent="0.2">
      <c r="A87" s="88"/>
      <c r="B87" s="89"/>
      <c r="C87" s="86">
        <v>2023</v>
      </c>
      <c r="D87" s="92"/>
      <c r="E87" s="111"/>
      <c r="F87" s="92">
        <v>1885</v>
      </c>
      <c r="G87" s="52"/>
      <c r="H87" s="92"/>
      <c r="I87" s="52"/>
      <c r="J87" s="92"/>
      <c r="K87" s="52"/>
      <c r="L87" s="92"/>
      <c r="M87" s="56"/>
      <c r="N87" s="92"/>
      <c r="O87" s="56"/>
      <c r="P87" s="92"/>
      <c r="Q87" s="56"/>
      <c r="R87" s="92"/>
      <c r="S87" s="56"/>
      <c r="T87" s="92"/>
      <c r="U87" s="56"/>
      <c r="V87" s="92"/>
      <c r="W87" s="56"/>
      <c r="X87" s="92"/>
      <c r="Y87" s="56"/>
      <c r="Z87" s="92"/>
      <c r="AA87" s="56"/>
      <c r="AB87" s="92"/>
      <c r="AC87" s="67"/>
    </row>
    <row r="88" spans="1:29" ht="30.6" customHeight="1" x14ac:dyDescent="0.2">
      <c r="A88" s="88" t="s">
        <v>514</v>
      </c>
      <c r="B88" s="89" t="s">
        <v>30</v>
      </c>
      <c r="C88" s="86">
        <v>2022</v>
      </c>
      <c r="D88" s="92">
        <v>781</v>
      </c>
      <c r="E88" s="93"/>
      <c r="F88" s="92">
        <v>38.6</v>
      </c>
      <c r="G88" s="66"/>
      <c r="H88" s="92">
        <v>51.7</v>
      </c>
      <c r="I88" s="61"/>
      <c r="J88" s="92">
        <v>66.099999999999994</v>
      </c>
      <c r="K88" s="61"/>
      <c r="L88" s="92">
        <v>44.8</v>
      </c>
      <c r="M88" s="61"/>
      <c r="N88" s="92">
        <v>86.9</v>
      </c>
      <c r="O88" s="61"/>
      <c r="P88" s="92">
        <v>60.1</v>
      </c>
      <c r="Q88" s="61"/>
      <c r="R88" s="92">
        <v>35.299999999999997</v>
      </c>
      <c r="S88" s="61"/>
      <c r="T88" s="92">
        <v>61.7</v>
      </c>
      <c r="U88" s="61"/>
      <c r="V88" s="92">
        <v>121</v>
      </c>
      <c r="W88" s="61"/>
      <c r="X88" s="92">
        <v>70</v>
      </c>
      <c r="Y88" s="61"/>
      <c r="Z88" s="92">
        <v>42.2</v>
      </c>
      <c r="AA88" s="61"/>
      <c r="AB88" s="92">
        <v>102</v>
      </c>
      <c r="AC88" s="67"/>
    </row>
    <row r="89" spans="1:29" ht="11.25" x14ac:dyDescent="0.2">
      <c r="A89" s="88"/>
      <c r="B89" s="89"/>
      <c r="C89" s="86">
        <v>2023</v>
      </c>
      <c r="D89" s="92"/>
      <c r="E89" s="93"/>
      <c r="F89" s="92">
        <v>117</v>
      </c>
      <c r="G89" s="66"/>
      <c r="H89" s="92"/>
      <c r="I89" s="61"/>
      <c r="J89" s="92"/>
      <c r="K89" s="61"/>
      <c r="L89" s="92"/>
      <c r="M89" s="61"/>
      <c r="N89" s="92"/>
      <c r="O89" s="61"/>
      <c r="P89" s="92"/>
      <c r="Q89" s="61"/>
      <c r="R89" s="92"/>
      <c r="S89" s="61"/>
      <c r="T89" s="92"/>
      <c r="U89" s="61"/>
      <c r="V89" s="92"/>
      <c r="W89" s="61"/>
      <c r="X89" s="92"/>
      <c r="Y89" s="61"/>
      <c r="Z89" s="92"/>
      <c r="AA89" s="61"/>
      <c r="AB89" s="92"/>
      <c r="AC89" s="67"/>
    </row>
    <row r="90" spans="1:29" ht="20.45" customHeight="1" x14ac:dyDescent="0.2">
      <c r="A90" s="88" t="s">
        <v>515</v>
      </c>
      <c r="B90" s="89" t="s">
        <v>30</v>
      </c>
      <c r="C90" s="86">
        <v>2022</v>
      </c>
      <c r="D90" s="92">
        <v>1861</v>
      </c>
      <c r="E90" s="93"/>
      <c r="F90" s="92">
        <v>53</v>
      </c>
      <c r="G90" s="61"/>
      <c r="H90" s="92">
        <v>82</v>
      </c>
      <c r="I90" s="61"/>
      <c r="J90" s="92">
        <v>134</v>
      </c>
      <c r="K90" s="68"/>
      <c r="L90" s="92">
        <v>125</v>
      </c>
      <c r="M90" s="61"/>
      <c r="N90" s="92">
        <v>80</v>
      </c>
      <c r="O90" s="61"/>
      <c r="P90" s="92">
        <v>69</v>
      </c>
      <c r="Q90" s="61"/>
      <c r="R90" s="92">
        <v>76</v>
      </c>
      <c r="S90" s="61"/>
      <c r="T90" s="92">
        <v>125</v>
      </c>
      <c r="U90" s="61"/>
      <c r="V90" s="92">
        <v>164</v>
      </c>
      <c r="W90" s="61"/>
      <c r="X90" s="92">
        <v>253</v>
      </c>
      <c r="Y90" s="61"/>
      <c r="Z90" s="92">
        <v>417</v>
      </c>
      <c r="AA90" s="61"/>
      <c r="AB90" s="92">
        <v>283</v>
      </c>
      <c r="AC90" s="67"/>
    </row>
    <row r="91" spans="1:29" ht="11.25" x14ac:dyDescent="0.2">
      <c r="A91" s="88"/>
      <c r="B91" s="89"/>
      <c r="C91" s="86">
        <v>2023</v>
      </c>
      <c r="D91" s="92"/>
      <c r="E91" s="93"/>
      <c r="F91" s="92">
        <v>164</v>
      </c>
      <c r="G91" s="66"/>
      <c r="H91" s="92"/>
      <c r="I91" s="61"/>
      <c r="J91" s="92"/>
      <c r="K91" s="61"/>
      <c r="L91" s="92"/>
      <c r="M91" s="61"/>
      <c r="N91" s="92"/>
      <c r="O91" s="61"/>
      <c r="P91" s="92"/>
      <c r="Q91" s="61"/>
      <c r="R91" s="92"/>
      <c r="S91" s="61"/>
      <c r="T91" s="92"/>
      <c r="U91" s="61"/>
      <c r="V91" s="92"/>
      <c r="W91" s="61"/>
      <c r="X91" s="92"/>
      <c r="Y91" s="61"/>
      <c r="Z91" s="92"/>
      <c r="AA91" s="61"/>
      <c r="AB91" s="92"/>
      <c r="AC91" s="67"/>
    </row>
    <row r="92" spans="1:29" ht="40.9" customHeight="1" x14ac:dyDescent="0.2">
      <c r="A92" s="88" t="s">
        <v>45</v>
      </c>
      <c r="B92" s="89" t="s">
        <v>30</v>
      </c>
      <c r="C92" s="86">
        <v>2022</v>
      </c>
      <c r="D92" s="92">
        <v>3406</v>
      </c>
      <c r="E92" s="93"/>
      <c r="F92" s="92">
        <v>99</v>
      </c>
      <c r="G92" s="66"/>
      <c r="H92" s="92">
        <v>208</v>
      </c>
      <c r="I92" s="68"/>
      <c r="J92" s="92">
        <v>215</v>
      </c>
      <c r="K92" s="68"/>
      <c r="L92" s="92">
        <v>212</v>
      </c>
      <c r="M92" s="68"/>
      <c r="N92" s="92">
        <v>374</v>
      </c>
      <c r="O92" s="68"/>
      <c r="P92" s="92">
        <v>278</v>
      </c>
      <c r="Q92" s="68"/>
      <c r="R92" s="92">
        <v>234</v>
      </c>
      <c r="S92" s="68"/>
      <c r="T92" s="92">
        <v>233</v>
      </c>
      <c r="U92" s="68"/>
      <c r="V92" s="92">
        <v>274</v>
      </c>
      <c r="W92" s="68"/>
      <c r="X92" s="92">
        <v>352</v>
      </c>
      <c r="Y92" s="68"/>
      <c r="Z92" s="92">
        <v>548</v>
      </c>
      <c r="AA92" s="68"/>
      <c r="AB92" s="92">
        <v>379</v>
      </c>
      <c r="AC92" s="67"/>
    </row>
    <row r="93" spans="1:29" x14ac:dyDescent="0.2">
      <c r="A93" s="88"/>
      <c r="B93" s="89"/>
      <c r="C93" s="86">
        <v>2023</v>
      </c>
      <c r="D93" s="110"/>
      <c r="E93" s="93"/>
      <c r="F93" s="92">
        <v>243</v>
      </c>
      <c r="G93" s="66"/>
      <c r="H93" s="110"/>
      <c r="I93" s="68"/>
      <c r="J93" s="110"/>
      <c r="K93" s="68"/>
      <c r="L93" s="110"/>
      <c r="M93" s="68"/>
      <c r="N93" s="110"/>
      <c r="O93" s="68"/>
      <c r="P93" s="110"/>
      <c r="Q93" s="68"/>
      <c r="R93" s="110"/>
      <c r="S93" s="68"/>
      <c r="T93" s="110"/>
      <c r="U93" s="68"/>
      <c r="V93" s="110"/>
      <c r="W93" s="68"/>
      <c r="X93" s="110"/>
      <c r="Y93" s="68"/>
      <c r="Z93" s="110"/>
      <c r="AA93" s="68"/>
      <c r="AB93" s="110"/>
      <c r="AC93" s="67"/>
    </row>
    <row r="94" spans="1:29" ht="41.45" customHeight="1" x14ac:dyDescent="0.2">
      <c r="A94" s="88" t="s">
        <v>46</v>
      </c>
      <c r="B94" s="89" t="s">
        <v>30</v>
      </c>
      <c r="C94" s="86">
        <v>2022</v>
      </c>
      <c r="D94" s="92">
        <v>73256</v>
      </c>
      <c r="E94" s="111"/>
      <c r="F94" s="92">
        <v>5398</v>
      </c>
      <c r="G94" s="52"/>
      <c r="H94" s="92">
        <v>6072</v>
      </c>
      <c r="I94" s="52"/>
      <c r="J94" s="92">
        <v>6634</v>
      </c>
      <c r="K94" s="52"/>
      <c r="L94" s="92">
        <v>7515</v>
      </c>
      <c r="M94" s="56"/>
      <c r="N94" s="92">
        <v>6095</v>
      </c>
      <c r="O94" s="56"/>
      <c r="P94" s="92">
        <v>6021</v>
      </c>
      <c r="Q94" s="56"/>
      <c r="R94" s="92">
        <v>5572</v>
      </c>
      <c r="S94" s="56"/>
      <c r="T94" s="92">
        <v>6472</v>
      </c>
      <c r="U94" s="56"/>
      <c r="V94" s="92">
        <v>6061</v>
      </c>
      <c r="W94" s="56"/>
      <c r="X94" s="92">
        <v>5769</v>
      </c>
      <c r="Y94" s="56"/>
      <c r="Z94" s="92">
        <v>6058</v>
      </c>
      <c r="AA94" s="56"/>
      <c r="AB94" s="92">
        <v>5589</v>
      </c>
      <c r="AC94" s="67"/>
    </row>
    <row r="95" spans="1:29" x14ac:dyDescent="0.2">
      <c r="A95" s="88"/>
      <c r="B95" s="89"/>
      <c r="C95" s="86">
        <v>2023</v>
      </c>
      <c r="D95" s="92"/>
      <c r="E95" s="111"/>
      <c r="F95" s="92">
        <v>5607</v>
      </c>
      <c r="G95" s="52"/>
      <c r="H95" s="92"/>
      <c r="I95" s="52"/>
      <c r="J95" s="92"/>
      <c r="K95" s="52"/>
      <c r="L95" s="92"/>
      <c r="M95" s="56"/>
      <c r="N95" s="92"/>
      <c r="O95" s="56"/>
      <c r="P95" s="92"/>
      <c r="Q95" s="56"/>
      <c r="R95" s="92"/>
      <c r="S95" s="56"/>
      <c r="T95" s="92"/>
      <c r="U95" s="56"/>
      <c r="V95" s="92"/>
      <c r="W95" s="56"/>
      <c r="X95" s="92"/>
      <c r="Y95" s="56"/>
      <c r="Z95" s="92"/>
      <c r="AA95" s="56"/>
      <c r="AB95" s="92"/>
      <c r="AC95" s="67"/>
    </row>
    <row r="96" spans="1:29" ht="31.15" customHeight="1" x14ac:dyDescent="0.2">
      <c r="A96" s="88" t="s">
        <v>47</v>
      </c>
      <c r="B96" s="89" t="s">
        <v>30</v>
      </c>
      <c r="C96" s="86">
        <v>2022</v>
      </c>
      <c r="D96" s="92">
        <v>1244207</v>
      </c>
      <c r="E96" s="111"/>
      <c r="F96" s="92">
        <v>110606</v>
      </c>
      <c r="G96" s="52"/>
      <c r="H96" s="92">
        <v>105000</v>
      </c>
      <c r="I96" s="52"/>
      <c r="J96" s="92">
        <v>111576</v>
      </c>
      <c r="K96" s="52"/>
      <c r="L96" s="92">
        <v>107846</v>
      </c>
      <c r="M96" s="56"/>
      <c r="N96" s="92">
        <v>92661</v>
      </c>
      <c r="O96" s="56"/>
      <c r="P96" s="92">
        <v>84039</v>
      </c>
      <c r="Q96" s="56"/>
      <c r="R96" s="92">
        <v>81230</v>
      </c>
      <c r="S96" s="56"/>
      <c r="T96" s="92">
        <v>118317</v>
      </c>
      <c r="U96" s="56"/>
      <c r="V96" s="92">
        <v>101407</v>
      </c>
      <c r="W96" s="56"/>
      <c r="X96" s="92">
        <v>113912</v>
      </c>
      <c r="Y96" s="56"/>
      <c r="Z96" s="92">
        <v>110066</v>
      </c>
      <c r="AA96" s="56"/>
      <c r="AB96" s="92">
        <v>107547</v>
      </c>
      <c r="AC96" s="67"/>
    </row>
    <row r="97" spans="1:29" x14ac:dyDescent="0.2">
      <c r="A97" s="88"/>
      <c r="B97" s="89"/>
      <c r="C97" s="86">
        <v>2023</v>
      </c>
      <c r="D97" s="92"/>
      <c r="E97" s="111"/>
      <c r="F97" s="92">
        <v>100974</v>
      </c>
      <c r="G97" s="52"/>
      <c r="H97" s="92"/>
      <c r="I97" s="52"/>
      <c r="J97" s="92"/>
      <c r="K97" s="52"/>
      <c r="L97" s="92"/>
      <c r="M97" s="56"/>
      <c r="N97" s="92"/>
      <c r="O97" s="56"/>
      <c r="P97" s="92"/>
      <c r="Q97" s="56"/>
      <c r="R97" s="92"/>
      <c r="S97" s="56"/>
      <c r="T97" s="92"/>
      <c r="U97" s="56"/>
      <c r="V97" s="92"/>
      <c r="W97" s="56"/>
      <c r="X97" s="92"/>
      <c r="Y97" s="56"/>
      <c r="Z97" s="92"/>
      <c r="AA97" s="56"/>
      <c r="AB97" s="92"/>
      <c r="AC97" s="67"/>
    </row>
    <row r="98" spans="1:29" ht="30.6" customHeight="1" x14ac:dyDescent="0.2">
      <c r="A98" s="88" t="s">
        <v>516</v>
      </c>
      <c r="B98" s="89" t="s">
        <v>30</v>
      </c>
      <c r="C98" s="86">
        <v>2022</v>
      </c>
      <c r="D98" s="92">
        <v>2176</v>
      </c>
      <c r="E98" s="93"/>
      <c r="F98" s="92">
        <v>753</v>
      </c>
      <c r="G98" s="66"/>
      <c r="H98" s="92">
        <v>480</v>
      </c>
      <c r="I98" s="52"/>
      <c r="J98" s="92">
        <v>513</v>
      </c>
      <c r="K98" s="61"/>
      <c r="L98" s="92">
        <v>75</v>
      </c>
      <c r="M98" s="61"/>
      <c r="N98" s="92">
        <v>68</v>
      </c>
      <c r="O98" s="61"/>
      <c r="P98" s="92">
        <v>81</v>
      </c>
      <c r="Q98" s="61"/>
      <c r="R98" s="92">
        <v>40</v>
      </c>
      <c r="S98" s="61"/>
      <c r="T98" s="92">
        <v>29</v>
      </c>
      <c r="U98" s="61"/>
      <c r="V98" s="92">
        <v>42</v>
      </c>
      <c r="W98" s="61"/>
      <c r="X98" s="92">
        <v>21</v>
      </c>
      <c r="Y98" s="61"/>
      <c r="Z98" s="92">
        <v>44</v>
      </c>
      <c r="AA98" s="61"/>
      <c r="AB98" s="92">
        <v>30</v>
      </c>
      <c r="AC98" s="59"/>
    </row>
    <row r="99" spans="1:29" x14ac:dyDescent="0.2">
      <c r="A99" s="88"/>
      <c r="B99" s="89"/>
      <c r="C99" s="86">
        <v>2023</v>
      </c>
      <c r="D99" s="110"/>
      <c r="E99" s="93"/>
      <c r="F99" s="92">
        <v>90</v>
      </c>
      <c r="G99" s="66"/>
      <c r="H99" s="110"/>
      <c r="I99" s="61"/>
      <c r="J99" s="110"/>
      <c r="K99" s="61"/>
      <c r="L99" s="110"/>
      <c r="M99" s="61"/>
      <c r="N99" s="110"/>
      <c r="O99" s="61"/>
      <c r="P99" s="110"/>
      <c r="Q99" s="61"/>
      <c r="R99" s="110"/>
      <c r="S99" s="61"/>
      <c r="T99" s="110"/>
      <c r="U99" s="61"/>
      <c r="V99" s="110"/>
      <c r="W99" s="61"/>
      <c r="X99" s="110"/>
      <c r="Y99" s="61"/>
      <c r="Z99" s="110"/>
      <c r="AA99" s="61"/>
      <c r="AB99" s="110"/>
      <c r="AC99" s="67"/>
    </row>
    <row r="100" spans="1:29" ht="30.6" customHeight="1" x14ac:dyDescent="0.2">
      <c r="A100" s="88" t="s">
        <v>517</v>
      </c>
      <c r="B100" s="89" t="s">
        <v>30</v>
      </c>
      <c r="C100" s="86">
        <v>2022</v>
      </c>
      <c r="D100" s="92">
        <v>10048</v>
      </c>
      <c r="E100" s="93"/>
      <c r="F100" s="92">
        <v>1311</v>
      </c>
      <c r="G100" s="52"/>
      <c r="H100" s="92">
        <v>1402</v>
      </c>
      <c r="I100" s="52"/>
      <c r="J100" s="92">
        <v>1074</v>
      </c>
      <c r="K100" s="52"/>
      <c r="L100" s="92">
        <v>420</v>
      </c>
      <c r="M100" s="56"/>
      <c r="N100" s="92">
        <v>704</v>
      </c>
      <c r="O100" s="56"/>
      <c r="P100" s="92">
        <v>687</v>
      </c>
      <c r="Q100" s="56"/>
      <c r="R100" s="92">
        <v>612</v>
      </c>
      <c r="S100" s="56"/>
      <c r="T100" s="92">
        <v>821</v>
      </c>
      <c r="U100" s="56"/>
      <c r="V100" s="92">
        <v>223</v>
      </c>
      <c r="W100" s="56"/>
      <c r="X100" s="92">
        <v>908</v>
      </c>
      <c r="Y100" s="56"/>
      <c r="Z100" s="92">
        <v>908</v>
      </c>
      <c r="AA100" s="56"/>
      <c r="AB100" s="92">
        <v>978</v>
      </c>
      <c r="AC100" s="67"/>
    </row>
    <row r="101" spans="1:29" x14ac:dyDescent="0.2">
      <c r="A101" s="88"/>
      <c r="B101" s="89"/>
      <c r="C101" s="86">
        <v>2023</v>
      </c>
      <c r="D101" s="110"/>
      <c r="E101" s="93"/>
      <c r="F101" s="92">
        <v>775</v>
      </c>
      <c r="G101" s="52"/>
      <c r="H101" s="110"/>
      <c r="I101" s="52"/>
      <c r="J101" s="110"/>
      <c r="K101" s="52"/>
      <c r="L101" s="110"/>
      <c r="M101" s="56"/>
      <c r="N101" s="110"/>
      <c r="O101" s="56"/>
      <c r="P101" s="110"/>
      <c r="Q101" s="56"/>
      <c r="R101" s="110"/>
      <c r="S101" s="56"/>
      <c r="T101" s="110"/>
      <c r="U101" s="56"/>
      <c r="V101" s="110"/>
      <c r="W101" s="56"/>
      <c r="X101" s="110"/>
      <c r="Y101" s="56"/>
      <c r="Z101" s="110"/>
      <c r="AA101" s="56"/>
      <c r="AB101" s="110"/>
      <c r="AC101" s="67"/>
    </row>
    <row r="102" spans="1:29" ht="30.6" customHeight="1" x14ac:dyDescent="0.2">
      <c r="A102" s="88" t="s">
        <v>518</v>
      </c>
      <c r="B102" s="89" t="s">
        <v>30</v>
      </c>
      <c r="C102" s="86">
        <v>2022</v>
      </c>
      <c r="D102" s="92">
        <v>140010</v>
      </c>
      <c r="E102" s="112"/>
      <c r="F102" s="92">
        <v>9644</v>
      </c>
      <c r="G102" s="52"/>
      <c r="H102" s="92">
        <v>11144</v>
      </c>
      <c r="I102" s="52"/>
      <c r="J102" s="92">
        <v>14288</v>
      </c>
      <c r="K102" s="52"/>
      <c r="L102" s="92">
        <v>12827</v>
      </c>
      <c r="M102" s="56"/>
      <c r="N102" s="92">
        <v>14470</v>
      </c>
      <c r="O102" s="56"/>
      <c r="P102" s="92">
        <v>14055</v>
      </c>
      <c r="Q102" s="56"/>
      <c r="R102" s="92">
        <v>6013</v>
      </c>
      <c r="S102" s="56"/>
      <c r="T102" s="92">
        <v>11036</v>
      </c>
      <c r="U102" s="56"/>
      <c r="V102" s="92">
        <v>10756</v>
      </c>
      <c r="W102" s="56"/>
      <c r="X102" s="92">
        <v>12038</v>
      </c>
      <c r="Y102" s="56"/>
      <c r="Z102" s="92">
        <v>13143</v>
      </c>
      <c r="AA102" s="56"/>
      <c r="AB102" s="92">
        <v>10597</v>
      </c>
      <c r="AC102" s="67"/>
    </row>
    <row r="103" spans="1:29" ht="11.25" x14ac:dyDescent="0.2">
      <c r="A103" s="88"/>
      <c r="B103" s="89"/>
      <c r="C103" s="86">
        <v>2023</v>
      </c>
      <c r="D103" s="92"/>
      <c r="E103" s="112"/>
      <c r="F103" s="92">
        <v>10274</v>
      </c>
      <c r="G103" s="52"/>
      <c r="H103" s="92"/>
      <c r="I103" s="52"/>
      <c r="J103" s="92"/>
      <c r="K103" s="52"/>
      <c r="L103" s="92"/>
      <c r="M103" s="56"/>
      <c r="N103" s="92"/>
      <c r="O103" s="56"/>
      <c r="P103" s="92"/>
      <c r="Q103" s="56"/>
      <c r="R103" s="92"/>
      <c r="S103" s="56"/>
      <c r="T103" s="92"/>
      <c r="U103" s="56"/>
      <c r="V103" s="92"/>
      <c r="W103" s="56"/>
      <c r="X103" s="92"/>
      <c r="Y103" s="56"/>
      <c r="Z103" s="92"/>
      <c r="AA103" s="56"/>
      <c r="AB103" s="92"/>
      <c r="AC103" s="67"/>
    </row>
    <row r="104" spans="1:29" ht="30.6" customHeight="1" x14ac:dyDescent="0.2">
      <c r="A104" s="88" t="s">
        <v>48</v>
      </c>
      <c r="B104" s="89" t="s">
        <v>30</v>
      </c>
      <c r="C104" s="86">
        <v>2022</v>
      </c>
      <c r="D104" s="92">
        <v>426873</v>
      </c>
      <c r="E104" s="112"/>
      <c r="F104" s="92">
        <v>33767</v>
      </c>
      <c r="G104" s="52"/>
      <c r="H104" s="92">
        <v>31839</v>
      </c>
      <c r="I104" s="52"/>
      <c r="J104" s="92">
        <v>37937</v>
      </c>
      <c r="K104" s="52"/>
      <c r="L104" s="92">
        <v>39220</v>
      </c>
      <c r="M104" s="56"/>
      <c r="N104" s="92">
        <v>28202</v>
      </c>
      <c r="O104" s="56"/>
      <c r="P104" s="92">
        <v>33866</v>
      </c>
      <c r="Q104" s="56"/>
      <c r="R104" s="92">
        <v>33105</v>
      </c>
      <c r="S104" s="56"/>
      <c r="T104" s="92">
        <v>39365</v>
      </c>
      <c r="U104" s="56"/>
      <c r="V104" s="92">
        <v>34762</v>
      </c>
      <c r="W104" s="56"/>
      <c r="X104" s="92">
        <v>37974</v>
      </c>
      <c r="Y104" s="56"/>
      <c r="Z104" s="92">
        <v>39503</v>
      </c>
      <c r="AA104" s="56"/>
      <c r="AB104" s="92">
        <v>37334</v>
      </c>
      <c r="AC104" s="67"/>
    </row>
    <row r="105" spans="1:29" ht="11.25" x14ac:dyDescent="0.2">
      <c r="A105" s="88"/>
      <c r="B105" s="89"/>
      <c r="C105" s="86">
        <v>2023</v>
      </c>
      <c r="D105" s="92"/>
      <c r="E105" s="112"/>
      <c r="F105" s="92">
        <v>34227</v>
      </c>
      <c r="G105" s="52"/>
      <c r="H105" s="92"/>
      <c r="I105" s="52"/>
      <c r="J105" s="92"/>
      <c r="K105" s="52"/>
      <c r="L105" s="92"/>
      <c r="M105" s="56"/>
      <c r="N105" s="92"/>
      <c r="O105" s="56"/>
      <c r="P105" s="92"/>
      <c r="Q105" s="56"/>
      <c r="R105" s="92"/>
      <c r="S105" s="56"/>
      <c r="T105" s="92"/>
      <c r="U105" s="56"/>
      <c r="V105" s="92"/>
      <c r="W105" s="56"/>
      <c r="X105" s="92"/>
      <c r="Y105" s="56"/>
      <c r="Z105" s="92"/>
      <c r="AA105" s="56"/>
      <c r="AB105" s="92"/>
      <c r="AC105" s="67"/>
    </row>
    <row r="106" spans="1:29" ht="40.9" customHeight="1" x14ac:dyDescent="0.2">
      <c r="A106" s="88" t="s">
        <v>519</v>
      </c>
      <c r="B106" s="89" t="s">
        <v>30</v>
      </c>
      <c r="C106" s="86">
        <v>2022</v>
      </c>
      <c r="D106" s="92">
        <v>45949</v>
      </c>
      <c r="E106" s="112"/>
      <c r="F106" s="92">
        <v>3006</v>
      </c>
      <c r="G106" s="52"/>
      <c r="H106" s="92">
        <v>3570</v>
      </c>
      <c r="I106" s="52"/>
      <c r="J106" s="92">
        <v>4190</v>
      </c>
      <c r="K106" s="52"/>
      <c r="L106" s="92">
        <v>4201</v>
      </c>
      <c r="M106" s="56"/>
      <c r="N106" s="92">
        <v>4462</v>
      </c>
      <c r="O106" s="56"/>
      <c r="P106" s="92">
        <v>4398</v>
      </c>
      <c r="Q106" s="56"/>
      <c r="R106" s="92">
        <v>2650</v>
      </c>
      <c r="S106" s="56"/>
      <c r="T106" s="92">
        <v>3558</v>
      </c>
      <c r="U106" s="56"/>
      <c r="V106" s="92">
        <v>3705</v>
      </c>
      <c r="W106" s="56"/>
      <c r="X106" s="92">
        <v>4053</v>
      </c>
      <c r="Y106" s="56"/>
      <c r="Z106" s="92">
        <v>4375</v>
      </c>
      <c r="AA106" s="56"/>
      <c r="AB106" s="92">
        <v>3781</v>
      </c>
      <c r="AC106" s="67"/>
    </row>
    <row r="107" spans="1:29" ht="11.25" x14ac:dyDescent="0.2">
      <c r="A107" s="88"/>
      <c r="B107" s="108"/>
      <c r="C107" s="86">
        <v>2023</v>
      </c>
      <c r="D107" s="92"/>
      <c r="E107" s="112"/>
      <c r="F107" s="92">
        <v>3262</v>
      </c>
      <c r="G107" s="52"/>
      <c r="H107" s="92"/>
      <c r="I107" s="52"/>
      <c r="J107" s="92"/>
      <c r="K107" s="52"/>
      <c r="L107" s="92"/>
      <c r="M107" s="56"/>
      <c r="N107" s="92"/>
      <c r="O107" s="56"/>
      <c r="P107" s="92"/>
      <c r="Q107" s="56"/>
      <c r="R107" s="92"/>
      <c r="S107" s="56"/>
      <c r="T107" s="92"/>
      <c r="U107" s="56"/>
      <c r="V107" s="92"/>
      <c r="W107" s="56"/>
      <c r="X107" s="92"/>
      <c r="Y107" s="56"/>
      <c r="Z107" s="92"/>
      <c r="AA107" s="56"/>
      <c r="AB107" s="92"/>
      <c r="AC107" s="67"/>
    </row>
    <row r="108" spans="1:29" ht="20.45" customHeight="1" x14ac:dyDescent="0.2">
      <c r="A108" s="84" t="s">
        <v>49</v>
      </c>
      <c r="B108" s="108" t="s">
        <v>17</v>
      </c>
      <c r="C108" s="86">
        <v>2022</v>
      </c>
      <c r="D108" s="92">
        <v>339</v>
      </c>
      <c r="E108" s="93"/>
      <c r="F108" s="80">
        <v>24</v>
      </c>
      <c r="G108" s="61"/>
      <c r="H108" s="92">
        <v>26.8</v>
      </c>
      <c r="I108" s="66"/>
      <c r="J108" s="80">
        <v>34</v>
      </c>
      <c r="K108" s="66"/>
      <c r="L108" s="92">
        <v>26.8</v>
      </c>
      <c r="M108" s="66"/>
      <c r="N108" s="80">
        <v>27</v>
      </c>
      <c r="O108" s="61"/>
      <c r="P108" s="80">
        <v>27</v>
      </c>
      <c r="Q108" s="66"/>
      <c r="R108" s="92">
        <v>17.100000000000001</v>
      </c>
      <c r="S108" s="66"/>
      <c r="T108" s="92">
        <v>28.5</v>
      </c>
      <c r="U108" s="66"/>
      <c r="V108" s="92">
        <v>33.5</v>
      </c>
      <c r="W108" s="66"/>
      <c r="X108" s="92">
        <v>33.799999999999997</v>
      </c>
      <c r="Y108" s="66"/>
      <c r="Z108" s="92">
        <v>34.200000000000003</v>
      </c>
      <c r="AA108" s="66"/>
      <c r="AB108" s="92">
        <v>26.2</v>
      </c>
      <c r="AC108" s="67"/>
    </row>
    <row r="109" spans="1:29" ht="11.25" x14ac:dyDescent="0.2">
      <c r="A109" s="84"/>
      <c r="B109" s="85"/>
      <c r="C109" s="86">
        <v>2023</v>
      </c>
      <c r="D109" s="92"/>
      <c r="E109" s="93"/>
      <c r="F109" s="92">
        <v>30.3</v>
      </c>
      <c r="G109" s="61"/>
      <c r="H109" s="92"/>
      <c r="I109" s="66"/>
      <c r="J109" s="92"/>
      <c r="K109" s="66"/>
      <c r="L109" s="92"/>
      <c r="M109" s="66"/>
      <c r="N109" s="92"/>
      <c r="O109" s="66"/>
      <c r="P109" s="92"/>
      <c r="Q109" s="66"/>
      <c r="R109" s="92"/>
      <c r="S109" s="66"/>
      <c r="T109" s="92"/>
      <c r="U109" s="66"/>
      <c r="V109" s="92"/>
      <c r="W109" s="66"/>
      <c r="X109" s="92"/>
      <c r="Y109" s="66"/>
      <c r="Z109" s="92"/>
      <c r="AA109" s="66"/>
      <c r="AB109" s="92"/>
      <c r="AC109" s="67"/>
    </row>
    <row r="110" spans="1:29" ht="20.45" customHeight="1" x14ac:dyDescent="0.2">
      <c r="A110" s="84" t="s">
        <v>50</v>
      </c>
      <c r="B110" s="108" t="s">
        <v>17</v>
      </c>
      <c r="C110" s="86">
        <v>2022</v>
      </c>
      <c r="D110" s="92">
        <v>3718</v>
      </c>
      <c r="E110" s="93"/>
      <c r="F110" s="92">
        <v>315</v>
      </c>
      <c r="G110" s="56"/>
      <c r="H110" s="92">
        <v>298</v>
      </c>
      <c r="I110" s="56"/>
      <c r="J110" s="92">
        <v>334</v>
      </c>
      <c r="K110" s="56"/>
      <c r="L110" s="92">
        <v>311</v>
      </c>
      <c r="M110" s="56"/>
      <c r="N110" s="92">
        <v>312</v>
      </c>
      <c r="O110" s="56"/>
      <c r="P110" s="92">
        <v>296</v>
      </c>
      <c r="Q110" s="56"/>
      <c r="R110" s="92">
        <v>310</v>
      </c>
      <c r="S110" s="56"/>
      <c r="T110" s="92">
        <v>306</v>
      </c>
      <c r="U110" s="56"/>
      <c r="V110" s="92">
        <v>309</v>
      </c>
      <c r="W110" s="56"/>
      <c r="X110" s="92">
        <v>312</v>
      </c>
      <c r="Y110" s="56"/>
      <c r="Z110" s="92">
        <v>299</v>
      </c>
      <c r="AA110" s="56"/>
      <c r="AB110" s="92">
        <v>316</v>
      </c>
      <c r="AC110" s="67"/>
    </row>
    <row r="111" spans="1:29" ht="11.25" x14ac:dyDescent="0.2">
      <c r="A111" s="91"/>
      <c r="B111" s="89"/>
      <c r="C111" s="86">
        <v>2023</v>
      </c>
      <c r="D111" s="92"/>
      <c r="E111" s="93"/>
      <c r="F111" s="92">
        <v>315</v>
      </c>
      <c r="G111" s="56"/>
      <c r="H111" s="92"/>
      <c r="I111" s="56"/>
      <c r="J111" s="92"/>
      <c r="K111" s="56"/>
      <c r="L111" s="92"/>
      <c r="M111" s="56"/>
      <c r="N111" s="92"/>
      <c r="O111" s="56"/>
      <c r="P111" s="92"/>
      <c r="Q111" s="56"/>
      <c r="R111" s="92"/>
      <c r="S111" s="56"/>
      <c r="T111" s="92"/>
      <c r="U111" s="56"/>
      <c r="V111" s="92"/>
      <c r="W111" s="56"/>
      <c r="X111" s="92"/>
      <c r="Y111" s="56"/>
      <c r="Z111" s="92"/>
      <c r="AA111" s="56"/>
      <c r="AB111" s="92"/>
      <c r="AC111" s="67"/>
    </row>
    <row r="112" spans="1:29" ht="20.45" customHeight="1" x14ac:dyDescent="0.2">
      <c r="B112" s="89" t="s">
        <v>36</v>
      </c>
      <c r="C112" s="86">
        <v>2022</v>
      </c>
      <c r="D112" s="51">
        <v>36267</v>
      </c>
      <c r="E112" s="56"/>
      <c r="F112" s="51">
        <v>3071</v>
      </c>
      <c r="G112" s="56"/>
      <c r="H112" s="51">
        <v>2911</v>
      </c>
      <c r="I112" s="56"/>
      <c r="J112" s="51">
        <v>3258</v>
      </c>
      <c r="K112" s="56"/>
      <c r="L112" s="51">
        <v>3035</v>
      </c>
      <c r="M112" s="56"/>
      <c r="N112" s="51">
        <v>3051</v>
      </c>
      <c r="O112" s="56"/>
      <c r="P112" s="51">
        <v>2887</v>
      </c>
      <c r="Q112" s="56"/>
      <c r="R112" s="51">
        <v>3021</v>
      </c>
      <c r="S112" s="56"/>
      <c r="T112" s="51">
        <v>2990</v>
      </c>
      <c r="U112" s="56"/>
      <c r="V112" s="51">
        <v>3015</v>
      </c>
      <c r="W112" s="56"/>
      <c r="X112" s="51">
        <v>3034</v>
      </c>
      <c r="Y112" s="56"/>
      <c r="Z112" s="51">
        <v>2909</v>
      </c>
      <c r="AA112" s="56"/>
      <c r="AB112" s="51">
        <v>3077</v>
      </c>
      <c r="AC112" s="52"/>
    </row>
    <row r="113" spans="1:30" ht="11.25" x14ac:dyDescent="0.2">
      <c r="A113" s="84"/>
      <c r="B113" s="85"/>
      <c r="C113" s="86">
        <v>2023</v>
      </c>
      <c r="D113" s="51"/>
      <c r="E113" s="56"/>
      <c r="F113" s="51">
        <v>3333</v>
      </c>
      <c r="G113" s="56"/>
      <c r="H113" s="51"/>
      <c r="I113" s="56"/>
      <c r="J113" s="51"/>
      <c r="K113" s="56"/>
      <c r="L113" s="51"/>
      <c r="M113" s="56"/>
      <c r="N113" s="51"/>
      <c r="O113" s="56"/>
      <c r="P113" s="51"/>
      <c r="Q113" s="56"/>
      <c r="R113" s="51"/>
      <c r="S113" s="56"/>
      <c r="T113" s="51"/>
      <c r="U113" s="56"/>
      <c r="V113" s="51"/>
      <c r="W113" s="56"/>
      <c r="X113" s="51"/>
      <c r="Y113" s="56"/>
      <c r="Z113" s="51"/>
      <c r="AA113" s="56"/>
      <c r="AB113" s="51"/>
      <c r="AC113" s="52"/>
    </row>
    <row r="114" spans="1:30" ht="20.45" customHeight="1" x14ac:dyDescent="0.2">
      <c r="A114" s="100" t="s">
        <v>51</v>
      </c>
      <c r="B114" s="108" t="s">
        <v>17</v>
      </c>
      <c r="C114" s="86">
        <v>2022</v>
      </c>
      <c r="D114" s="51">
        <v>237</v>
      </c>
      <c r="E114" s="56"/>
      <c r="F114" s="65">
        <v>17.600000000000001</v>
      </c>
      <c r="G114" s="66"/>
      <c r="H114" s="65">
        <v>17.100000000000001</v>
      </c>
      <c r="I114" s="66"/>
      <c r="J114" s="65">
        <v>21.5</v>
      </c>
      <c r="K114" s="66"/>
      <c r="L114" s="65">
        <v>20.6</v>
      </c>
      <c r="M114" s="66"/>
      <c r="N114" s="65">
        <v>20.6</v>
      </c>
      <c r="O114" s="66"/>
      <c r="P114" s="65">
        <v>21.8</v>
      </c>
      <c r="Q114" s="66"/>
      <c r="R114" s="65">
        <v>20.2</v>
      </c>
      <c r="S114" s="66"/>
      <c r="T114" s="65">
        <v>20.100000000000001</v>
      </c>
      <c r="U114" s="66"/>
      <c r="V114" s="65">
        <v>18.100000000000001</v>
      </c>
      <c r="W114" s="66" t="s">
        <v>709</v>
      </c>
      <c r="X114" s="65">
        <v>21.2</v>
      </c>
      <c r="Y114" s="66"/>
      <c r="Z114" s="65">
        <v>19.899999999999999</v>
      </c>
      <c r="AA114" s="66" t="s">
        <v>709</v>
      </c>
      <c r="AB114" s="65">
        <v>17.899999999999999</v>
      </c>
      <c r="AC114" s="52"/>
    </row>
    <row r="115" spans="1:30" ht="11.25" x14ac:dyDescent="0.2">
      <c r="B115" s="89"/>
      <c r="C115" s="86">
        <v>2023</v>
      </c>
      <c r="D115" s="51"/>
      <c r="E115" s="56"/>
      <c r="F115" s="65">
        <v>15.5</v>
      </c>
      <c r="G115" s="66"/>
      <c r="H115" s="65"/>
      <c r="I115" s="66"/>
      <c r="J115" s="65"/>
      <c r="K115" s="66"/>
      <c r="L115" s="65"/>
      <c r="M115" s="66"/>
      <c r="N115" s="65"/>
      <c r="O115" s="66"/>
      <c r="P115" s="65"/>
      <c r="Q115" s="66"/>
      <c r="R115" s="65"/>
      <c r="S115" s="66"/>
      <c r="T115" s="65"/>
      <c r="U115" s="66"/>
      <c r="V115" s="65"/>
      <c r="W115" s="66"/>
      <c r="X115" s="65"/>
      <c r="Y115" s="66"/>
      <c r="Z115" s="65"/>
      <c r="AA115" s="66"/>
      <c r="AB115" s="65"/>
      <c r="AC115" s="52"/>
    </row>
    <row r="116" spans="1:30" ht="20.45" customHeight="1" x14ac:dyDescent="0.2">
      <c r="B116" s="89" t="s">
        <v>36</v>
      </c>
      <c r="C116" s="86">
        <v>2022</v>
      </c>
      <c r="D116" s="51">
        <v>2367</v>
      </c>
      <c r="E116" s="56"/>
      <c r="F116" s="51">
        <v>176</v>
      </c>
      <c r="G116" s="56"/>
      <c r="H116" s="51">
        <v>171</v>
      </c>
      <c r="I116" s="56"/>
      <c r="J116" s="51">
        <v>215</v>
      </c>
      <c r="K116" s="56"/>
      <c r="L116" s="51">
        <v>206</v>
      </c>
      <c r="M116" s="56"/>
      <c r="N116" s="51">
        <v>205</v>
      </c>
      <c r="O116" s="56"/>
      <c r="P116" s="51">
        <v>219</v>
      </c>
      <c r="Q116" s="56"/>
      <c r="R116" s="51">
        <v>201</v>
      </c>
      <c r="S116" s="56"/>
      <c r="T116" s="51">
        <v>201</v>
      </c>
      <c r="U116" s="56"/>
      <c r="V116" s="51">
        <v>181</v>
      </c>
      <c r="W116" s="56"/>
      <c r="X116" s="51">
        <v>211</v>
      </c>
      <c r="Y116" s="56" t="s">
        <v>709</v>
      </c>
      <c r="Z116" s="51">
        <v>199</v>
      </c>
      <c r="AA116" s="56" t="s">
        <v>709</v>
      </c>
      <c r="AB116" s="51">
        <v>179</v>
      </c>
      <c r="AC116" s="52"/>
    </row>
    <row r="117" spans="1:30" ht="11.25" x14ac:dyDescent="0.2">
      <c r="A117" s="84"/>
      <c r="B117" s="85"/>
      <c r="C117" s="86">
        <v>2023</v>
      </c>
      <c r="D117" s="51"/>
      <c r="E117" s="56"/>
      <c r="F117" s="51">
        <v>155</v>
      </c>
      <c r="G117" s="56"/>
      <c r="H117" s="51"/>
      <c r="I117" s="56"/>
      <c r="J117" s="51"/>
      <c r="K117" s="56"/>
      <c r="L117" s="51"/>
      <c r="M117" s="56"/>
      <c r="N117" s="51"/>
      <c r="O117" s="56"/>
      <c r="P117" s="51"/>
      <c r="Q117" s="56"/>
      <c r="R117" s="51"/>
      <c r="S117" s="56"/>
      <c r="T117" s="51"/>
      <c r="U117" s="56"/>
      <c r="V117" s="51"/>
      <c r="W117" s="56"/>
      <c r="X117" s="51"/>
      <c r="Y117" s="56"/>
      <c r="Z117" s="51"/>
      <c r="AA117" s="56"/>
      <c r="AB117" s="51"/>
      <c r="AC117" s="52"/>
    </row>
    <row r="118" spans="1:30" ht="20.45" customHeight="1" x14ac:dyDescent="0.2">
      <c r="A118" s="100" t="s">
        <v>52</v>
      </c>
      <c r="B118" s="108" t="s">
        <v>17</v>
      </c>
      <c r="C118" s="86">
        <v>2022</v>
      </c>
      <c r="D118" s="92">
        <v>209</v>
      </c>
      <c r="E118" s="93"/>
      <c r="F118" s="92">
        <v>18.399999999999999</v>
      </c>
      <c r="G118" s="66"/>
      <c r="H118" s="92">
        <v>18.100000000000001</v>
      </c>
      <c r="I118" s="66"/>
      <c r="J118" s="92">
        <v>19.899999999999999</v>
      </c>
      <c r="K118" s="66"/>
      <c r="L118" s="92">
        <v>20.2</v>
      </c>
      <c r="M118" s="66"/>
      <c r="N118" s="80">
        <v>20</v>
      </c>
      <c r="O118" s="61"/>
      <c r="P118" s="80">
        <v>19</v>
      </c>
      <c r="Q118" s="61"/>
      <c r="R118" s="92">
        <v>18.5</v>
      </c>
      <c r="S118" s="66"/>
      <c r="T118" s="92">
        <v>18.3</v>
      </c>
      <c r="U118" s="66"/>
      <c r="V118" s="92">
        <v>14.1</v>
      </c>
      <c r="W118" s="66"/>
      <c r="X118" s="92">
        <v>14.4</v>
      </c>
      <c r="Y118" s="61"/>
      <c r="Z118" s="92">
        <v>11.1</v>
      </c>
      <c r="AA118" s="66"/>
      <c r="AB118" s="92">
        <v>16.899999999999999</v>
      </c>
      <c r="AC118" s="59"/>
    </row>
    <row r="119" spans="1:30" ht="11.25" x14ac:dyDescent="0.2">
      <c r="B119" s="89"/>
      <c r="C119" s="86">
        <v>2023</v>
      </c>
      <c r="D119" s="80"/>
      <c r="E119" s="93"/>
      <c r="F119" s="80">
        <v>19</v>
      </c>
      <c r="G119" s="66"/>
      <c r="H119" s="80"/>
      <c r="I119" s="66"/>
      <c r="J119" s="80"/>
      <c r="K119" s="66"/>
      <c r="L119" s="80"/>
      <c r="M119" s="66"/>
      <c r="N119" s="80"/>
      <c r="O119" s="66"/>
      <c r="P119" s="80"/>
      <c r="Q119" s="61"/>
      <c r="R119" s="80"/>
      <c r="S119" s="66"/>
      <c r="T119" s="80"/>
      <c r="U119" s="61"/>
      <c r="V119" s="80"/>
      <c r="W119" s="66"/>
      <c r="X119" s="80"/>
      <c r="Y119" s="61"/>
      <c r="Z119" s="80"/>
      <c r="AA119" s="66"/>
      <c r="AB119" s="80"/>
      <c r="AC119" s="67"/>
    </row>
    <row r="120" spans="1:30" ht="20.45" customHeight="1" x14ac:dyDescent="0.2">
      <c r="A120" s="84" t="s">
        <v>53</v>
      </c>
      <c r="B120" s="108" t="s">
        <v>17</v>
      </c>
      <c r="C120" s="86">
        <v>2022</v>
      </c>
      <c r="D120" s="92">
        <v>250</v>
      </c>
      <c r="E120" s="93"/>
      <c r="F120" s="92">
        <v>23.7</v>
      </c>
      <c r="G120" s="66"/>
      <c r="H120" s="92">
        <v>20.3</v>
      </c>
      <c r="I120" s="61"/>
      <c r="J120" s="92">
        <v>21.9</v>
      </c>
      <c r="K120" s="66"/>
      <c r="L120" s="92">
        <v>21.1</v>
      </c>
      <c r="M120" s="61"/>
      <c r="N120" s="92">
        <v>21.2</v>
      </c>
      <c r="O120" s="66"/>
      <c r="P120" s="92">
        <v>19.2</v>
      </c>
      <c r="Q120" s="61"/>
      <c r="R120" s="92">
        <v>19.5</v>
      </c>
      <c r="S120" s="66"/>
      <c r="T120" s="92">
        <v>19.3</v>
      </c>
      <c r="U120" s="66"/>
      <c r="V120" s="92">
        <v>18.8</v>
      </c>
      <c r="W120" s="66"/>
      <c r="X120" s="92">
        <v>20.8</v>
      </c>
      <c r="Y120" s="61"/>
      <c r="Z120" s="92">
        <v>20.3</v>
      </c>
      <c r="AA120" s="66"/>
      <c r="AB120" s="92">
        <v>24.2</v>
      </c>
      <c r="AC120" s="67"/>
    </row>
    <row r="121" spans="1:30" ht="11.25" x14ac:dyDescent="0.2">
      <c r="A121" s="84"/>
      <c r="B121" s="85"/>
      <c r="C121" s="86">
        <v>2023</v>
      </c>
      <c r="D121" s="80"/>
      <c r="E121" s="93"/>
      <c r="F121" s="80">
        <v>25</v>
      </c>
      <c r="G121" s="66"/>
      <c r="H121" s="80"/>
      <c r="I121" s="61"/>
      <c r="J121" s="80"/>
      <c r="K121" s="66"/>
      <c r="L121" s="80"/>
      <c r="M121" s="66"/>
      <c r="N121" s="80"/>
      <c r="O121" s="66"/>
      <c r="P121" s="80"/>
      <c r="Q121" s="61"/>
      <c r="R121" s="80"/>
      <c r="S121" s="61"/>
      <c r="T121" s="80"/>
      <c r="U121" s="61"/>
      <c r="V121" s="80"/>
      <c r="W121" s="66"/>
      <c r="X121" s="80"/>
      <c r="Y121" s="66"/>
      <c r="Z121" s="80"/>
      <c r="AA121" s="66"/>
      <c r="AB121" s="80"/>
      <c r="AC121" s="67"/>
    </row>
    <row r="122" spans="1:30" ht="40.9" customHeight="1" x14ac:dyDescent="0.2">
      <c r="A122" s="88" t="s">
        <v>54</v>
      </c>
      <c r="B122" s="108" t="s">
        <v>17</v>
      </c>
      <c r="C122" s="86">
        <v>2022</v>
      </c>
      <c r="D122" s="92">
        <v>511</v>
      </c>
      <c r="E122" s="93"/>
      <c r="F122" s="92">
        <v>40.6</v>
      </c>
      <c r="G122" s="66"/>
      <c r="H122" s="92">
        <v>39.700000000000003</v>
      </c>
      <c r="I122" s="66"/>
      <c r="J122" s="92">
        <v>47.9</v>
      </c>
      <c r="K122" s="66"/>
      <c r="L122" s="92">
        <v>43.2</v>
      </c>
      <c r="M122" s="61"/>
      <c r="N122" s="92">
        <v>42.8</v>
      </c>
      <c r="O122" s="66"/>
      <c r="P122" s="92">
        <v>40.700000000000003</v>
      </c>
      <c r="Q122" s="61"/>
      <c r="R122" s="92">
        <v>40.6</v>
      </c>
      <c r="S122" s="66"/>
      <c r="T122" s="92">
        <v>42.7</v>
      </c>
      <c r="U122" s="66"/>
      <c r="V122" s="92">
        <v>42.6</v>
      </c>
      <c r="W122" s="66"/>
      <c r="X122" s="92">
        <v>42.7</v>
      </c>
      <c r="Y122" s="61"/>
      <c r="Z122" s="92">
        <v>44.7</v>
      </c>
      <c r="AA122" s="66"/>
      <c r="AB122" s="92">
        <v>42.5</v>
      </c>
      <c r="AC122" s="67"/>
    </row>
    <row r="123" spans="1:30" ht="11.25" x14ac:dyDescent="0.2">
      <c r="A123" s="101"/>
      <c r="B123" s="85"/>
      <c r="C123" s="86">
        <v>2023</v>
      </c>
      <c r="D123" s="92"/>
      <c r="E123" s="93"/>
      <c r="F123" s="92">
        <v>39.5</v>
      </c>
      <c r="G123" s="66"/>
      <c r="H123" s="92"/>
      <c r="I123" s="66"/>
      <c r="J123" s="92"/>
      <c r="K123" s="66"/>
      <c r="L123" s="92"/>
      <c r="M123" s="61"/>
      <c r="N123" s="92"/>
      <c r="O123" s="66"/>
      <c r="P123" s="92"/>
      <c r="Q123" s="66"/>
      <c r="R123" s="92"/>
      <c r="S123" s="66"/>
      <c r="T123" s="92"/>
      <c r="U123" s="66"/>
      <c r="V123" s="92"/>
      <c r="W123" s="66"/>
      <c r="X123" s="92"/>
      <c r="Y123" s="61"/>
      <c r="Z123" s="92"/>
      <c r="AA123" s="66"/>
      <c r="AB123" s="92"/>
      <c r="AC123" s="67"/>
    </row>
    <row r="124" spans="1:30" ht="24" customHeight="1" x14ac:dyDescent="0.2">
      <c r="A124" s="100" t="s">
        <v>55</v>
      </c>
      <c r="B124" s="108" t="s">
        <v>17</v>
      </c>
      <c r="C124" s="86">
        <v>2022</v>
      </c>
      <c r="D124" s="92">
        <v>353</v>
      </c>
      <c r="E124" s="93"/>
      <c r="F124" s="92">
        <v>29.7</v>
      </c>
      <c r="G124" s="61"/>
      <c r="H124" s="92">
        <v>26.8</v>
      </c>
      <c r="I124" s="61"/>
      <c r="J124" s="92">
        <v>30.8</v>
      </c>
      <c r="K124" s="61"/>
      <c r="L124" s="92">
        <v>28.5</v>
      </c>
      <c r="M124" s="61"/>
      <c r="N124" s="92">
        <v>30.6</v>
      </c>
      <c r="O124" s="66"/>
      <c r="P124" s="92">
        <v>29.1</v>
      </c>
      <c r="Q124" s="66"/>
      <c r="R124" s="92">
        <v>30</v>
      </c>
      <c r="S124" s="61"/>
      <c r="T124" s="92">
        <v>30.4</v>
      </c>
      <c r="U124" s="61"/>
      <c r="V124" s="92">
        <v>29.3</v>
      </c>
      <c r="W124" s="66"/>
      <c r="X124" s="92">
        <v>28.7</v>
      </c>
      <c r="Y124" s="66"/>
      <c r="Z124" s="92">
        <v>28.8</v>
      </c>
      <c r="AA124" s="66"/>
      <c r="AB124" s="92">
        <v>30.6</v>
      </c>
      <c r="AC124" s="67"/>
      <c r="AD124" s="113"/>
    </row>
    <row r="125" spans="1:30" ht="11.25" x14ac:dyDescent="0.2">
      <c r="A125" s="101"/>
      <c r="B125" s="85"/>
      <c r="C125" s="86">
        <v>2023</v>
      </c>
      <c r="D125" s="92"/>
      <c r="E125" s="93"/>
      <c r="F125" s="92">
        <v>29.6</v>
      </c>
      <c r="G125" s="61"/>
      <c r="H125" s="92"/>
      <c r="I125" s="61"/>
      <c r="J125" s="92"/>
      <c r="K125" s="61"/>
      <c r="L125" s="92"/>
      <c r="M125" s="61"/>
      <c r="N125" s="92"/>
      <c r="O125" s="66"/>
      <c r="P125" s="92"/>
      <c r="Q125" s="66"/>
      <c r="R125" s="92"/>
      <c r="S125" s="61"/>
      <c r="T125" s="92"/>
      <c r="U125" s="61"/>
      <c r="V125" s="92"/>
      <c r="W125" s="66"/>
      <c r="X125" s="92"/>
      <c r="Y125" s="66"/>
      <c r="Z125" s="92"/>
      <c r="AA125" s="66"/>
      <c r="AB125" s="92"/>
      <c r="AC125" s="67"/>
    </row>
    <row r="126" spans="1:30" ht="30.6" customHeight="1" x14ac:dyDescent="0.2">
      <c r="A126" s="88" t="s">
        <v>56</v>
      </c>
      <c r="B126" s="89" t="s">
        <v>17</v>
      </c>
      <c r="C126" s="86">
        <v>2022</v>
      </c>
      <c r="D126" s="92">
        <v>74.7</v>
      </c>
      <c r="E126" s="93"/>
      <c r="F126" s="92">
        <v>6.6</v>
      </c>
      <c r="G126" s="61"/>
      <c r="H126" s="92">
        <v>6.2</v>
      </c>
      <c r="I126" s="61"/>
      <c r="J126" s="80">
        <v>7</v>
      </c>
      <c r="K126" s="61"/>
      <c r="L126" s="92">
        <v>6.3</v>
      </c>
      <c r="M126" s="61"/>
      <c r="N126" s="92">
        <v>6.1</v>
      </c>
      <c r="O126" s="66"/>
      <c r="P126" s="92">
        <v>6.3</v>
      </c>
      <c r="Q126" s="66"/>
      <c r="R126" s="92">
        <v>4.4000000000000004</v>
      </c>
      <c r="S126" s="61"/>
      <c r="T126" s="92">
        <v>6.7</v>
      </c>
      <c r="U126" s="61"/>
      <c r="V126" s="92">
        <v>6.6</v>
      </c>
      <c r="W126" s="66"/>
      <c r="X126" s="92">
        <v>5.8</v>
      </c>
      <c r="Y126" s="66"/>
      <c r="Z126" s="92">
        <v>6.5</v>
      </c>
      <c r="AA126" s="66"/>
      <c r="AB126" s="92">
        <v>6.2</v>
      </c>
      <c r="AC126" s="67"/>
    </row>
    <row r="127" spans="1:30" ht="11.25" x14ac:dyDescent="0.2">
      <c r="A127" s="101"/>
      <c r="B127" s="85"/>
      <c r="C127" s="86">
        <v>2023</v>
      </c>
      <c r="D127" s="92"/>
      <c r="E127" s="93"/>
      <c r="F127" s="92">
        <v>6.1</v>
      </c>
      <c r="G127" s="61"/>
      <c r="H127" s="92"/>
      <c r="I127" s="61"/>
      <c r="J127" s="92"/>
      <c r="K127" s="61"/>
      <c r="L127" s="92"/>
      <c r="M127" s="61"/>
      <c r="N127" s="92"/>
      <c r="O127" s="66"/>
      <c r="P127" s="92"/>
      <c r="Q127" s="66"/>
      <c r="R127" s="92"/>
      <c r="S127" s="61"/>
      <c r="T127" s="92"/>
      <c r="U127" s="61"/>
      <c r="V127" s="92"/>
      <c r="W127" s="66"/>
      <c r="X127" s="92"/>
      <c r="Y127" s="66"/>
      <c r="Z127" s="92"/>
      <c r="AA127" s="66"/>
      <c r="AB127" s="92"/>
      <c r="AC127" s="67"/>
    </row>
    <row r="128" spans="1:30" ht="20.45" customHeight="1" x14ac:dyDescent="0.2">
      <c r="A128" s="100" t="s">
        <v>57</v>
      </c>
      <c r="B128" s="108" t="s">
        <v>17</v>
      </c>
      <c r="C128" s="86">
        <v>2022</v>
      </c>
      <c r="D128" s="51">
        <v>380</v>
      </c>
      <c r="E128" s="56"/>
      <c r="F128" s="65">
        <v>29.2</v>
      </c>
      <c r="G128" s="234"/>
      <c r="H128" s="65">
        <v>30</v>
      </c>
      <c r="I128" s="234"/>
      <c r="J128" s="65">
        <v>34.200000000000003</v>
      </c>
      <c r="K128" s="235"/>
      <c r="L128" s="65">
        <v>33</v>
      </c>
      <c r="M128" s="234"/>
      <c r="N128" s="65">
        <v>34.700000000000003</v>
      </c>
      <c r="O128" s="235"/>
      <c r="P128" s="65">
        <v>34.799999999999997</v>
      </c>
      <c r="Q128" s="234"/>
      <c r="R128" s="65">
        <v>33.799999999999997</v>
      </c>
      <c r="S128" s="235"/>
      <c r="T128" s="65">
        <v>33.9</v>
      </c>
      <c r="U128" s="234"/>
      <c r="V128" s="65">
        <v>32.200000000000003</v>
      </c>
      <c r="W128" s="235"/>
      <c r="X128" s="65">
        <v>29.6</v>
      </c>
      <c r="Y128" s="234"/>
      <c r="Z128" s="65">
        <v>31.6</v>
      </c>
      <c r="AA128" s="234"/>
      <c r="AB128" s="65">
        <v>23.4</v>
      </c>
    </row>
    <row r="129" spans="1:29" ht="11.25" x14ac:dyDescent="0.2">
      <c r="B129" s="89"/>
      <c r="C129" s="86">
        <v>2023</v>
      </c>
      <c r="D129" s="51"/>
      <c r="E129" s="56"/>
      <c r="F129" s="65">
        <v>31.3</v>
      </c>
      <c r="G129" s="234"/>
      <c r="H129" s="65"/>
      <c r="I129" s="234"/>
      <c r="J129" s="65"/>
      <c r="K129" s="235"/>
      <c r="L129" s="65"/>
      <c r="M129" s="234"/>
      <c r="N129" s="65"/>
      <c r="O129" s="235"/>
      <c r="P129" s="65"/>
      <c r="Q129" s="234"/>
      <c r="R129" s="65"/>
      <c r="S129" s="235"/>
      <c r="T129" s="65"/>
      <c r="U129" s="234"/>
      <c r="V129" s="65"/>
      <c r="W129" s="235"/>
      <c r="X129" s="65"/>
      <c r="Y129" s="234"/>
      <c r="Z129" s="65"/>
      <c r="AA129" s="234"/>
      <c r="AB129" s="65"/>
    </row>
    <row r="130" spans="1:29" ht="20.45" customHeight="1" x14ac:dyDescent="0.2">
      <c r="B130" s="89" t="s">
        <v>36</v>
      </c>
      <c r="C130" s="86">
        <v>2022</v>
      </c>
      <c r="D130" s="51">
        <v>3665</v>
      </c>
      <c r="E130" s="56"/>
      <c r="F130" s="51">
        <v>282</v>
      </c>
      <c r="G130" s="56"/>
      <c r="H130" s="51">
        <v>289</v>
      </c>
      <c r="I130" s="56"/>
      <c r="J130" s="51">
        <v>330</v>
      </c>
      <c r="K130" s="56"/>
      <c r="L130" s="51">
        <v>318</v>
      </c>
      <c r="M130" s="56"/>
      <c r="N130" s="51">
        <v>335</v>
      </c>
      <c r="O130" s="56"/>
      <c r="P130" s="51">
        <v>335</v>
      </c>
      <c r="Q130" s="56"/>
      <c r="R130" s="51">
        <v>326</v>
      </c>
      <c r="S130" s="56"/>
      <c r="T130" s="51">
        <v>326</v>
      </c>
      <c r="U130" s="56"/>
      <c r="V130" s="51">
        <v>310</v>
      </c>
      <c r="W130" s="56"/>
      <c r="X130" s="51">
        <v>286</v>
      </c>
      <c r="Y130" s="56"/>
      <c r="Z130" s="51">
        <v>304</v>
      </c>
      <c r="AA130" s="56"/>
      <c r="AB130" s="51">
        <v>225</v>
      </c>
      <c r="AC130" s="52"/>
    </row>
    <row r="131" spans="1:29" ht="11.25" x14ac:dyDescent="0.2">
      <c r="A131" s="84"/>
      <c r="B131" s="85"/>
      <c r="C131" s="86">
        <v>2023</v>
      </c>
      <c r="D131" s="51"/>
      <c r="E131" s="56"/>
      <c r="F131" s="51">
        <v>301</v>
      </c>
      <c r="G131" s="56"/>
      <c r="H131" s="51"/>
      <c r="I131" s="56"/>
      <c r="J131" s="51"/>
      <c r="K131" s="56"/>
      <c r="L131" s="51"/>
      <c r="M131" s="56"/>
      <c r="N131" s="51"/>
      <c r="O131" s="56"/>
      <c r="P131" s="51"/>
      <c r="Q131" s="56"/>
      <c r="R131" s="51"/>
      <c r="S131" s="56"/>
      <c r="T131" s="51"/>
      <c r="U131" s="56"/>
      <c r="V131" s="51"/>
      <c r="W131" s="56"/>
      <c r="X131" s="51"/>
      <c r="Y131" s="56"/>
      <c r="Z131" s="51"/>
      <c r="AA131" s="56"/>
      <c r="AB131" s="51"/>
      <c r="AC131" s="52"/>
    </row>
    <row r="132" spans="1:29" ht="20.45" customHeight="1" x14ac:dyDescent="0.2">
      <c r="A132" s="100" t="s">
        <v>58</v>
      </c>
      <c r="B132" s="108" t="s">
        <v>17</v>
      </c>
      <c r="C132" s="86">
        <v>2022</v>
      </c>
      <c r="D132" s="51">
        <v>254</v>
      </c>
      <c r="E132" s="56"/>
      <c r="F132" s="65">
        <v>16.600000000000001</v>
      </c>
      <c r="G132" s="234"/>
      <c r="H132" s="65">
        <v>16.7</v>
      </c>
      <c r="I132" s="234"/>
      <c r="J132" s="65">
        <v>19.8</v>
      </c>
      <c r="K132" s="235"/>
      <c r="L132" s="65">
        <v>20.399999999999999</v>
      </c>
      <c r="M132" s="234"/>
      <c r="N132" s="65">
        <v>24.8</v>
      </c>
      <c r="O132" s="235"/>
      <c r="P132" s="65">
        <v>28.6</v>
      </c>
      <c r="Q132" s="234"/>
      <c r="R132" s="65">
        <v>29.2</v>
      </c>
      <c r="S132" s="235"/>
      <c r="T132" s="65">
        <v>24.2</v>
      </c>
      <c r="U132" s="234"/>
      <c r="V132" s="65">
        <v>19.100000000000001</v>
      </c>
      <c r="W132" s="235"/>
      <c r="X132" s="65">
        <v>19.399999999999999</v>
      </c>
      <c r="Y132" s="234"/>
      <c r="Z132" s="65">
        <v>18.600000000000001</v>
      </c>
      <c r="AA132" s="234"/>
      <c r="AB132" s="65">
        <v>16.7</v>
      </c>
    </row>
    <row r="133" spans="1:29" ht="11.25" x14ac:dyDescent="0.2">
      <c r="B133" s="89"/>
      <c r="C133" s="86">
        <v>2023</v>
      </c>
      <c r="D133" s="58"/>
      <c r="E133" s="56"/>
      <c r="F133" s="65">
        <v>18</v>
      </c>
      <c r="G133" s="234"/>
      <c r="H133" s="65"/>
      <c r="I133" s="234"/>
      <c r="J133" s="65"/>
      <c r="K133" s="235"/>
      <c r="L133" s="65"/>
      <c r="M133" s="234"/>
      <c r="N133" s="65"/>
      <c r="O133" s="235"/>
      <c r="P133" s="65"/>
      <c r="Q133" s="234"/>
      <c r="R133" s="65"/>
      <c r="S133" s="235"/>
      <c r="T133" s="65"/>
      <c r="U133" s="234"/>
      <c r="V133" s="65"/>
      <c r="W133" s="235"/>
      <c r="X133" s="65"/>
      <c r="Y133" s="234"/>
      <c r="Z133" s="65"/>
      <c r="AA133" s="234"/>
      <c r="AB133" s="65"/>
    </row>
    <row r="134" spans="1:29" ht="20.45" customHeight="1" x14ac:dyDescent="0.2">
      <c r="B134" s="89" t="s">
        <v>36</v>
      </c>
      <c r="C134" s="86">
        <v>2022</v>
      </c>
      <c r="D134" s="51">
        <v>2517</v>
      </c>
      <c r="E134" s="56"/>
      <c r="F134" s="51">
        <v>164</v>
      </c>
      <c r="G134" s="56"/>
      <c r="H134" s="51">
        <v>165</v>
      </c>
      <c r="I134" s="56"/>
      <c r="J134" s="51">
        <v>196</v>
      </c>
      <c r="K134" s="56"/>
      <c r="L134" s="51">
        <v>201</v>
      </c>
      <c r="M134" s="56"/>
      <c r="N134" s="51">
        <v>246</v>
      </c>
      <c r="O134" s="56"/>
      <c r="P134" s="51">
        <v>284</v>
      </c>
      <c r="Q134" s="56"/>
      <c r="R134" s="51">
        <v>290</v>
      </c>
      <c r="S134" s="56"/>
      <c r="T134" s="51">
        <v>239</v>
      </c>
      <c r="U134" s="56"/>
      <c r="V134" s="51">
        <v>192</v>
      </c>
      <c r="W134" s="56"/>
      <c r="X134" s="51">
        <v>189</v>
      </c>
      <c r="Y134" s="56"/>
      <c r="Z134" s="51">
        <v>184</v>
      </c>
      <c r="AA134" s="56"/>
      <c r="AB134" s="51">
        <v>164</v>
      </c>
      <c r="AC134" s="52"/>
    </row>
    <row r="135" spans="1:29" ht="11.25" x14ac:dyDescent="0.2">
      <c r="A135" s="84"/>
      <c r="B135" s="85"/>
      <c r="C135" s="86">
        <v>2023</v>
      </c>
      <c r="D135" s="51"/>
      <c r="E135" s="56"/>
      <c r="F135" s="51">
        <v>177</v>
      </c>
      <c r="G135" s="56"/>
      <c r="H135" s="51"/>
      <c r="I135" s="56"/>
      <c r="J135" s="51"/>
      <c r="K135" s="56"/>
      <c r="L135" s="51"/>
      <c r="M135" s="56"/>
      <c r="N135" s="51"/>
      <c r="O135" s="56"/>
      <c r="P135" s="51"/>
      <c r="Q135" s="56"/>
      <c r="R135" s="51"/>
      <c r="S135" s="56"/>
      <c r="T135" s="51"/>
      <c r="U135" s="56"/>
      <c r="V135" s="51"/>
      <c r="W135" s="56"/>
      <c r="X135" s="51"/>
      <c r="Y135" s="56"/>
      <c r="Z135" s="51"/>
      <c r="AA135" s="56"/>
      <c r="AB135" s="51"/>
      <c r="AC135" s="52"/>
    </row>
    <row r="136" spans="1:29" ht="20.45" customHeight="1" x14ac:dyDescent="0.2">
      <c r="A136" s="88" t="s">
        <v>59</v>
      </c>
      <c r="B136" s="108" t="s">
        <v>17</v>
      </c>
      <c r="C136" s="86">
        <v>2022</v>
      </c>
      <c r="D136" s="51">
        <v>102</v>
      </c>
      <c r="E136" s="56"/>
      <c r="F136" s="65">
        <v>7.7</v>
      </c>
      <c r="G136" s="235"/>
      <c r="H136" s="65">
        <v>7.6</v>
      </c>
      <c r="I136" s="234"/>
      <c r="J136" s="65">
        <v>8.3000000000000007</v>
      </c>
      <c r="K136" s="235"/>
      <c r="L136" s="65">
        <v>8.3000000000000007</v>
      </c>
      <c r="M136" s="234"/>
      <c r="N136" s="65">
        <v>10.5</v>
      </c>
      <c r="O136" s="235"/>
      <c r="P136" s="65">
        <v>12.2</v>
      </c>
      <c r="Q136" s="234"/>
      <c r="R136" s="65">
        <v>12</v>
      </c>
      <c r="S136" s="235"/>
      <c r="T136" s="65">
        <v>9.9</v>
      </c>
      <c r="U136" s="234"/>
      <c r="V136" s="65">
        <v>6.1</v>
      </c>
      <c r="W136" s="235"/>
      <c r="X136" s="65">
        <v>7.1</v>
      </c>
      <c r="Y136" s="234"/>
      <c r="Z136" s="65">
        <v>6.8</v>
      </c>
      <c r="AA136" s="234"/>
      <c r="AB136" s="65">
        <v>5.7</v>
      </c>
    </row>
    <row r="137" spans="1:29" ht="11.25" x14ac:dyDescent="0.2">
      <c r="B137" s="89"/>
      <c r="C137" s="86">
        <v>2023</v>
      </c>
      <c r="D137" s="51"/>
      <c r="E137" s="56"/>
      <c r="F137" s="65">
        <v>6.9</v>
      </c>
      <c r="G137" s="235"/>
      <c r="H137" s="65"/>
      <c r="I137" s="234"/>
      <c r="J137" s="65"/>
      <c r="K137" s="234"/>
      <c r="L137" s="65"/>
      <c r="M137" s="234"/>
      <c r="N137" s="65"/>
      <c r="O137" s="235"/>
      <c r="P137" s="65"/>
      <c r="Q137" s="234"/>
      <c r="R137" s="65"/>
      <c r="S137" s="235"/>
      <c r="T137" s="65"/>
      <c r="U137" s="234"/>
      <c r="V137" s="65"/>
      <c r="W137" s="235"/>
      <c r="X137" s="65"/>
      <c r="Y137" s="234"/>
      <c r="Z137" s="65"/>
      <c r="AA137" s="234"/>
      <c r="AB137" s="65"/>
    </row>
    <row r="138" spans="1:29" ht="20.45" customHeight="1" x14ac:dyDescent="0.2">
      <c r="A138" s="100" t="s">
        <v>60</v>
      </c>
      <c r="B138" s="108" t="s">
        <v>17</v>
      </c>
      <c r="C138" s="86">
        <v>2022</v>
      </c>
      <c r="D138" s="51">
        <v>1900</v>
      </c>
      <c r="E138" s="56"/>
      <c r="F138" s="51">
        <v>155</v>
      </c>
      <c r="G138" s="63"/>
      <c r="H138" s="51">
        <v>149</v>
      </c>
      <c r="I138" s="93"/>
      <c r="J138" s="51">
        <v>189</v>
      </c>
      <c r="K138" s="63"/>
      <c r="L138" s="51">
        <v>157</v>
      </c>
      <c r="M138" s="93"/>
      <c r="N138" s="51">
        <v>157</v>
      </c>
      <c r="O138" s="63"/>
      <c r="P138" s="51">
        <v>143</v>
      </c>
      <c r="Q138" s="93"/>
      <c r="R138" s="51">
        <v>150</v>
      </c>
      <c r="S138" s="63"/>
      <c r="T138" s="51">
        <v>158</v>
      </c>
      <c r="U138" s="93"/>
      <c r="V138" s="51">
        <v>161</v>
      </c>
      <c r="W138" s="63"/>
      <c r="X138" s="51">
        <v>164</v>
      </c>
      <c r="Y138" s="93"/>
      <c r="Z138" s="51">
        <v>162</v>
      </c>
      <c r="AA138" s="93"/>
      <c r="AB138" s="51">
        <v>156</v>
      </c>
    </row>
    <row r="139" spans="1:29" ht="11.25" x14ac:dyDescent="0.2">
      <c r="B139" s="89"/>
      <c r="C139" s="86">
        <v>2023</v>
      </c>
      <c r="D139" s="51"/>
      <c r="E139" s="56"/>
      <c r="F139" s="51">
        <v>150</v>
      </c>
      <c r="G139" s="63"/>
      <c r="H139" s="51"/>
      <c r="I139" s="93"/>
      <c r="J139" s="51"/>
      <c r="K139" s="93"/>
      <c r="L139" s="51"/>
      <c r="M139" s="93"/>
      <c r="N139" s="51"/>
      <c r="O139" s="63"/>
      <c r="P139" s="51"/>
      <c r="Q139" s="93"/>
      <c r="R139" s="51"/>
      <c r="S139" s="63"/>
      <c r="T139" s="51"/>
      <c r="U139" s="93"/>
      <c r="V139" s="51"/>
      <c r="W139" s="63"/>
      <c r="X139" s="51"/>
      <c r="Y139" s="93"/>
      <c r="Z139" s="51"/>
      <c r="AA139" s="93"/>
      <c r="AB139" s="51"/>
    </row>
    <row r="140" spans="1:29" ht="20.45" customHeight="1" x14ac:dyDescent="0.2">
      <c r="A140" s="100" t="s">
        <v>61</v>
      </c>
      <c r="B140" s="108" t="s">
        <v>17</v>
      </c>
      <c r="C140" s="86">
        <v>2022</v>
      </c>
      <c r="D140" s="92">
        <v>162</v>
      </c>
      <c r="E140" s="93"/>
      <c r="F140" s="92">
        <v>12.6</v>
      </c>
      <c r="G140" s="115"/>
      <c r="H140" s="92">
        <v>13.4</v>
      </c>
      <c r="I140" s="93"/>
      <c r="J140" s="92">
        <v>15.6</v>
      </c>
      <c r="K140" s="116"/>
      <c r="L140" s="92">
        <v>14.3</v>
      </c>
      <c r="M140" s="93"/>
      <c r="N140" s="92">
        <v>13.4</v>
      </c>
      <c r="O140" s="116"/>
      <c r="P140" s="92">
        <v>12.7</v>
      </c>
      <c r="Q140" s="93"/>
      <c r="R140" s="92">
        <v>12.6</v>
      </c>
      <c r="S140" s="63"/>
      <c r="T140" s="92">
        <v>13.1</v>
      </c>
      <c r="U140" s="115"/>
      <c r="V140" s="92">
        <v>14.6</v>
      </c>
      <c r="W140" s="116"/>
      <c r="X140" s="92">
        <v>12.7</v>
      </c>
      <c r="Y140" s="93"/>
      <c r="Z140" s="92">
        <v>13.9</v>
      </c>
      <c r="AA140" s="93"/>
      <c r="AB140" s="92">
        <v>13</v>
      </c>
      <c r="AC140" s="118"/>
    </row>
    <row r="141" spans="1:29" ht="11.25" x14ac:dyDescent="0.2">
      <c r="B141" s="89"/>
      <c r="C141" s="86">
        <v>2023</v>
      </c>
      <c r="D141" s="80"/>
      <c r="E141" s="93"/>
      <c r="F141" s="80">
        <v>14</v>
      </c>
      <c r="G141" s="115"/>
      <c r="H141" s="80"/>
      <c r="I141" s="93"/>
      <c r="J141" s="80"/>
      <c r="K141" s="115"/>
      <c r="L141" s="80"/>
      <c r="M141" s="93"/>
      <c r="N141" s="80"/>
      <c r="O141" s="116"/>
      <c r="P141" s="80"/>
      <c r="Q141" s="93"/>
      <c r="R141" s="80"/>
      <c r="S141" s="63"/>
      <c r="T141" s="80"/>
      <c r="U141" s="115"/>
      <c r="V141" s="80"/>
      <c r="W141" s="116"/>
      <c r="X141" s="80"/>
      <c r="Y141" s="93"/>
      <c r="Z141" s="80"/>
      <c r="AA141" s="93"/>
      <c r="AB141" s="80"/>
    </row>
    <row r="142" spans="1:29" ht="20.45" customHeight="1" x14ac:dyDescent="0.2">
      <c r="A142" s="100" t="s">
        <v>62</v>
      </c>
      <c r="B142" s="89" t="s">
        <v>30</v>
      </c>
      <c r="C142" s="86">
        <v>2022</v>
      </c>
      <c r="D142" s="51">
        <v>15036</v>
      </c>
      <c r="E142" s="56"/>
      <c r="F142" s="51">
        <v>1207</v>
      </c>
      <c r="G142" s="56"/>
      <c r="H142" s="51">
        <v>1294</v>
      </c>
      <c r="I142" s="56"/>
      <c r="J142" s="51">
        <v>1689</v>
      </c>
      <c r="K142" s="56"/>
      <c r="L142" s="51">
        <v>1251</v>
      </c>
      <c r="M142" s="56"/>
      <c r="N142" s="51">
        <v>1253</v>
      </c>
      <c r="O142" s="56"/>
      <c r="P142" s="51">
        <v>1167</v>
      </c>
      <c r="Q142" s="56"/>
      <c r="R142" s="51">
        <v>1142</v>
      </c>
      <c r="S142" s="56"/>
      <c r="T142" s="51">
        <v>962</v>
      </c>
      <c r="U142" s="56"/>
      <c r="V142" s="51">
        <v>1303</v>
      </c>
      <c r="W142" s="56"/>
      <c r="X142" s="51">
        <v>1251</v>
      </c>
      <c r="Y142" s="56"/>
      <c r="Z142" s="51">
        <v>1339</v>
      </c>
      <c r="AA142" s="56"/>
      <c r="AB142" s="51">
        <v>1176</v>
      </c>
      <c r="AC142" s="52"/>
    </row>
    <row r="143" spans="1:29" ht="11.25" x14ac:dyDescent="0.2">
      <c r="B143" s="89"/>
      <c r="C143" s="86">
        <v>2023</v>
      </c>
      <c r="D143" s="51"/>
      <c r="E143" s="56"/>
      <c r="F143" s="51">
        <v>1441</v>
      </c>
      <c r="G143" s="56"/>
      <c r="H143" s="51"/>
      <c r="I143" s="56"/>
      <c r="J143" s="51"/>
      <c r="K143" s="56"/>
      <c r="L143" s="51"/>
      <c r="M143" s="56"/>
      <c r="N143" s="51"/>
      <c r="O143" s="56"/>
      <c r="P143" s="51"/>
      <c r="Q143" s="56"/>
      <c r="R143" s="51"/>
      <c r="S143" s="56"/>
      <c r="T143" s="51"/>
      <c r="U143" s="56"/>
      <c r="V143" s="51"/>
      <c r="W143" s="56"/>
      <c r="X143" s="51"/>
      <c r="Y143" s="56"/>
      <c r="Z143" s="51"/>
      <c r="AA143" s="56"/>
      <c r="AB143" s="51"/>
      <c r="AC143" s="52"/>
    </row>
    <row r="144" spans="1:29" ht="20.45" customHeight="1" x14ac:dyDescent="0.2">
      <c r="A144" s="100" t="s">
        <v>63</v>
      </c>
      <c r="B144" s="85" t="s">
        <v>30</v>
      </c>
      <c r="C144" s="86">
        <v>2022</v>
      </c>
      <c r="D144" s="51">
        <v>23966</v>
      </c>
      <c r="E144" s="56" t="s">
        <v>709</v>
      </c>
      <c r="F144" s="51">
        <v>2105</v>
      </c>
      <c r="G144" s="56"/>
      <c r="H144" s="51">
        <v>2370</v>
      </c>
      <c r="I144" s="56"/>
      <c r="J144" s="51">
        <v>3260</v>
      </c>
      <c r="K144" s="56"/>
      <c r="L144" s="51">
        <v>2933</v>
      </c>
      <c r="M144" s="56"/>
      <c r="N144" s="51">
        <v>2445</v>
      </c>
      <c r="O144" s="56"/>
      <c r="P144" s="51">
        <v>1677</v>
      </c>
      <c r="Q144" s="56"/>
      <c r="R144" s="51">
        <v>1320</v>
      </c>
      <c r="S144" s="56"/>
      <c r="T144" s="51">
        <v>1277</v>
      </c>
      <c r="U144" s="56"/>
      <c r="V144" s="51">
        <v>1514</v>
      </c>
      <c r="W144" s="56"/>
      <c r="X144" s="51">
        <v>1338</v>
      </c>
      <c r="Y144" s="56"/>
      <c r="Z144" s="51">
        <v>2093</v>
      </c>
      <c r="AA144" s="56"/>
      <c r="AB144" s="51">
        <v>1633</v>
      </c>
      <c r="AC144" s="52" t="s">
        <v>709</v>
      </c>
    </row>
    <row r="145" spans="1:29" ht="11.25" x14ac:dyDescent="0.2">
      <c r="A145" s="101"/>
      <c r="B145" s="85"/>
      <c r="C145" s="86">
        <v>2023</v>
      </c>
      <c r="D145" s="51"/>
      <c r="E145" s="56"/>
      <c r="F145" s="51">
        <v>1176</v>
      </c>
      <c r="G145" s="56"/>
      <c r="H145" s="51"/>
      <c r="I145" s="56"/>
      <c r="J145" s="51"/>
      <c r="K145" s="56"/>
      <c r="L145" s="51"/>
      <c r="M145" s="56"/>
      <c r="N145" s="51"/>
      <c r="O145" s="56"/>
      <c r="P145" s="51"/>
      <c r="Q145" s="56"/>
      <c r="R145" s="51"/>
      <c r="S145" s="56"/>
      <c r="T145" s="51"/>
      <c r="U145" s="56"/>
      <c r="V145" s="51"/>
      <c r="W145" s="56"/>
      <c r="X145" s="51"/>
      <c r="Y145" s="56"/>
      <c r="Z145" s="51"/>
      <c r="AA145" s="56"/>
      <c r="AB145" s="51"/>
      <c r="AC145" s="52"/>
    </row>
    <row r="146" spans="1:29" ht="20.45" customHeight="1" x14ac:dyDescent="0.2">
      <c r="A146" s="100" t="s">
        <v>64</v>
      </c>
      <c r="B146" s="85" t="s">
        <v>30</v>
      </c>
      <c r="C146" s="86">
        <v>2022</v>
      </c>
      <c r="D146" s="51">
        <v>4757</v>
      </c>
      <c r="E146" s="56" t="s">
        <v>709</v>
      </c>
      <c r="F146" s="51">
        <v>239</v>
      </c>
      <c r="G146" s="56"/>
      <c r="H146" s="51">
        <v>393</v>
      </c>
      <c r="I146" s="56"/>
      <c r="J146" s="51">
        <v>737</v>
      </c>
      <c r="K146" s="56"/>
      <c r="L146" s="51">
        <v>829</v>
      </c>
      <c r="M146" s="56"/>
      <c r="N146" s="51">
        <v>438</v>
      </c>
      <c r="O146" s="56"/>
      <c r="P146" s="51">
        <v>479</v>
      </c>
      <c r="Q146" s="56"/>
      <c r="R146" s="51">
        <v>258</v>
      </c>
      <c r="S146" s="56"/>
      <c r="T146" s="51">
        <v>266</v>
      </c>
      <c r="U146" s="56"/>
      <c r="V146" s="51">
        <v>280</v>
      </c>
      <c r="W146" s="56"/>
      <c r="X146" s="51">
        <v>332</v>
      </c>
      <c r="Y146" s="56"/>
      <c r="Z146" s="51">
        <v>250</v>
      </c>
      <c r="AA146" s="56"/>
      <c r="AB146" s="51">
        <v>256</v>
      </c>
      <c r="AC146" s="52"/>
    </row>
    <row r="147" spans="1:29" ht="11.25" x14ac:dyDescent="0.2">
      <c r="A147" s="91"/>
      <c r="B147" s="89"/>
      <c r="C147" s="86">
        <v>2023</v>
      </c>
      <c r="D147" s="51"/>
      <c r="E147" s="56"/>
      <c r="F147" s="51">
        <v>264</v>
      </c>
      <c r="G147" s="56"/>
      <c r="H147" s="51"/>
      <c r="I147" s="56"/>
      <c r="J147" s="51"/>
      <c r="K147" s="56"/>
      <c r="L147" s="51"/>
      <c r="M147" s="56"/>
      <c r="N147" s="51"/>
      <c r="O147" s="56"/>
      <c r="P147" s="51"/>
      <c r="Q147" s="56"/>
      <c r="R147" s="51"/>
      <c r="S147" s="56"/>
      <c r="T147" s="51"/>
      <c r="U147" s="56"/>
      <c r="V147" s="51"/>
      <c r="W147" s="56"/>
      <c r="X147" s="51"/>
      <c r="Y147" s="56"/>
      <c r="Z147" s="51"/>
      <c r="AA147" s="56"/>
      <c r="AB147" s="51"/>
      <c r="AC147" s="52"/>
    </row>
    <row r="148" spans="1:29" ht="20.45" customHeight="1" x14ac:dyDescent="0.2">
      <c r="A148" s="84" t="s">
        <v>65</v>
      </c>
      <c r="B148" s="89" t="s">
        <v>30</v>
      </c>
      <c r="C148" s="86">
        <v>2022</v>
      </c>
      <c r="D148" s="51">
        <v>3339</v>
      </c>
      <c r="E148" s="56"/>
      <c r="F148" s="51">
        <v>313</v>
      </c>
      <c r="G148" s="56"/>
      <c r="H148" s="51">
        <v>355</v>
      </c>
      <c r="I148" s="56"/>
      <c r="J148" s="51">
        <v>882</v>
      </c>
      <c r="K148" s="56"/>
      <c r="L148" s="51">
        <v>541</v>
      </c>
      <c r="M148" s="56"/>
      <c r="N148" s="51">
        <v>438</v>
      </c>
      <c r="O148" s="56"/>
      <c r="P148" s="51">
        <v>119</v>
      </c>
      <c r="Q148" s="56"/>
      <c r="R148" s="51">
        <v>139</v>
      </c>
      <c r="S148" s="56"/>
      <c r="T148" s="51">
        <v>67</v>
      </c>
      <c r="U148" s="56"/>
      <c r="V148" s="51">
        <v>198</v>
      </c>
      <c r="W148" s="56"/>
      <c r="X148" s="51">
        <v>71</v>
      </c>
      <c r="Y148" s="56"/>
      <c r="Z148" s="51">
        <v>95</v>
      </c>
      <c r="AA148" s="56"/>
      <c r="AB148" s="51">
        <v>121</v>
      </c>
      <c r="AC148" s="52"/>
    </row>
    <row r="149" spans="1:29" ht="11.25" x14ac:dyDescent="0.2">
      <c r="A149" s="84"/>
      <c r="B149" s="89"/>
      <c r="C149" s="86">
        <v>2023</v>
      </c>
      <c r="D149" s="51"/>
      <c r="E149" s="56"/>
      <c r="F149" s="51">
        <v>130</v>
      </c>
      <c r="G149" s="56"/>
      <c r="H149" s="51"/>
      <c r="I149" s="56"/>
      <c r="J149" s="51"/>
      <c r="K149" s="56"/>
      <c r="L149" s="51"/>
      <c r="M149" s="56"/>
      <c r="N149" s="51"/>
      <c r="O149" s="56"/>
      <c r="P149" s="51"/>
      <c r="Q149" s="56"/>
      <c r="R149" s="51"/>
      <c r="S149" s="56"/>
      <c r="T149" s="51"/>
      <c r="U149" s="56"/>
      <c r="V149" s="51"/>
      <c r="W149" s="56"/>
      <c r="X149" s="51"/>
      <c r="Y149" s="56"/>
      <c r="Z149" s="51"/>
      <c r="AA149" s="56"/>
      <c r="AB149" s="51"/>
      <c r="AC149" s="52"/>
    </row>
    <row r="150" spans="1:29" ht="20.45" customHeight="1" x14ac:dyDescent="0.2">
      <c r="A150" s="84" t="s">
        <v>66</v>
      </c>
      <c r="B150" s="89" t="s">
        <v>30</v>
      </c>
      <c r="C150" s="86">
        <v>2022</v>
      </c>
      <c r="D150" s="51">
        <v>87037</v>
      </c>
      <c r="E150" s="56"/>
      <c r="F150" s="51">
        <v>7241</v>
      </c>
      <c r="G150" s="56"/>
      <c r="H150" s="51">
        <v>6786</v>
      </c>
      <c r="I150" s="56"/>
      <c r="J150" s="51">
        <v>7328</v>
      </c>
      <c r="K150" s="56"/>
      <c r="L150" s="51">
        <v>6633</v>
      </c>
      <c r="M150" s="56"/>
      <c r="N150" s="51">
        <v>6979</v>
      </c>
      <c r="O150" s="56"/>
      <c r="P150" s="51">
        <v>7366</v>
      </c>
      <c r="Q150" s="56"/>
      <c r="R150" s="51">
        <v>7567</v>
      </c>
      <c r="S150" s="56"/>
      <c r="T150" s="51">
        <v>7446</v>
      </c>
      <c r="U150" s="56"/>
      <c r="V150" s="51">
        <v>7708</v>
      </c>
      <c r="W150" s="56"/>
      <c r="X150" s="51">
        <v>7800</v>
      </c>
      <c r="Y150" s="56"/>
      <c r="Z150" s="51">
        <v>7240</v>
      </c>
      <c r="AA150" s="56"/>
      <c r="AB150" s="51">
        <v>6943</v>
      </c>
      <c r="AC150" s="52"/>
    </row>
    <row r="151" spans="1:29" ht="11.25" x14ac:dyDescent="0.2">
      <c r="A151" s="84"/>
      <c r="B151" s="89"/>
      <c r="C151" s="86">
        <v>2023</v>
      </c>
      <c r="D151" s="51"/>
      <c r="E151" s="56"/>
      <c r="F151" s="51">
        <v>7957</v>
      </c>
      <c r="G151" s="56"/>
      <c r="H151" s="51"/>
      <c r="I151" s="56"/>
      <c r="J151" s="51"/>
      <c r="K151" s="56"/>
      <c r="L151" s="51"/>
      <c r="M151" s="56"/>
      <c r="N151" s="51"/>
      <c r="O151" s="56"/>
      <c r="P151" s="51"/>
      <c r="Q151" s="56"/>
      <c r="R151" s="51"/>
      <c r="S151" s="56"/>
      <c r="T151" s="51"/>
      <c r="U151" s="56"/>
      <c r="V151" s="51"/>
      <c r="W151" s="56"/>
      <c r="X151" s="51"/>
      <c r="Y151" s="56"/>
      <c r="Z151" s="51"/>
      <c r="AA151" s="56"/>
      <c r="AB151" s="51"/>
      <c r="AC151" s="52"/>
    </row>
    <row r="152" spans="1:29" ht="20.45" customHeight="1" x14ac:dyDescent="0.2">
      <c r="A152" s="84" t="s">
        <v>67</v>
      </c>
      <c r="B152" s="89" t="s">
        <v>30</v>
      </c>
      <c r="C152" s="86">
        <v>2022</v>
      </c>
      <c r="D152" s="51">
        <v>52938</v>
      </c>
      <c r="E152" s="56"/>
      <c r="F152" s="51">
        <v>4242</v>
      </c>
      <c r="G152" s="56"/>
      <c r="H152" s="51">
        <v>4361</v>
      </c>
      <c r="I152" s="56"/>
      <c r="J152" s="51">
        <v>5136</v>
      </c>
      <c r="K152" s="56"/>
      <c r="L152" s="51">
        <v>4742</v>
      </c>
      <c r="M152" s="56"/>
      <c r="N152" s="51">
        <v>4146</v>
      </c>
      <c r="O152" s="56"/>
      <c r="P152" s="51">
        <v>4273</v>
      </c>
      <c r="Q152" s="56"/>
      <c r="R152" s="51">
        <v>3947</v>
      </c>
      <c r="S152" s="56"/>
      <c r="T152" s="51">
        <v>4223</v>
      </c>
      <c r="U152" s="56"/>
      <c r="V152" s="51">
        <v>4684</v>
      </c>
      <c r="W152" s="56"/>
      <c r="X152" s="51">
        <v>4418</v>
      </c>
      <c r="Y152" s="56"/>
      <c r="Z152" s="51">
        <v>4555</v>
      </c>
      <c r="AA152" s="56"/>
      <c r="AB152" s="51">
        <v>4211</v>
      </c>
      <c r="AC152" s="52"/>
    </row>
    <row r="153" spans="1:29" ht="11.25" x14ac:dyDescent="0.2">
      <c r="A153" s="84"/>
      <c r="B153" s="89"/>
      <c r="C153" s="86">
        <v>2023</v>
      </c>
      <c r="D153" s="51"/>
      <c r="E153" s="56"/>
      <c r="F153" s="51">
        <v>3675</v>
      </c>
      <c r="G153" s="56"/>
      <c r="H153" s="51"/>
      <c r="I153" s="56"/>
      <c r="J153" s="51"/>
      <c r="K153" s="56"/>
      <c r="L153" s="51"/>
      <c r="M153" s="56"/>
      <c r="N153" s="51"/>
      <c r="O153" s="56"/>
      <c r="P153" s="51"/>
      <c r="Q153" s="56"/>
      <c r="R153" s="51"/>
      <c r="S153" s="56"/>
      <c r="T153" s="51"/>
      <c r="U153" s="56"/>
      <c r="V153" s="51"/>
      <c r="W153" s="56"/>
      <c r="X153" s="51"/>
      <c r="Y153" s="56"/>
      <c r="Z153" s="51"/>
      <c r="AA153" s="56"/>
      <c r="AB153" s="51"/>
      <c r="AC153" s="52"/>
    </row>
    <row r="154" spans="1:29" ht="30.6" customHeight="1" x14ac:dyDescent="0.2">
      <c r="A154" s="88" t="s">
        <v>520</v>
      </c>
      <c r="B154" s="89" t="s">
        <v>30</v>
      </c>
      <c r="C154" s="86">
        <v>2022</v>
      </c>
      <c r="D154" s="51">
        <v>708</v>
      </c>
      <c r="E154" s="56"/>
      <c r="F154" s="51">
        <v>32</v>
      </c>
      <c r="G154" s="56"/>
      <c r="H154" s="51">
        <v>44</v>
      </c>
      <c r="I154" s="56"/>
      <c r="J154" s="51">
        <v>52</v>
      </c>
      <c r="K154" s="56"/>
      <c r="L154" s="51">
        <v>70</v>
      </c>
      <c r="M154" s="56"/>
      <c r="N154" s="51">
        <v>72</v>
      </c>
      <c r="O154" s="56"/>
      <c r="P154" s="51">
        <v>75</v>
      </c>
      <c r="Q154" s="56"/>
      <c r="R154" s="51">
        <v>47</v>
      </c>
      <c r="S154" s="56"/>
      <c r="T154" s="51">
        <v>62</v>
      </c>
      <c r="U154" s="56"/>
      <c r="V154" s="51">
        <v>50</v>
      </c>
      <c r="W154" s="56"/>
      <c r="X154" s="51">
        <v>74</v>
      </c>
      <c r="Y154" s="56"/>
      <c r="Z154" s="51">
        <v>66</v>
      </c>
      <c r="AA154" s="56"/>
      <c r="AB154" s="51">
        <v>64</v>
      </c>
      <c r="AC154" s="52"/>
    </row>
    <row r="155" spans="1:29" ht="11.25" x14ac:dyDescent="0.2">
      <c r="A155" s="84"/>
      <c r="B155" s="89"/>
      <c r="C155" s="86">
        <v>2023</v>
      </c>
      <c r="D155" s="51"/>
      <c r="E155" s="56"/>
      <c r="F155" s="51">
        <v>83</v>
      </c>
      <c r="G155" s="56"/>
      <c r="H155" s="51"/>
      <c r="I155" s="56"/>
      <c r="J155" s="51"/>
      <c r="K155" s="56"/>
      <c r="L155" s="51"/>
      <c r="M155" s="56"/>
      <c r="N155" s="51"/>
      <c r="O155" s="56"/>
      <c r="P155" s="51"/>
      <c r="Q155" s="56"/>
      <c r="R155" s="51"/>
      <c r="S155" s="56"/>
      <c r="T155" s="51"/>
      <c r="U155" s="56"/>
      <c r="V155" s="51"/>
      <c r="W155" s="56"/>
      <c r="X155" s="51"/>
      <c r="Y155" s="56"/>
      <c r="Z155" s="51"/>
      <c r="AA155" s="56"/>
      <c r="AB155" s="51"/>
      <c r="AC155" s="52"/>
    </row>
    <row r="156" spans="1:29" ht="20.45" customHeight="1" x14ac:dyDescent="0.2">
      <c r="A156" s="100" t="s">
        <v>68</v>
      </c>
      <c r="B156" s="108" t="s">
        <v>17</v>
      </c>
      <c r="C156" s="86">
        <v>2022</v>
      </c>
      <c r="D156" s="94">
        <v>1038</v>
      </c>
      <c r="E156" s="95"/>
      <c r="F156" s="236">
        <v>78.599999999999994</v>
      </c>
      <c r="G156" s="66" t="s">
        <v>709</v>
      </c>
      <c r="H156" s="236">
        <v>75.2</v>
      </c>
      <c r="I156" s="66" t="s">
        <v>709</v>
      </c>
      <c r="J156" s="236">
        <v>86.6</v>
      </c>
      <c r="K156" s="66" t="s">
        <v>709</v>
      </c>
      <c r="L156" s="236">
        <v>84.7</v>
      </c>
      <c r="M156" s="66" t="s">
        <v>709</v>
      </c>
      <c r="N156" s="236">
        <v>86.7</v>
      </c>
      <c r="O156" s="66" t="s">
        <v>709</v>
      </c>
      <c r="P156" s="236">
        <v>86.9</v>
      </c>
      <c r="Q156" s="66" t="s">
        <v>709</v>
      </c>
      <c r="R156" s="236">
        <v>85.5</v>
      </c>
      <c r="S156" s="66" t="s">
        <v>709</v>
      </c>
      <c r="T156" s="236">
        <v>87.9</v>
      </c>
      <c r="U156" s="66" t="s">
        <v>709</v>
      </c>
      <c r="V156" s="236">
        <v>88</v>
      </c>
      <c r="W156" s="66" t="s">
        <v>709</v>
      </c>
      <c r="X156" s="236">
        <v>89.3</v>
      </c>
      <c r="Y156" s="66" t="s">
        <v>709</v>
      </c>
      <c r="Z156" s="236">
        <v>86.1</v>
      </c>
      <c r="AA156" s="66"/>
      <c r="AB156" s="236">
        <v>85.1</v>
      </c>
      <c r="AC156" s="67" t="s">
        <v>709</v>
      </c>
    </row>
    <row r="157" spans="1:29" ht="11.25" x14ac:dyDescent="0.2">
      <c r="B157" s="85"/>
      <c r="C157" s="86">
        <v>2023</v>
      </c>
      <c r="D157" s="94"/>
      <c r="E157" s="95"/>
      <c r="F157" s="236">
        <v>70.400000000000006</v>
      </c>
      <c r="G157" s="66"/>
      <c r="H157" s="236"/>
      <c r="I157" s="66"/>
      <c r="J157" s="236"/>
      <c r="K157" s="66"/>
      <c r="L157" s="236"/>
      <c r="M157" s="66"/>
      <c r="N157" s="236"/>
      <c r="O157" s="66"/>
      <c r="P157" s="236"/>
      <c r="Q157" s="66"/>
      <c r="R157" s="236"/>
      <c r="S157" s="66"/>
      <c r="T157" s="236"/>
      <c r="U157" s="66"/>
      <c r="V157" s="236"/>
      <c r="W157" s="66"/>
      <c r="X157" s="236"/>
      <c r="Y157" s="66"/>
      <c r="Z157" s="236"/>
      <c r="AA157" s="66"/>
      <c r="AB157" s="236"/>
      <c r="AC157" s="67"/>
    </row>
    <row r="158" spans="1:29" ht="11.25" x14ac:dyDescent="0.2">
      <c r="A158" s="104" t="s">
        <v>25</v>
      </c>
      <c r="B158" s="85"/>
      <c r="C158" s="86"/>
      <c r="D158" s="92"/>
      <c r="E158" s="93"/>
      <c r="F158" s="92"/>
      <c r="G158" s="66"/>
      <c r="H158" s="92"/>
      <c r="I158" s="66"/>
      <c r="J158" s="92"/>
      <c r="K158" s="66"/>
      <c r="L158" s="92"/>
      <c r="M158" s="66"/>
      <c r="N158" s="92"/>
      <c r="O158" s="66"/>
      <c r="P158" s="92"/>
      <c r="Q158" s="66"/>
      <c r="R158" s="92"/>
      <c r="S158" s="66"/>
      <c r="T158" s="92"/>
      <c r="U158" s="66"/>
      <c r="V158" s="92"/>
      <c r="W158" s="66"/>
      <c r="X158" s="92"/>
      <c r="Y158" s="66"/>
      <c r="Z158" s="92"/>
      <c r="AA158" s="66"/>
      <c r="AB158" s="92"/>
      <c r="AC158" s="67"/>
    </row>
    <row r="159" spans="1:29" ht="20.45" customHeight="1" x14ac:dyDescent="0.2">
      <c r="A159" s="104" t="s">
        <v>69</v>
      </c>
      <c r="B159" s="108" t="s">
        <v>17</v>
      </c>
      <c r="C159" s="86">
        <v>2022</v>
      </c>
      <c r="D159" s="80">
        <v>63.4</v>
      </c>
      <c r="E159" s="115"/>
      <c r="F159" s="80">
        <v>5</v>
      </c>
      <c r="G159" s="61"/>
      <c r="H159" s="80">
        <v>4.9000000000000004</v>
      </c>
      <c r="I159" s="66"/>
      <c r="J159" s="80">
        <v>5.5</v>
      </c>
      <c r="K159" s="61"/>
      <c r="L159" s="80">
        <v>5.4</v>
      </c>
      <c r="M159" s="61"/>
      <c r="N159" s="80">
        <v>5.2</v>
      </c>
      <c r="O159" s="61"/>
      <c r="P159" s="80">
        <v>5.2</v>
      </c>
      <c r="Q159" s="66"/>
      <c r="R159" s="80">
        <v>5.0999999999999996</v>
      </c>
      <c r="S159" s="66"/>
      <c r="T159" s="80">
        <v>5.0999999999999996</v>
      </c>
      <c r="U159" s="66"/>
      <c r="V159" s="80">
        <v>5.2</v>
      </c>
      <c r="W159" s="61"/>
      <c r="X159" s="80">
        <v>5.5</v>
      </c>
      <c r="Y159" s="66"/>
      <c r="Z159" s="80">
        <v>5.4</v>
      </c>
      <c r="AA159" s="66"/>
      <c r="AB159" s="80">
        <v>5.5</v>
      </c>
      <c r="AC159" s="59"/>
    </row>
    <row r="160" spans="1:29" ht="11.25" x14ac:dyDescent="0.2">
      <c r="A160" s="84" t="s">
        <v>23</v>
      </c>
      <c r="B160" s="85"/>
      <c r="C160" s="86">
        <v>2023</v>
      </c>
      <c r="D160" s="92"/>
      <c r="E160" s="93"/>
      <c r="F160" s="92">
        <v>5.2</v>
      </c>
      <c r="G160" s="61"/>
      <c r="H160" s="92"/>
      <c r="I160" s="66"/>
      <c r="J160" s="92"/>
      <c r="K160" s="66"/>
      <c r="L160" s="92"/>
      <c r="M160" s="66"/>
      <c r="N160" s="92"/>
      <c r="O160" s="61"/>
      <c r="P160" s="92"/>
      <c r="Q160" s="66"/>
      <c r="R160" s="92"/>
      <c r="S160" s="66"/>
      <c r="T160" s="92"/>
      <c r="U160" s="66"/>
      <c r="V160" s="92"/>
      <c r="W160" s="66"/>
      <c r="X160" s="92"/>
      <c r="Y160" s="66"/>
      <c r="Z160" s="92"/>
      <c r="AA160" s="61"/>
      <c r="AB160" s="92"/>
      <c r="AC160" s="67"/>
    </row>
    <row r="161" spans="1:29" ht="20.45" customHeight="1" x14ac:dyDescent="0.2">
      <c r="A161" s="104" t="s">
        <v>70</v>
      </c>
      <c r="B161" s="108" t="s">
        <v>17</v>
      </c>
      <c r="C161" s="86">
        <v>2022</v>
      </c>
      <c r="D161" s="96">
        <v>482</v>
      </c>
      <c r="E161" s="115"/>
      <c r="F161" s="80">
        <v>37.299999999999997</v>
      </c>
      <c r="G161" s="61"/>
      <c r="H161" s="80">
        <v>34.700000000000003</v>
      </c>
      <c r="I161" s="61"/>
      <c r="J161" s="80">
        <v>40.799999999999997</v>
      </c>
      <c r="K161" s="61"/>
      <c r="L161" s="80">
        <v>38.799999999999997</v>
      </c>
      <c r="M161" s="61"/>
      <c r="N161" s="80">
        <v>40.9</v>
      </c>
      <c r="O161" s="61"/>
      <c r="P161" s="80">
        <v>40.9</v>
      </c>
      <c r="Q161" s="61"/>
      <c r="R161" s="80">
        <v>40.799999999999997</v>
      </c>
      <c r="S161" s="61"/>
      <c r="T161" s="80">
        <v>42.8</v>
      </c>
      <c r="U161" s="61"/>
      <c r="V161" s="80">
        <v>42.6</v>
      </c>
      <c r="W161" s="61"/>
      <c r="X161" s="80">
        <v>42.8</v>
      </c>
      <c r="Y161" s="61" t="s">
        <v>709</v>
      </c>
      <c r="Z161" s="80">
        <v>41</v>
      </c>
      <c r="AA161" s="61"/>
      <c r="AB161" s="80">
        <v>38.1</v>
      </c>
      <c r="AC161" s="59"/>
    </row>
    <row r="162" spans="1:29" ht="11.25" x14ac:dyDescent="0.2">
      <c r="A162" s="84" t="s">
        <v>23</v>
      </c>
      <c r="B162" s="85"/>
      <c r="C162" s="86">
        <v>2023</v>
      </c>
      <c r="D162" s="92"/>
      <c r="E162" s="93"/>
      <c r="F162" s="92">
        <v>40.200000000000003</v>
      </c>
      <c r="G162" s="61"/>
      <c r="H162" s="92"/>
      <c r="I162" s="66"/>
      <c r="J162" s="92"/>
      <c r="K162" s="66"/>
      <c r="L162" s="92"/>
      <c r="M162" s="66"/>
      <c r="N162" s="92"/>
      <c r="O162" s="61"/>
      <c r="P162" s="92"/>
      <c r="Q162" s="66"/>
      <c r="R162" s="92"/>
      <c r="S162" s="66"/>
      <c r="T162" s="92"/>
      <c r="U162" s="66"/>
      <c r="V162" s="92"/>
      <c r="W162" s="66"/>
      <c r="X162" s="92"/>
      <c r="Y162" s="66"/>
      <c r="Z162" s="92"/>
      <c r="AA162" s="61"/>
      <c r="AB162" s="92"/>
      <c r="AC162" s="67"/>
    </row>
    <row r="163" spans="1:29" ht="30.6" customHeight="1" x14ac:dyDescent="0.2">
      <c r="A163" s="102" t="s">
        <v>71</v>
      </c>
      <c r="B163" s="108" t="s">
        <v>17</v>
      </c>
      <c r="C163" s="86">
        <v>2022</v>
      </c>
      <c r="D163" s="92">
        <v>465</v>
      </c>
      <c r="E163" s="93"/>
      <c r="F163" s="92">
        <v>35.1</v>
      </c>
      <c r="G163" s="61" t="s">
        <v>709</v>
      </c>
      <c r="H163" s="92">
        <v>34.5</v>
      </c>
      <c r="I163" s="61"/>
      <c r="J163" s="92">
        <v>38.9</v>
      </c>
      <c r="K163" s="66" t="s">
        <v>709</v>
      </c>
      <c r="L163" s="92">
        <v>39.1</v>
      </c>
      <c r="M163" s="66"/>
      <c r="N163" s="92">
        <v>39.299999999999997</v>
      </c>
      <c r="O163" s="66"/>
      <c r="P163" s="92">
        <v>39.5</v>
      </c>
      <c r="Q163" s="66"/>
      <c r="R163" s="92">
        <v>38.200000000000003</v>
      </c>
      <c r="S163" s="66" t="s">
        <v>709</v>
      </c>
      <c r="T163" s="92">
        <v>38.700000000000003</v>
      </c>
      <c r="U163" s="66" t="s">
        <v>709</v>
      </c>
      <c r="V163" s="92">
        <v>38.9</v>
      </c>
      <c r="W163" s="66"/>
      <c r="X163" s="92">
        <v>39.5</v>
      </c>
      <c r="Y163" s="61" t="s">
        <v>709</v>
      </c>
      <c r="Z163" s="92">
        <v>38.200000000000003</v>
      </c>
      <c r="AA163" s="66"/>
      <c r="AB163" s="92">
        <v>39.9</v>
      </c>
      <c r="AC163" s="67"/>
    </row>
    <row r="164" spans="1:29" ht="11.25" x14ac:dyDescent="0.2">
      <c r="A164" s="84" t="s">
        <v>23</v>
      </c>
      <c r="B164" s="85"/>
      <c r="C164" s="86">
        <v>2023</v>
      </c>
      <c r="D164" s="92"/>
      <c r="E164" s="93"/>
      <c r="F164" s="92">
        <v>36.1</v>
      </c>
      <c r="G164" s="61"/>
      <c r="H164" s="92"/>
      <c r="I164" s="66"/>
      <c r="J164" s="92"/>
      <c r="K164" s="66"/>
      <c r="L164" s="92"/>
      <c r="M164" s="66"/>
      <c r="N164" s="92"/>
      <c r="O164" s="66"/>
      <c r="P164" s="92"/>
      <c r="Q164" s="66"/>
      <c r="R164" s="92"/>
      <c r="S164" s="66"/>
      <c r="T164" s="92"/>
      <c r="U164" s="66"/>
      <c r="V164" s="92"/>
      <c r="W164" s="66"/>
      <c r="X164" s="92"/>
      <c r="Y164" s="61"/>
      <c r="Z164" s="92"/>
      <c r="AA164" s="66"/>
      <c r="AB164" s="92"/>
      <c r="AC164" s="67"/>
    </row>
    <row r="165" spans="1:29" ht="20.45" customHeight="1" x14ac:dyDescent="0.2">
      <c r="A165" s="84" t="s">
        <v>72</v>
      </c>
      <c r="B165" s="89" t="s">
        <v>30</v>
      </c>
      <c r="C165" s="86">
        <v>2022</v>
      </c>
      <c r="D165" s="51">
        <v>2568</v>
      </c>
      <c r="E165" s="56"/>
      <c r="F165" s="51">
        <v>155</v>
      </c>
      <c r="G165" s="56"/>
      <c r="H165" s="51">
        <v>226</v>
      </c>
      <c r="I165" s="56"/>
      <c r="J165" s="51">
        <v>314</v>
      </c>
      <c r="K165" s="56"/>
      <c r="L165" s="51">
        <v>210</v>
      </c>
      <c r="M165" s="56"/>
      <c r="N165" s="51">
        <v>215</v>
      </c>
      <c r="O165" s="56"/>
      <c r="P165" s="51">
        <v>230</v>
      </c>
      <c r="Q165" s="56"/>
      <c r="R165" s="51">
        <v>160</v>
      </c>
      <c r="S165" s="56"/>
      <c r="T165" s="51">
        <v>254</v>
      </c>
      <c r="U165" s="56"/>
      <c r="V165" s="51">
        <v>236</v>
      </c>
      <c r="W165" s="56"/>
      <c r="X165" s="51">
        <v>183</v>
      </c>
      <c r="Y165" s="56"/>
      <c r="Z165" s="51">
        <v>197</v>
      </c>
      <c r="AA165" s="56"/>
      <c r="AB165" s="51">
        <v>188</v>
      </c>
      <c r="AC165" s="67"/>
    </row>
    <row r="166" spans="1:29" ht="11.25" x14ac:dyDescent="0.2">
      <c r="A166" s="84"/>
      <c r="B166" s="89"/>
      <c r="C166" s="86">
        <v>2023</v>
      </c>
      <c r="D166" s="51"/>
      <c r="E166" s="56"/>
      <c r="F166" s="51">
        <v>239</v>
      </c>
      <c r="G166" s="56"/>
      <c r="H166" s="51"/>
      <c r="I166" s="56"/>
      <c r="J166" s="51"/>
      <c r="K166" s="56"/>
      <c r="L166" s="51"/>
      <c r="M166" s="56"/>
      <c r="N166" s="51"/>
      <c r="O166" s="56"/>
      <c r="P166" s="51"/>
      <c r="Q166" s="56"/>
      <c r="R166" s="51"/>
      <c r="S166" s="56"/>
      <c r="T166" s="51"/>
      <c r="U166" s="56"/>
      <c r="V166" s="51"/>
      <c r="W166" s="56"/>
      <c r="X166" s="51"/>
      <c r="Y166" s="56"/>
      <c r="Z166" s="51"/>
      <c r="AA166" s="56"/>
      <c r="AB166" s="51"/>
      <c r="AC166" s="67"/>
    </row>
    <row r="167" spans="1:29" ht="30.6" customHeight="1" x14ac:dyDescent="0.2">
      <c r="A167" s="88" t="s">
        <v>73</v>
      </c>
      <c r="B167" s="89" t="s">
        <v>30</v>
      </c>
      <c r="C167" s="86">
        <v>2022</v>
      </c>
      <c r="D167" s="51">
        <v>1461</v>
      </c>
      <c r="E167" s="56"/>
      <c r="F167" s="51">
        <v>159</v>
      </c>
      <c r="G167" s="56"/>
      <c r="H167" s="51">
        <v>138</v>
      </c>
      <c r="I167" s="56"/>
      <c r="J167" s="51">
        <v>166</v>
      </c>
      <c r="K167" s="56"/>
      <c r="L167" s="51">
        <v>163</v>
      </c>
      <c r="M167" s="56"/>
      <c r="N167" s="51">
        <v>142</v>
      </c>
      <c r="O167" s="56"/>
      <c r="P167" s="51">
        <v>163</v>
      </c>
      <c r="Q167" s="56"/>
      <c r="R167" s="51">
        <v>69</v>
      </c>
      <c r="S167" s="56"/>
      <c r="T167" s="51">
        <v>133</v>
      </c>
      <c r="U167" s="56"/>
      <c r="V167" s="51">
        <v>61</v>
      </c>
      <c r="W167" s="56"/>
      <c r="X167" s="51">
        <v>92</v>
      </c>
      <c r="Y167" s="56"/>
      <c r="Z167" s="51">
        <v>90</v>
      </c>
      <c r="AA167" s="56"/>
      <c r="AB167" s="51">
        <v>58</v>
      </c>
      <c r="AC167" s="67"/>
    </row>
    <row r="168" spans="1:29" ht="11.25" x14ac:dyDescent="0.2">
      <c r="A168" s="88"/>
      <c r="B168" s="89"/>
      <c r="C168" s="86">
        <v>2023</v>
      </c>
      <c r="D168" s="51"/>
      <c r="E168" s="56"/>
      <c r="F168" s="51">
        <v>110</v>
      </c>
      <c r="G168" s="56"/>
      <c r="H168" s="51"/>
      <c r="I168" s="56"/>
      <c r="J168" s="51"/>
      <c r="K168" s="56"/>
      <c r="L168" s="51"/>
      <c r="M168" s="56"/>
      <c r="N168" s="51"/>
      <c r="O168" s="56"/>
      <c r="P168" s="51"/>
      <c r="Q168" s="56"/>
      <c r="R168" s="51"/>
      <c r="S168" s="56"/>
      <c r="T168" s="51"/>
      <c r="U168" s="56"/>
      <c r="V168" s="51"/>
      <c r="W168" s="56"/>
      <c r="X168" s="51"/>
      <c r="Y168" s="56"/>
      <c r="Z168" s="51"/>
      <c r="AA168" s="56"/>
      <c r="AB168" s="51"/>
      <c r="AC168" s="67"/>
    </row>
    <row r="169" spans="1:29" ht="51" customHeight="1" x14ac:dyDescent="0.2">
      <c r="A169" s="88" t="s">
        <v>74</v>
      </c>
      <c r="B169" s="89" t="s">
        <v>30</v>
      </c>
      <c r="C169" s="86">
        <v>2022</v>
      </c>
      <c r="D169" s="51">
        <v>56846</v>
      </c>
      <c r="E169" s="56"/>
      <c r="F169" s="51">
        <v>3810</v>
      </c>
      <c r="G169" s="56"/>
      <c r="H169" s="51">
        <v>4347</v>
      </c>
      <c r="I169" s="56"/>
      <c r="J169" s="51">
        <v>5500</v>
      </c>
      <c r="K169" s="56"/>
      <c r="L169" s="51">
        <v>5290</v>
      </c>
      <c r="M169" s="56"/>
      <c r="N169" s="51">
        <v>4991</v>
      </c>
      <c r="O169" s="56"/>
      <c r="P169" s="51">
        <v>5091</v>
      </c>
      <c r="Q169" s="56"/>
      <c r="R169" s="51">
        <v>4607</v>
      </c>
      <c r="S169" s="56"/>
      <c r="T169" s="51">
        <v>4751</v>
      </c>
      <c r="U169" s="56"/>
      <c r="V169" s="51">
        <v>4369</v>
      </c>
      <c r="W169" s="56"/>
      <c r="X169" s="51">
        <v>4954</v>
      </c>
      <c r="Y169" s="56"/>
      <c r="Z169" s="51">
        <v>4873</v>
      </c>
      <c r="AA169" s="56"/>
      <c r="AB169" s="51">
        <v>4263</v>
      </c>
      <c r="AC169" s="67"/>
    </row>
    <row r="170" spans="1:29" ht="11.25" x14ac:dyDescent="0.2">
      <c r="A170" s="84"/>
      <c r="B170" s="89"/>
      <c r="C170" s="86">
        <v>2023</v>
      </c>
      <c r="D170" s="51"/>
      <c r="E170" s="56"/>
      <c r="F170" s="51">
        <v>4215</v>
      </c>
      <c r="G170" s="56"/>
      <c r="H170" s="51"/>
      <c r="I170" s="56"/>
      <c r="J170" s="51"/>
      <c r="K170" s="56"/>
      <c r="L170" s="51"/>
      <c r="M170" s="56"/>
      <c r="N170" s="51"/>
      <c r="O170" s="56"/>
      <c r="P170" s="51"/>
      <c r="Q170" s="56"/>
      <c r="R170" s="51"/>
      <c r="S170" s="56"/>
      <c r="T170" s="51"/>
      <c r="U170" s="56"/>
      <c r="V170" s="51"/>
      <c r="W170" s="56"/>
      <c r="X170" s="51"/>
      <c r="Y170" s="56"/>
      <c r="Z170" s="51"/>
      <c r="AA170" s="56"/>
      <c r="AB170" s="51"/>
      <c r="AC170" s="67"/>
    </row>
    <row r="171" spans="1:29" ht="20.45" customHeight="1" x14ac:dyDescent="0.2">
      <c r="A171" s="100" t="s">
        <v>75</v>
      </c>
      <c r="B171" s="108" t="s">
        <v>17</v>
      </c>
      <c r="C171" s="86">
        <v>2022</v>
      </c>
      <c r="D171" s="92">
        <v>156</v>
      </c>
      <c r="E171" s="93" t="s">
        <v>709</v>
      </c>
      <c r="F171" s="92">
        <v>12.2</v>
      </c>
      <c r="G171" s="61"/>
      <c r="H171" s="92">
        <v>12.9</v>
      </c>
      <c r="I171" s="61"/>
      <c r="J171" s="92">
        <v>17.600000000000001</v>
      </c>
      <c r="K171" s="66"/>
      <c r="L171" s="92">
        <v>13.8</v>
      </c>
      <c r="M171" s="66"/>
      <c r="N171" s="92">
        <v>14.3</v>
      </c>
      <c r="O171" s="66"/>
      <c r="P171" s="92">
        <v>11.5</v>
      </c>
      <c r="Q171" s="66"/>
      <c r="R171" s="92">
        <v>10.8</v>
      </c>
      <c r="S171" s="61"/>
      <c r="T171" s="92">
        <v>11.8</v>
      </c>
      <c r="U171" s="66"/>
      <c r="V171" s="92">
        <v>12.9</v>
      </c>
      <c r="W171" s="66"/>
      <c r="X171" s="92">
        <v>12.6</v>
      </c>
      <c r="Y171" s="66"/>
      <c r="Z171" s="92">
        <v>13.4</v>
      </c>
      <c r="AA171" s="66"/>
      <c r="AB171" s="92">
        <v>12</v>
      </c>
      <c r="AC171" s="67" t="s">
        <v>709</v>
      </c>
    </row>
    <row r="172" spans="1:29" ht="11.25" x14ac:dyDescent="0.2">
      <c r="B172" s="89"/>
      <c r="C172" s="86">
        <v>2023</v>
      </c>
      <c r="D172" s="92"/>
      <c r="E172" s="93"/>
      <c r="F172" s="92">
        <v>10.7</v>
      </c>
      <c r="G172" s="66"/>
      <c r="H172" s="92"/>
      <c r="I172" s="66"/>
      <c r="J172" s="92"/>
      <c r="K172" s="66"/>
      <c r="L172" s="92"/>
      <c r="M172" s="66"/>
      <c r="N172" s="92"/>
      <c r="O172" s="66"/>
      <c r="P172" s="92"/>
      <c r="Q172" s="66"/>
      <c r="R172" s="92"/>
      <c r="S172" s="61"/>
      <c r="T172" s="92"/>
      <c r="U172" s="66"/>
      <c r="V172" s="92"/>
      <c r="W172" s="61"/>
      <c r="X172" s="92"/>
      <c r="Y172" s="66"/>
      <c r="Z172" s="92"/>
      <c r="AA172" s="66"/>
      <c r="AB172" s="92"/>
      <c r="AC172" s="67"/>
    </row>
    <row r="173" spans="1:29" ht="20.45" customHeight="1" x14ac:dyDescent="0.2">
      <c r="A173" s="100" t="s">
        <v>76</v>
      </c>
      <c r="B173" s="108" t="s">
        <v>17</v>
      </c>
      <c r="C173" s="86">
        <v>2022</v>
      </c>
      <c r="D173" s="51">
        <v>2196</v>
      </c>
      <c r="E173" s="56"/>
      <c r="F173" s="51">
        <v>197</v>
      </c>
      <c r="G173" s="56"/>
      <c r="H173" s="51" t="s">
        <v>708</v>
      </c>
      <c r="I173" s="120"/>
      <c r="J173" s="65">
        <v>79.099999999999994</v>
      </c>
      <c r="K173" s="66"/>
      <c r="L173" s="65">
        <v>85.8</v>
      </c>
      <c r="M173" s="66"/>
      <c r="N173" s="65">
        <v>60.1</v>
      </c>
      <c r="O173" s="66"/>
      <c r="P173" s="65">
        <v>10.4</v>
      </c>
      <c r="Q173" s="66"/>
      <c r="R173" s="51" t="s">
        <v>708</v>
      </c>
      <c r="S173" s="120"/>
      <c r="T173" s="51" t="s">
        <v>708</v>
      </c>
      <c r="U173" s="61"/>
      <c r="V173" s="51">
        <v>181</v>
      </c>
      <c r="W173" s="56"/>
      <c r="X173" s="51">
        <v>536</v>
      </c>
      <c r="Y173" s="56"/>
      <c r="Z173" s="51">
        <v>554</v>
      </c>
      <c r="AA173" s="56"/>
      <c r="AB173" s="51">
        <v>493</v>
      </c>
      <c r="AC173" s="52"/>
    </row>
    <row r="174" spans="1:29" ht="11.25" x14ac:dyDescent="0.2">
      <c r="A174" s="84"/>
      <c r="B174" s="85"/>
      <c r="C174" s="86">
        <v>2023</v>
      </c>
      <c r="D174" s="51"/>
      <c r="E174" s="56"/>
      <c r="F174" s="65">
        <v>92.5</v>
      </c>
      <c r="G174" s="61"/>
      <c r="H174" s="51"/>
      <c r="I174" s="120"/>
      <c r="J174" s="51"/>
      <c r="K174" s="66"/>
      <c r="L174" s="51"/>
      <c r="M174" s="66"/>
      <c r="N174" s="51"/>
      <c r="O174" s="66"/>
      <c r="P174" s="51"/>
      <c r="Q174" s="66"/>
      <c r="R174" s="51"/>
      <c r="S174" s="120"/>
      <c r="T174" s="51"/>
      <c r="U174" s="120"/>
      <c r="V174" s="51"/>
      <c r="W174" s="56"/>
      <c r="X174" s="51"/>
      <c r="Y174" s="56"/>
      <c r="Z174" s="51"/>
      <c r="AA174" s="56"/>
      <c r="AB174" s="51"/>
      <c r="AC174" s="52"/>
    </row>
    <row r="175" spans="1:29" ht="20.45" customHeight="1" x14ac:dyDescent="0.2">
      <c r="A175" s="100" t="s">
        <v>77</v>
      </c>
      <c r="B175" s="108" t="s">
        <v>17</v>
      </c>
      <c r="C175" s="86">
        <v>2022</v>
      </c>
      <c r="D175" s="92">
        <v>482</v>
      </c>
      <c r="E175" s="93"/>
      <c r="F175" s="92">
        <v>40.5</v>
      </c>
      <c r="G175" s="61"/>
      <c r="H175" s="92">
        <v>39.200000000000003</v>
      </c>
      <c r="I175" s="66"/>
      <c r="J175" s="92">
        <v>41.4</v>
      </c>
      <c r="K175" s="66"/>
      <c r="L175" s="92">
        <v>32.799999999999997</v>
      </c>
      <c r="M175" s="66"/>
      <c r="N175" s="92">
        <v>35.200000000000003</v>
      </c>
      <c r="O175" s="66"/>
      <c r="P175" s="92">
        <v>39.1</v>
      </c>
      <c r="Q175" s="66"/>
      <c r="R175" s="92">
        <v>35.700000000000003</v>
      </c>
      <c r="S175" s="66"/>
      <c r="T175" s="92">
        <v>43.9</v>
      </c>
      <c r="U175" s="66"/>
      <c r="V175" s="92">
        <v>46.1</v>
      </c>
      <c r="W175" s="66"/>
      <c r="X175" s="92">
        <v>46</v>
      </c>
      <c r="Y175" s="66"/>
      <c r="Z175" s="92">
        <v>43.1</v>
      </c>
      <c r="AA175" s="66" t="s">
        <v>709</v>
      </c>
      <c r="AB175" s="92">
        <v>38.1</v>
      </c>
      <c r="AC175" s="59" t="s">
        <v>709</v>
      </c>
    </row>
    <row r="176" spans="1:29" ht="11.25" x14ac:dyDescent="0.2">
      <c r="B176" s="85"/>
      <c r="C176" s="86">
        <v>2023</v>
      </c>
      <c r="D176" s="80"/>
      <c r="E176" s="93"/>
      <c r="F176" s="80">
        <v>42</v>
      </c>
      <c r="G176" s="61"/>
      <c r="H176" s="80"/>
      <c r="I176" s="66"/>
      <c r="J176" s="80"/>
      <c r="K176" s="61"/>
      <c r="L176" s="80"/>
      <c r="M176" s="66"/>
      <c r="N176" s="80"/>
      <c r="O176" s="66"/>
      <c r="P176" s="80"/>
      <c r="Q176" s="66"/>
      <c r="R176" s="80"/>
      <c r="S176" s="66"/>
      <c r="T176" s="80"/>
      <c r="U176" s="66"/>
      <c r="V176" s="80"/>
      <c r="W176" s="66"/>
      <c r="X176" s="80"/>
      <c r="Y176" s="66"/>
      <c r="Z176" s="80"/>
      <c r="AA176" s="66"/>
      <c r="AB176" s="80"/>
      <c r="AC176" s="67"/>
    </row>
    <row r="177" spans="1:29" ht="11.25" x14ac:dyDescent="0.2">
      <c r="A177" s="104" t="s">
        <v>25</v>
      </c>
      <c r="B177" s="85"/>
      <c r="C177" s="86"/>
      <c r="D177" s="92"/>
      <c r="E177" s="93"/>
      <c r="F177" s="92"/>
      <c r="G177" s="66"/>
      <c r="H177" s="92"/>
      <c r="I177" s="66"/>
      <c r="J177" s="92"/>
      <c r="K177" s="66"/>
      <c r="L177" s="92"/>
      <c r="M177" s="66"/>
      <c r="N177" s="92"/>
      <c r="O177" s="66"/>
      <c r="P177" s="92"/>
      <c r="Q177" s="66"/>
      <c r="R177" s="92"/>
      <c r="S177" s="66"/>
      <c r="T177" s="92"/>
      <c r="U177" s="66"/>
      <c r="V177" s="92"/>
      <c r="W177" s="66"/>
      <c r="X177" s="92"/>
      <c r="Y177" s="66"/>
      <c r="Z177" s="92"/>
      <c r="AA177" s="66"/>
      <c r="AB177" s="92"/>
      <c r="AC177" s="67"/>
    </row>
    <row r="178" spans="1:29" ht="20.45" customHeight="1" x14ac:dyDescent="0.2">
      <c r="A178" s="104" t="s">
        <v>78</v>
      </c>
      <c r="B178" s="108" t="s">
        <v>17</v>
      </c>
      <c r="C178" s="86">
        <v>2022</v>
      </c>
      <c r="D178" s="92">
        <v>343</v>
      </c>
      <c r="E178" s="93"/>
      <c r="F178" s="92">
        <v>27.7</v>
      </c>
      <c r="G178" s="66"/>
      <c r="H178" s="92">
        <v>27.6</v>
      </c>
      <c r="I178" s="61"/>
      <c r="J178" s="92">
        <v>29.5</v>
      </c>
      <c r="K178" s="61"/>
      <c r="L178" s="92">
        <v>23.8</v>
      </c>
      <c r="M178" s="66"/>
      <c r="N178" s="92">
        <v>25.3</v>
      </c>
      <c r="O178" s="66"/>
      <c r="P178" s="92">
        <v>27.9</v>
      </c>
      <c r="Q178" s="66"/>
      <c r="R178" s="92">
        <v>27.7</v>
      </c>
      <c r="S178" s="66"/>
      <c r="T178" s="92">
        <v>31.4</v>
      </c>
      <c r="U178" s="66"/>
      <c r="V178" s="92">
        <v>32.9</v>
      </c>
      <c r="W178" s="66"/>
      <c r="X178" s="92">
        <v>32</v>
      </c>
      <c r="Y178" s="66"/>
      <c r="Z178" s="92">
        <v>30.1</v>
      </c>
      <c r="AA178" s="66" t="s">
        <v>709</v>
      </c>
      <c r="AB178" s="92">
        <v>26.3</v>
      </c>
      <c r="AC178" s="67"/>
    </row>
    <row r="179" spans="1:29" ht="11.25" x14ac:dyDescent="0.2">
      <c r="A179" s="84" t="s">
        <v>23</v>
      </c>
      <c r="B179" s="85"/>
      <c r="C179" s="86">
        <v>2023</v>
      </c>
      <c r="D179" s="92"/>
      <c r="E179" s="93"/>
      <c r="F179" s="92">
        <v>30.7</v>
      </c>
      <c r="G179" s="66"/>
      <c r="H179" s="92"/>
      <c r="I179" s="61"/>
      <c r="J179" s="92"/>
      <c r="K179" s="61"/>
      <c r="L179" s="92"/>
      <c r="M179" s="66"/>
      <c r="N179" s="92"/>
      <c r="O179" s="66"/>
      <c r="P179" s="92"/>
      <c r="Q179" s="66"/>
      <c r="R179" s="92"/>
      <c r="S179" s="66"/>
      <c r="T179" s="92"/>
      <c r="U179" s="66"/>
      <c r="V179" s="92"/>
      <c r="W179" s="66"/>
      <c r="X179" s="92"/>
      <c r="Y179" s="66"/>
      <c r="Z179" s="92"/>
      <c r="AA179" s="66"/>
      <c r="AB179" s="92"/>
      <c r="AC179" s="67"/>
    </row>
    <row r="180" spans="1:29" ht="20.45" customHeight="1" x14ac:dyDescent="0.2">
      <c r="A180" s="104" t="s">
        <v>79</v>
      </c>
      <c r="B180" s="108" t="s">
        <v>17</v>
      </c>
      <c r="C180" s="86">
        <v>2022</v>
      </c>
      <c r="D180" s="92">
        <v>43.7</v>
      </c>
      <c r="E180" s="93"/>
      <c r="F180" s="92">
        <v>4.4000000000000004</v>
      </c>
      <c r="G180" s="61"/>
      <c r="H180" s="92">
        <v>3.8</v>
      </c>
      <c r="I180" s="66"/>
      <c r="J180" s="92">
        <v>4.0999999999999996</v>
      </c>
      <c r="K180" s="66"/>
      <c r="L180" s="92">
        <v>3.2</v>
      </c>
      <c r="M180" s="66"/>
      <c r="N180" s="92">
        <v>3.8</v>
      </c>
      <c r="O180" s="61"/>
      <c r="P180" s="92">
        <v>3.4</v>
      </c>
      <c r="Q180" s="66"/>
      <c r="R180" s="92">
        <v>2.4</v>
      </c>
      <c r="S180" s="61"/>
      <c r="T180" s="92">
        <v>3.5</v>
      </c>
      <c r="U180" s="61"/>
      <c r="V180" s="92">
        <v>3.4</v>
      </c>
      <c r="W180" s="61"/>
      <c r="X180" s="92">
        <v>3.9</v>
      </c>
      <c r="Y180" s="66"/>
      <c r="Z180" s="92">
        <v>4.2</v>
      </c>
      <c r="AA180" s="66"/>
      <c r="AB180" s="92">
        <v>3.6</v>
      </c>
      <c r="AC180" s="59"/>
    </row>
    <row r="181" spans="1:29" ht="11.25" x14ac:dyDescent="0.2">
      <c r="A181" s="100"/>
      <c r="B181" s="85"/>
      <c r="C181" s="86">
        <v>2023</v>
      </c>
      <c r="D181" s="80"/>
      <c r="E181" s="93"/>
      <c r="F181" s="80">
        <v>3</v>
      </c>
      <c r="G181" s="61"/>
      <c r="H181" s="80"/>
      <c r="I181" s="61"/>
      <c r="J181" s="80"/>
      <c r="K181" s="66"/>
      <c r="L181" s="80"/>
      <c r="M181" s="66"/>
      <c r="N181" s="80"/>
      <c r="O181" s="61"/>
      <c r="P181" s="80"/>
      <c r="Q181" s="66"/>
      <c r="R181" s="80"/>
      <c r="S181" s="61"/>
      <c r="T181" s="80"/>
      <c r="U181" s="66"/>
      <c r="V181" s="80"/>
      <c r="W181" s="61"/>
      <c r="X181" s="80"/>
      <c r="Y181" s="66"/>
      <c r="Z181" s="80"/>
      <c r="AA181" s="66"/>
      <c r="AB181" s="80"/>
      <c r="AC181" s="59"/>
    </row>
    <row r="182" spans="1:29" ht="20.45" customHeight="1" x14ac:dyDescent="0.2">
      <c r="A182" s="102" t="s">
        <v>80</v>
      </c>
      <c r="B182" s="89" t="s">
        <v>30</v>
      </c>
      <c r="C182" s="86">
        <v>2022</v>
      </c>
      <c r="D182" s="51">
        <v>23382</v>
      </c>
      <c r="E182" s="56"/>
      <c r="F182" s="51">
        <v>2177</v>
      </c>
      <c r="G182" s="56"/>
      <c r="H182" s="51">
        <v>1804</v>
      </c>
      <c r="I182" s="56"/>
      <c r="J182" s="51">
        <v>2208</v>
      </c>
      <c r="K182" s="56"/>
      <c r="L182" s="51">
        <v>1906</v>
      </c>
      <c r="M182" s="56"/>
      <c r="N182" s="51">
        <v>1791</v>
      </c>
      <c r="O182" s="56"/>
      <c r="P182" s="51">
        <v>2266</v>
      </c>
      <c r="Q182" s="56"/>
      <c r="R182" s="51">
        <v>1286</v>
      </c>
      <c r="S182" s="56"/>
      <c r="T182" s="51">
        <v>2474</v>
      </c>
      <c r="U182" s="56"/>
      <c r="V182" s="51">
        <v>2484</v>
      </c>
      <c r="W182" s="56"/>
      <c r="X182" s="51">
        <v>1763</v>
      </c>
      <c r="Y182" s="56"/>
      <c r="Z182" s="51">
        <v>1502</v>
      </c>
      <c r="AA182" s="56"/>
      <c r="AB182" s="51">
        <v>1721</v>
      </c>
      <c r="AC182" s="59"/>
    </row>
    <row r="183" spans="1:29" ht="11.25" x14ac:dyDescent="0.2">
      <c r="A183" s="88"/>
      <c r="B183" s="89"/>
      <c r="C183" s="86">
        <v>2023</v>
      </c>
      <c r="D183" s="51"/>
      <c r="E183" s="56"/>
      <c r="F183" s="51">
        <v>1175</v>
      </c>
      <c r="G183" s="56"/>
      <c r="H183" s="51"/>
      <c r="I183" s="56"/>
      <c r="J183" s="51"/>
      <c r="K183" s="56"/>
      <c r="L183" s="51"/>
      <c r="M183" s="56"/>
      <c r="N183" s="51"/>
      <c r="O183" s="56"/>
      <c r="P183" s="51"/>
      <c r="Q183" s="56"/>
      <c r="R183" s="51"/>
      <c r="S183" s="56"/>
      <c r="T183" s="51"/>
      <c r="U183" s="56"/>
      <c r="V183" s="51"/>
      <c r="W183" s="56"/>
      <c r="X183" s="51"/>
      <c r="Y183" s="56"/>
      <c r="Z183" s="51"/>
      <c r="AA183" s="56"/>
      <c r="AB183" s="51"/>
      <c r="AC183" s="59"/>
    </row>
    <row r="184" spans="1:29" ht="20.45" customHeight="1" x14ac:dyDescent="0.2">
      <c r="A184" s="88" t="s">
        <v>81</v>
      </c>
      <c r="B184" s="89" t="s">
        <v>30</v>
      </c>
      <c r="C184" s="86">
        <v>2022</v>
      </c>
      <c r="D184" s="51">
        <v>90419</v>
      </c>
      <c r="E184" s="56"/>
      <c r="F184" s="51">
        <v>8345</v>
      </c>
      <c r="G184" s="56"/>
      <c r="H184" s="51">
        <v>8063</v>
      </c>
      <c r="I184" s="56"/>
      <c r="J184" s="51">
        <v>7811</v>
      </c>
      <c r="K184" s="56"/>
      <c r="L184" s="51">
        <v>6640</v>
      </c>
      <c r="M184" s="56"/>
      <c r="N184" s="51">
        <v>6837</v>
      </c>
      <c r="O184" s="56"/>
      <c r="P184" s="51">
        <v>6931</v>
      </c>
      <c r="Q184" s="56"/>
      <c r="R184" s="51">
        <v>7745</v>
      </c>
      <c r="S184" s="56"/>
      <c r="T184" s="51">
        <v>7278</v>
      </c>
      <c r="U184" s="56"/>
      <c r="V184" s="51">
        <v>7161</v>
      </c>
      <c r="W184" s="56"/>
      <c r="X184" s="51">
        <v>7776</v>
      </c>
      <c r="Y184" s="56"/>
      <c r="Z184" s="51">
        <v>8745</v>
      </c>
      <c r="AA184" s="56"/>
      <c r="AB184" s="51">
        <v>7087</v>
      </c>
      <c r="AC184" s="59"/>
    </row>
    <row r="185" spans="1:29" ht="11.25" x14ac:dyDescent="0.2">
      <c r="A185" s="88"/>
      <c r="B185" s="89"/>
      <c r="C185" s="86">
        <v>2023</v>
      </c>
      <c r="D185" s="51"/>
      <c r="E185" s="56"/>
      <c r="F185" s="51">
        <v>7487</v>
      </c>
      <c r="G185" s="56"/>
      <c r="H185" s="51"/>
      <c r="I185" s="56"/>
      <c r="J185" s="51"/>
      <c r="K185" s="56"/>
      <c r="L185" s="51"/>
      <c r="M185" s="56"/>
      <c r="N185" s="51"/>
      <c r="O185" s="56"/>
      <c r="P185" s="51"/>
      <c r="Q185" s="56"/>
      <c r="R185" s="51"/>
      <c r="S185" s="56"/>
      <c r="T185" s="51"/>
      <c r="U185" s="56"/>
      <c r="V185" s="51"/>
      <c r="W185" s="56"/>
      <c r="X185" s="51"/>
      <c r="Y185" s="56"/>
      <c r="Z185" s="51"/>
      <c r="AA185" s="56"/>
      <c r="AB185" s="51"/>
      <c r="AC185" s="59"/>
    </row>
    <row r="186" spans="1:29" ht="20.45" customHeight="1" x14ac:dyDescent="0.2">
      <c r="A186" s="88" t="s">
        <v>521</v>
      </c>
      <c r="B186" s="89" t="s">
        <v>237</v>
      </c>
      <c r="C186" s="86">
        <v>2022</v>
      </c>
      <c r="D186" s="51">
        <v>129832</v>
      </c>
      <c r="E186" s="56"/>
      <c r="F186" s="51">
        <v>11487</v>
      </c>
      <c r="G186" s="56"/>
      <c r="H186" s="51">
        <v>7907</v>
      </c>
      <c r="I186" s="56"/>
      <c r="J186" s="51">
        <v>6897</v>
      </c>
      <c r="K186" s="56"/>
      <c r="L186" s="51">
        <v>12758</v>
      </c>
      <c r="M186" s="56"/>
      <c r="N186" s="51">
        <v>10393</v>
      </c>
      <c r="O186" s="56"/>
      <c r="P186" s="51">
        <v>11205</v>
      </c>
      <c r="Q186" s="56"/>
      <c r="R186" s="51">
        <v>10786</v>
      </c>
      <c r="S186" s="56"/>
      <c r="T186" s="51">
        <v>12064</v>
      </c>
      <c r="U186" s="56"/>
      <c r="V186" s="51">
        <v>14945</v>
      </c>
      <c r="W186" s="56"/>
      <c r="X186" s="51">
        <v>4970</v>
      </c>
      <c r="Y186" s="56"/>
      <c r="Z186" s="51">
        <v>14458</v>
      </c>
      <c r="AA186" s="56"/>
      <c r="AB186" s="51">
        <v>11962</v>
      </c>
      <c r="AC186" s="59"/>
    </row>
    <row r="187" spans="1:29" ht="11.25" x14ac:dyDescent="0.2">
      <c r="A187" s="88"/>
      <c r="B187" s="89"/>
      <c r="C187" s="86">
        <v>2023</v>
      </c>
      <c r="D187" s="51"/>
      <c r="E187" s="56"/>
      <c r="F187" s="51">
        <v>19217</v>
      </c>
      <c r="G187" s="56"/>
      <c r="H187" s="51"/>
      <c r="I187" s="56"/>
      <c r="J187" s="51"/>
      <c r="K187" s="56"/>
      <c r="L187" s="51"/>
      <c r="M187" s="56"/>
      <c r="N187" s="51"/>
      <c r="O187" s="56"/>
      <c r="P187" s="51"/>
      <c r="Q187" s="56"/>
      <c r="R187" s="51"/>
      <c r="S187" s="56"/>
      <c r="T187" s="51"/>
      <c r="U187" s="56"/>
      <c r="V187" s="51"/>
      <c r="W187" s="56"/>
      <c r="X187" s="51"/>
      <c r="Y187" s="56"/>
      <c r="Z187" s="51"/>
      <c r="AA187" s="56"/>
      <c r="AB187" s="51"/>
      <c r="AC187" s="59"/>
    </row>
    <row r="188" spans="1:29" ht="40.9" customHeight="1" x14ac:dyDescent="0.2">
      <c r="A188" s="88" t="s">
        <v>82</v>
      </c>
      <c r="B188" s="89" t="s">
        <v>30</v>
      </c>
      <c r="C188" s="86">
        <v>2022</v>
      </c>
      <c r="D188" s="51">
        <v>46271</v>
      </c>
      <c r="E188" s="56"/>
      <c r="F188" s="51">
        <v>3172</v>
      </c>
      <c r="G188" s="56"/>
      <c r="H188" s="51">
        <v>3472</v>
      </c>
      <c r="I188" s="56"/>
      <c r="J188" s="51">
        <v>4153</v>
      </c>
      <c r="K188" s="56"/>
      <c r="L188" s="51">
        <v>3909</v>
      </c>
      <c r="M188" s="56"/>
      <c r="N188" s="51">
        <v>4186</v>
      </c>
      <c r="O188" s="56"/>
      <c r="P188" s="51">
        <v>4014</v>
      </c>
      <c r="Q188" s="56"/>
      <c r="R188" s="51">
        <v>3716</v>
      </c>
      <c r="S188" s="56"/>
      <c r="T188" s="51">
        <v>3716</v>
      </c>
      <c r="U188" s="56"/>
      <c r="V188" s="51">
        <v>3711</v>
      </c>
      <c r="W188" s="56"/>
      <c r="X188" s="51">
        <v>4234</v>
      </c>
      <c r="Y188" s="56"/>
      <c r="Z188" s="51">
        <v>3874</v>
      </c>
      <c r="AA188" s="56"/>
      <c r="AB188" s="51">
        <v>4115</v>
      </c>
      <c r="AC188" s="59"/>
    </row>
    <row r="189" spans="1:29" ht="11.25" x14ac:dyDescent="0.2">
      <c r="A189" s="88"/>
      <c r="B189" s="89"/>
      <c r="C189" s="86">
        <v>2023</v>
      </c>
      <c r="D189" s="51"/>
      <c r="E189" s="56"/>
      <c r="F189" s="51">
        <v>3942</v>
      </c>
      <c r="G189" s="56"/>
      <c r="H189" s="51"/>
      <c r="I189" s="56"/>
      <c r="J189" s="51"/>
      <c r="K189" s="56"/>
      <c r="L189" s="51"/>
      <c r="M189" s="56"/>
      <c r="N189" s="51"/>
      <c r="O189" s="56"/>
      <c r="P189" s="51"/>
      <c r="Q189" s="56"/>
      <c r="R189" s="51"/>
      <c r="S189" s="56"/>
      <c r="T189" s="51"/>
      <c r="U189" s="56"/>
      <c r="V189" s="51"/>
      <c r="W189" s="56"/>
      <c r="X189" s="51"/>
      <c r="Y189" s="56"/>
      <c r="Z189" s="51"/>
      <c r="AA189" s="56"/>
      <c r="AB189" s="51"/>
      <c r="AC189" s="59"/>
    </row>
    <row r="190" spans="1:29" ht="30.6" customHeight="1" x14ac:dyDescent="0.2">
      <c r="A190" s="88" t="s">
        <v>83</v>
      </c>
      <c r="B190" s="89" t="s">
        <v>30</v>
      </c>
      <c r="C190" s="86">
        <v>2022</v>
      </c>
      <c r="D190" s="51">
        <v>34876</v>
      </c>
      <c r="E190" s="56"/>
      <c r="F190" s="51">
        <v>2794</v>
      </c>
      <c r="G190" s="56"/>
      <c r="H190" s="51">
        <v>2971</v>
      </c>
      <c r="I190" s="56"/>
      <c r="J190" s="51">
        <v>3494</v>
      </c>
      <c r="K190" s="56"/>
      <c r="L190" s="51">
        <v>2771</v>
      </c>
      <c r="M190" s="56"/>
      <c r="N190" s="51">
        <v>3061</v>
      </c>
      <c r="O190" s="56"/>
      <c r="P190" s="51">
        <v>2904</v>
      </c>
      <c r="Q190" s="56"/>
      <c r="R190" s="51">
        <v>2549</v>
      </c>
      <c r="S190" s="56"/>
      <c r="T190" s="51">
        <v>2688</v>
      </c>
      <c r="U190" s="56"/>
      <c r="V190" s="51">
        <v>3185</v>
      </c>
      <c r="W190" s="56"/>
      <c r="X190" s="51">
        <v>3081</v>
      </c>
      <c r="Y190" s="56"/>
      <c r="Z190" s="51">
        <v>2912</v>
      </c>
      <c r="AA190" s="56"/>
      <c r="AB190" s="51">
        <v>2464</v>
      </c>
      <c r="AC190" s="59"/>
    </row>
    <row r="191" spans="1:29" ht="11.25" x14ac:dyDescent="0.2">
      <c r="A191" s="88"/>
      <c r="B191" s="89"/>
      <c r="C191" s="86">
        <v>2023</v>
      </c>
      <c r="D191" s="51"/>
      <c r="E191" s="56"/>
      <c r="F191" s="51">
        <v>2958</v>
      </c>
      <c r="G191" s="56"/>
      <c r="H191" s="51"/>
      <c r="I191" s="56"/>
      <c r="J191" s="51"/>
      <c r="K191" s="56"/>
      <c r="L191" s="51"/>
      <c r="M191" s="56"/>
      <c r="N191" s="51"/>
      <c r="O191" s="56"/>
      <c r="P191" s="51"/>
      <c r="Q191" s="56"/>
      <c r="R191" s="51"/>
      <c r="S191" s="56"/>
      <c r="T191" s="51"/>
      <c r="U191" s="56"/>
      <c r="V191" s="51"/>
      <c r="W191" s="56"/>
      <c r="X191" s="51"/>
      <c r="Y191" s="56"/>
      <c r="Z191" s="51"/>
      <c r="AA191" s="56"/>
      <c r="AB191" s="51"/>
      <c r="AC191" s="59"/>
    </row>
    <row r="192" spans="1:29" ht="20.45" customHeight="1" x14ac:dyDescent="0.2">
      <c r="A192" s="100" t="s">
        <v>84</v>
      </c>
      <c r="B192" s="85" t="s">
        <v>85</v>
      </c>
      <c r="C192" s="86">
        <v>2022</v>
      </c>
      <c r="D192" s="92">
        <v>315</v>
      </c>
      <c r="E192" s="93"/>
      <c r="F192" s="92">
        <v>19.7</v>
      </c>
      <c r="G192" s="61"/>
      <c r="H192" s="92">
        <v>18.7</v>
      </c>
      <c r="I192" s="61"/>
      <c r="J192" s="80">
        <v>25</v>
      </c>
      <c r="K192" s="66"/>
      <c r="L192" s="92">
        <v>29.6</v>
      </c>
      <c r="M192" s="61"/>
      <c r="N192" s="92">
        <v>25.7</v>
      </c>
      <c r="O192" s="61"/>
      <c r="P192" s="92">
        <v>28.6</v>
      </c>
      <c r="Q192" s="61"/>
      <c r="R192" s="92">
        <v>26.3</v>
      </c>
      <c r="S192" s="61"/>
      <c r="T192" s="92">
        <v>29.9</v>
      </c>
      <c r="U192" s="66"/>
      <c r="V192" s="92">
        <v>32.1</v>
      </c>
      <c r="W192" s="66"/>
      <c r="X192" s="92">
        <v>26.9</v>
      </c>
      <c r="Y192" s="66"/>
      <c r="Z192" s="92">
        <v>27.9</v>
      </c>
      <c r="AA192" s="66"/>
      <c r="AB192" s="92">
        <v>24.4</v>
      </c>
      <c r="AC192" s="59"/>
    </row>
    <row r="193" spans="1:29" ht="11.25" x14ac:dyDescent="0.2">
      <c r="A193" s="100"/>
      <c r="B193" s="121"/>
      <c r="C193" s="86">
        <v>2023</v>
      </c>
      <c r="D193" s="92"/>
      <c r="E193" s="93"/>
      <c r="F193" s="92">
        <v>21.5</v>
      </c>
      <c r="G193" s="61"/>
      <c r="H193" s="92"/>
      <c r="I193" s="61"/>
      <c r="J193" s="92"/>
      <c r="K193" s="66"/>
      <c r="L193" s="92"/>
      <c r="M193" s="61"/>
      <c r="N193" s="92"/>
      <c r="O193" s="66"/>
      <c r="P193" s="92"/>
      <c r="Q193" s="61"/>
      <c r="R193" s="92"/>
      <c r="S193" s="61"/>
      <c r="T193" s="92"/>
      <c r="U193" s="66"/>
      <c r="V193" s="92"/>
      <c r="W193" s="66"/>
      <c r="X193" s="92"/>
      <c r="Y193" s="66"/>
      <c r="Z193" s="92"/>
      <c r="AA193" s="66"/>
      <c r="AB193" s="92"/>
      <c r="AC193" s="59"/>
    </row>
    <row r="194" spans="1:29" ht="20.45" customHeight="1" x14ac:dyDescent="0.2">
      <c r="A194" s="100" t="s">
        <v>509</v>
      </c>
      <c r="B194" s="85" t="s">
        <v>30</v>
      </c>
      <c r="C194" s="86">
        <v>2022</v>
      </c>
      <c r="D194" s="51">
        <v>14884</v>
      </c>
      <c r="E194" s="56"/>
      <c r="F194" s="51">
        <v>616</v>
      </c>
      <c r="G194" s="56"/>
      <c r="H194" s="51">
        <v>594</v>
      </c>
      <c r="I194" s="56"/>
      <c r="J194" s="51">
        <v>1297</v>
      </c>
      <c r="K194" s="56"/>
      <c r="L194" s="51">
        <v>1171</v>
      </c>
      <c r="M194" s="56"/>
      <c r="N194" s="51">
        <v>1575</v>
      </c>
      <c r="O194" s="56"/>
      <c r="P194" s="51">
        <v>2036</v>
      </c>
      <c r="Q194" s="56"/>
      <c r="R194" s="51">
        <v>1995</v>
      </c>
      <c r="S194" s="56"/>
      <c r="T194" s="51">
        <v>1707</v>
      </c>
      <c r="U194" s="56"/>
      <c r="V194" s="51">
        <v>1520</v>
      </c>
      <c r="W194" s="56"/>
      <c r="X194" s="51">
        <v>829</v>
      </c>
      <c r="Y194" s="56"/>
      <c r="Z194" s="51">
        <v>728</v>
      </c>
      <c r="AA194" s="56"/>
      <c r="AB194" s="51">
        <v>816</v>
      </c>
      <c r="AC194" s="52"/>
    </row>
    <row r="195" spans="1:29" ht="11.25" x14ac:dyDescent="0.2">
      <c r="A195" s="100"/>
      <c r="B195" s="85"/>
      <c r="C195" s="86">
        <v>2023</v>
      </c>
      <c r="D195" s="51"/>
      <c r="E195" s="56"/>
      <c r="F195" s="51">
        <v>1043</v>
      </c>
      <c r="G195" s="56"/>
      <c r="H195" s="51"/>
      <c r="I195" s="56"/>
      <c r="J195" s="51"/>
      <c r="K195" s="56"/>
      <c r="L195" s="51"/>
      <c r="M195" s="56"/>
      <c r="N195" s="51"/>
      <c r="O195" s="56"/>
      <c r="P195" s="51"/>
      <c r="Q195" s="56"/>
      <c r="R195" s="51"/>
      <c r="S195" s="56"/>
      <c r="T195" s="51"/>
      <c r="U195" s="56"/>
      <c r="V195" s="51"/>
      <c r="W195" s="56"/>
      <c r="X195" s="51"/>
      <c r="Y195" s="56"/>
      <c r="Z195" s="51"/>
      <c r="AA195" s="56"/>
      <c r="AB195" s="51"/>
      <c r="AC195" s="52"/>
    </row>
    <row r="196" spans="1:29" ht="20.45" customHeight="1" x14ac:dyDescent="0.2">
      <c r="A196" s="100" t="s">
        <v>86</v>
      </c>
      <c r="B196" s="85" t="s">
        <v>30</v>
      </c>
      <c r="C196" s="86">
        <v>2022</v>
      </c>
      <c r="D196" s="51">
        <v>264116</v>
      </c>
      <c r="E196" s="56"/>
      <c r="F196" s="51">
        <v>18073</v>
      </c>
      <c r="G196" s="56"/>
      <c r="H196" s="51">
        <v>17854</v>
      </c>
      <c r="I196" s="56"/>
      <c r="J196" s="51">
        <v>22664</v>
      </c>
      <c r="K196" s="56"/>
      <c r="L196" s="51">
        <v>22192</v>
      </c>
      <c r="M196" s="56"/>
      <c r="N196" s="51">
        <v>24129</v>
      </c>
      <c r="O196" s="56"/>
      <c r="P196" s="51">
        <v>22684</v>
      </c>
      <c r="Q196" s="56"/>
      <c r="R196" s="51">
        <v>25243</v>
      </c>
      <c r="S196" s="56"/>
      <c r="T196" s="51">
        <v>24790</v>
      </c>
      <c r="U196" s="56"/>
      <c r="V196" s="51">
        <v>20999</v>
      </c>
      <c r="W196" s="56"/>
      <c r="X196" s="51">
        <v>23285</v>
      </c>
      <c r="Y196" s="56"/>
      <c r="Z196" s="51">
        <v>19514</v>
      </c>
      <c r="AA196" s="56"/>
      <c r="AB196" s="51">
        <v>22689</v>
      </c>
      <c r="AC196" s="52"/>
    </row>
    <row r="197" spans="1:29" ht="11.25" x14ac:dyDescent="0.2">
      <c r="A197" s="122"/>
      <c r="B197" s="85"/>
      <c r="C197" s="86">
        <v>2023</v>
      </c>
      <c r="D197" s="51"/>
      <c r="E197" s="56"/>
      <c r="F197" s="51">
        <v>21619</v>
      </c>
      <c r="G197" s="56"/>
      <c r="H197" s="51"/>
      <c r="I197" s="56"/>
      <c r="J197" s="51"/>
      <c r="K197" s="56"/>
      <c r="L197" s="51"/>
      <c r="M197" s="56"/>
      <c r="N197" s="51"/>
      <c r="O197" s="56"/>
      <c r="P197" s="51"/>
      <c r="Q197" s="56"/>
      <c r="R197" s="51"/>
      <c r="S197" s="56"/>
      <c r="T197" s="51"/>
      <c r="U197" s="56"/>
      <c r="V197" s="51"/>
      <c r="W197" s="56"/>
      <c r="X197" s="51"/>
      <c r="Y197" s="56"/>
      <c r="Z197" s="51"/>
      <c r="AA197" s="56"/>
      <c r="AB197" s="51"/>
      <c r="AC197" s="52"/>
    </row>
    <row r="198" spans="1:29" ht="20.45" customHeight="1" x14ac:dyDescent="0.2">
      <c r="A198" s="100" t="s">
        <v>87</v>
      </c>
      <c r="B198" s="85" t="s">
        <v>30</v>
      </c>
      <c r="C198" s="86">
        <v>2022</v>
      </c>
      <c r="D198" s="94">
        <v>130501</v>
      </c>
      <c r="E198" s="95" t="s">
        <v>709</v>
      </c>
      <c r="F198" s="94">
        <v>9400</v>
      </c>
      <c r="G198" s="56"/>
      <c r="H198" s="94">
        <v>9347</v>
      </c>
      <c r="I198" s="56"/>
      <c r="J198" s="94">
        <v>11195</v>
      </c>
      <c r="K198" s="56"/>
      <c r="L198" s="94">
        <v>9855</v>
      </c>
      <c r="M198" s="56"/>
      <c r="N198" s="94">
        <v>11103</v>
      </c>
      <c r="O198" s="56"/>
      <c r="P198" s="94">
        <v>11600</v>
      </c>
      <c r="Q198" s="56"/>
      <c r="R198" s="94">
        <v>11228</v>
      </c>
      <c r="S198" s="56"/>
      <c r="T198" s="94">
        <v>10537</v>
      </c>
      <c r="U198" s="56"/>
      <c r="V198" s="94">
        <v>11260</v>
      </c>
      <c r="W198" s="56"/>
      <c r="X198" s="94">
        <v>11516</v>
      </c>
      <c r="Y198" s="56"/>
      <c r="Z198" s="94">
        <v>11893</v>
      </c>
      <c r="AA198" s="56" t="s">
        <v>709</v>
      </c>
      <c r="AB198" s="94">
        <v>11565</v>
      </c>
      <c r="AC198" s="52" t="s">
        <v>709</v>
      </c>
    </row>
    <row r="199" spans="1:29" ht="11.25" x14ac:dyDescent="0.2">
      <c r="A199" s="100" t="s">
        <v>23</v>
      </c>
      <c r="B199" s="85"/>
      <c r="C199" s="86">
        <v>2023</v>
      </c>
      <c r="D199" s="94"/>
      <c r="E199" s="95"/>
      <c r="F199" s="94">
        <v>10892</v>
      </c>
      <c r="G199" s="56"/>
      <c r="H199" s="94"/>
      <c r="I199" s="56"/>
      <c r="J199" s="94"/>
      <c r="K199" s="56"/>
      <c r="L199" s="94"/>
      <c r="M199" s="56"/>
      <c r="N199" s="94"/>
      <c r="O199" s="56"/>
      <c r="P199" s="94"/>
      <c r="Q199" s="56"/>
      <c r="R199" s="94"/>
      <c r="S199" s="56"/>
      <c r="T199" s="94"/>
      <c r="U199" s="56"/>
      <c r="V199" s="94"/>
      <c r="W199" s="56"/>
      <c r="X199" s="94"/>
      <c r="Y199" s="56"/>
      <c r="Z199" s="94"/>
      <c r="AA199" s="56"/>
      <c r="AB199" s="94"/>
      <c r="AC199" s="52"/>
    </row>
    <row r="200" spans="1:29" ht="30.6" customHeight="1" x14ac:dyDescent="0.2">
      <c r="A200" s="88" t="s">
        <v>88</v>
      </c>
      <c r="B200" s="89" t="s">
        <v>30</v>
      </c>
      <c r="C200" s="86">
        <v>2022</v>
      </c>
      <c r="D200" s="94">
        <v>12927</v>
      </c>
      <c r="E200" s="95" t="s">
        <v>709</v>
      </c>
      <c r="F200" s="94">
        <v>855</v>
      </c>
      <c r="G200" s="56"/>
      <c r="H200" s="94">
        <v>1054</v>
      </c>
      <c r="I200" s="56"/>
      <c r="J200" s="94">
        <v>1279</v>
      </c>
      <c r="K200" s="56"/>
      <c r="L200" s="94">
        <v>1020</v>
      </c>
      <c r="M200" s="56"/>
      <c r="N200" s="94">
        <v>1076</v>
      </c>
      <c r="O200" s="56"/>
      <c r="P200" s="94">
        <v>1095</v>
      </c>
      <c r="Q200" s="56"/>
      <c r="R200" s="94">
        <v>1085</v>
      </c>
      <c r="S200" s="56"/>
      <c r="T200" s="94">
        <v>1126</v>
      </c>
      <c r="U200" s="56"/>
      <c r="V200" s="94">
        <v>1087</v>
      </c>
      <c r="W200" s="56"/>
      <c r="X200" s="94">
        <v>1068</v>
      </c>
      <c r="Y200" s="56"/>
      <c r="Z200" s="94">
        <v>1055</v>
      </c>
      <c r="AA200" s="56"/>
      <c r="AB200" s="94">
        <v>1119</v>
      </c>
      <c r="AC200" s="52" t="s">
        <v>709</v>
      </c>
    </row>
    <row r="201" spans="1:29" ht="11.25" x14ac:dyDescent="0.2">
      <c r="A201" s="100"/>
      <c r="B201" s="85"/>
      <c r="C201" s="86">
        <v>2023</v>
      </c>
      <c r="D201" s="94"/>
      <c r="E201" s="95"/>
      <c r="F201" s="94">
        <v>980</v>
      </c>
      <c r="G201" s="56"/>
      <c r="H201" s="94"/>
      <c r="I201" s="56"/>
      <c r="J201" s="94"/>
      <c r="K201" s="56"/>
      <c r="L201" s="94"/>
      <c r="M201" s="56"/>
      <c r="N201" s="94"/>
      <c r="O201" s="56"/>
      <c r="P201" s="94"/>
      <c r="Q201" s="56"/>
      <c r="R201" s="94"/>
      <c r="S201" s="56"/>
      <c r="T201" s="94"/>
      <c r="U201" s="56"/>
      <c r="V201" s="94"/>
      <c r="W201" s="56"/>
      <c r="X201" s="94"/>
      <c r="Y201" s="56"/>
      <c r="Z201" s="94"/>
      <c r="AA201" s="56"/>
      <c r="AB201" s="94"/>
      <c r="AC201" s="52"/>
    </row>
    <row r="202" spans="1:29" ht="20.45" customHeight="1" x14ac:dyDescent="0.2">
      <c r="A202" s="100" t="s">
        <v>89</v>
      </c>
      <c r="B202" s="85" t="s">
        <v>30</v>
      </c>
      <c r="C202" s="86">
        <v>2022</v>
      </c>
      <c r="D202" s="94">
        <v>50119</v>
      </c>
      <c r="E202" s="95" t="s">
        <v>709</v>
      </c>
      <c r="F202" s="94">
        <v>4199</v>
      </c>
      <c r="G202" s="56"/>
      <c r="H202" s="94">
        <v>4484</v>
      </c>
      <c r="I202" s="56"/>
      <c r="J202" s="94">
        <v>4433</v>
      </c>
      <c r="K202" s="56"/>
      <c r="L202" s="94">
        <v>4043</v>
      </c>
      <c r="M202" s="56"/>
      <c r="N202" s="94">
        <v>3734</v>
      </c>
      <c r="O202" s="56"/>
      <c r="P202" s="94">
        <v>4434</v>
      </c>
      <c r="Q202" s="56"/>
      <c r="R202" s="94">
        <v>3864</v>
      </c>
      <c r="S202" s="56"/>
      <c r="T202" s="94">
        <v>3170</v>
      </c>
      <c r="U202" s="56"/>
      <c r="V202" s="94">
        <v>4138</v>
      </c>
      <c r="W202" s="56"/>
      <c r="X202" s="94">
        <v>4528</v>
      </c>
      <c r="Y202" s="56"/>
      <c r="Z202" s="94">
        <v>4421</v>
      </c>
      <c r="AA202" s="56"/>
      <c r="AB202" s="94">
        <v>4673</v>
      </c>
      <c r="AC202" s="52" t="s">
        <v>709</v>
      </c>
    </row>
    <row r="203" spans="1:29" ht="11.25" x14ac:dyDescent="0.2">
      <c r="A203" s="100"/>
      <c r="B203" s="85"/>
      <c r="C203" s="86">
        <v>2023</v>
      </c>
      <c r="D203" s="94"/>
      <c r="E203" s="95"/>
      <c r="F203" s="94">
        <v>4143</v>
      </c>
      <c r="G203" s="56"/>
      <c r="H203" s="94"/>
      <c r="I203" s="56"/>
      <c r="J203" s="94"/>
      <c r="K203" s="56"/>
      <c r="L203" s="94"/>
      <c r="M203" s="56"/>
      <c r="N203" s="94"/>
      <c r="O203" s="56"/>
      <c r="P203" s="94"/>
      <c r="Q203" s="56"/>
      <c r="R203" s="94"/>
      <c r="S203" s="56"/>
      <c r="T203" s="94"/>
      <c r="U203" s="56"/>
      <c r="V203" s="94"/>
      <c r="W203" s="56"/>
      <c r="X203" s="94"/>
      <c r="Y203" s="56"/>
      <c r="Z203" s="94"/>
      <c r="AA203" s="56"/>
      <c r="AB203" s="94"/>
      <c r="AC203" s="52"/>
    </row>
    <row r="204" spans="1:29" ht="40.9" customHeight="1" x14ac:dyDescent="0.2">
      <c r="A204" s="88" t="s">
        <v>90</v>
      </c>
      <c r="B204" s="89" t="s">
        <v>30</v>
      </c>
      <c r="C204" s="86">
        <v>2022</v>
      </c>
      <c r="D204" s="94">
        <v>41812</v>
      </c>
      <c r="E204" s="95"/>
      <c r="F204" s="94">
        <v>3097</v>
      </c>
      <c r="G204" s="56"/>
      <c r="H204" s="94">
        <v>3222</v>
      </c>
      <c r="I204" s="56"/>
      <c r="J204" s="94">
        <v>3510</v>
      </c>
      <c r="K204" s="56"/>
      <c r="L204" s="94">
        <v>3478</v>
      </c>
      <c r="M204" s="56"/>
      <c r="N204" s="94">
        <v>3394</v>
      </c>
      <c r="O204" s="56"/>
      <c r="P204" s="94">
        <v>3541</v>
      </c>
      <c r="Q204" s="56"/>
      <c r="R204" s="94">
        <v>2757</v>
      </c>
      <c r="S204" s="56"/>
      <c r="T204" s="94">
        <v>2377</v>
      </c>
      <c r="U204" s="56"/>
      <c r="V204" s="94">
        <v>5051</v>
      </c>
      <c r="W204" s="56"/>
      <c r="X204" s="94">
        <v>4349</v>
      </c>
      <c r="Y204" s="56"/>
      <c r="Z204" s="94">
        <v>2893</v>
      </c>
      <c r="AA204" s="56"/>
      <c r="AB204" s="94">
        <v>4143</v>
      </c>
      <c r="AC204" s="52"/>
    </row>
    <row r="205" spans="1:29" ht="11.25" x14ac:dyDescent="0.2">
      <c r="A205" s="88"/>
      <c r="B205" s="89"/>
      <c r="C205" s="86">
        <v>2023</v>
      </c>
      <c r="D205" s="94"/>
      <c r="E205" s="95"/>
      <c r="F205" s="94">
        <v>4814</v>
      </c>
      <c r="G205" s="56"/>
      <c r="H205" s="94"/>
      <c r="I205" s="56"/>
      <c r="J205" s="94"/>
      <c r="K205" s="56"/>
      <c r="L205" s="94"/>
      <c r="M205" s="56"/>
      <c r="N205" s="94"/>
      <c r="O205" s="56"/>
      <c r="P205" s="94"/>
      <c r="Q205" s="56"/>
      <c r="R205" s="94"/>
      <c r="S205" s="56"/>
      <c r="T205" s="94"/>
      <c r="U205" s="56"/>
      <c r="V205" s="94"/>
      <c r="W205" s="56"/>
      <c r="X205" s="94"/>
      <c r="Y205" s="56"/>
      <c r="Z205" s="94"/>
      <c r="AA205" s="56"/>
      <c r="AB205" s="94"/>
      <c r="AC205" s="52"/>
    </row>
    <row r="206" spans="1:29" ht="51" customHeight="1" x14ac:dyDescent="0.2">
      <c r="A206" s="88" t="s">
        <v>522</v>
      </c>
      <c r="B206" s="89" t="s">
        <v>30</v>
      </c>
      <c r="C206" s="86">
        <v>2022</v>
      </c>
      <c r="D206" s="94">
        <v>2184</v>
      </c>
      <c r="E206" s="95"/>
      <c r="F206" s="94">
        <v>140</v>
      </c>
      <c r="G206" s="56"/>
      <c r="H206" s="94">
        <v>131</v>
      </c>
      <c r="I206" s="56"/>
      <c r="J206" s="94">
        <v>263</v>
      </c>
      <c r="K206" s="56"/>
      <c r="L206" s="94">
        <v>129</v>
      </c>
      <c r="M206" s="56"/>
      <c r="N206" s="94">
        <v>136</v>
      </c>
      <c r="O206" s="56"/>
      <c r="P206" s="94">
        <v>200</v>
      </c>
      <c r="Q206" s="56"/>
      <c r="R206" s="94">
        <v>203</v>
      </c>
      <c r="S206" s="56"/>
      <c r="T206" s="94">
        <v>182</v>
      </c>
      <c r="U206" s="56"/>
      <c r="V206" s="94">
        <v>206</v>
      </c>
      <c r="W206" s="56"/>
      <c r="X206" s="94">
        <v>253</v>
      </c>
      <c r="Y206" s="56"/>
      <c r="Z206" s="94">
        <v>136</v>
      </c>
      <c r="AA206" s="56"/>
      <c r="AB206" s="94">
        <v>205</v>
      </c>
      <c r="AC206" s="52"/>
    </row>
    <row r="207" spans="1:29" ht="11.25" x14ac:dyDescent="0.2">
      <c r="A207" s="88"/>
      <c r="B207" s="89"/>
      <c r="C207" s="86">
        <v>2023</v>
      </c>
      <c r="D207" s="94"/>
      <c r="E207" s="95"/>
      <c r="F207" s="94">
        <v>200</v>
      </c>
      <c r="G207" s="56"/>
      <c r="H207" s="94"/>
      <c r="I207" s="56"/>
      <c r="J207" s="94"/>
      <c r="K207" s="56"/>
      <c r="L207" s="94"/>
      <c r="M207" s="56"/>
      <c r="N207" s="94"/>
      <c r="O207" s="56"/>
      <c r="P207" s="94"/>
      <c r="Q207" s="56"/>
      <c r="R207" s="94"/>
      <c r="S207" s="56"/>
      <c r="T207" s="94"/>
      <c r="U207" s="56"/>
      <c r="V207" s="94"/>
      <c r="W207" s="56"/>
      <c r="X207" s="94"/>
      <c r="Y207" s="56"/>
      <c r="Z207" s="94"/>
      <c r="AA207" s="56"/>
      <c r="AB207" s="94"/>
      <c r="AC207" s="52"/>
    </row>
    <row r="208" spans="1:29" ht="30.6" customHeight="1" x14ac:dyDescent="0.2">
      <c r="A208" s="88" t="s">
        <v>91</v>
      </c>
      <c r="B208" s="89" t="s">
        <v>30</v>
      </c>
      <c r="C208" s="86">
        <v>2022</v>
      </c>
      <c r="D208" s="94">
        <v>12271</v>
      </c>
      <c r="E208" s="95"/>
      <c r="F208" s="94">
        <v>978</v>
      </c>
      <c r="G208" s="56"/>
      <c r="H208" s="94">
        <v>909</v>
      </c>
      <c r="I208" s="56"/>
      <c r="J208" s="94">
        <v>1049</v>
      </c>
      <c r="K208" s="56"/>
      <c r="L208" s="94">
        <v>985</v>
      </c>
      <c r="M208" s="56"/>
      <c r="N208" s="94">
        <v>897</v>
      </c>
      <c r="O208" s="56"/>
      <c r="P208" s="94">
        <v>1184</v>
      </c>
      <c r="Q208" s="56"/>
      <c r="R208" s="94">
        <v>1034</v>
      </c>
      <c r="S208" s="56"/>
      <c r="T208" s="94">
        <v>1002</v>
      </c>
      <c r="U208" s="56"/>
      <c r="V208" s="94">
        <v>1010</v>
      </c>
      <c r="W208" s="56"/>
      <c r="X208" s="94">
        <v>1056</v>
      </c>
      <c r="Y208" s="56"/>
      <c r="Z208" s="94">
        <v>1116</v>
      </c>
      <c r="AA208" s="56"/>
      <c r="AB208" s="94">
        <v>1051</v>
      </c>
      <c r="AC208" s="52"/>
    </row>
    <row r="209" spans="1:29" ht="11.25" x14ac:dyDescent="0.2">
      <c r="A209" s="88"/>
      <c r="B209" s="89"/>
      <c r="C209" s="86">
        <v>2023</v>
      </c>
      <c r="D209" s="94"/>
      <c r="E209" s="95"/>
      <c r="F209" s="94">
        <v>1568</v>
      </c>
      <c r="G209" s="56"/>
      <c r="H209" s="94"/>
      <c r="I209" s="56"/>
      <c r="J209" s="94"/>
      <c r="K209" s="56"/>
      <c r="L209" s="94"/>
      <c r="M209" s="56"/>
      <c r="N209" s="94"/>
      <c r="O209" s="56"/>
      <c r="P209" s="94"/>
      <c r="Q209" s="56"/>
      <c r="R209" s="94"/>
      <c r="S209" s="56"/>
      <c r="T209" s="94"/>
      <c r="U209" s="56"/>
      <c r="V209" s="94"/>
      <c r="W209" s="56"/>
      <c r="X209" s="94"/>
      <c r="Y209" s="56"/>
      <c r="Z209" s="94"/>
      <c r="AA209" s="56"/>
      <c r="AB209" s="94"/>
      <c r="AC209" s="52"/>
    </row>
    <row r="210" spans="1:29" ht="30.6" customHeight="1" x14ac:dyDescent="0.2">
      <c r="A210" s="88" t="s">
        <v>523</v>
      </c>
      <c r="B210" s="89" t="s">
        <v>30</v>
      </c>
      <c r="C210" s="86">
        <v>2022</v>
      </c>
      <c r="D210" s="94">
        <v>27372</v>
      </c>
      <c r="E210" s="95"/>
      <c r="F210" s="94">
        <v>2412</v>
      </c>
      <c r="G210" s="56"/>
      <c r="H210" s="94">
        <v>2080</v>
      </c>
      <c r="I210" s="56"/>
      <c r="J210" s="94">
        <v>2439</v>
      </c>
      <c r="K210" s="56"/>
      <c r="L210" s="94">
        <v>2347</v>
      </c>
      <c r="M210" s="56"/>
      <c r="N210" s="94">
        <v>2353</v>
      </c>
      <c r="O210" s="56"/>
      <c r="P210" s="94">
        <v>2648</v>
      </c>
      <c r="Q210" s="56"/>
      <c r="R210" s="94">
        <v>2173</v>
      </c>
      <c r="S210" s="56"/>
      <c r="T210" s="94">
        <v>2492</v>
      </c>
      <c r="U210" s="56"/>
      <c r="V210" s="94">
        <v>2271</v>
      </c>
      <c r="W210" s="56"/>
      <c r="X210" s="94">
        <v>2417</v>
      </c>
      <c r="Y210" s="56"/>
      <c r="Z210" s="94">
        <v>1852</v>
      </c>
      <c r="AA210" s="56"/>
      <c r="AB210" s="94">
        <v>1888</v>
      </c>
      <c r="AC210" s="52"/>
    </row>
    <row r="211" spans="1:29" ht="11.25" x14ac:dyDescent="0.2">
      <c r="A211" s="88"/>
      <c r="B211" s="89"/>
      <c r="C211" s="86">
        <v>2023</v>
      </c>
      <c r="D211" s="94"/>
      <c r="E211" s="95"/>
      <c r="F211" s="94">
        <v>2477</v>
      </c>
      <c r="G211" s="56"/>
      <c r="H211" s="94"/>
      <c r="I211" s="56"/>
      <c r="J211" s="94"/>
      <c r="K211" s="56"/>
      <c r="L211" s="94"/>
      <c r="M211" s="56"/>
      <c r="N211" s="94"/>
      <c r="O211" s="56"/>
      <c r="P211" s="94"/>
      <c r="Q211" s="56"/>
      <c r="R211" s="94"/>
      <c r="S211" s="56"/>
      <c r="T211" s="94"/>
      <c r="U211" s="56"/>
      <c r="V211" s="94"/>
      <c r="W211" s="56"/>
      <c r="X211" s="94"/>
      <c r="Y211" s="56"/>
      <c r="Z211" s="94"/>
      <c r="AA211" s="56"/>
      <c r="AB211" s="94"/>
      <c r="AC211" s="52"/>
    </row>
    <row r="212" spans="1:29" ht="40.9" customHeight="1" x14ac:dyDescent="0.2">
      <c r="A212" s="88" t="s">
        <v>92</v>
      </c>
      <c r="B212" s="89" t="s">
        <v>30</v>
      </c>
      <c r="C212" s="86">
        <v>2022</v>
      </c>
      <c r="D212" s="94">
        <v>64644</v>
      </c>
      <c r="E212" s="95"/>
      <c r="F212" s="94">
        <v>5671</v>
      </c>
      <c r="G212" s="56"/>
      <c r="H212" s="94">
        <v>5294</v>
      </c>
      <c r="I212" s="56"/>
      <c r="J212" s="94">
        <v>6262</v>
      </c>
      <c r="K212" s="56"/>
      <c r="L212" s="94">
        <v>5679</v>
      </c>
      <c r="M212" s="56"/>
      <c r="N212" s="94">
        <v>5580</v>
      </c>
      <c r="O212" s="56"/>
      <c r="P212" s="94">
        <v>5708</v>
      </c>
      <c r="Q212" s="56"/>
      <c r="R212" s="94">
        <v>4929</v>
      </c>
      <c r="S212" s="56"/>
      <c r="T212" s="94">
        <v>5852</v>
      </c>
      <c r="U212" s="56"/>
      <c r="V212" s="94">
        <v>5681</v>
      </c>
      <c r="W212" s="56"/>
      <c r="X212" s="94">
        <v>5073</v>
      </c>
      <c r="Y212" s="56"/>
      <c r="Z212" s="94">
        <v>4673</v>
      </c>
      <c r="AA212" s="56"/>
      <c r="AB212" s="94">
        <v>4242</v>
      </c>
      <c r="AC212" s="52"/>
    </row>
    <row r="213" spans="1:29" ht="11.25" x14ac:dyDescent="0.2">
      <c r="A213" s="88"/>
      <c r="B213" s="89"/>
      <c r="C213" s="86">
        <v>2023</v>
      </c>
      <c r="D213" s="94"/>
      <c r="E213" s="95"/>
      <c r="F213" s="94">
        <v>5555</v>
      </c>
      <c r="G213" s="56"/>
      <c r="H213" s="94"/>
      <c r="I213" s="56"/>
      <c r="J213" s="94"/>
      <c r="K213" s="56"/>
      <c r="L213" s="94"/>
      <c r="M213" s="56"/>
      <c r="N213" s="94"/>
      <c r="O213" s="56"/>
      <c r="P213" s="94"/>
      <c r="Q213" s="56"/>
      <c r="R213" s="94"/>
      <c r="S213" s="56"/>
      <c r="T213" s="94"/>
      <c r="U213" s="56"/>
      <c r="V213" s="94"/>
      <c r="W213" s="56"/>
      <c r="X213" s="94"/>
      <c r="Y213" s="56"/>
      <c r="Z213" s="94"/>
      <c r="AA213" s="56"/>
      <c r="AB213" s="94"/>
      <c r="AC213" s="52"/>
    </row>
    <row r="214" spans="1:29" ht="51" customHeight="1" x14ac:dyDescent="0.2">
      <c r="A214" s="88" t="s">
        <v>524</v>
      </c>
      <c r="B214" s="89" t="s">
        <v>30</v>
      </c>
      <c r="C214" s="86">
        <v>2022</v>
      </c>
      <c r="D214" s="94">
        <v>50016</v>
      </c>
      <c r="E214" s="95"/>
      <c r="F214" s="94">
        <v>4551</v>
      </c>
      <c r="G214" s="56"/>
      <c r="H214" s="94">
        <v>3373</v>
      </c>
      <c r="I214" s="56"/>
      <c r="J214" s="94">
        <v>4870</v>
      </c>
      <c r="K214" s="56"/>
      <c r="L214" s="94">
        <v>4307</v>
      </c>
      <c r="M214" s="56"/>
      <c r="N214" s="94">
        <v>4223</v>
      </c>
      <c r="O214" s="56"/>
      <c r="P214" s="94">
        <v>4012</v>
      </c>
      <c r="Q214" s="56"/>
      <c r="R214" s="94">
        <v>3697</v>
      </c>
      <c r="S214" s="56"/>
      <c r="T214" s="94">
        <v>4356</v>
      </c>
      <c r="U214" s="56"/>
      <c r="V214" s="94">
        <v>4880</v>
      </c>
      <c r="W214" s="56"/>
      <c r="X214" s="94">
        <v>4576</v>
      </c>
      <c r="Y214" s="56"/>
      <c r="Z214" s="94">
        <v>3310</v>
      </c>
      <c r="AA214" s="56"/>
      <c r="AB214" s="94">
        <v>3861</v>
      </c>
      <c r="AC214" s="52"/>
    </row>
    <row r="215" spans="1:29" ht="11.25" x14ac:dyDescent="0.2">
      <c r="A215" s="88"/>
      <c r="B215" s="89"/>
      <c r="C215" s="86">
        <v>2023</v>
      </c>
      <c r="D215" s="94"/>
      <c r="E215" s="95"/>
      <c r="F215" s="94">
        <v>4428</v>
      </c>
      <c r="G215" s="56"/>
      <c r="H215" s="94"/>
      <c r="I215" s="56"/>
      <c r="J215" s="94"/>
      <c r="K215" s="56"/>
      <c r="L215" s="94"/>
      <c r="M215" s="56"/>
      <c r="N215" s="94"/>
      <c r="O215" s="56"/>
      <c r="P215" s="94"/>
      <c r="Q215" s="56"/>
      <c r="R215" s="94"/>
      <c r="S215" s="56"/>
      <c r="T215" s="94"/>
      <c r="U215" s="56"/>
      <c r="V215" s="94"/>
      <c r="W215" s="56"/>
      <c r="X215" s="94"/>
      <c r="Y215" s="56"/>
      <c r="Z215" s="94"/>
      <c r="AA215" s="56"/>
      <c r="AB215" s="94"/>
      <c r="AC215" s="52"/>
    </row>
    <row r="216" spans="1:29" ht="20.45" customHeight="1" x14ac:dyDescent="0.2">
      <c r="A216" s="100" t="s">
        <v>93</v>
      </c>
      <c r="B216" s="85" t="s">
        <v>30</v>
      </c>
      <c r="C216" s="86">
        <v>2022</v>
      </c>
      <c r="D216" s="94">
        <v>88657</v>
      </c>
      <c r="E216" s="95"/>
      <c r="F216" s="94">
        <v>8021</v>
      </c>
      <c r="G216" s="56"/>
      <c r="H216" s="94">
        <v>7955</v>
      </c>
      <c r="I216" s="56"/>
      <c r="J216" s="94">
        <v>7390</v>
      </c>
      <c r="K216" s="56"/>
      <c r="L216" s="94">
        <v>5093</v>
      </c>
      <c r="M216" s="56"/>
      <c r="N216" s="94">
        <v>5346</v>
      </c>
      <c r="O216" s="56"/>
      <c r="P216" s="94">
        <v>5970</v>
      </c>
      <c r="Q216" s="56"/>
      <c r="R216" s="94">
        <v>6763</v>
      </c>
      <c r="S216" s="56"/>
      <c r="T216" s="94">
        <v>4744</v>
      </c>
      <c r="U216" s="56"/>
      <c r="V216" s="94">
        <v>8917</v>
      </c>
      <c r="W216" s="56"/>
      <c r="X216" s="94">
        <v>9827</v>
      </c>
      <c r="Y216" s="56"/>
      <c r="Z216" s="94">
        <v>11558</v>
      </c>
      <c r="AA216" s="56"/>
      <c r="AB216" s="94">
        <v>7065</v>
      </c>
      <c r="AC216" s="52"/>
    </row>
    <row r="217" spans="1:29" ht="11.25" x14ac:dyDescent="0.2">
      <c r="A217" s="100"/>
      <c r="B217" s="85"/>
      <c r="C217" s="86">
        <v>2023</v>
      </c>
      <c r="D217" s="123"/>
      <c r="E217" s="124"/>
      <c r="F217" s="123">
        <v>8328</v>
      </c>
      <c r="G217" s="56"/>
      <c r="H217" s="123"/>
      <c r="I217" s="56"/>
      <c r="J217" s="123"/>
      <c r="K217" s="56"/>
      <c r="L217" s="123"/>
      <c r="M217" s="56"/>
      <c r="N217" s="123"/>
      <c r="O217" s="56"/>
      <c r="P217" s="123"/>
      <c r="Q217" s="56"/>
      <c r="R217" s="123"/>
      <c r="S217" s="56"/>
      <c r="T217" s="123"/>
      <c r="U217" s="56"/>
      <c r="V217" s="123"/>
      <c r="W217" s="56"/>
      <c r="X217" s="123"/>
      <c r="Y217" s="56"/>
      <c r="Z217" s="123"/>
      <c r="AA217" s="56"/>
      <c r="AB217" s="123"/>
      <c r="AC217" s="52"/>
    </row>
    <row r="218" spans="1:29" ht="20.45" customHeight="1" x14ac:dyDescent="0.2">
      <c r="A218" s="100" t="s">
        <v>94</v>
      </c>
      <c r="B218" s="108" t="s">
        <v>17</v>
      </c>
      <c r="C218" s="86">
        <v>2022</v>
      </c>
      <c r="D218" s="51">
        <v>10498</v>
      </c>
      <c r="E218" s="56">
        <v>9</v>
      </c>
      <c r="F218" s="51">
        <v>838</v>
      </c>
      <c r="G218" s="56"/>
      <c r="H218" s="51">
        <v>797</v>
      </c>
      <c r="I218" s="56"/>
      <c r="J218" s="51">
        <v>1000</v>
      </c>
      <c r="K218" s="56"/>
      <c r="L218" s="51">
        <v>880</v>
      </c>
      <c r="M218" s="56"/>
      <c r="N218" s="51">
        <v>882</v>
      </c>
      <c r="O218" s="56"/>
      <c r="P218" s="51">
        <v>863</v>
      </c>
      <c r="Q218" s="56"/>
      <c r="R218" s="51">
        <v>845</v>
      </c>
      <c r="S218" s="56"/>
      <c r="T218" s="51">
        <v>888</v>
      </c>
      <c r="U218" s="56"/>
      <c r="V218" s="51">
        <v>886</v>
      </c>
      <c r="W218" s="56"/>
      <c r="X218" s="51">
        <v>903</v>
      </c>
      <c r="Y218" s="56"/>
      <c r="Z218" s="51">
        <v>853</v>
      </c>
      <c r="AA218" s="56"/>
      <c r="AB218" s="51">
        <v>862</v>
      </c>
      <c r="AC218" s="52" t="s">
        <v>709</v>
      </c>
    </row>
    <row r="219" spans="1:29" ht="11.25" x14ac:dyDescent="0.2">
      <c r="A219" s="100" t="s">
        <v>23</v>
      </c>
      <c r="B219" s="85"/>
      <c r="C219" s="86">
        <v>2023</v>
      </c>
      <c r="D219" s="51"/>
      <c r="E219" s="56"/>
      <c r="F219" s="51">
        <v>773</v>
      </c>
      <c r="G219" s="56"/>
      <c r="H219" s="51"/>
      <c r="I219" s="56"/>
      <c r="J219" s="51"/>
      <c r="K219" s="56"/>
      <c r="L219" s="51"/>
      <c r="M219" s="56"/>
      <c r="N219" s="51"/>
      <c r="O219" s="56"/>
      <c r="P219" s="51"/>
      <c r="Q219" s="56"/>
      <c r="R219" s="51"/>
      <c r="S219" s="56"/>
      <c r="T219" s="51"/>
      <c r="U219" s="56"/>
      <c r="V219" s="51"/>
      <c r="W219" s="56"/>
      <c r="X219" s="51"/>
      <c r="Y219" s="56"/>
      <c r="Z219" s="51"/>
      <c r="AA219" s="56"/>
      <c r="AB219" s="51"/>
      <c r="AC219" s="52"/>
    </row>
    <row r="220" spans="1:29" ht="20.45" customHeight="1" x14ac:dyDescent="0.2">
      <c r="A220" s="100" t="s">
        <v>95</v>
      </c>
      <c r="B220" s="108" t="s">
        <v>17</v>
      </c>
      <c r="C220" s="86">
        <v>2022</v>
      </c>
      <c r="D220" s="92">
        <v>952</v>
      </c>
      <c r="E220" s="93" t="s">
        <v>709</v>
      </c>
      <c r="F220" s="92">
        <v>79.099999999999994</v>
      </c>
      <c r="G220" s="61"/>
      <c r="H220" s="92">
        <v>80.900000000000006</v>
      </c>
      <c r="I220" s="66"/>
      <c r="J220" s="92">
        <v>82.1</v>
      </c>
      <c r="K220" s="66"/>
      <c r="L220" s="92">
        <v>66.8</v>
      </c>
      <c r="M220" s="61"/>
      <c r="N220" s="92">
        <v>79.099999999999994</v>
      </c>
      <c r="O220" s="66"/>
      <c r="P220" s="92">
        <v>75.099999999999994</v>
      </c>
      <c r="Q220" s="61"/>
      <c r="R220" s="92">
        <v>75.8</v>
      </c>
      <c r="S220" s="66"/>
      <c r="T220" s="92">
        <v>82.7</v>
      </c>
      <c r="U220" s="61"/>
      <c r="V220" s="92">
        <v>76.3</v>
      </c>
      <c r="W220" s="66"/>
      <c r="X220" s="92">
        <v>87.3</v>
      </c>
      <c r="Y220" s="61"/>
      <c r="Z220" s="92">
        <v>89.6</v>
      </c>
      <c r="AA220" s="61"/>
      <c r="AB220" s="92">
        <v>77.400000000000006</v>
      </c>
      <c r="AC220" s="59" t="s">
        <v>709</v>
      </c>
    </row>
    <row r="221" spans="1:29" ht="11.25" x14ac:dyDescent="0.2">
      <c r="A221" s="100"/>
      <c r="B221" s="85"/>
      <c r="C221" s="86">
        <v>2023</v>
      </c>
      <c r="D221" s="62"/>
      <c r="E221" s="63"/>
      <c r="F221" s="62">
        <v>82.5</v>
      </c>
      <c r="G221" s="66"/>
      <c r="H221" s="62"/>
      <c r="I221" s="66"/>
      <c r="J221" s="62"/>
      <c r="K221" s="66"/>
      <c r="L221" s="62"/>
      <c r="M221" s="61"/>
      <c r="N221" s="62"/>
      <c r="O221" s="66"/>
      <c r="P221" s="62"/>
      <c r="Q221" s="66"/>
      <c r="R221" s="62"/>
      <c r="S221" s="66"/>
      <c r="T221" s="62"/>
      <c r="U221" s="66"/>
      <c r="V221" s="62"/>
      <c r="W221" s="66"/>
      <c r="X221" s="62"/>
      <c r="Y221" s="66"/>
      <c r="Z221" s="62"/>
      <c r="AA221" s="66"/>
      <c r="AB221" s="62"/>
      <c r="AC221" s="67"/>
    </row>
    <row r="222" spans="1:29" ht="30" customHeight="1" x14ac:dyDescent="0.2">
      <c r="A222" s="259" t="s">
        <v>96</v>
      </c>
      <c r="B222" s="259"/>
      <c r="C222" s="259"/>
      <c r="D222" s="259"/>
      <c r="E222" s="259"/>
      <c r="F222" s="259"/>
      <c r="G222" s="259"/>
      <c r="H222" s="259"/>
      <c r="I222" s="259"/>
      <c r="J222" s="259"/>
      <c r="K222" s="259"/>
      <c r="L222" s="259"/>
      <c r="M222" s="259"/>
      <c r="N222" s="259"/>
      <c r="O222" s="259"/>
      <c r="P222" s="259"/>
      <c r="Q222" s="259"/>
      <c r="R222" s="259"/>
      <c r="S222" s="259"/>
      <c r="T222" s="259"/>
      <c r="U222" s="259"/>
      <c r="V222" s="259"/>
      <c r="W222" s="259"/>
      <c r="X222" s="259"/>
      <c r="Y222" s="259"/>
      <c r="Z222" s="259"/>
      <c r="AA222" s="259"/>
      <c r="AB222" s="259"/>
      <c r="AC222" s="201"/>
    </row>
    <row r="223" spans="1:29" ht="20.45" customHeight="1" x14ac:dyDescent="0.2">
      <c r="A223" s="100" t="s">
        <v>97</v>
      </c>
      <c r="B223" s="89" t="s">
        <v>98</v>
      </c>
      <c r="C223" s="86">
        <v>2022</v>
      </c>
      <c r="D223" s="51">
        <v>1012180</v>
      </c>
      <c r="E223" s="56"/>
      <c r="F223" s="51">
        <v>72521</v>
      </c>
      <c r="G223" s="56"/>
      <c r="H223" s="51">
        <v>60485</v>
      </c>
      <c r="I223" s="56"/>
      <c r="J223" s="51">
        <v>72319</v>
      </c>
      <c r="K223" s="56"/>
      <c r="L223" s="51">
        <v>73787</v>
      </c>
      <c r="M223" s="56"/>
      <c r="N223" s="51">
        <v>80237</v>
      </c>
      <c r="O223" s="56"/>
      <c r="P223" s="51">
        <v>80435</v>
      </c>
      <c r="Q223" s="56"/>
      <c r="R223" s="51">
        <v>74693</v>
      </c>
      <c r="S223" s="56"/>
      <c r="T223" s="51">
        <v>77785</v>
      </c>
      <c r="U223" s="56"/>
      <c r="V223" s="51">
        <v>92556</v>
      </c>
      <c r="W223" s="56"/>
      <c r="X223" s="51">
        <v>104850</v>
      </c>
      <c r="Y223" s="56"/>
      <c r="Z223" s="51">
        <v>104006</v>
      </c>
      <c r="AA223" s="56"/>
      <c r="AB223" s="52">
        <v>118508</v>
      </c>
      <c r="AC223" s="52"/>
    </row>
    <row r="224" spans="1:29" ht="11.25" x14ac:dyDescent="0.2">
      <c r="B224" s="89"/>
      <c r="C224" s="86">
        <v>2023</v>
      </c>
      <c r="D224" s="51"/>
      <c r="E224" s="56"/>
      <c r="F224" s="51">
        <v>61268</v>
      </c>
      <c r="G224" s="56"/>
      <c r="H224" s="51"/>
      <c r="I224" s="56"/>
      <c r="J224" s="51"/>
      <c r="K224" s="56"/>
      <c r="L224" s="51"/>
      <c r="M224" s="56"/>
      <c r="N224" s="51"/>
      <c r="O224" s="56"/>
      <c r="P224" s="51"/>
      <c r="Q224" s="56"/>
      <c r="R224" s="51"/>
      <c r="S224" s="56"/>
      <c r="T224" s="51"/>
      <c r="U224" s="56"/>
      <c r="V224" s="51"/>
      <c r="W224" s="56"/>
      <c r="X224" s="51"/>
      <c r="Y224" s="56"/>
      <c r="Z224" s="51"/>
      <c r="AA224" s="56"/>
      <c r="AB224" s="52"/>
      <c r="AC224" s="67"/>
    </row>
    <row r="225" spans="1:29" ht="20.45" customHeight="1" x14ac:dyDescent="0.2">
      <c r="A225" s="100" t="s">
        <v>99</v>
      </c>
      <c r="B225" s="89" t="s">
        <v>98</v>
      </c>
      <c r="C225" s="86">
        <v>2022</v>
      </c>
      <c r="D225" s="51">
        <v>736302</v>
      </c>
      <c r="E225" s="56"/>
      <c r="F225" s="51">
        <v>61553</v>
      </c>
      <c r="G225" s="56"/>
      <c r="H225" s="51">
        <v>57652</v>
      </c>
      <c r="I225" s="56"/>
      <c r="J225" s="51">
        <v>38491</v>
      </c>
      <c r="K225" s="56"/>
      <c r="L225" s="51">
        <v>53616</v>
      </c>
      <c r="M225" s="56"/>
      <c r="N225" s="51">
        <v>52466</v>
      </c>
      <c r="O225" s="56"/>
      <c r="P225" s="51">
        <v>62469</v>
      </c>
      <c r="Q225" s="56"/>
      <c r="R225" s="51">
        <v>47754</v>
      </c>
      <c r="S225" s="56"/>
      <c r="T225" s="51">
        <v>71487</v>
      </c>
      <c r="U225" s="56"/>
      <c r="V225" s="51">
        <v>75872</v>
      </c>
      <c r="W225" s="56"/>
      <c r="X225" s="51">
        <v>70169</v>
      </c>
      <c r="Y225" s="56"/>
      <c r="Z225" s="51">
        <v>69549</v>
      </c>
      <c r="AA225" s="56"/>
      <c r="AB225" s="52">
        <v>75224</v>
      </c>
      <c r="AC225" s="67"/>
    </row>
    <row r="226" spans="1:29" ht="11.25" x14ac:dyDescent="0.2">
      <c r="A226" s="100"/>
      <c r="B226" s="108"/>
      <c r="C226" s="86">
        <v>2023</v>
      </c>
      <c r="D226" s="51"/>
      <c r="E226" s="56"/>
      <c r="F226" s="51">
        <v>33158</v>
      </c>
      <c r="G226" s="56"/>
      <c r="H226" s="51"/>
      <c r="I226" s="56"/>
      <c r="J226" s="51"/>
      <c r="K226" s="56"/>
      <c r="L226" s="51"/>
      <c r="M226" s="56"/>
      <c r="N226" s="51"/>
      <c r="O226" s="56"/>
      <c r="P226" s="51"/>
      <c r="Q226" s="56"/>
      <c r="R226" s="51"/>
      <c r="S226" s="56"/>
      <c r="T226" s="51"/>
      <c r="U226" s="56"/>
      <c r="V226" s="51"/>
      <c r="W226" s="56"/>
      <c r="X226" s="51"/>
      <c r="Y226" s="56"/>
      <c r="Z226" s="51"/>
      <c r="AA226" s="56"/>
      <c r="AB226" s="52"/>
      <c r="AC226" s="67"/>
    </row>
    <row r="227" spans="1:29" ht="20.45" customHeight="1" x14ac:dyDescent="0.2">
      <c r="A227" s="100" t="s">
        <v>100</v>
      </c>
      <c r="B227" s="85" t="s">
        <v>98</v>
      </c>
      <c r="C227" s="86">
        <v>2022</v>
      </c>
      <c r="D227" s="51">
        <v>37797201</v>
      </c>
      <c r="E227" s="56"/>
      <c r="F227" s="51">
        <v>2548599</v>
      </c>
      <c r="G227" s="56"/>
      <c r="H227" s="51">
        <v>2362119</v>
      </c>
      <c r="I227" s="56"/>
      <c r="J227" s="51">
        <v>3248746</v>
      </c>
      <c r="K227" s="56"/>
      <c r="L227" s="51">
        <v>3236630</v>
      </c>
      <c r="M227" s="56"/>
      <c r="N227" s="51">
        <v>3711830</v>
      </c>
      <c r="O227" s="56"/>
      <c r="P227" s="51">
        <v>3803367</v>
      </c>
      <c r="Q227" s="56"/>
      <c r="R227" s="51">
        <v>4104732</v>
      </c>
      <c r="S227" s="56"/>
      <c r="T227" s="51">
        <v>3708888</v>
      </c>
      <c r="U227" s="56"/>
      <c r="V227" s="51">
        <v>2972603</v>
      </c>
      <c r="W227" s="56"/>
      <c r="X227" s="51">
        <v>2529137</v>
      </c>
      <c r="Y227" s="56"/>
      <c r="Z227" s="51">
        <v>2795590</v>
      </c>
      <c r="AA227" s="56"/>
      <c r="AB227" s="52">
        <v>2765959</v>
      </c>
      <c r="AC227" s="52"/>
    </row>
    <row r="228" spans="1:29" ht="11.25" x14ac:dyDescent="0.2">
      <c r="A228" s="84"/>
      <c r="B228" s="85"/>
      <c r="C228" s="86">
        <v>2023</v>
      </c>
      <c r="D228" s="51"/>
      <c r="E228" s="56"/>
      <c r="F228" s="51">
        <v>2628553</v>
      </c>
      <c r="G228" s="56"/>
      <c r="H228" s="51"/>
      <c r="I228" s="56"/>
      <c r="J228" s="51"/>
      <c r="K228" s="56"/>
      <c r="L228" s="51"/>
      <c r="M228" s="56"/>
      <c r="N228" s="51"/>
      <c r="O228" s="56"/>
      <c r="P228" s="51"/>
      <c r="Q228" s="56"/>
      <c r="R228" s="51"/>
      <c r="S228" s="56"/>
      <c r="T228" s="51"/>
      <c r="U228" s="56"/>
      <c r="V228" s="51"/>
      <c r="W228" s="56"/>
      <c r="X228" s="51"/>
      <c r="Y228" s="56"/>
      <c r="Z228" s="51"/>
      <c r="AA228" s="56"/>
      <c r="AB228" s="52"/>
      <c r="AC228" s="52"/>
    </row>
    <row r="229" spans="1:29" ht="20.45" customHeight="1" x14ac:dyDescent="0.2">
      <c r="A229" s="84" t="s">
        <v>101</v>
      </c>
      <c r="B229" s="85" t="s">
        <v>98</v>
      </c>
      <c r="C229" s="86">
        <v>2022</v>
      </c>
      <c r="D229" s="51">
        <v>2470502</v>
      </c>
      <c r="E229" s="56"/>
      <c r="F229" s="51">
        <v>107687</v>
      </c>
      <c r="G229" s="56"/>
      <c r="H229" s="51">
        <v>200702</v>
      </c>
      <c r="I229" s="56"/>
      <c r="J229" s="51">
        <v>249334</v>
      </c>
      <c r="K229" s="56"/>
      <c r="L229" s="51">
        <v>272457</v>
      </c>
      <c r="M229" s="56"/>
      <c r="N229" s="51">
        <v>298911</v>
      </c>
      <c r="O229" s="56"/>
      <c r="P229" s="51">
        <v>324389</v>
      </c>
      <c r="Q229" s="56"/>
      <c r="R229" s="51">
        <v>363818</v>
      </c>
      <c r="S229" s="56"/>
      <c r="T229" s="51">
        <v>200562</v>
      </c>
      <c r="U229" s="56"/>
      <c r="V229" s="51">
        <v>172286</v>
      </c>
      <c r="W229" s="56"/>
      <c r="X229" s="51">
        <v>86849</v>
      </c>
      <c r="Y229" s="56"/>
      <c r="Z229" s="51">
        <v>86217</v>
      </c>
      <c r="AA229" s="56"/>
      <c r="AB229" s="52">
        <v>107290</v>
      </c>
      <c r="AC229" s="52"/>
    </row>
    <row r="230" spans="1:29" ht="11.25" x14ac:dyDescent="0.2">
      <c r="A230" s="84"/>
      <c r="B230" s="85"/>
      <c r="C230" s="86">
        <v>2023</v>
      </c>
      <c r="D230" s="125"/>
      <c r="E230" s="126"/>
      <c r="F230" s="51">
        <v>96497</v>
      </c>
      <c r="G230" s="56"/>
      <c r="H230" s="51"/>
      <c r="I230" s="56"/>
      <c r="J230" s="51"/>
      <c r="K230" s="56"/>
      <c r="L230" s="51"/>
      <c r="M230" s="56"/>
      <c r="N230" s="51"/>
      <c r="O230" s="56"/>
      <c r="P230" s="51"/>
      <c r="Q230" s="56"/>
      <c r="R230" s="51"/>
      <c r="S230" s="56"/>
      <c r="T230" s="51"/>
      <c r="U230" s="56"/>
      <c r="V230" s="51"/>
      <c r="W230" s="56"/>
      <c r="X230" s="51"/>
      <c r="Y230" s="56"/>
      <c r="Z230" s="51"/>
      <c r="AA230" s="56"/>
      <c r="AB230" s="52"/>
      <c r="AC230" s="52"/>
    </row>
    <row r="231" spans="1:29" ht="30.6" customHeight="1" x14ac:dyDescent="0.2">
      <c r="A231" s="88" t="s">
        <v>102</v>
      </c>
      <c r="B231" s="85" t="s">
        <v>36</v>
      </c>
      <c r="C231" s="86">
        <v>2022</v>
      </c>
      <c r="D231" s="51">
        <v>48267</v>
      </c>
      <c r="E231" s="56" t="s">
        <v>709</v>
      </c>
      <c r="F231" s="51">
        <v>3221</v>
      </c>
      <c r="G231" s="56"/>
      <c r="H231" s="51">
        <v>3274</v>
      </c>
      <c r="I231" s="56"/>
      <c r="J231" s="51">
        <v>5262</v>
      </c>
      <c r="K231" s="56"/>
      <c r="L231" s="51">
        <v>4326</v>
      </c>
      <c r="M231" s="56"/>
      <c r="N231" s="51">
        <v>5302</v>
      </c>
      <c r="O231" s="56"/>
      <c r="P231" s="51">
        <v>4857</v>
      </c>
      <c r="Q231" s="56"/>
      <c r="R231" s="51">
        <v>5884</v>
      </c>
      <c r="S231" s="56"/>
      <c r="T231" s="51">
        <v>4379</v>
      </c>
      <c r="U231" s="56"/>
      <c r="V231" s="51">
        <v>3284</v>
      </c>
      <c r="W231" s="56"/>
      <c r="X231" s="51">
        <v>2687</v>
      </c>
      <c r="Y231" s="56"/>
      <c r="Z231" s="51">
        <v>2886</v>
      </c>
      <c r="AA231" s="56"/>
      <c r="AB231" s="52">
        <v>2855</v>
      </c>
      <c r="AC231" s="52" t="s">
        <v>709</v>
      </c>
    </row>
    <row r="232" spans="1:29" ht="11.25" x14ac:dyDescent="0.2">
      <c r="A232" s="84"/>
      <c r="B232" s="85"/>
      <c r="C232" s="86">
        <v>2023</v>
      </c>
      <c r="D232" s="125"/>
      <c r="E232" s="126"/>
      <c r="F232" s="51">
        <v>3256</v>
      </c>
      <c r="G232" s="56"/>
      <c r="H232" s="51"/>
      <c r="I232" s="56"/>
      <c r="J232" s="51"/>
      <c r="K232" s="56"/>
      <c r="L232" s="51"/>
      <c r="M232" s="56"/>
      <c r="N232" s="51"/>
      <c r="O232" s="56"/>
      <c r="P232" s="51"/>
      <c r="Q232" s="56"/>
      <c r="R232" s="51"/>
      <c r="S232" s="56"/>
      <c r="T232" s="51"/>
      <c r="U232" s="56"/>
      <c r="V232" s="51"/>
      <c r="W232" s="56"/>
      <c r="X232" s="51"/>
      <c r="Y232" s="56"/>
      <c r="Z232" s="51"/>
      <c r="AA232" s="56"/>
      <c r="AB232" s="52"/>
      <c r="AC232" s="52"/>
    </row>
    <row r="233" spans="1:29" ht="40.9" customHeight="1" x14ac:dyDescent="0.2">
      <c r="A233" s="100" t="s">
        <v>103</v>
      </c>
      <c r="B233" s="85" t="s">
        <v>36</v>
      </c>
      <c r="C233" s="86">
        <v>2022</v>
      </c>
      <c r="D233" s="51">
        <v>34251</v>
      </c>
      <c r="E233" s="56" t="s">
        <v>709</v>
      </c>
      <c r="F233" s="51">
        <v>2434</v>
      </c>
      <c r="G233" s="56"/>
      <c r="H233" s="51">
        <v>2253</v>
      </c>
      <c r="I233" s="56"/>
      <c r="J233" s="51">
        <v>3003</v>
      </c>
      <c r="K233" s="56"/>
      <c r="L233" s="51">
        <v>3137</v>
      </c>
      <c r="M233" s="56"/>
      <c r="N233" s="51">
        <v>3004</v>
      </c>
      <c r="O233" s="56"/>
      <c r="P233" s="51">
        <v>3664</v>
      </c>
      <c r="Q233" s="56"/>
      <c r="R233" s="51">
        <v>3037</v>
      </c>
      <c r="S233" s="56"/>
      <c r="T233" s="51">
        <v>2988</v>
      </c>
      <c r="U233" s="56"/>
      <c r="V233" s="51">
        <v>3192</v>
      </c>
      <c r="W233" s="56"/>
      <c r="X233" s="51">
        <v>2464</v>
      </c>
      <c r="Y233" s="56"/>
      <c r="Z233" s="51">
        <v>2694</v>
      </c>
      <c r="AA233" s="56"/>
      <c r="AB233" s="52">
        <v>2378</v>
      </c>
      <c r="AC233" s="52" t="s">
        <v>709</v>
      </c>
    </row>
    <row r="234" spans="1:29" ht="11.25" x14ac:dyDescent="0.2">
      <c r="A234" s="91"/>
      <c r="B234" s="89"/>
      <c r="C234" s="86">
        <v>2023</v>
      </c>
      <c r="D234" s="125"/>
      <c r="E234" s="126"/>
      <c r="F234" s="54">
        <v>2323</v>
      </c>
      <c r="G234" s="56"/>
      <c r="H234" s="51"/>
      <c r="I234" s="56"/>
      <c r="J234" s="51"/>
      <c r="K234" s="56"/>
      <c r="L234" s="51"/>
      <c r="M234" s="56"/>
      <c r="N234" s="51"/>
      <c r="O234" s="56"/>
      <c r="P234" s="51"/>
      <c r="Q234" s="56"/>
      <c r="R234" s="51"/>
      <c r="S234" s="56"/>
      <c r="T234" s="51"/>
      <c r="U234" s="56"/>
      <c r="V234" s="51"/>
      <c r="W234" s="56"/>
      <c r="X234" s="51"/>
      <c r="Y234" s="56"/>
      <c r="Z234" s="51"/>
      <c r="AA234" s="56"/>
      <c r="AB234" s="52"/>
      <c r="AC234" s="52"/>
    </row>
    <row r="235" spans="1:29" ht="30" customHeight="1" x14ac:dyDescent="0.2">
      <c r="A235" s="259" t="s">
        <v>104</v>
      </c>
      <c r="B235" s="259"/>
      <c r="C235" s="259"/>
      <c r="D235" s="259"/>
      <c r="E235" s="259"/>
      <c r="F235" s="259"/>
      <c r="G235" s="259"/>
      <c r="H235" s="259"/>
      <c r="I235" s="259"/>
      <c r="J235" s="259"/>
      <c r="K235" s="259"/>
      <c r="L235" s="259"/>
      <c r="M235" s="259"/>
      <c r="N235" s="259"/>
      <c r="O235" s="259"/>
      <c r="P235" s="259"/>
      <c r="Q235" s="259"/>
      <c r="R235" s="259"/>
      <c r="S235" s="259"/>
      <c r="T235" s="259"/>
      <c r="U235" s="259"/>
      <c r="V235" s="259"/>
      <c r="W235" s="259"/>
      <c r="X235" s="259"/>
      <c r="Y235" s="259"/>
      <c r="Z235" s="259"/>
      <c r="AA235" s="259"/>
      <c r="AB235" s="259"/>
      <c r="AC235" s="201"/>
    </row>
    <row r="236" spans="1:29" ht="30.6" customHeight="1" x14ac:dyDescent="0.2">
      <c r="A236" s="100" t="s">
        <v>105</v>
      </c>
      <c r="B236" s="85" t="s">
        <v>106</v>
      </c>
      <c r="C236" s="86">
        <v>2022</v>
      </c>
      <c r="D236" s="51">
        <v>233192</v>
      </c>
      <c r="E236" s="56"/>
      <c r="F236" s="51">
        <v>16881</v>
      </c>
      <c r="G236" s="56"/>
      <c r="H236" s="51">
        <v>17799</v>
      </c>
      <c r="I236" s="56"/>
      <c r="J236" s="51">
        <v>19636</v>
      </c>
      <c r="K236" s="56"/>
      <c r="L236" s="51">
        <v>18746</v>
      </c>
      <c r="M236" s="56"/>
      <c r="N236" s="51">
        <v>19712</v>
      </c>
      <c r="O236" s="56"/>
      <c r="P236" s="51">
        <v>18991</v>
      </c>
      <c r="Q236" s="56"/>
      <c r="R236" s="51">
        <v>20509</v>
      </c>
      <c r="S236" s="56"/>
      <c r="T236" s="51">
        <v>20027</v>
      </c>
      <c r="U236" s="56"/>
      <c r="V236" s="51">
        <v>21366</v>
      </c>
      <c r="W236" s="56"/>
      <c r="X236" s="51">
        <v>22463</v>
      </c>
      <c r="Y236" s="56"/>
      <c r="Z236" s="51">
        <v>19483</v>
      </c>
      <c r="AA236" s="56"/>
      <c r="AB236" s="52">
        <v>17577</v>
      </c>
      <c r="AC236" s="52"/>
    </row>
    <row r="237" spans="1:29" ht="11.25" x14ac:dyDescent="0.2">
      <c r="B237" s="85"/>
      <c r="C237" s="86">
        <v>2023</v>
      </c>
      <c r="D237" s="51"/>
      <c r="E237" s="56"/>
      <c r="F237" s="51">
        <v>18842</v>
      </c>
      <c r="G237" s="56"/>
      <c r="H237" s="51"/>
      <c r="I237" s="56"/>
      <c r="J237" s="51"/>
      <c r="K237" s="56"/>
      <c r="L237" s="51"/>
      <c r="M237" s="56"/>
      <c r="N237" s="51"/>
      <c r="O237" s="56"/>
      <c r="P237" s="51"/>
      <c r="Q237" s="56"/>
      <c r="R237" s="51"/>
      <c r="S237" s="56"/>
      <c r="T237" s="51"/>
      <c r="U237" s="56"/>
      <c r="V237" s="51"/>
      <c r="W237" s="56"/>
      <c r="X237" s="51"/>
      <c r="Y237" s="56"/>
      <c r="Z237" s="51"/>
      <c r="AA237" s="56"/>
      <c r="AB237" s="52"/>
      <c r="AC237" s="52"/>
    </row>
    <row r="238" spans="1:29" ht="30" customHeight="1" x14ac:dyDescent="0.2">
      <c r="A238" s="259" t="s">
        <v>107</v>
      </c>
      <c r="B238" s="259"/>
      <c r="C238" s="259"/>
      <c r="D238" s="259"/>
      <c r="E238" s="259"/>
      <c r="F238" s="259"/>
      <c r="G238" s="259"/>
      <c r="H238" s="259"/>
      <c r="I238" s="259"/>
      <c r="J238" s="259"/>
      <c r="K238" s="259"/>
      <c r="L238" s="259"/>
      <c r="M238" s="259"/>
      <c r="N238" s="259"/>
      <c r="O238" s="259"/>
      <c r="P238" s="259"/>
      <c r="Q238" s="259"/>
      <c r="R238" s="259"/>
      <c r="S238" s="259"/>
      <c r="T238" s="259"/>
      <c r="U238" s="259"/>
      <c r="V238" s="259"/>
      <c r="W238" s="259"/>
      <c r="X238" s="259"/>
      <c r="Y238" s="259"/>
      <c r="Z238" s="259"/>
      <c r="AA238" s="259"/>
      <c r="AB238" s="259"/>
      <c r="AC238" s="201"/>
    </row>
    <row r="239" spans="1:29" ht="30.6" customHeight="1" x14ac:dyDescent="0.2">
      <c r="A239" s="127" t="s">
        <v>525</v>
      </c>
      <c r="B239" s="85" t="s">
        <v>30</v>
      </c>
      <c r="C239" s="86">
        <v>2022</v>
      </c>
      <c r="D239" s="51">
        <v>5097</v>
      </c>
      <c r="E239" s="56"/>
      <c r="F239" s="51">
        <v>429</v>
      </c>
      <c r="G239" s="56"/>
      <c r="H239" s="51">
        <v>442</v>
      </c>
      <c r="I239" s="56"/>
      <c r="J239" s="51">
        <v>524</v>
      </c>
      <c r="K239" s="56"/>
      <c r="L239" s="51">
        <v>497</v>
      </c>
      <c r="M239" s="56"/>
      <c r="N239" s="51">
        <v>476</v>
      </c>
      <c r="O239" s="56"/>
      <c r="P239" s="51">
        <v>435</v>
      </c>
      <c r="Q239" s="56"/>
      <c r="R239" s="51">
        <v>304</v>
      </c>
      <c r="S239" s="56"/>
      <c r="T239" s="51">
        <v>386</v>
      </c>
      <c r="U239" s="56"/>
      <c r="V239" s="51">
        <v>417</v>
      </c>
      <c r="W239" s="56"/>
      <c r="X239" s="51">
        <v>473</v>
      </c>
      <c r="Y239" s="56"/>
      <c r="Z239" s="51">
        <v>394</v>
      </c>
      <c r="AA239" s="56"/>
      <c r="AB239" s="52">
        <v>318</v>
      </c>
      <c r="AC239" s="52"/>
    </row>
    <row r="240" spans="1:29" ht="11.25" x14ac:dyDescent="0.2">
      <c r="A240" s="101"/>
      <c r="B240" s="85"/>
      <c r="C240" s="86">
        <v>2023</v>
      </c>
      <c r="D240" s="51"/>
      <c r="E240" s="56"/>
      <c r="F240" s="51">
        <v>439</v>
      </c>
      <c r="G240" s="56"/>
      <c r="H240" s="51"/>
      <c r="I240" s="56"/>
      <c r="J240" s="51"/>
      <c r="K240" s="56"/>
      <c r="L240" s="51"/>
      <c r="M240" s="56"/>
      <c r="N240" s="51"/>
      <c r="O240" s="56"/>
      <c r="P240" s="51"/>
      <c r="Q240" s="56"/>
      <c r="R240" s="51"/>
      <c r="S240" s="56"/>
      <c r="T240" s="60"/>
      <c r="U240" s="68"/>
      <c r="V240" s="51"/>
      <c r="W240" s="56"/>
      <c r="X240" s="51"/>
      <c r="Y240" s="56"/>
      <c r="Z240" s="51"/>
      <c r="AA240" s="56"/>
      <c r="AB240" s="52"/>
      <c r="AC240" s="52"/>
    </row>
    <row r="241" spans="1:29" ht="30.6" customHeight="1" x14ac:dyDescent="0.2">
      <c r="A241" s="100" t="s">
        <v>526</v>
      </c>
      <c r="B241" s="85" t="s">
        <v>30</v>
      </c>
      <c r="C241" s="86">
        <v>2022</v>
      </c>
      <c r="D241" s="51">
        <v>4638</v>
      </c>
      <c r="E241" s="56"/>
      <c r="F241" s="51">
        <v>328</v>
      </c>
      <c r="G241" s="56"/>
      <c r="H241" s="51">
        <v>367</v>
      </c>
      <c r="I241" s="56"/>
      <c r="J241" s="51">
        <v>453</v>
      </c>
      <c r="K241" s="56"/>
      <c r="L241" s="51">
        <v>404</v>
      </c>
      <c r="M241" s="56"/>
      <c r="N241" s="51">
        <v>420</v>
      </c>
      <c r="O241" s="56"/>
      <c r="P241" s="51">
        <v>426</v>
      </c>
      <c r="Q241" s="56"/>
      <c r="R241" s="51">
        <v>421</v>
      </c>
      <c r="S241" s="56"/>
      <c r="T241" s="51">
        <v>262</v>
      </c>
      <c r="U241" s="56"/>
      <c r="V241" s="51">
        <v>446</v>
      </c>
      <c r="W241" s="56"/>
      <c r="X241" s="51">
        <v>422</v>
      </c>
      <c r="Y241" s="56"/>
      <c r="Z241" s="51">
        <v>415</v>
      </c>
      <c r="AA241" s="56"/>
      <c r="AB241" s="52">
        <v>270</v>
      </c>
      <c r="AC241" s="52"/>
    </row>
    <row r="242" spans="1:29" ht="11.25" x14ac:dyDescent="0.2">
      <c r="A242" s="101"/>
      <c r="B242" s="85"/>
      <c r="C242" s="86">
        <v>2023</v>
      </c>
      <c r="D242" s="51"/>
      <c r="E242" s="56"/>
      <c r="F242" s="51">
        <v>276</v>
      </c>
      <c r="G242" s="56"/>
      <c r="H242" s="51"/>
      <c r="I242" s="56"/>
      <c r="J242" s="51"/>
      <c r="K242" s="56"/>
      <c r="L242" s="51"/>
      <c r="M242" s="56"/>
      <c r="N242" s="51"/>
      <c r="O242" s="56"/>
      <c r="P242" s="51"/>
      <c r="Q242" s="56"/>
      <c r="R242" s="51"/>
      <c r="S242" s="56"/>
      <c r="T242" s="60"/>
      <c r="U242" s="68"/>
      <c r="V242" s="51"/>
      <c r="W242" s="56"/>
      <c r="X242" s="51"/>
      <c r="Y242" s="56"/>
      <c r="Z242" s="51"/>
      <c r="AA242" s="56"/>
      <c r="AB242" s="52"/>
      <c r="AC242" s="52"/>
    </row>
    <row r="243" spans="1:29" ht="30.6" customHeight="1" x14ac:dyDescent="0.2">
      <c r="A243" s="100" t="s">
        <v>527</v>
      </c>
      <c r="B243" s="89" t="s">
        <v>109</v>
      </c>
      <c r="C243" s="86">
        <v>2022</v>
      </c>
      <c r="D243" s="51">
        <v>224</v>
      </c>
      <c r="E243" s="56"/>
      <c r="F243" s="60">
        <v>5</v>
      </c>
      <c r="G243" s="68"/>
      <c r="H243" s="60">
        <v>7</v>
      </c>
      <c r="I243" s="68"/>
      <c r="J243" s="60">
        <v>58</v>
      </c>
      <c r="K243" s="68"/>
      <c r="L243" s="60">
        <v>28</v>
      </c>
      <c r="M243" s="68"/>
      <c r="N243" s="60">
        <v>13</v>
      </c>
      <c r="O243" s="68"/>
      <c r="P243" s="60">
        <v>10</v>
      </c>
      <c r="Q243" s="68"/>
      <c r="R243" s="60">
        <v>8</v>
      </c>
      <c r="S243" s="68"/>
      <c r="T243" s="60">
        <v>10</v>
      </c>
      <c r="U243" s="68"/>
      <c r="V243" s="60">
        <v>9</v>
      </c>
      <c r="W243" s="68"/>
      <c r="X243" s="60">
        <v>10</v>
      </c>
      <c r="Y243" s="68"/>
      <c r="Z243" s="60">
        <v>21</v>
      </c>
      <c r="AA243" s="68"/>
      <c r="AB243" s="69">
        <v>45</v>
      </c>
      <c r="AC243" s="52"/>
    </row>
    <row r="244" spans="1:29" ht="11.25" x14ac:dyDescent="0.2">
      <c r="A244" s="100"/>
      <c r="B244" s="89"/>
      <c r="C244" s="86">
        <v>2023</v>
      </c>
      <c r="D244" s="58"/>
      <c r="E244" s="56"/>
      <c r="F244" s="60">
        <v>18</v>
      </c>
      <c r="G244" s="68"/>
      <c r="H244" s="60"/>
      <c r="I244" s="68"/>
      <c r="J244" s="60"/>
      <c r="K244" s="68"/>
      <c r="L244" s="60"/>
      <c r="M244" s="68"/>
      <c r="N244" s="60"/>
      <c r="O244" s="68"/>
      <c r="P244" s="60"/>
      <c r="Q244" s="68"/>
      <c r="R244" s="60"/>
      <c r="S244" s="68"/>
      <c r="T244" s="60"/>
      <c r="U244" s="68"/>
      <c r="V244" s="60"/>
      <c r="W244" s="68"/>
      <c r="X244" s="60"/>
      <c r="Y244" s="68"/>
      <c r="Z244" s="60"/>
      <c r="AA244" s="68"/>
      <c r="AB244" s="69"/>
      <c r="AC244" s="52"/>
    </row>
    <row r="245" spans="1:29" ht="30.6" customHeight="1" x14ac:dyDescent="0.2">
      <c r="A245" s="100" t="s">
        <v>528</v>
      </c>
      <c r="B245" s="89" t="s">
        <v>109</v>
      </c>
      <c r="C245" s="86">
        <v>2022</v>
      </c>
      <c r="D245" s="51">
        <v>454</v>
      </c>
      <c r="E245" s="56"/>
      <c r="F245" s="128">
        <v>38</v>
      </c>
      <c r="G245" s="129"/>
      <c r="H245" s="128">
        <v>31</v>
      </c>
      <c r="I245" s="129"/>
      <c r="J245" s="128">
        <v>53</v>
      </c>
      <c r="K245" s="129"/>
      <c r="L245" s="128">
        <v>53</v>
      </c>
      <c r="M245" s="129"/>
      <c r="N245" s="128">
        <v>58</v>
      </c>
      <c r="O245" s="129"/>
      <c r="P245" s="128">
        <v>55</v>
      </c>
      <c r="Q245" s="129"/>
      <c r="R245" s="128">
        <v>30</v>
      </c>
      <c r="S245" s="129"/>
      <c r="T245" s="128">
        <v>26</v>
      </c>
      <c r="U245" s="129"/>
      <c r="V245" s="128">
        <v>30</v>
      </c>
      <c r="W245" s="129"/>
      <c r="X245" s="128">
        <v>33</v>
      </c>
      <c r="Y245" s="129"/>
      <c r="Z245" s="128">
        <v>33</v>
      </c>
      <c r="AA245" s="129"/>
      <c r="AB245" s="130">
        <v>14</v>
      </c>
      <c r="AC245" s="52"/>
    </row>
    <row r="246" spans="1:29" ht="11.25" x14ac:dyDescent="0.2">
      <c r="A246" s="101"/>
      <c r="B246" s="85"/>
      <c r="C246" s="86">
        <v>2023</v>
      </c>
      <c r="D246" s="58"/>
      <c r="E246" s="56"/>
      <c r="F246" s="128">
        <v>15</v>
      </c>
      <c r="G246" s="129"/>
      <c r="H246" s="128"/>
      <c r="I246" s="129"/>
      <c r="J246" s="128"/>
      <c r="K246" s="129"/>
      <c r="L246" s="128"/>
      <c r="M246" s="129"/>
      <c r="N246" s="128"/>
      <c r="O246" s="129"/>
      <c r="P246" s="128"/>
      <c r="Q246" s="129"/>
      <c r="R246" s="128"/>
      <c r="S246" s="129"/>
      <c r="T246" s="128"/>
      <c r="U246" s="129"/>
      <c r="V246" s="128"/>
      <c r="W246" s="129"/>
      <c r="X246" s="128"/>
      <c r="Y246" s="129"/>
      <c r="Z246" s="128"/>
      <c r="AA246" s="129"/>
      <c r="AB246" s="130"/>
      <c r="AC246" s="52"/>
    </row>
    <row r="247" spans="1:29" ht="42" customHeight="1" x14ac:dyDescent="0.2">
      <c r="A247" s="88" t="s">
        <v>108</v>
      </c>
      <c r="B247" s="89" t="s">
        <v>109</v>
      </c>
      <c r="C247" s="86">
        <v>2022</v>
      </c>
      <c r="D247" s="51">
        <v>6929</v>
      </c>
      <c r="E247" s="56"/>
      <c r="F247" s="51">
        <v>638</v>
      </c>
      <c r="G247" s="56"/>
      <c r="H247" s="51">
        <v>726</v>
      </c>
      <c r="I247" s="56"/>
      <c r="J247" s="51">
        <v>802</v>
      </c>
      <c r="K247" s="56"/>
      <c r="L247" s="51">
        <v>694</v>
      </c>
      <c r="M247" s="56"/>
      <c r="N247" s="51">
        <v>770</v>
      </c>
      <c r="O247" s="56"/>
      <c r="P247" s="51">
        <v>454</v>
      </c>
      <c r="Q247" s="56"/>
      <c r="R247" s="51">
        <v>690</v>
      </c>
      <c r="S247" s="56"/>
      <c r="T247" s="51">
        <v>294</v>
      </c>
      <c r="U247" s="56"/>
      <c r="V247" s="51">
        <v>432</v>
      </c>
      <c r="W247" s="56"/>
      <c r="X247" s="51">
        <v>446</v>
      </c>
      <c r="Y247" s="56"/>
      <c r="Z247" s="51">
        <v>496</v>
      </c>
      <c r="AA247" s="56"/>
      <c r="AB247" s="52">
        <v>487</v>
      </c>
      <c r="AC247" s="52"/>
    </row>
    <row r="248" spans="1:29" ht="11.25" x14ac:dyDescent="0.2">
      <c r="B248" s="89"/>
      <c r="C248" s="86">
        <v>2023</v>
      </c>
      <c r="D248" s="51"/>
      <c r="E248" s="56"/>
      <c r="F248" s="51">
        <v>504</v>
      </c>
      <c r="G248" s="56"/>
      <c r="H248" s="51"/>
      <c r="I248" s="56"/>
      <c r="J248" s="51"/>
      <c r="K248" s="56"/>
      <c r="L248" s="51"/>
      <c r="M248" s="56"/>
      <c r="N248" s="51"/>
      <c r="O248" s="56"/>
      <c r="P248" s="51"/>
      <c r="Q248" s="56"/>
      <c r="R248" s="51"/>
      <c r="S248" s="56"/>
      <c r="T248" s="51"/>
      <c r="U248" s="56"/>
      <c r="V248" s="51"/>
      <c r="W248" s="56"/>
      <c r="X248" s="51"/>
      <c r="Y248" s="56"/>
      <c r="Z248" s="51"/>
      <c r="AA248" s="56"/>
      <c r="AB248" s="52"/>
      <c r="AC248" s="52"/>
    </row>
    <row r="249" spans="1:29" ht="42" customHeight="1" x14ac:dyDescent="0.2">
      <c r="A249" s="88" t="s">
        <v>720</v>
      </c>
      <c r="B249" s="89" t="s">
        <v>109</v>
      </c>
      <c r="C249" s="86">
        <v>2022</v>
      </c>
      <c r="D249" s="51">
        <v>1486</v>
      </c>
      <c r="E249" s="56"/>
      <c r="F249" s="51">
        <v>136</v>
      </c>
      <c r="G249" s="56"/>
      <c r="H249" s="51">
        <v>140</v>
      </c>
      <c r="I249" s="56"/>
      <c r="J249" s="51">
        <v>193</v>
      </c>
      <c r="K249" s="56"/>
      <c r="L249" s="60">
        <v>72</v>
      </c>
      <c r="M249" s="68"/>
      <c r="N249" s="60">
        <v>110</v>
      </c>
      <c r="O249" s="68"/>
      <c r="P249" s="60">
        <v>98</v>
      </c>
      <c r="Q249" s="56"/>
      <c r="R249" s="51">
        <v>121</v>
      </c>
      <c r="S249" s="56"/>
      <c r="T249" s="51">
        <v>118</v>
      </c>
      <c r="U249" s="56"/>
      <c r="V249" s="51">
        <v>117</v>
      </c>
      <c r="W249" s="56"/>
      <c r="X249" s="51">
        <v>151</v>
      </c>
      <c r="Y249" s="56"/>
      <c r="Z249" s="51">
        <v>123</v>
      </c>
      <c r="AA249" s="56"/>
      <c r="AB249" s="52">
        <v>107</v>
      </c>
      <c r="AC249" s="52"/>
    </row>
    <row r="250" spans="1:29" ht="11.25" x14ac:dyDescent="0.2">
      <c r="A250" s="88"/>
      <c r="B250" s="89"/>
      <c r="C250" s="86">
        <v>2023</v>
      </c>
      <c r="D250" s="51"/>
      <c r="E250" s="56"/>
      <c r="F250" s="51">
        <v>130</v>
      </c>
      <c r="G250" s="56"/>
      <c r="H250" s="51"/>
      <c r="I250" s="56"/>
      <c r="J250" s="51"/>
      <c r="K250" s="56"/>
      <c r="L250" s="51"/>
      <c r="M250" s="56"/>
      <c r="N250" s="51"/>
      <c r="O250" s="56"/>
      <c r="P250" s="51"/>
      <c r="Q250" s="56"/>
      <c r="R250" s="51"/>
      <c r="S250" s="56"/>
      <c r="T250" s="51"/>
      <c r="U250" s="56"/>
      <c r="V250" s="51"/>
      <c r="W250" s="56"/>
      <c r="X250" s="51"/>
      <c r="Y250" s="56"/>
      <c r="Z250" s="51"/>
      <c r="AA250" s="56"/>
      <c r="AB250" s="52"/>
      <c r="AC250" s="52"/>
    </row>
    <row r="251" spans="1:29" ht="62.45" customHeight="1" x14ac:dyDescent="0.2">
      <c r="A251" s="88" t="s">
        <v>721</v>
      </c>
      <c r="B251" s="89" t="s">
        <v>109</v>
      </c>
      <c r="C251" s="86">
        <v>2022</v>
      </c>
      <c r="D251" s="51">
        <v>120</v>
      </c>
      <c r="E251" s="56"/>
      <c r="F251" s="131" t="s">
        <v>708</v>
      </c>
      <c r="G251" s="68"/>
      <c r="H251" s="60">
        <v>8</v>
      </c>
      <c r="I251" s="68"/>
      <c r="J251" s="60">
        <v>13</v>
      </c>
      <c r="K251" s="68"/>
      <c r="L251" s="60">
        <v>4</v>
      </c>
      <c r="M251" s="68"/>
      <c r="N251" s="60">
        <v>19</v>
      </c>
      <c r="O251" s="68"/>
      <c r="P251" s="60">
        <v>5</v>
      </c>
      <c r="Q251" s="68"/>
      <c r="R251" s="60">
        <v>18</v>
      </c>
      <c r="S251" s="68"/>
      <c r="T251" s="60">
        <v>5</v>
      </c>
      <c r="U251" s="68"/>
      <c r="V251" s="60">
        <v>25</v>
      </c>
      <c r="W251" s="68"/>
      <c r="X251" s="60">
        <v>16</v>
      </c>
      <c r="Y251" s="68"/>
      <c r="Z251" s="60">
        <v>3</v>
      </c>
      <c r="AA251" s="68"/>
      <c r="AB251" s="69">
        <v>4</v>
      </c>
      <c r="AC251" s="52"/>
    </row>
    <row r="252" spans="1:29" ht="11.25" x14ac:dyDescent="0.2">
      <c r="A252" s="88"/>
      <c r="B252" s="89"/>
      <c r="C252" s="86">
        <v>2023</v>
      </c>
      <c r="D252" s="58"/>
      <c r="E252" s="56"/>
      <c r="F252" s="60">
        <v>3</v>
      </c>
      <c r="G252" s="68"/>
      <c r="H252" s="60"/>
      <c r="I252" s="68"/>
      <c r="J252" s="60"/>
      <c r="K252" s="68"/>
      <c r="L252" s="60"/>
      <c r="M252" s="68"/>
      <c r="N252" s="60"/>
      <c r="O252" s="68"/>
      <c r="P252" s="60"/>
      <c r="Q252" s="68"/>
      <c r="R252" s="60"/>
      <c r="S252" s="68"/>
      <c r="T252" s="60"/>
      <c r="U252" s="68"/>
      <c r="V252" s="60"/>
      <c r="W252" s="68"/>
      <c r="X252" s="60"/>
      <c r="Y252" s="68"/>
      <c r="Z252" s="60"/>
      <c r="AA252" s="68"/>
      <c r="AB252" s="69"/>
      <c r="AC252" s="52"/>
    </row>
    <row r="253" spans="1:29" ht="42" customHeight="1" x14ac:dyDescent="0.2">
      <c r="A253" s="88" t="s">
        <v>722</v>
      </c>
      <c r="B253" s="89" t="s">
        <v>109</v>
      </c>
      <c r="C253" s="86">
        <v>2022</v>
      </c>
      <c r="D253" s="51">
        <v>640</v>
      </c>
      <c r="E253" s="56"/>
      <c r="F253" s="60">
        <v>38</v>
      </c>
      <c r="G253" s="68"/>
      <c r="H253" s="60">
        <v>93</v>
      </c>
      <c r="I253" s="68"/>
      <c r="J253" s="60">
        <v>81</v>
      </c>
      <c r="K253" s="68"/>
      <c r="L253" s="60">
        <v>61</v>
      </c>
      <c r="M253" s="68"/>
      <c r="N253" s="60">
        <v>39</v>
      </c>
      <c r="O253" s="68"/>
      <c r="P253" s="60">
        <v>33</v>
      </c>
      <c r="Q253" s="68"/>
      <c r="R253" s="60">
        <v>32</v>
      </c>
      <c r="S253" s="68"/>
      <c r="T253" s="60">
        <v>67</v>
      </c>
      <c r="U253" s="68"/>
      <c r="V253" s="60">
        <v>31</v>
      </c>
      <c r="W253" s="68"/>
      <c r="X253" s="60">
        <v>44</v>
      </c>
      <c r="Y253" s="68"/>
      <c r="Z253" s="60">
        <v>39</v>
      </c>
      <c r="AA253" s="68"/>
      <c r="AB253" s="69">
        <v>82</v>
      </c>
      <c r="AC253" s="52"/>
    </row>
    <row r="254" spans="1:29" ht="11.25" x14ac:dyDescent="0.2">
      <c r="A254" s="88"/>
      <c r="B254" s="89"/>
      <c r="C254" s="86">
        <v>2023</v>
      </c>
      <c r="D254" s="58"/>
      <c r="E254" s="56"/>
      <c r="F254" s="60">
        <v>68</v>
      </c>
      <c r="G254" s="68"/>
      <c r="H254" s="60"/>
      <c r="I254" s="68"/>
      <c r="J254" s="60"/>
      <c r="K254" s="68"/>
      <c r="L254" s="60"/>
      <c r="M254" s="68"/>
      <c r="N254" s="60"/>
      <c r="O254" s="68"/>
      <c r="P254" s="60"/>
      <c r="Q254" s="68"/>
      <c r="R254" s="60"/>
      <c r="S254" s="68"/>
      <c r="T254" s="60"/>
      <c r="U254" s="68"/>
      <c r="V254" s="60"/>
      <c r="W254" s="68"/>
      <c r="X254" s="60"/>
      <c r="Y254" s="68"/>
      <c r="Z254" s="60"/>
      <c r="AA254" s="68"/>
      <c r="AB254" s="69"/>
      <c r="AC254" s="52"/>
    </row>
    <row r="255" spans="1:29" ht="62.45" customHeight="1" x14ac:dyDescent="0.2">
      <c r="A255" s="88" t="s">
        <v>723</v>
      </c>
      <c r="B255" s="89" t="s">
        <v>109</v>
      </c>
      <c r="C255" s="86">
        <v>2022</v>
      </c>
      <c r="D255" s="51">
        <v>596</v>
      </c>
      <c r="E255" s="56"/>
      <c r="F255" s="60">
        <v>77</v>
      </c>
      <c r="G255" s="68"/>
      <c r="H255" s="60">
        <v>57</v>
      </c>
      <c r="I255" s="68"/>
      <c r="J255" s="60">
        <v>59</v>
      </c>
      <c r="K255" s="68"/>
      <c r="L255" s="60">
        <v>57</v>
      </c>
      <c r="M255" s="68"/>
      <c r="N255" s="60">
        <v>48</v>
      </c>
      <c r="O255" s="68"/>
      <c r="P255" s="60">
        <v>45</v>
      </c>
      <c r="Q255" s="68"/>
      <c r="R255" s="60">
        <v>64</v>
      </c>
      <c r="S255" s="68"/>
      <c r="T255" s="60">
        <v>36</v>
      </c>
      <c r="U255" s="68"/>
      <c r="V255" s="60">
        <v>28</v>
      </c>
      <c r="W255" s="68"/>
      <c r="X255" s="60">
        <v>46</v>
      </c>
      <c r="Y255" s="68"/>
      <c r="Z255" s="60">
        <v>42</v>
      </c>
      <c r="AA255" s="68"/>
      <c r="AB255" s="69">
        <v>37</v>
      </c>
      <c r="AC255" s="52"/>
    </row>
    <row r="256" spans="1:29" ht="11.25" x14ac:dyDescent="0.2">
      <c r="A256" s="88"/>
      <c r="B256" s="89"/>
      <c r="C256" s="86">
        <v>2023</v>
      </c>
      <c r="D256" s="58"/>
      <c r="E256" s="56"/>
      <c r="F256" s="60">
        <v>38</v>
      </c>
      <c r="G256" s="68"/>
      <c r="H256" s="60"/>
      <c r="I256" s="68"/>
      <c r="J256" s="60"/>
      <c r="K256" s="68"/>
      <c r="L256" s="60"/>
      <c r="M256" s="68"/>
      <c r="N256" s="60"/>
      <c r="O256" s="68"/>
      <c r="P256" s="60"/>
      <c r="Q256" s="68"/>
      <c r="R256" s="60"/>
      <c r="S256" s="68"/>
      <c r="T256" s="60"/>
      <c r="U256" s="68"/>
      <c r="V256" s="60"/>
      <c r="W256" s="68"/>
      <c r="X256" s="60"/>
      <c r="Y256" s="68"/>
      <c r="Z256" s="60"/>
      <c r="AA256" s="68"/>
      <c r="AB256" s="69"/>
      <c r="AC256" s="52"/>
    </row>
    <row r="257" spans="1:29" ht="52.15" customHeight="1" x14ac:dyDescent="0.2">
      <c r="A257" s="88" t="s">
        <v>724</v>
      </c>
      <c r="B257" s="89" t="s">
        <v>109</v>
      </c>
      <c r="C257" s="86">
        <v>2022</v>
      </c>
      <c r="D257" s="51">
        <v>1716</v>
      </c>
      <c r="E257" s="56"/>
      <c r="F257" s="51">
        <v>113</v>
      </c>
      <c r="G257" s="56"/>
      <c r="H257" s="51">
        <v>140</v>
      </c>
      <c r="I257" s="56"/>
      <c r="J257" s="51">
        <v>169</v>
      </c>
      <c r="K257" s="56"/>
      <c r="L257" s="51">
        <v>206</v>
      </c>
      <c r="M257" s="56"/>
      <c r="N257" s="51">
        <v>172</v>
      </c>
      <c r="O257" s="56"/>
      <c r="P257" s="51">
        <v>204</v>
      </c>
      <c r="Q257" s="56"/>
      <c r="R257" s="51">
        <v>134</v>
      </c>
      <c r="S257" s="56"/>
      <c r="T257" s="51">
        <v>127</v>
      </c>
      <c r="U257" s="56"/>
      <c r="V257" s="51">
        <v>133</v>
      </c>
      <c r="W257" s="56"/>
      <c r="X257" s="51">
        <v>122</v>
      </c>
      <c r="Y257" s="56"/>
      <c r="Z257" s="60">
        <v>95</v>
      </c>
      <c r="AA257" s="56"/>
      <c r="AB257" s="52">
        <v>101</v>
      </c>
      <c r="AC257" s="52"/>
    </row>
    <row r="258" spans="1:29" ht="11.25" x14ac:dyDescent="0.2">
      <c r="B258" s="89"/>
      <c r="C258" s="86">
        <v>2023</v>
      </c>
      <c r="D258" s="51"/>
      <c r="E258" s="56"/>
      <c r="F258" s="51">
        <v>115</v>
      </c>
      <c r="G258" s="56"/>
      <c r="H258" s="51"/>
      <c r="I258" s="56"/>
      <c r="J258" s="51"/>
      <c r="K258" s="56"/>
      <c r="L258" s="51"/>
      <c r="M258" s="56"/>
      <c r="N258" s="51"/>
      <c r="O258" s="56"/>
      <c r="P258" s="51"/>
      <c r="Q258" s="56"/>
      <c r="R258" s="51"/>
      <c r="S258" s="56"/>
      <c r="T258" s="51"/>
      <c r="U258" s="56"/>
      <c r="V258" s="51"/>
      <c r="W258" s="56"/>
      <c r="X258" s="51"/>
      <c r="Y258" s="56"/>
      <c r="Z258" s="51"/>
      <c r="AA258" s="56"/>
      <c r="AB258" s="52"/>
      <c r="AC258" s="52"/>
    </row>
    <row r="259" spans="1:29" ht="31.9" customHeight="1" x14ac:dyDescent="0.2">
      <c r="A259" s="100" t="s">
        <v>529</v>
      </c>
      <c r="B259" s="89" t="s">
        <v>109</v>
      </c>
      <c r="C259" s="86">
        <v>2022</v>
      </c>
      <c r="D259" s="60">
        <v>278</v>
      </c>
      <c r="E259" s="68"/>
      <c r="F259" s="60">
        <v>18</v>
      </c>
      <c r="G259" s="68"/>
      <c r="H259" s="60">
        <v>17</v>
      </c>
      <c r="I259" s="68"/>
      <c r="J259" s="60">
        <v>36</v>
      </c>
      <c r="K259" s="68"/>
      <c r="L259" s="60">
        <v>17</v>
      </c>
      <c r="M259" s="68"/>
      <c r="N259" s="60">
        <v>24</v>
      </c>
      <c r="O259" s="68"/>
      <c r="P259" s="60">
        <v>25</v>
      </c>
      <c r="Q259" s="68"/>
      <c r="R259" s="60">
        <v>31</v>
      </c>
      <c r="S259" s="68"/>
      <c r="T259" s="60">
        <v>11</v>
      </c>
      <c r="U259" s="68"/>
      <c r="V259" s="60">
        <v>20</v>
      </c>
      <c r="W259" s="68"/>
      <c r="X259" s="60">
        <v>29</v>
      </c>
      <c r="Y259" s="68"/>
      <c r="Z259" s="60">
        <v>25</v>
      </c>
      <c r="AA259" s="68"/>
      <c r="AB259" s="69">
        <v>25</v>
      </c>
      <c r="AC259" s="69"/>
    </row>
    <row r="260" spans="1:29" ht="11.25" x14ac:dyDescent="0.2">
      <c r="B260" s="85"/>
      <c r="C260" s="86">
        <v>2023</v>
      </c>
      <c r="D260" s="58"/>
      <c r="E260" s="68"/>
      <c r="F260" s="60">
        <v>35</v>
      </c>
      <c r="G260" s="68"/>
      <c r="H260" s="60"/>
      <c r="I260" s="68"/>
      <c r="J260" s="60"/>
      <c r="K260" s="68"/>
      <c r="L260" s="60"/>
      <c r="M260" s="68"/>
      <c r="N260" s="60"/>
      <c r="O260" s="68"/>
      <c r="P260" s="60"/>
      <c r="Q260" s="68"/>
      <c r="R260" s="60"/>
      <c r="S260" s="68"/>
      <c r="T260" s="60"/>
      <c r="U260" s="68"/>
      <c r="V260" s="60"/>
      <c r="W260" s="68"/>
      <c r="X260" s="60"/>
      <c r="Y260" s="68"/>
      <c r="Z260" s="60"/>
      <c r="AA260" s="68"/>
      <c r="AB260" s="69"/>
      <c r="AC260" s="69"/>
    </row>
    <row r="261" spans="1:29" ht="30.6" customHeight="1" x14ac:dyDescent="0.2">
      <c r="A261" s="100" t="s">
        <v>110</v>
      </c>
      <c r="B261" s="89" t="s">
        <v>109</v>
      </c>
      <c r="C261" s="86">
        <v>2022</v>
      </c>
      <c r="D261" s="51">
        <v>44813</v>
      </c>
      <c r="E261" s="56"/>
      <c r="F261" s="51">
        <v>3990</v>
      </c>
      <c r="G261" s="56"/>
      <c r="H261" s="51">
        <v>5148</v>
      </c>
      <c r="I261" s="56"/>
      <c r="J261" s="51">
        <v>5459</v>
      </c>
      <c r="K261" s="56"/>
      <c r="L261" s="51">
        <v>3743</v>
      </c>
      <c r="M261" s="56"/>
      <c r="N261" s="51">
        <v>3779</v>
      </c>
      <c r="O261" s="56"/>
      <c r="P261" s="51">
        <v>3629</v>
      </c>
      <c r="Q261" s="56"/>
      <c r="R261" s="51">
        <v>4085</v>
      </c>
      <c r="S261" s="56"/>
      <c r="T261" s="51">
        <v>2827</v>
      </c>
      <c r="U261" s="56"/>
      <c r="V261" s="51">
        <v>3046</v>
      </c>
      <c r="W261" s="56"/>
      <c r="X261" s="51">
        <v>3505</v>
      </c>
      <c r="Y261" s="56"/>
      <c r="Z261" s="51">
        <v>2974</v>
      </c>
      <c r="AA261" s="56"/>
      <c r="AB261" s="52">
        <v>2627</v>
      </c>
      <c r="AC261" s="52"/>
    </row>
    <row r="262" spans="1:29" ht="11.25" x14ac:dyDescent="0.2">
      <c r="A262" s="132"/>
      <c r="B262" s="89"/>
      <c r="C262" s="86">
        <v>2023</v>
      </c>
      <c r="D262" s="51"/>
      <c r="E262" s="56"/>
      <c r="F262" s="51">
        <v>2595</v>
      </c>
      <c r="G262" s="56"/>
      <c r="H262" s="51"/>
      <c r="I262" s="56"/>
      <c r="J262" s="51"/>
      <c r="K262" s="56"/>
      <c r="L262" s="51"/>
      <c r="M262" s="56"/>
      <c r="N262" s="51"/>
      <c r="O262" s="56"/>
      <c r="P262" s="51"/>
      <c r="Q262" s="56"/>
      <c r="R262" s="51"/>
      <c r="S262" s="56"/>
      <c r="T262" s="51"/>
      <c r="U262" s="56"/>
      <c r="V262" s="51"/>
      <c r="W262" s="56"/>
      <c r="X262" s="51"/>
      <c r="Y262" s="56"/>
      <c r="Z262" s="51"/>
      <c r="AA262" s="56"/>
      <c r="AB262" s="52"/>
      <c r="AC262" s="52"/>
    </row>
    <row r="263" spans="1:29" ht="71.45" customHeight="1" x14ac:dyDescent="0.2">
      <c r="A263" s="102" t="s">
        <v>710</v>
      </c>
      <c r="B263" s="89" t="s">
        <v>109</v>
      </c>
      <c r="C263" s="86">
        <v>2022</v>
      </c>
      <c r="D263" s="51">
        <v>9501</v>
      </c>
      <c r="E263" s="56"/>
      <c r="F263" s="51">
        <v>653</v>
      </c>
      <c r="G263" s="56"/>
      <c r="H263" s="51">
        <v>847</v>
      </c>
      <c r="I263" s="56"/>
      <c r="J263" s="51">
        <v>961</v>
      </c>
      <c r="K263" s="56"/>
      <c r="L263" s="51">
        <v>707</v>
      </c>
      <c r="M263" s="56"/>
      <c r="N263" s="51">
        <v>798</v>
      </c>
      <c r="O263" s="56"/>
      <c r="P263" s="51">
        <v>727</v>
      </c>
      <c r="Q263" s="56"/>
      <c r="R263" s="51">
        <v>728</v>
      </c>
      <c r="S263" s="56"/>
      <c r="T263" s="51">
        <v>569</v>
      </c>
      <c r="U263" s="56"/>
      <c r="V263" s="51">
        <v>617</v>
      </c>
      <c r="W263" s="56"/>
      <c r="X263" s="51">
        <v>943</v>
      </c>
      <c r="Y263" s="56"/>
      <c r="Z263" s="51">
        <v>1125</v>
      </c>
      <c r="AA263" s="56"/>
      <c r="AB263" s="52">
        <v>824</v>
      </c>
      <c r="AC263" s="52"/>
    </row>
    <row r="264" spans="1:29" ht="11.25" x14ac:dyDescent="0.2">
      <c r="A264" s="102"/>
      <c r="B264" s="89"/>
      <c r="C264" s="86">
        <v>2023</v>
      </c>
      <c r="D264" s="51"/>
      <c r="E264" s="56"/>
      <c r="F264" s="51">
        <v>1129</v>
      </c>
      <c r="G264" s="56"/>
      <c r="H264" s="51"/>
      <c r="I264" s="56"/>
      <c r="J264" s="51"/>
      <c r="K264" s="56"/>
      <c r="L264" s="51"/>
      <c r="M264" s="56"/>
      <c r="N264" s="51"/>
      <c r="O264" s="56"/>
      <c r="P264" s="51"/>
      <c r="Q264" s="56"/>
      <c r="R264" s="51"/>
      <c r="S264" s="56"/>
      <c r="T264" s="51"/>
      <c r="U264" s="56"/>
      <c r="V264" s="51"/>
      <c r="W264" s="56"/>
      <c r="X264" s="51"/>
      <c r="Y264" s="56"/>
      <c r="Z264" s="51"/>
      <c r="AA264" s="56"/>
      <c r="AB264" s="52"/>
      <c r="AC264" s="52"/>
    </row>
    <row r="265" spans="1:29" ht="21.6" customHeight="1" x14ac:dyDescent="0.2">
      <c r="A265" s="100" t="s">
        <v>111</v>
      </c>
      <c r="B265" s="89" t="s">
        <v>109</v>
      </c>
      <c r="C265" s="86">
        <v>2022</v>
      </c>
      <c r="D265" s="51">
        <v>4216</v>
      </c>
      <c r="E265" s="56"/>
      <c r="F265" s="51">
        <v>143</v>
      </c>
      <c r="G265" s="56"/>
      <c r="H265" s="51">
        <v>191</v>
      </c>
      <c r="I265" s="56"/>
      <c r="J265" s="51">
        <v>161</v>
      </c>
      <c r="K265" s="56"/>
      <c r="L265" s="51">
        <v>409</v>
      </c>
      <c r="M265" s="56"/>
      <c r="N265" s="51">
        <v>428</v>
      </c>
      <c r="O265" s="56"/>
      <c r="P265" s="51">
        <v>493</v>
      </c>
      <c r="Q265" s="56"/>
      <c r="R265" s="51">
        <v>441</v>
      </c>
      <c r="S265" s="56"/>
      <c r="T265" s="51">
        <v>408</v>
      </c>
      <c r="U265" s="56"/>
      <c r="V265" s="51">
        <v>459</v>
      </c>
      <c r="W265" s="56"/>
      <c r="X265" s="51">
        <v>363</v>
      </c>
      <c r="Y265" s="56"/>
      <c r="Z265" s="51">
        <v>526</v>
      </c>
      <c r="AA265" s="56"/>
      <c r="AB265" s="52">
        <v>195</v>
      </c>
      <c r="AC265" s="52"/>
    </row>
    <row r="266" spans="1:29" ht="11.25" x14ac:dyDescent="0.2">
      <c r="A266" s="132"/>
      <c r="B266" s="89"/>
      <c r="C266" s="86">
        <v>2023</v>
      </c>
      <c r="D266" s="51"/>
      <c r="E266" s="56"/>
      <c r="F266" s="51">
        <v>341</v>
      </c>
      <c r="G266" s="56"/>
      <c r="H266" s="51"/>
      <c r="I266" s="56"/>
      <c r="J266" s="51"/>
      <c r="K266" s="56"/>
      <c r="L266" s="51"/>
      <c r="M266" s="56"/>
      <c r="N266" s="51"/>
      <c r="O266" s="56"/>
      <c r="P266" s="51"/>
      <c r="Q266" s="56"/>
      <c r="R266" s="51"/>
      <c r="S266" s="56"/>
      <c r="T266" s="51"/>
      <c r="U266" s="56"/>
      <c r="V266" s="51"/>
      <c r="W266" s="56"/>
      <c r="X266" s="51"/>
      <c r="Y266" s="56"/>
      <c r="Z266" s="51"/>
      <c r="AA266" s="56"/>
      <c r="AB266" s="52"/>
      <c r="AC266" s="52"/>
    </row>
    <row r="267" spans="1:29" ht="21.6" customHeight="1" x14ac:dyDescent="0.2">
      <c r="A267" s="100" t="s">
        <v>530</v>
      </c>
      <c r="B267" s="89" t="s">
        <v>109</v>
      </c>
      <c r="C267" s="86">
        <v>2022</v>
      </c>
      <c r="D267" s="51">
        <v>525</v>
      </c>
      <c r="E267" s="56"/>
      <c r="F267" s="128">
        <v>59</v>
      </c>
      <c r="G267" s="129"/>
      <c r="H267" s="128">
        <v>32</v>
      </c>
      <c r="I267" s="129"/>
      <c r="J267" s="128">
        <v>111</v>
      </c>
      <c r="K267" s="129"/>
      <c r="L267" s="128">
        <v>66</v>
      </c>
      <c r="M267" s="129"/>
      <c r="N267" s="128">
        <v>38</v>
      </c>
      <c r="O267" s="129"/>
      <c r="P267" s="128">
        <v>26</v>
      </c>
      <c r="Q267" s="129"/>
      <c r="R267" s="128">
        <v>52</v>
      </c>
      <c r="S267" s="129"/>
      <c r="T267" s="128">
        <v>20</v>
      </c>
      <c r="U267" s="129"/>
      <c r="V267" s="128">
        <v>40</v>
      </c>
      <c r="W267" s="129"/>
      <c r="X267" s="128">
        <v>14</v>
      </c>
      <c r="Y267" s="129"/>
      <c r="Z267" s="128">
        <v>39</v>
      </c>
      <c r="AA267" s="129"/>
      <c r="AB267" s="130">
        <v>28</v>
      </c>
      <c r="AC267" s="52"/>
    </row>
    <row r="268" spans="1:29" ht="11.25" x14ac:dyDescent="0.2">
      <c r="A268" s="132"/>
      <c r="B268" s="89"/>
      <c r="C268" s="86">
        <v>2023</v>
      </c>
      <c r="D268" s="58"/>
      <c r="E268" s="56"/>
      <c r="F268" s="128">
        <v>65</v>
      </c>
      <c r="G268" s="129"/>
      <c r="H268" s="128"/>
      <c r="I268" s="129"/>
      <c r="J268" s="128"/>
      <c r="K268" s="129"/>
      <c r="L268" s="128"/>
      <c r="M268" s="129"/>
      <c r="N268" s="128"/>
      <c r="O268" s="129"/>
      <c r="P268" s="128"/>
      <c r="Q268" s="129"/>
      <c r="R268" s="128"/>
      <c r="S268" s="129"/>
      <c r="T268" s="128"/>
      <c r="U268" s="129"/>
      <c r="V268" s="128"/>
      <c r="W268" s="129"/>
      <c r="X268" s="128"/>
      <c r="Y268" s="129"/>
      <c r="Z268" s="128"/>
      <c r="AA268" s="129"/>
      <c r="AB268" s="130"/>
      <c r="AC268" s="52"/>
    </row>
    <row r="269" spans="1:29" ht="30.6" customHeight="1" x14ac:dyDescent="0.2">
      <c r="A269" s="100" t="s">
        <v>112</v>
      </c>
      <c r="B269" s="89" t="s">
        <v>109</v>
      </c>
      <c r="C269" s="86">
        <v>2022</v>
      </c>
      <c r="D269" s="51">
        <v>13312</v>
      </c>
      <c r="E269" s="56"/>
      <c r="F269" s="51">
        <v>1313</v>
      </c>
      <c r="G269" s="56"/>
      <c r="H269" s="51">
        <v>1519</v>
      </c>
      <c r="I269" s="56"/>
      <c r="J269" s="51">
        <v>1408</v>
      </c>
      <c r="K269" s="56"/>
      <c r="L269" s="51">
        <v>1148</v>
      </c>
      <c r="M269" s="56"/>
      <c r="N269" s="51">
        <v>1115</v>
      </c>
      <c r="O269" s="56"/>
      <c r="P269" s="51">
        <v>994</v>
      </c>
      <c r="Q269" s="56"/>
      <c r="R269" s="51">
        <v>641</v>
      </c>
      <c r="S269" s="56"/>
      <c r="T269" s="51">
        <v>793</v>
      </c>
      <c r="U269" s="56"/>
      <c r="V269" s="51">
        <v>1228</v>
      </c>
      <c r="W269" s="56"/>
      <c r="X269" s="51">
        <v>1085</v>
      </c>
      <c r="Y269" s="56"/>
      <c r="Z269" s="51">
        <v>1040</v>
      </c>
      <c r="AA269" s="56"/>
      <c r="AB269" s="52">
        <v>1028</v>
      </c>
      <c r="AC269" s="52"/>
    </row>
    <row r="270" spans="1:29" ht="11.25" x14ac:dyDescent="0.2">
      <c r="B270" s="89"/>
      <c r="C270" s="86">
        <v>2023</v>
      </c>
      <c r="D270" s="51"/>
      <c r="E270" s="56"/>
      <c r="F270" s="51">
        <v>914</v>
      </c>
      <c r="G270" s="56"/>
      <c r="H270" s="51"/>
      <c r="I270" s="56"/>
      <c r="J270" s="51"/>
      <c r="K270" s="56"/>
      <c r="L270" s="51"/>
      <c r="M270" s="56"/>
      <c r="N270" s="51"/>
      <c r="O270" s="56"/>
      <c r="P270" s="51"/>
      <c r="Q270" s="56"/>
      <c r="R270" s="51"/>
      <c r="S270" s="56"/>
      <c r="T270" s="51"/>
      <c r="U270" s="56"/>
      <c r="V270" s="51"/>
      <c r="W270" s="56"/>
      <c r="X270" s="51"/>
      <c r="Y270" s="56"/>
      <c r="Z270" s="51"/>
      <c r="AA270" s="56"/>
      <c r="AB270" s="52"/>
      <c r="AC270" s="52"/>
    </row>
    <row r="271" spans="1:29" ht="20.45" customHeight="1" x14ac:dyDescent="0.2">
      <c r="A271" s="100" t="s">
        <v>531</v>
      </c>
      <c r="B271" s="89" t="s">
        <v>115</v>
      </c>
      <c r="C271" s="86">
        <v>2022</v>
      </c>
      <c r="D271" s="51">
        <v>12021</v>
      </c>
      <c r="E271" s="56"/>
      <c r="F271" s="51">
        <v>1170</v>
      </c>
      <c r="G271" s="56"/>
      <c r="H271" s="51">
        <v>1215</v>
      </c>
      <c r="I271" s="56"/>
      <c r="J271" s="51">
        <v>1147</v>
      </c>
      <c r="K271" s="56"/>
      <c r="L271" s="51">
        <v>1332</v>
      </c>
      <c r="M271" s="56"/>
      <c r="N271" s="51">
        <v>1230</v>
      </c>
      <c r="O271" s="56"/>
      <c r="P271" s="51">
        <v>1026</v>
      </c>
      <c r="Q271" s="56"/>
      <c r="R271" s="51">
        <v>820</v>
      </c>
      <c r="S271" s="56"/>
      <c r="T271" s="51">
        <v>700</v>
      </c>
      <c r="U271" s="56"/>
      <c r="V271" s="51">
        <v>1041</v>
      </c>
      <c r="W271" s="56"/>
      <c r="X271" s="51">
        <v>984</v>
      </c>
      <c r="Y271" s="56"/>
      <c r="Z271" s="51">
        <v>819</v>
      </c>
      <c r="AA271" s="56"/>
      <c r="AB271" s="52">
        <v>529</v>
      </c>
      <c r="AC271" s="52"/>
    </row>
    <row r="272" spans="1:29" ht="11.25" x14ac:dyDescent="0.2">
      <c r="B272" s="89"/>
      <c r="C272" s="86">
        <v>2023</v>
      </c>
      <c r="D272" s="51"/>
      <c r="E272" s="56"/>
      <c r="F272" s="51">
        <v>666</v>
      </c>
      <c r="G272" s="56"/>
      <c r="H272" s="51"/>
      <c r="I272" s="56"/>
      <c r="J272" s="51"/>
      <c r="K272" s="56"/>
      <c r="L272" s="51"/>
      <c r="M272" s="56"/>
      <c r="N272" s="51"/>
      <c r="O272" s="56"/>
      <c r="P272" s="51"/>
      <c r="Q272" s="56"/>
      <c r="R272" s="51"/>
      <c r="S272" s="56"/>
      <c r="T272" s="51"/>
      <c r="U272" s="56"/>
      <c r="V272" s="51"/>
      <c r="W272" s="56"/>
      <c r="X272" s="51"/>
      <c r="Y272" s="56"/>
      <c r="Z272" s="51"/>
      <c r="AA272" s="56"/>
      <c r="AB272" s="52"/>
      <c r="AC272" s="52"/>
    </row>
    <row r="273" spans="1:29" ht="20.45" customHeight="1" x14ac:dyDescent="0.2">
      <c r="A273" s="100" t="s">
        <v>113</v>
      </c>
      <c r="B273" s="89" t="s">
        <v>30</v>
      </c>
      <c r="C273" s="86">
        <v>2022</v>
      </c>
      <c r="D273" s="51">
        <v>4395</v>
      </c>
      <c r="E273" s="56" t="s">
        <v>709</v>
      </c>
      <c r="F273" s="51">
        <v>414</v>
      </c>
      <c r="G273" s="56" t="s">
        <v>709</v>
      </c>
      <c r="H273" s="51">
        <v>384</v>
      </c>
      <c r="I273" s="56" t="s">
        <v>709</v>
      </c>
      <c r="J273" s="51">
        <v>422</v>
      </c>
      <c r="K273" s="56" t="s">
        <v>709</v>
      </c>
      <c r="L273" s="51">
        <v>336</v>
      </c>
      <c r="M273" s="56" t="s">
        <v>709</v>
      </c>
      <c r="N273" s="51">
        <v>288</v>
      </c>
      <c r="O273" s="56" t="s">
        <v>709</v>
      </c>
      <c r="P273" s="51">
        <v>343</v>
      </c>
      <c r="Q273" s="56" t="s">
        <v>709</v>
      </c>
      <c r="R273" s="51">
        <v>345</v>
      </c>
      <c r="S273" s="56" t="s">
        <v>709</v>
      </c>
      <c r="T273" s="51">
        <v>412</v>
      </c>
      <c r="U273" s="56" t="s">
        <v>709</v>
      </c>
      <c r="V273" s="51">
        <v>418</v>
      </c>
      <c r="W273" s="56" t="s">
        <v>709</v>
      </c>
      <c r="X273" s="51">
        <v>426</v>
      </c>
      <c r="Y273" s="56" t="s">
        <v>709</v>
      </c>
      <c r="Z273" s="51">
        <v>361</v>
      </c>
      <c r="AA273" s="56" t="s">
        <v>709</v>
      </c>
      <c r="AB273" s="52">
        <v>245</v>
      </c>
      <c r="AC273" s="52" t="s">
        <v>709</v>
      </c>
    </row>
    <row r="274" spans="1:29" ht="11.25" x14ac:dyDescent="0.2">
      <c r="A274" s="64" t="s">
        <v>23</v>
      </c>
      <c r="B274" s="89"/>
      <c r="C274" s="86">
        <v>2023</v>
      </c>
      <c r="D274" s="51"/>
      <c r="E274" s="56"/>
      <c r="F274" s="51">
        <v>321</v>
      </c>
      <c r="G274" s="56"/>
      <c r="H274" s="51"/>
      <c r="I274" s="56"/>
      <c r="J274" s="51"/>
      <c r="K274" s="56"/>
      <c r="L274" s="51"/>
      <c r="M274" s="56"/>
      <c r="N274" s="51"/>
      <c r="O274" s="56"/>
      <c r="P274" s="51"/>
      <c r="Q274" s="56"/>
      <c r="R274" s="51"/>
      <c r="S274" s="56"/>
      <c r="T274" s="51"/>
      <c r="U274" s="56"/>
      <c r="V274" s="51"/>
      <c r="W274" s="56"/>
      <c r="X274" s="51"/>
      <c r="Y274" s="56"/>
      <c r="Z274" s="51"/>
      <c r="AA274" s="56"/>
      <c r="AB274" s="52"/>
      <c r="AC274" s="52"/>
    </row>
    <row r="275" spans="1:29" ht="30.6" customHeight="1" x14ac:dyDescent="0.2">
      <c r="A275" s="88" t="s">
        <v>532</v>
      </c>
      <c r="B275" s="89" t="s">
        <v>237</v>
      </c>
      <c r="C275" s="86">
        <v>2022</v>
      </c>
      <c r="D275" s="51">
        <v>592710</v>
      </c>
      <c r="E275" s="56"/>
      <c r="F275" s="51">
        <v>42324</v>
      </c>
      <c r="G275" s="56"/>
      <c r="H275" s="51">
        <v>91080</v>
      </c>
      <c r="I275" s="56"/>
      <c r="J275" s="51">
        <v>50492</v>
      </c>
      <c r="K275" s="56"/>
      <c r="L275" s="51">
        <v>55173</v>
      </c>
      <c r="M275" s="56"/>
      <c r="N275" s="51">
        <v>36542</v>
      </c>
      <c r="O275" s="56"/>
      <c r="P275" s="51">
        <v>51672</v>
      </c>
      <c r="Q275" s="56"/>
      <c r="R275" s="51">
        <v>41615</v>
      </c>
      <c r="S275" s="56"/>
      <c r="T275" s="51">
        <v>37667</v>
      </c>
      <c r="U275" s="56"/>
      <c r="V275" s="51">
        <v>53587</v>
      </c>
      <c r="W275" s="56"/>
      <c r="X275" s="51">
        <v>51009</v>
      </c>
      <c r="Y275" s="56"/>
      <c r="Z275" s="51">
        <v>48258</v>
      </c>
      <c r="AA275" s="56"/>
      <c r="AB275" s="52">
        <v>33291</v>
      </c>
      <c r="AC275" s="52"/>
    </row>
    <row r="276" spans="1:29" ht="11.25" x14ac:dyDescent="0.2">
      <c r="A276" s="88"/>
      <c r="B276" s="89"/>
      <c r="C276" s="86">
        <v>2023</v>
      </c>
      <c r="D276" s="51"/>
      <c r="E276" s="56"/>
      <c r="F276" s="51">
        <v>51276</v>
      </c>
      <c r="G276" s="56"/>
      <c r="H276" s="51"/>
      <c r="I276" s="56"/>
      <c r="J276" s="51"/>
      <c r="K276" s="56"/>
      <c r="L276" s="51"/>
      <c r="M276" s="56"/>
      <c r="N276" s="51"/>
      <c r="O276" s="56"/>
      <c r="P276" s="51"/>
      <c r="Q276" s="56"/>
      <c r="R276" s="51"/>
      <c r="S276" s="56"/>
      <c r="T276" s="51"/>
      <c r="U276" s="56"/>
      <c r="V276" s="51"/>
      <c r="W276" s="56"/>
      <c r="X276" s="51"/>
      <c r="Y276" s="56"/>
      <c r="Z276" s="51"/>
      <c r="AA276" s="56"/>
      <c r="AB276" s="52"/>
      <c r="AC276" s="52"/>
    </row>
    <row r="277" spans="1:29" ht="40.9" customHeight="1" x14ac:dyDescent="0.2">
      <c r="A277" s="88" t="s">
        <v>114</v>
      </c>
      <c r="B277" s="89" t="s">
        <v>115</v>
      </c>
      <c r="C277" s="86">
        <v>2022</v>
      </c>
      <c r="D277" s="51">
        <v>866</v>
      </c>
      <c r="E277" s="56"/>
      <c r="F277" s="60">
        <v>84</v>
      </c>
      <c r="G277" s="68"/>
      <c r="H277" s="60">
        <v>61</v>
      </c>
      <c r="I277" s="68"/>
      <c r="J277" s="60">
        <v>61</v>
      </c>
      <c r="K277" s="68"/>
      <c r="L277" s="60">
        <v>48</v>
      </c>
      <c r="M277" s="68"/>
      <c r="N277" s="60">
        <v>70</v>
      </c>
      <c r="O277" s="68"/>
      <c r="P277" s="60">
        <v>41</v>
      </c>
      <c r="Q277" s="68"/>
      <c r="R277" s="60">
        <v>121</v>
      </c>
      <c r="S277" s="68"/>
      <c r="T277" s="60">
        <v>49</v>
      </c>
      <c r="U277" s="68"/>
      <c r="V277" s="60">
        <v>60</v>
      </c>
      <c r="W277" s="68"/>
      <c r="X277" s="60">
        <v>51</v>
      </c>
      <c r="Y277" s="68"/>
      <c r="Z277" s="60">
        <v>128</v>
      </c>
      <c r="AA277" s="68"/>
      <c r="AB277" s="69">
        <v>92</v>
      </c>
      <c r="AC277" s="52"/>
    </row>
    <row r="278" spans="1:29" ht="11.25" x14ac:dyDescent="0.2">
      <c r="A278" s="88"/>
      <c r="B278" s="89"/>
      <c r="C278" s="86">
        <v>2023</v>
      </c>
      <c r="D278" s="58"/>
      <c r="E278" s="56"/>
      <c r="F278" s="60">
        <v>58</v>
      </c>
      <c r="G278" s="68"/>
      <c r="H278" s="60"/>
      <c r="I278" s="68"/>
      <c r="J278" s="60"/>
      <c r="K278" s="68"/>
      <c r="L278" s="60"/>
      <c r="M278" s="68"/>
      <c r="N278" s="60"/>
      <c r="O278" s="68"/>
      <c r="P278" s="60"/>
      <c r="Q278" s="68"/>
      <c r="R278" s="60"/>
      <c r="S278" s="68"/>
      <c r="T278" s="60"/>
      <c r="U278" s="68"/>
      <c r="V278" s="60"/>
      <c r="W278" s="68"/>
      <c r="X278" s="60"/>
      <c r="Y278" s="68"/>
      <c r="Z278" s="60"/>
      <c r="AA278" s="68"/>
      <c r="AB278" s="69"/>
      <c r="AC278" s="52"/>
    </row>
    <row r="279" spans="1:29" ht="40.9" customHeight="1" x14ac:dyDescent="0.2">
      <c r="A279" s="88" t="s">
        <v>116</v>
      </c>
      <c r="B279" s="89" t="s">
        <v>115</v>
      </c>
      <c r="C279" s="86">
        <v>2022</v>
      </c>
      <c r="D279" s="51">
        <v>35683</v>
      </c>
      <c r="E279" s="56"/>
      <c r="F279" s="51">
        <v>4359</v>
      </c>
      <c r="G279" s="56"/>
      <c r="H279" s="51">
        <v>4143</v>
      </c>
      <c r="I279" s="56"/>
      <c r="J279" s="51">
        <v>4277</v>
      </c>
      <c r="K279" s="56"/>
      <c r="L279" s="51">
        <v>4230</v>
      </c>
      <c r="M279" s="56"/>
      <c r="N279" s="51">
        <v>3098</v>
      </c>
      <c r="O279" s="56"/>
      <c r="P279" s="51">
        <v>2243</v>
      </c>
      <c r="Q279" s="56"/>
      <c r="R279" s="51">
        <v>1213</v>
      </c>
      <c r="S279" s="56"/>
      <c r="T279" s="51">
        <v>1694</v>
      </c>
      <c r="U279" s="56"/>
      <c r="V279" s="51">
        <v>3411</v>
      </c>
      <c r="W279" s="56"/>
      <c r="X279" s="51">
        <v>2665</v>
      </c>
      <c r="Y279" s="56"/>
      <c r="Z279" s="51">
        <v>2583</v>
      </c>
      <c r="AA279" s="56"/>
      <c r="AB279" s="52">
        <v>1767</v>
      </c>
      <c r="AC279" s="52"/>
    </row>
    <row r="280" spans="1:29" ht="11.25" x14ac:dyDescent="0.2">
      <c r="B280" s="89"/>
      <c r="C280" s="86">
        <v>2023</v>
      </c>
      <c r="D280" s="51"/>
      <c r="E280" s="56"/>
      <c r="F280" s="51">
        <v>2922</v>
      </c>
      <c r="G280" s="56"/>
      <c r="H280" s="51"/>
      <c r="I280" s="56"/>
      <c r="J280" s="51"/>
      <c r="K280" s="56"/>
      <c r="L280" s="51"/>
      <c r="M280" s="56"/>
      <c r="N280" s="51"/>
      <c r="O280" s="56"/>
      <c r="P280" s="51"/>
      <c r="Q280" s="56"/>
      <c r="R280" s="51"/>
      <c r="S280" s="56"/>
      <c r="T280" s="51"/>
      <c r="U280" s="56"/>
      <c r="V280" s="51"/>
      <c r="W280" s="56"/>
      <c r="X280" s="51"/>
      <c r="Y280" s="56"/>
      <c r="Z280" s="51"/>
      <c r="AA280" s="56"/>
      <c r="AB280" s="52"/>
      <c r="AC280" s="52"/>
    </row>
    <row r="281" spans="1:29" ht="21.6" customHeight="1" x14ac:dyDescent="0.2">
      <c r="A281" s="100" t="s">
        <v>533</v>
      </c>
      <c r="B281" s="89" t="s">
        <v>109</v>
      </c>
      <c r="C281" s="86">
        <v>2022</v>
      </c>
      <c r="D281" s="51">
        <v>8336</v>
      </c>
      <c r="E281" s="56"/>
      <c r="F281" s="51">
        <v>733</v>
      </c>
      <c r="G281" s="56"/>
      <c r="H281" s="51">
        <v>633</v>
      </c>
      <c r="I281" s="56"/>
      <c r="J281" s="51">
        <v>944</v>
      </c>
      <c r="K281" s="56"/>
      <c r="L281" s="51">
        <v>686</v>
      </c>
      <c r="M281" s="56"/>
      <c r="N281" s="51">
        <v>751</v>
      </c>
      <c r="O281" s="56"/>
      <c r="P281" s="51">
        <v>658</v>
      </c>
      <c r="Q281" s="56"/>
      <c r="R281" s="51">
        <v>536</v>
      </c>
      <c r="S281" s="56"/>
      <c r="T281" s="51">
        <v>519</v>
      </c>
      <c r="U281" s="56"/>
      <c r="V281" s="51">
        <v>786</v>
      </c>
      <c r="W281" s="56"/>
      <c r="X281" s="51">
        <v>700</v>
      </c>
      <c r="Y281" s="56"/>
      <c r="Z281" s="51">
        <v>740</v>
      </c>
      <c r="AA281" s="56"/>
      <c r="AB281" s="52">
        <v>650</v>
      </c>
      <c r="AC281" s="52"/>
    </row>
    <row r="282" spans="1:29" ht="11.25" x14ac:dyDescent="0.2">
      <c r="A282" s="101"/>
      <c r="B282" s="85"/>
      <c r="C282" s="86">
        <v>2023</v>
      </c>
      <c r="D282" s="51"/>
      <c r="E282" s="56"/>
      <c r="F282" s="51">
        <v>683</v>
      </c>
      <c r="G282" s="56"/>
      <c r="H282" s="51"/>
      <c r="I282" s="56"/>
      <c r="J282" s="51"/>
      <c r="K282" s="56"/>
      <c r="L282" s="51"/>
      <c r="M282" s="56"/>
      <c r="N282" s="51"/>
      <c r="O282" s="56"/>
      <c r="P282" s="51"/>
      <c r="Q282" s="56"/>
      <c r="R282" s="51"/>
      <c r="S282" s="56"/>
      <c r="T282" s="51"/>
      <c r="U282" s="56"/>
      <c r="V282" s="51"/>
      <c r="W282" s="56"/>
      <c r="X282" s="51"/>
      <c r="Y282" s="56"/>
      <c r="Z282" s="51"/>
      <c r="AA282" s="56"/>
      <c r="AB282" s="52"/>
      <c r="AC282" s="52"/>
    </row>
    <row r="283" spans="1:29" ht="21.6" customHeight="1" x14ac:dyDescent="0.2">
      <c r="A283" s="100" t="s">
        <v>534</v>
      </c>
      <c r="B283" s="89" t="s">
        <v>109</v>
      </c>
      <c r="C283" s="86">
        <v>2022</v>
      </c>
      <c r="D283" s="51">
        <v>2196</v>
      </c>
      <c r="E283" s="56"/>
      <c r="F283" s="51">
        <v>196</v>
      </c>
      <c r="G283" s="56"/>
      <c r="H283" s="51">
        <v>233</v>
      </c>
      <c r="I283" s="56"/>
      <c r="J283" s="51">
        <v>216</v>
      </c>
      <c r="K283" s="56"/>
      <c r="L283" s="60">
        <v>181</v>
      </c>
      <c r="M283" s="68"/>
      <c r="N283" s="60">
        <v>139</v>
      </c>
      <c r="O283" s="68"/>
      <c r="P283" s="60">
        <v>143</v>
      </c>
      <c r="Q283" s="56"/>
      <c r="R283" s="51">
        <v>174</v>
      </c>
      <c r="S283" s="56"/>
      <c r="T283" s="51">
        <v>174</v>
      </c>
      <c r="U283" s="56"/>
      <c r="V283" s="51">
        <v>166</v>
      </c>
      <c r="W283" s="56"/>
      <c r="X283" s="51">
        <v>192</v>
      </c>
      <c r="Y283" s="56"/>
      <c r="Z283" s="51">
        <v>190</v>
      </c>
      <c r="AA283" s="56"/>
      <c r="AB283" s="52">
        <v>192</v>
      </c>
      <c r="AC283" s="52"/>
    </row>
    <row r="284" spans="1:29" ht="11.25" x14ac:dyDescent="0.2">
      <c r="A284" s="100"/>
      <c r="B284" s="108"/>
      <c r="C284" s="86">
        <v>2023</v>
      </c>
      <c r="D284" s="51"/>
      <c r="E284" s="56"/>
      <c r="F284" s="51">
        <v>176</v>
      </c>
      <c r="G284" s="56"/>
      <c r="H284" s="51"/>
      <c r="I284" s="56"/>
      <c r="J284" s="60"/>
      <c r="K284" s="68"/>
      <c r="L284" s="60"/>
      <c r="M284" s="68"/>
      <c r="N284" s="60"/>
      <c r="O284" s="68"/>
      <c r="P284" s="60"/>
      <c r="Q284" s="68"/>
      <c r="R284" s="60"/>
      <c r="S284" s="68"/>
      <c r="T284" s="60"/>
      <c r="U284" s="56"/>
      <c r="V284" s="51"/>
      <c r="W284" s="56"/>
      <c r="X284" s="51"/>
      <c r="Y284" s="56"/>
      <c r="Z284" s="51"/>
      <c r="AA284" s="56"/>
      <c r="AB284" s="52"/>
      <c r="AC284" s="52"/>
    </row>
    <row r="285" spans="1:29" ht="21.6" customHeight="1" x14ac:dyDescent="0.2">
      <c r="A285" s="100" t="s">
        <v>535</v>
      </c>
      <c r="B285" s="89" t="s">
        <v>109</v>
      </c>
      <c r="C285" s="86">
        <v>2022</v>
      </c>
      <c r="D285" s="60">
        <v>960</v>
      </c>
      <c r="E285" s="68"/>
      <c r="F285" s="60">
        <v>84</v>
      </c>
      <c r="G285" s="68"/>
      <c r="H285" s="60">
        <v>76</v>
      </c>
      <c r="I285" s="68"/>
      <c r="J285" s="60">
        <v>78</v>
      </c>
      <c r="K285" s="68"/>
      <c r="L285" s="60">
        <v>75</v>
      </c>
      <c r="M285" s="68"/>
      <c r="N285" s="60">
        <v>75</v>
      </c>
      <c r="O285" s="68"/>
      <c r="P285" s="60">
        <v>93</v>
      </c>
      <c r="Q285" s="68"/>
      <c r="R285" s="60">
        <v>90</v>
      </c>
      <c r="S285" s="68"/>
      <c r="T285" s="60">
        <v>81</v>
      </c>
      <c r="U285" s="68"/>
      <c r="V285" s="60">
        <v>79</v>
      </c>
      <c r="W285" s="68"/>
      <c r="X285" s="60">
        <v>73</v>
      </c>
      <c r="Y285" s="68"/>
      <c r="Z285" s="60">
        <v>88</v>
      </c>
      <c r="AA285" s="68"/>
      <c r="AB285" s="69">
        <v>68</v>
      </c>
      <c r="AC285" s="69"/>
    </row>
    <row r="286" spans="1:29" ht="11.25" x14ac:dyDescent="0.2">
      <c r="A286" s="84"/>
      <c r="B286" s="85"/>
      <c r="C286" s="86">
        <v>2023</v>
      </c>
      <c r="D286" s="58"/>
      <c r="E286" s="68"/>
      <c r="F286" s="60">
        <v>68</v>
      </c>
      <c r="G286" s="68"/>
      <c r="H286" s="60"/>
      <c r="I286" s="68"/>
      <c r="J286" s="60"/>
      <c r="K286" s="68"/>
      <c r="L286" s="60"/>
      <c r="M286" s="68"/>
      <c r="N286" s="60"/>
      <c r="O286" s="68"/>
      <c r="P286" s="60"/>
      <c r="Q286" s="68"/>
      <c r="R286" s="60"/>
      <c r="S286" s="68"/>
      <c r="T286" s="60"/>
      <c r="U286" s="68"/>
      <c r="V286" s="60"/>
      <c r="W286" s="68"/>
      <c r="X286" s="60"/>
      <c r="Y286" s="68"/>
      <c r="Z286" s="60"/>
      <c r="AA286" s="68"/>
      <c r="AB286" s="69"/>
      <c r="AC286" s="59"/>
    </row>
    <row r="287" spans="1:29" ht="30.6" customHeight="1" x14ac:dyDescent="0.2">
      <c r="A287" s="88" t="s">
        <v>117</v>
      </c>
      <c r="B287" s="89" t="s">
        <v>30</v>
      </c>
      <c r="C287" s="86">
        <v>2022</v>
      </c>
      <c r="D287" s="51">
        <v>10778</v>
      </c>
      <c r="E287" s="68"/>
      <c r="F287" s="51">
        <v>737</v>
      </c>
      <c r="G287" s="56"/>
      <c r="H287" s="51">
        <v>1064</v>
      </c>
      <c r="I287" s="56"/>
      <c r="J287" s="51">
        <v>1245</v>
      </c>
      <c r="K287" s="56"/>
      <c r="L287" s="51">
        <v>1033</v>
      </c>
      <c r="M287" s="56"/>
      <c r="N287" s="51">
        <v>879</v>
      </c>
      <c r="O287" s="56"/>
      <c r="P287" s="51">
        <v>828</v>
      </c>
      <c r="Q287" s="56"/>
      <c r="R287" s="51">
        <v>659</v>
      </c>
      <c r="S287" s="56"/>
      <c r="T287" s="51">
        <v>444</v>
      </c>
      <c r="U287" s="56"/>
      <c r="V287" s="51">
        <v>787</v>
      </c>
      <c r="W287" s="56"/>
      <c r="X287" s="51">
        <v>1054</v>
      </c>
      <c r="Y287" s="56"/>
      <c r="Z287" s="51">
        <v>1273</v>
      </c>
      <c r="AA287" s="56"/>
      <c r="AB287" s="52">
        <v>775</v>
      </c>
      <c r="AC287" s="59"/>
    </row>
    <row r="288" spans="1:29" ht="11.25" x14ac:dyDescent="0.2">
      <c r="A288" s="88"/>
      <c r="B288" s="89"/>
      <c r="C288" s="86">
        <v>2023</v>
      </c>
      <c r="D288" s="60"/>
      <c r="E288" s="68"/>
      <c r="F288" s="60">
        <v>743</v>
      </c>
      <c r="G288" s="68"/>
      <c r="H288" s="60"/>
      <c r="I288" s="68"/>
      <c r="J288" s="60"/>
      <c r="K288" s="68"/>
      <c r="L288" s="60"/>
      <c r="M288" s="68"/>
      <c r="N288" s="60"/>
      <c r="O288" s="68"/>
      <c r="P288" s="60"/>
      <c r="Q288" s="68"/>
      <c r="R288" s="60"/>
      <c r="S288" s="68"/>
      <c r="T288" s="60"/>
      <c r="U288" s="68"/>
      <c r="V288" s="60"/>
      <c r="W288" s="68"/>
      <c r="X288" s="60"/>
      <c r="Y288" s="68"/>
      <c r="Z288" s="60"/>
      <c r="AA288" s="68"/>
      <c r="AB288" s="69"/>
      <c r="AC288" s="59"/>
    </row>
    <row r="289" spans="1:29" ht="40.9" customHeight="1" x14ac:dyDescent="0.2">
      <c r="A289" s="88" t="s">
        <v>118</v>
      </c>
      <c r="B289" s="89" t="s">
        <v>109</v>
      </c>
      <c r="C289" s="86">
        <v>2022</v>
      </c>
      <c r="D289" s="51">
        <v>37002</v>
      </c>
      <c r="E289" s="68"/>
      <c r="F289" s="51">
        <v>2630</v>
      </c>
      <c r="G289" s="56"/>
      <c r="H289" s="51">
        <v>3275</v>
      </c>
      <c r="I289" s="56"/>
      <c r="J289" s="51">
        <v>2760</v>
      </c>
      <c r="K289" s="56"/>
      <c r="L289" s="51">
        <v>2828</v>
      </c>
      <c r="M289" s="56"/>
      <c r="N289" s="51">
        <v>3465</v>
      </c>
      <c r="O289" s="56"/>
      <c r="P289" s="51">
        <v>3165</v>
      </c>
      <c r="Q289" s="56"/>
      <c r="R289" s="51">
        <v>3102</v>
      </c>
      <c r="S289" s="56"/>
      <c r="T289" s="51">
        <v>2410</v>
      </c>
      <c r="U289" s="56"/>
      <c r="V289" s="51">
        <v>3250</v>
      </c>
      <c r="W289" s="56"/>
      <c r="X289" s="51">
        <v>3245</v>
      </c>
      <c r="Y289" s="56"/>
      <c r="Z289" s="51">
        <v>3748</v>
      </c>
      <c r="AA289" s="56"/>
      <c r="AB289" s="52">
        <v>3124</v>
      </c>
      <c r="AC289" s="59"/>
    </row>
    <row r="290" spans="1:29" ht="11.25" x14ac:dyDescent="0.2">
      <c r="A290" s="88"/>
      <c r="B290" s="89"/>
      <c r="C290" s="86">
        <v>2023</v>
      </c>
      <c r="D290" s="60"/>
      <c r="E290" s="68"/>
      <c r="F290" s="51">
        <v>3476</v>
      </c>
      <c r="G290" s="56"/>
      <c r="H290" s="51"/>
      <c r="I290" s="56"/>
      <c r="J290" s="51"/>
      <c r="K290" s="56"/>
      <c r="L290" s="51"/>
      <c r="M290" s="56"/>
      <c r="N290" s="51"/>
      <c r="O290" s="56"/>
      <c r="P290" s="51"/>
      <c r="Q290" s="56"/>
      <c r="R290" s="51"/>
      <c r="S290" s="56"/>
      <c r="T290" s="51"/>
      <c r="U290" s="56"/>
      <c r="V290" s="51"/>
      <c r="W290" s="56"/>
      <c r="X290" s="51"/>
      <c r="Y290" s="56"/>
      <c r="Z290" s="51"/>
      <c r="AA290" s="56"/>
      <c r="AB290" s="52"/>
      <c r="AC290" s="59"/>
    </row>
    <row r="291" spans="1:29" ht="61.15" customHeight="1" x14ac:dyDescent="0.2">
      <c r="A291" s="88" t="s">
        <v>536</v>
      </c>
      <c r="B291" s="89" t="s">
        <v>237</v>
      </c>
      <c r="C291" s="86">
        <v>2022</v>
      </c>
      <c r="D291" s="51">
        <v>578231</v>
      </c>
      <c r="E291" s="68"/>
      <c r="F291" s="51">
        <v>34955</v>
      </c>
      <c r="G291" s="56"/>
      <c r="H291" s="51">
        <v>51419</v>
      </c>
      <c r="I291" s="56"/>
      <c r="J291" s="51">
        <v>46598</v>
      </c>
      <c r="K291" s="56"/>
      <c r="L291" s="51">
        <v>49630</v>
      </c>
      <c r="M291" s="56"/>
      <c r="N291" s="51">
        <v>43895</v>
      </c>
      <c r="O291" s="56"/>
      <c r="P291" s="51">
        <v>62721</v>
      </c>
      <c r="Q291" s="56"/>
      <c r="R291" s="51">
        <v>59501</v>
      </c>
      <c r="S291" s="56"/>
      <c r="T291" s="51">
        <v>48400</v>
      </c>
      <c r="U291" s="56"/>
      <c r="V291" s="51">
        <v>60339</v>
      </c>
      <c r="W291" s="56"/>
      <c r="X291" s="51">
        <v>44473</v>
      </c>
      <c r="Y291" s="56"/>
      <c r="Z291" s="51">
        <v>43548</v>
      </c>
      <c r="AA291" s="56"/>
      <c r="AB291" s="52">
        <v>32752</v>
      </c>
      <c r="AC291" s="59"/>
    </row>
    <row r="292" spans="1:29" ht="11.25" x14ac:dyDescent="0.2">
      <c r="A292" s="84"/>
      <c r="B292" s="85"/>
      <c r="C292" s="86">
        <v>2023</v>
      </c>
      <c r="D292" s="60"/>
      <c r="E292" s="68"/>
      <c r="F292" s="51">
        <v>35109</v>
      </c>
      <c r="G292" s="56"/>
      <c r="H292" s="51"/>
      <c r="I292" s="56"/>
      <c r="J292" s="51"/>
      <c r="K292" s="56"/>
      <c r="L292" s="51"/>
      <c r="M292" s="56"/>
      <c r="N292" s="51"/>
      <c r="O292" s="56"/>
      <c r="P292" s="51"/>
      <c r="Q292" s="56"/>
      <c r="R292" s="51"/>
      <c r="S292" s="56"/>
      <c r="T292" s="51"/>
      <c r="U292" s="56"/>
      <c r="V292" s="51"/>
      <c r="W292" s="56"/>
      <c r="X292" s="51"/>
      <c r="Y292" s="56"/>
      <c r="Z292" s="51"/>
      <c r="AA292" s="56"/>
      <c r="AB292" s="52"/>
      <c r="AC292" s="59"/>
    </row>
    <row r="293" spans="1:29" ht="30" customHeight="1" x14ac:dyDescent="0.2">
      <c r="A293" s="259" t="s">
        <v>119</v>
      </c>
      <c r="B293" s="259"/>
      <c r="C293" s="259"/>
      <c r="D293" s="259"/>
      <c r="E293" s="259"/>
      <c r="F293" s="259"/>
      <c r="G293" s="259"/>
      <c r="H293" s="259"/>
      <c r="I293" s="259"/>
      <c r="J293" s="259"/>
      <c r="K293" s="259"/>
      <c r="L293" s="259"/>
      <c r="M293" s="259"/>
      <c r="N293" s="259"/>
      <c r="O293" s="259"/>
      <c r="P293" s="259"/>
      <c r="Q293" s="259"/>
      <c r="R293" s="259"/>
      <c r="S293" s="259"/>
      <c r="T293" s="259"/>
      <c r="U293" s="259"/>
      <c r="V293" s="259"/>
      <c r="W293" s="259"/>
      <c r="X293" s="259"/>
      <c r="Y293" s="259"/>
      <c r="Z293" s="259"/>
      <c r="AA293" s="259"/>
      <c r="AB293" s="259"/>
      <c r="AC293" s="201"/>
    </row>
    <row r="294" spans="1:29" ht="40.9" customHeight="1" x14ac:dyDescent="0.2">
      <c r="A294" s="100" t="s">
        <v>120</v>
      </c>
      <c r="B294" s="89" t="s">
        <v>115</v>
      </c>
      <c r="C294" s="86">
        <v>2022</v>
      </c>
      <c r="D294" s="51">
        <v>562</v>
      </c>
      <c r="E294" s="56"/>
      <c r="F294" s="65">
        <v>12.9</v>
      </c>
      <c r="G294" s="66"/>
      <c r="H294" s="65">
        <v>34.4</v>
      </c>
      <c r="I294" s="66"/>
      <c r="J294" s="65">
        <v>25.1</v>
      </c>
      <c r="K294" s="66"/>
      <c r="L294" s="65">
        <v>19.899999999999999</v>
      </c>
      <c r="M294" s="66"/>
      <c r="N294" s="65">
        <v>22.8</v>
      </c>
      <c r="O294" s="66"/>
      <c r="P294" s="65">
        <v>20.9</v>
      </c>
      <c r="Q294" s="66"/>
      <c r="R294" s="65">
        <v>15.4</v>
      </c>
      <c r="S294" s="66"/>
      <c r="T294" s="51">
        <v>144</v>
      </c>
      <c r="U294" s="66"/>
      <c r="V294" s="58">
        <v>32.1</v>
      </c>
      <c r="W294" s="61"/>
      <c r="X294" s="65">
        <v>34.1</v>
      </c>
      <c r="Y294" s="66"/>
      <c r="Z294" s="58">
        <v>32.299999999999997</v>
      </c>
      <c r="AA294" s="61"/>
      <c r="AB294" s="69">
        <v>160</v>
      </c>
      <c r="AC294" s="201"/>
    </row>
    <row r="295" spans="1:29" x14ac:dyDescent="0.2">
      <c r="A295" s="100"/>
      <c r="B295" s="89"/>
      <c r="C295" s="86">
        <v>2023</v>
      </c>
      <c r="D295" s="51"/>
      <c r="E295" s="56"/>
      <c r="F295" s="65">
        <v>14.9</v>
      </c>
      <c r="G295" s="66"/>
      <c r="H295" s="65"/>
      <c r="I295" s="66"/>
      <c r="J295" s="65"/>
      <c r="K295" s="66"/>
      <c r="L295" s="65"/>
      <c r="M295" s="66"/>
      <c r="N295" s="65"/>
      <c r="O295" s="66"/>
      <c r="P295" s="65"/>
      <c r="Q295" s="66"/>
      <c r="R295" s="65"/>
      <c r="S295" s="66"/>
      <c r="T295" s="65"/>
      <c r="U295" s="66"/>
      <c r="V295" s="58"/>
      <c r="W295" s="61"/>
      <c r="X295" s="65"/>
      <c r="Y295" s="66"/>
      <c r="Z295" s="58"/>
      <c r="AA295" s="61"/>
      <c r="AB295" s="59"/>
      <c r="AC295" s="201"/>
    </row>
    <row r="296" spans="1:29" ht="40.9" customHeight="1" x14ac:dyDescent="0.2">
      <c r="A296" s="100" t="s">
        <v>121</v>
      </c>
      <c r="B296" s="89" t="s">
        <v>115</v>
      </c>
      <c r="C296" s="86">
        <v>2022</v>
      </c>
      <c r="D296" s="65">
        <v>27.9</v>
      </c>
      <c r="E296" s="56"/>
      <c r="F296" s="65">
        <v>0.9</v>
      </c>
      <c r="G296" s="66"/>
      <c r="H296" s="65">
        <v>3.1</v>
      </c>
      <c r="I296" s="66"/>
      <c r="J296" s="65">
        <v>3.6</v>
      </c>
      <c r="K296" s="66"/>
      <c r="L296" s="65">
        <v>1.2</v>
      </c>
      <c r="M296" s="66"/>
      <c r="N296" s="65">
        <v>1.6</v>
      </c>
      <c r="O296" s="66"/>
      <c r="P296" s="58">
        <v>1</v>
      </c>
      <c r="Q296" s="66"/>
      <c r="R296" s="65">
        <v>1.6</v>
      </c>
      <c r="S296" s="66"/>
      <c r="T296" s="65">
        <v>2.4</v>
      </c>
      <c r="U296" s="66"/>
      <c r="V296" s="58">
        <v>4.5</v>
      </c>
      <c r="W296" s="61"/>
      <c r="X296" s="58">
        <v>4</v>
      </c>
      <c r="Y296" s="66"/>
      <c r="Z296" s="58">
        <v>2.2000000000000002</v>
      </c>
      <c r="AA296" s="61"/>
      <c r="AB296" s="59">
        <v>1.8</v>
      </c>
      <c r="AC296" s="201"/>
    </row>
    <row r="297" spans="1:29" x14ac:dyDescent="0.2">
      <c r="A297" s="100"/>
      <c r="B297" s="89"/>
      <c r="C297" s="86">
        <v>2023</v>
      </c>
      <c r="D297" s="51"/>
      <c r="E297" s="56"/>
      <c r="F297" s="65">
        <v>0.9</v>
      </c>
      <c r="G297" s="66"/>
      <c r="H297" s="65"/>
      <c r="I297" s="66"/>
      <c r="J297" s="65"/>
      <c r="K297" s="66"/>
      <c r="L297" s="65"/>
      <c r="M297" s="66"/>
      <c r="N297" s="65"/>
      <c r="O297" s="66"/>
      <c r="P297" s="65"/>
      <c r="Q297" s="66"/>
      <c r="R297" s="65"/>
      <c r="S297" s="66"/>
      <c r="T297" s="65"/>
      <c r="U297" s="66"/>
      <c r="V297" s="58"/>
      <c r="W297" s="61"/>
      <c r="X297" s="65"/>
      <c r="Y297" s="66"/>
      <c r="Z297" s="58"/>
      <c r="AA297" s="61"/>
      <c r="AB297" s="59"/>
      <c r="AC297" s="201"/>
    </row>
    <row r="298" spans="1:29" ht="30.6" customHeight="1" x14ac:dyDescent="0.2">
      <c r="A298" s="133" t="s">
        <v>537</v>
      </c>
      <c r="B298" s="89" t="s">
        <v>115</v>
      </c>
      <c r="C298" s="86">
        <v>2022</v>
      </c>
      <c r="D298" s="51">
        <v>369</v>
      </c>
      <c r="E298" s="56"/>
      <c r="F298" s="65">
        <v>9.4</v>
      </c>
      <c r="G298" s="66"/>
      <c r="H298" s="65">
        <v>13.3</v>
      </c>
      <c r="I298" s="66"/>
      <c r="J298" s="65">
        <v>22.3</v>
      </c>
      <c r="K298" s="66"/>
      <c r="L298" s="65">
        <v>20.2</v>
      </c>
      <c r="M298" s="66"/>
      <c r="N298" s="65">
        <v>34.6</v>
      </c>
      <c r="O298" s="66"/>
      <c r="P298" s="65">
        <v>52.3</v>
      </c>
      <c r="Q298" s="66"/>
      <c r="R298" s="65">
        <v>46.8</v>
      </c>
      <c r="S298" s="66"/>
      <c r="T298" s="65">
        <v>23.6</v>
      </c>
      <c r="U298" s="66"/>
      <c r="V298" s="58">
        <v>30.7</v>
      </c>
      <c r="W298" s="61"/>
      <c r="X298" s="65">
        <v>35.5</v>
      </c>
      <c r="Y298" s="66"/>
      <c r="Z298" s="58">
        <v>37.5</v>
      </c>
      <c r="AA298" s="61"/>
      <c r="AB298" s="59">
        <v>23.4</v>
      </c>
      <c r="AC298" s="59"/>
    </row>
    <row r="299" spans="1:29" ht="11.25" x14ac:dyDescent="0.2">
      <c r="B299" s="89"/>
      <c r="C299" s="86">
        <v>2023</v>
      </c>
      <c r="D299" s="96"/>
      <c r="E299" s="97"/>
      <c r="F299" s="65">
        <v>9.6</v>
      </c>
      <c r="G299" s="66"/>
      <c r="H299" s="65"/>
      <c r="I299" s="66"/>
      <c r="J299" s="58"/>
      <c r="K299" s="61"/>
      <c r="L299" s="65"/>
      <c r="M299" s="66"/>
      <c r="N299" s="65"/>
      <c r="O299" s="66"/>
      <c r="P299" s="65"/>
      <c r="Q299" s="66"/>
      <c r="R299" s="65"/>
      <c r="S299" s="66"/>
      <c r="T299" s="65"/>
      <c r="U299" s="66"/>
      <c r="V299" s="58"/>
      <c r="W299" s="61"/>
      <c r="X299" s="65"/>
      <c r="Y299" s="66"/>
      <c r="Z299" s="58"/>
      <c r="AA299" s="61"/>
      <c r="AB299" s="59"/>
      <c r="AC299" s="59"/>
    </row>
    <row r="300" spans="1:29" ht="30.6" customHeight="1" x14ac:dyDescent="0.2">
      <c r="A300" s="133" t="s">
        <v>122</v>
      </c>
      <c r="B300" s="89" t="s">
        <v>115</v>
      </c>
      <c r="C300" s="86">
        <v>2022</v>
      </c>
      <c r="D300" s="51">
        <v>358</v>
      </c>
      <c r="E300" s="56"/>
      <c r="F300" s="58">
        <v>24.8</v>
      </c>
      <c r="G300" s="61"/>
      <c r="H300" s="58">
        <v>23.2</v>
      </c>
      <c r="I300" s="61"/>
      <c r="J300" s="58">
        <v>30.3</v>
      </c>
      <c r="K300" s="61"/>
      <c r="L300" s="65">
        <v>32.5</v>
      </c>
      <c r="M300" s="56"/>
      <c r="N300" s="65">
        <v>32.9</v>
      </c>
      <c r="O300" s="66"/>
      <c r="P300" s="58">
        <v>30.2</v>
      </c>
      <c r="Q300" s="66"/>
      <c r="R300" s="65">
        <v>24.6</v>
      </c>
      <c r="S300" s="66"/>
      <c r="T300" s="58">
        <v>25.3</v>
      </c>
      <c r="U300" s="61"/>
      <c r="V300" s="65">
        <v>31.6</v>
      </c>
      <c r="W300" s="66"/>
      <c r="X300" s="58">
        <v>22.1</v>
      </c>
      <c r="Y300" s="66"/>
      <c r="Z300" s="65">
        <v>24.4</v>
      </c>
      <c r="AA300" s="66"/>
      <c r="AB300" s="59">
        <v>33.700000000000003</v>
      </c>
      <c r="AC300" s="67"/>
    </row>
    <row r="301" spans="1:29" ht="11.25" x14ac:dyDescent="0.2">
      <c r="A301" s="84"/>
      <c r="B301" s="85"/>
      <c r="C301" s="86">
        <v>2023</v>
      </c>
      <c r="D301" s="94"/>
      <c r="E301" s="95"/>
      <c r="F301" s="58">
        <v>24.3</v>
      </c>
      <c r="G301" s="61"/>
      <c r="H301" s="58"/>
      <c r="I301" s="61"/>
      <c r="J301" s="58"/>
      <c r="K301" s="61"/>
      <c r="L301" s="65"/>
      <c r="M301" s="66"/>
      <c r="N301" s="65"/>
      <c r="O301" s="66"/>
      <c r="P301" s="58"/>
      <c r="Q301" s="66"/>
      <c r="R301" s="65"/>
      <c r="S301" s="66"/>
      <c r="T301" s="58"/>
      <c r="U301" s="61"/>
      <c r="V301" s="65"/>
      <c r="W301" s="66"/>
      <c r="X301" s="58"/>
      <c r="Y301" s="66"/>
      <c r="Z301" s="65"/>
      <c r="AA301" s="66"/>
      <c r="AB301" s="67"/>
      <c r="AC301" s="67"/>
    </row>
    <row r="302" spans="1:29" ht="30.6" customHeight="1" x14ac:dyDescent="0.2">
      <c r="A302" s="133" t="s">
        <v>123</v>
      </c>
      <c r="B302" s="89" t="s">
        <v>115</v>
      </c>
      <c r="C302" s="86">
        <v>2022</v>
      </c>
      <c r="D302" s="51">
        <v>291</v>
      </c>
      <c r="E302" s="56"/>
      <c r="F302" s="65">
        <v>21.9</v>
      </c>
      <c r="G302" s="66"/>
      <c r="H302" s="65">
        <v>16.899999999999999</v>
      </c>
      <c r="I302" s="66"/>
      <c r="J302" s="58">
        <v>30</v>
      </c>
      <c r="K302" s="66"/>
      <c r="L302" s="58">
        <v>18.600000000000001</v>
      </c>
      <c r="M302" s="61"/>
      <c r="N302" s="58">
        <v>25.7</v>
      </c>
      <c r="O302" s="61"/>
      <c r="P302" s="65">
        <v>22.3</v>
      </c>
      <c r="Q302" s="66"/>
      <c r="R302" s="58">
        <v>18.399999999999999</v>
      </c>
      <c r="S302" s="66"/>
      <c r="T302" s="58">
        <v>16.5</v>
      </c>
      <c r="U302" s="61"/>
      <c r="V302" s="58">
        <v>27.2</v>
      </c>
      <c r="W302" s="66"/>
      <c r="X302" s="65">
        <v>27.8</v>
      </c>
      <c r="Y302" s="66"/>
      <c r="Z302" s="65">
        <v>23.8</v>
      </c>
      <c r="AA302" s="66"/>
      <c r="AB302" s="67">
        <v>23.9</v>
      </c>
      <c r="AC302" s="67"/>
    </row>
    <row r="303" spans="1:29" ht="11.25" x14ac:dyDescent="0.2">
      <c r="A303" s="101"/>
      <c r="B303" s="85"/>
      <c r="C303" s="86">
        <v>2023</v>
      </c>
      <c r="D303" s="94"/>
      <c r="E303" s="95"/>
      <c r="F303" s="65">
        <v>17.7</v>
      </c>
      <c r="G303" s="66"/>
      <c r="H303" s="65"/>
      <c r="I303" s="66"/>
      <c r="J303" s="58"/>
      <c r="K303" s="66"/>
      <c r="L303" s="65"/>
      <c r="M303" s="66"/>
      <c r="N303" s="58"/>
      <c r="O303" s="61"/>
      <c r="P303" s="65"/>
      <c r="Q303" s="66"/>
      <c r="R303" s="58"/>
      <c r="S303" s="66"/>
      <c r="T303" s="65"/>
      <c r="U303" s="66"/>
      <c r="V303" s="58"/>
      <c r="W303" s="66"/>
      <c r="X303" s="65"/>
      <c r="Y303" s="66"/>
      <c r="Z303" s="65"/>
      <c r="AA303" s="66"/>
      <c r="AB303" s="67"/>
      <c r="AC303" s="67"/>
    </row>
    <row r="304" spans="1:29" ht="30.6" customHeight="1" x14ac:dyDescent="0.2">
      <c r="A304" s="133" t="s">
        <v>124</v>
      </c>
      <c r="B304" s="89" t="s">
        <v>115</v>
      </c>
      <c r="C304" s="86">
        <v>2022</v>
      </c>
      <c r="D304" s="51">
        <v>2401</v>
      </c>
      <c r="E304" s="56"/>
      <c r="F304" s="51">
        <v>189</v>
      </c>
      <c r="G304" s="56"/>
      <c r="H304" s="51">
        <v>211</v>
      </c>
      <c r="I304" s="56"/>
      <c r="J304" s="51">
        <v>250</v>
      </c>
      <c r="K304" s="56"/>
      <c r="L304" s="51">
        <v>133</v>
      </c>
      <c r="M304" s="56"/>
      <c r="N304" s="51">
        <v>206</v>
      </c>
      <c r="O304" s="56"/>
      <c r="P304" s="51">
        <v>256</v>
      </c>
      <c r="Q304" s="56"/>
      <c r="R304" s="51">
        <v>110</v>
      </c>
      <c r="S304" s="56"/>
      <c r="T304" s="51">
        <v>188</v>
      </c>
      <c r="U304" s="56"/>
      <c r="V304" s="51">
        <v>243</v>
      </c>
      <c r="W304" s="56"/>
      <c r="X304" s="51">
        <v>209</v>
      </c>
      <c r="Y304" s="56"/>
      <c r="Z304" s="51">
        <v>200</v>
      </c>
      <c r="AA304" s="56"/>
      <c r="AB304" s="52">
        <v>197</v>
      </c>
      <c r="AC304" s="52"/>
    </row>
    <row r="305" spans="1:29" ht="11.25" x14ac:dyDescent="0.2">
      <c r="B305" s="89"/>
      <c r="C305" s="86">
        <v>2023</v>
      </c>
      <c r="D305" s="94"/>
      <c r="E305" s="95"/>
      <c r="F305" s="51">
        <v>207</v>
      </c>
      <c r="G305" s="56"/>
      <c r="H305" s="51"/>
      <c r="I305" s="56"/>
      <c r="J305" s="51"/>
      <c r="K305" s="56"/>
      <c r="L305" s="51"/>
      <c r="M305" s="56"/>
      <c r="N305" s="51"/>
      <c r="O305" s="56"/>
      <c r="P305" s="51"/>
      <c r="Q305" s="56"/>
      <c r="R305" s="51"/>
      <c r="S305" s="56"/>
      <c r="T305" s="51"/>
      <c r="U305" s="56"/>
      <c r="V305" s="51"/>
      <c r="W305" s="56"/>
      <c r="X305" s="51"/>
      <c r="Y305" s="56"/>
      <c r="Z305" s="51"/>
      <c r="AA305" s="56"/>
      <c r="AB305" s="52"/>
      <c r="AC305" s="52"/>
    </row>
    <row r="306" spans="1:29" ht="30.6" customHeight="1" x14ac:dyDescent="0.2">
      <c r="A306" s="133" t="s">
        <v>538</v>
      </c>
      <c r="B306" s="89" t="s">
        <v>115</v>
      </c>
      <c r="C306" s="86">
        <v>2022</v>
      </c>
      <c r="D306" s="65">
        <v>99.9</v>
      </c>
      <c r="E306" s="56"/>
      <c r="F306" s="58">
        <v>6.2</v>
      </c>
      <c r="G306" s="61"/>
      <c r="H306" s="65">
        <v>5.4</v>
      </c>
      <c r="I306" s="66"/>
      <c r="J306" s="65">
        <v>6.8</v>
      </c>
      <c r="K306" s="66"/>
      <c r="L306" s="58">
        <v>5.3</v>
      </c>
      <c r="M306" s="61"/>
      <c r="N306" s="58">
        <v>7.8</v>
      </c>
      <c r="O306" s="61"/>
      <c r="P306" s="65">
        <v>12.8</v>
      </c>
      <c r="Q306" s="66"/>
      <c r="R306" s="65">
        <v>14.2</v>
      </c>
      <c r="S306" s="66"/>
      <c r="T306" s="65">
        <v>10.199999999999999</v>
      </c>
      <c r="U306" s="66"/>
      <c r="V306" s="65">
        <v>9.8000000000000007</v>
      </c>
      <c r="W306" s="66"/>
      <c r="X306" s="58">
        <v>9.1</v>
      </c>
      <c r="Y306" s="61"/>
      <c r="Z306" s="65">
        <v>6.4</v>
      </c>
      <c r="AA306" s="66"/>
      <c r="AB306" s="59">
        <v>5.7</v>
      </c>
      <c r="AC306" s="67"/>
    </row>
    <row r="307" spans="1:29" ht="11.25" x14ac:dyDescent="0.2">
      <c r="B307" s="89"/>
      <c r="C307" s="86">
        <v>2023</v>
      </c>
      <c r="D307" s="80"/>
      <c r="E307" s="97"/>
      <c r="F307" s="65">
        <v>6.2</v>
      </c>
      <c r="G307" s="66"/>
      <c r="H307" s="65"/>
      <c r="I307" s="66"/>
      <c r="J307" s="58"/>
      <c r="K307" s="61"/>
      <c r="L307" s="65"/>
      <c r="M307" s="66"/>
      <c r="N307" s="58"/>
      <c r="O307" s="61"/>
      <c r="P307" s="65"/>
      <c r="Q307" s="66"/>
      <c r="R307" s="65"/>
      <c r="S307" s="66"/>
      <c r="T307" s="65"/>
      <c r="U307" s="66"/>
      <c r="V307" s="65"/>
      <c r="W307" s="66"/>
      <c r="X307" s="58"/>
      <c r="Y307" s="61"/>
      <c r="Z307" s="58"/>
      <c r="AA307" s="61"/>
      <c r="AB307" s="59"/>
      <c r="AC307" s="67"/>
    </row>
    <row r="308" spans="1:29" ht="30.6" customHeight="1" x14ac:dyDescent="0.2">
      <c r="A308" s="133" t="s">
        <v>539</v>
      </c>
      <c r="B308" s="89" t="s">
        <v>115</v>
      </c>
      <c r="C308" s="86">
        <v>2022</v>
      </c>
      <c r="D308" s="65">
        <v>26.3</v>
      </c>
      <c r="E308" s="56"/>
      <c r="F308" s="65">
        <v>1.2</v>
      </c>
      <c r="G308" s="66"/>
      <c r="H308" s="65">
        <v>1.7</v>
      </c>
      <c r="I308" s="66"/>
      <c r="J308" s="65">
        <v>2.2000000000000002</v>
      </c>
      <c r="K308" s="66"/>
      <c r="L308" s="65">
        <v>3.1</v>
      </c>
      <c r="M308" s="66"/>
      <c r="N308" s="65">
        <v>2.9</v>
      </c>
      <c r="O308" s="66"/>
      <c r="P308" s="65">
        <v>2.1</v>
      </c>
      <c r="Q308" s="66"/>
      <c r="R308" s="58">
        <v>1.5</v>
      </c>
      <c r="S308" s="61"/>
      <c r="T308" s="58">
        <v>2.4</v>
      </c>
      <c r="U308" s="61"/>
      <c r="V308" s="65">
        <v>2.2999999999999998</v>
      </c>
      <c r="W308" s="66"/>
      <c r="X308" s="65">
        <v>2.7</v>
      </c>
      <c r="Y308" s="66"/>
      <c r="Z308" s="58">
        <v>2</v>
      </c>
      <c r="AA308" s="66"/>
      <c r="AB308" s="67">
        <v>2.2000000000000002</v>
      </c>
      <c r="AC308" s="59"/>
    </row>
    <row r="309" spans="1:29" ht="11.25" x14ac:dyDescent="0.2">
      <c r="A309" s="101"/>
      <c r="B309" s="85"/>
      <c r="C309" s="86">
        <v>2023</v>
      </c>
      <c r="D309" s="80"/>
      <c r="E309" s="115"/>
      <c r="F309" s="65">
        <v>2.5</v>
      </c>
      <c r="G309" s="66"/>
      <c r="H309" s="65"/>
      <c r="I309" s="66"/>
      <c r="J309" s="65"/>
      <c r="K309" s="66"/>
      <c r="L309" s="65"/>
      <c r="M309" s="66"/>
      <c r="N309" s="65"/>
      <c r="O309" s="66"/>
      <c r="P309" s="65"/>
      <c r="Q309" s="66"/>
      <c r="R309" s="58"/>
      <c r="S309" s="61"/>
      <c r="T309" s="58"/>
      <c r="U309" s="66"/>
      <c r="V309" s="65"/>
      <c r="W309" s="66"/>
      <c r="X309" s="65"/>
      <c r="Y309" s="66"/>
      <c r="Z309" s="58"/>
      <c r="AA309" s="61"/>
      <c r="AB309" s="59"/>
      <c r="AC309" s="67"/>
    </row>
    <row r="310" spans="1:29" ht="30.6" customHeight="1" x14ac:dyDescent="0.2">
      <c r="A310" s="133" t="s">
        <v>125</v>
      </c>
      <c r="B310" s="89" t="s">
        <v>115</v>
      </c>
      <c r="C310" s="86">
        <v>2022</v>
      </c>
      <c r="D310" s="51">
        <v>429</v>
      </c>
      <c r="E310" s="56"/>
      <c r="F310" s="65">
        <v>35.6</v>
      </c>
      <c r="G310" s="66"/>
      <c r="H310" s="58">
        <v>30</v>
      </c>
      <c r="I310" s="66"/>
      <c r="J310" s="58">
        <v>38.4</v>
      </c>
      <c r="K310" s="61"/>
      <c r="L310" s="65">
        <v>29.6</v>
      </c>
      <c r="M310" s="66"/>
      <c r="N310" s="58">
        <v>39.299999999999997</v>
      </c>
      <c r="O310" s="61"/>
      <c r="P310" s="58">
        <v>33.299999999999997</v>
      </c>
      <c r="Q310" s="61"/>
      <c r="R310" s="65">
        <v>35.200000000000003</v>
      </c>
      <c r="S310" s="66"/>
      <c r="T310" s="65">
        <v>35.6</v>
      </c>
      <c r="U310" s="66"/>
      <c r="V310" s="58">
        <v>40</v>
      </c>
      <c r="W310" s="61"/>
      <c r="X310" s="58">
        <v>38.200000000000003</v>
      </c>
      <c r="Y310" s="61"/>
      <c r="Z310" s="65">
        <v>36.700000000000003</v>
      </c>
      <c r="AA310" s="66"/>
      <c r="AB310" s="67">
        <v>37.1</v>
      </c>
      <c r="AC310" s="67"/>
    </row>
    <row r="311" spans="1:29" ht="11.25" x14ac:dyDescent="0.2">
      <c r="A311" s="101"/>
      <c r="B311" s="85"/>
      <c r="C311" s="86">
        <v>2023</v>
      </c>
      <c r="D311" s="94"/>
      <c r="E311" s="95"/>
      <c r="F311" s="65">
        <v>26.5</v>
      </c>
      <c r="G311" s="66"/>
      <c r="H311" s="58"/>
      <c r="I311" s="66"/>
      <c r="J311" s="58"/>
      <c r="K311" s="61"/>
      <c r="L311" s="58"/>
      <c r="M311" s="61"/>
      <c r="N311" s="58"/>
      <c r="O311" s="61"/>
      <c r="P311" s="58"/>
      <c r="Q311" s="61"/>
      <c r="R311" s="65"/>
      <c r="S311" s="66"/>
      <c r="T311" s="58"/>
      <c r="U311" s="61"/>
      <c r="V311" s="58"/>
      <c r="W311" s="61"/>
      <c r="X311" s="65"/>
      <c r="Y311" s="66"/>
      <c r="Z311" s="65"/>
      <c r="AA311" s="66"/>
      <c r="AB311" s="67"/>
      <c r="AC311" s="67"/>
    </row>
    <row r="312" spans="1:29" ht="30.6" customHeight="1" x14ac:dyDescent="0.2">
      <c r="A312" s="133" t="s">
        <v>126</v>
      </c>
      <c r="B312" s="89" t="s">
        <v>115</v>
      </c>
      <c r="C312" s="86">
        <v>2022</v>
      </c>
      <c r="D312" s="51">
        <v>541</v>
      </c>
      <c r="E312" s="56"/>
      <c r="F312" s="65">
        <v>50.8</v>
      </c>
      <c r="G312" s="66"/>
      <c r="H312" s="65">
        <v>59.5</v>
      </c>
      <c r="I312" s="66"/>
      <c r="J312" s="58">
        <v>54</v>
      </c>
      <c r="K312" s="66"/>
      <c r="L312" s="65">
        <v>46.4</v>
      </c>
      <c r="M312" s="66"/>
      <c r="N312" s="65">
        <v>47.2</v>
      </c>
      <c r="O312" s="66"/>
      <c r="P312" s="58">
        <v>47.3</v>
      </c>
      <c r="Q312" s="66"/>
      <c r="R312" s="65">
        <v>41.2</v>
      </c>
      <c r="S312" s="66"/>
      <c r="T312" s="65">
        <v>34.9</v>
      </c>
      <c r="U312" s="66"/>
      <c r="V312" s="65">
        <v>40.799999999999997</v>
      </c>
      <c r="W312" s="66"/>
      <c r="X312" s="65">
        <v>34.1</v>
      </c>
      <c r="Y312" s="66"/>
      <c r="Z312" s="58">
        <v>42</v>
      </c>
      <c r="AA312" s="61"/>
      <c r="AB312" s="59">
        <v>42</v>
      </c>
      <c r="AC312" s="52"/>
    </row>
    <row r="313" spans="1:29" ht="11.25" x14ac:dyDescent="0.2">
      <c r="A313" s="133"/>
      <c r="B313" s="89"/>
      <c r="C313" s="86">
        <v>2023</v>
      </c>
      <c r="D313" s="94"/>
      <c r="E313" s="95"/>
      <c r="F313" s="65">
        <v>42.5</v>
      </c>
      <c r="G313" s="66"/>
      <c r="H313" s="65"/>
      <c r="I313" s="66"/>
      <c r="J313" s="58"/>
      <c r="K313" s="66"/>
      <c r="L313" s="65"/>
      <c r="M313" s="66"/>
      <c r="N313" s="65"/>
      <c r="O313" s="66"/>
      <c r="P313" s="65"/>
      <c r="Q313" s="66"/>
      <c r="R313" s="65"/>
      <c r="S313" s="66"/>
      <c r="T313" s="65"/>
      <c r="U313" s="66"/>
      <c r="V313" s="65"/>
      <c r="W313" s="66"/>
      <c r="X313" s="65"/>
      <c r="Y313" s="66"/>
      <c r="Z313" s="58"/>
      <c r="AA313" s="66"/>
      <c r="AB313" s="59"/>
      <c r="AC313" s="67"/>
    </row>
    <row r="314" spans="1:29" ht="30.6" customHeight="1" x14ac:dyDescent="0.2">
      <c r="A314" s="133" t="s">
        <v>127</v>
      </c>
      <c r="B314" s="89" t="s">
        <v>115</v>
      </c>
      <c r="C314" s="86">
        <v>2022</v>
      </c>
      <c r="D314" s="51">
        <v>1200</v>
      </c>
      <c r="E314" s="56"/>
      <c r="F314" s="51">
        <v>105</v>
      </c>
      <c r="G314" s="56"/>
      <c r="H314" s="51">
        <v>119</v>
      </c>
      <c r="I314" s="56"/>
      <c r="J314" s="51">
        <v>125</v>
      </c>
      <c r="K314" s="56"/>
      <c r="L314" s="51">
        <v>130</v>
      </c>
      <c r="M314" s="56"/>
      <c r="N314" s="51">
        <v>114</v>
      </c>
      <c r="O314" s="66"/>
      <c r="P314" s="51">
        <v>109</v>
      </c>
      <c r="Q314" s="66"/>
      <c r="R314" s="65">
        <v>83.4</v>
      </c>
      <c r="S314" s="66"/>
      <c r="T314" s="51">
        <v>104</v>
      </c>
      <c r="U314" s="56"/>
      <c r="V314" s="51">
        <v>102</v>
      </c>
      <c r="W314" s="56"/>
      <c r="X314" s="58">
        <v>85</v>
      </c>
      <c r="Y314" s="56"/>
      <c r="Z314" s="65">
        <v>71.8</v>
      </c>
      <c r="AA314" s="56"/>
      <c r="AB314" s="67">
        <v>51.3</v>
      </c>
      <c r="AC314" s="52"/>
    </row>
    <row r="315" spans="1:29" ht="11.25" x14ac:dyDescent="0.2">
      <c r="A315" s="100"/>
      <c r="B315" s="89"/>
      <c r="C315" s="86">
        <v>2023</v>
      </c>
      <c r="D315" s="94"/>
      <c r="E315" s="95"/>
      <c r="F315" s="65">
        <v>62.2</v>
      </c>
      <c r="G315" s="56"/>
      <c r="H315" s="51"/>
      <c r="I315" s="56"/>
      <c r="J315" s="51"/>
      <c r="K315" s="56"/>
      <c r="L315" s="51"/>
      <c r="M315" s="56"/>
      <c r="N315" s="51"/>
      <c r="O315" s="56"/>
      <c r="P315" s="51"/>
      <c r="Q315" s="56"/>
      <c r="R315" s="51"/>
      <c r="S315" s="56"/>
      <c r="T315" s="51"/>
      <c r="U315" s="56"/>
      <c r="V315" s="51"/>
      <c r="W315" s="56"/>
      <c r="X315" s="58"/>
      <c r="Y315" s="56"/>
      <c r="Z315" s="65"/>
      <c r="AA315" s="66"/>
      <c r="AB315" s="67"/>
      <c r="AC315" s="52"/>
    </row>
    <row r="316" spans="1:29" ht="30.6" customHeight="1" x14ac:dyDescent="0.2">
      <c r="A316" s="133" t="s">
        <v>128</v>
      </c>
      <c r="B316" s="89" t="s">
        <v>115</v>
      </c>
      <c r="C316" s="86">
        <v>2022</v>
      </c>
      <c r="D316" s="51">
        <v>849</v>
      </c>
      <c r="E316" s="56"/>
      <c r="F316" s="60">
        <v>78</v>
      </c>
      <c r="G316" s="68"/>
      <c r="H316" s="60">
        <v>83</v>
      </c>
      <c r="I316" s="68"/>
      <c r="J316" s="60">
        <v>114</v>
      </c>
      <c r="K316" s="68"/>
      <c r="L316" s="60">
        <v>65</v>
      </c>
      <c r="M316" s="68"/>
      <c r="N316" s="60">
        <v>72</v>
      </c>
      <c r="O316" s="68"/>
      <c r="P316" s="60">
        <v>71</v>
      </c>
      <c r="Q316" s="68"/>
      <c r="R316" s="60">
        <v>57</v>
      </c>
      <c r="S316" s="68"/>
      <c r="T316" s="60">
        <v>60</v>
      </c>
      <c r="U316" s="68"/>
      <c r="V316" s="60">
        <v>70</v>
      </c>
      <c r="W316" s="68"/>
      <c r="X316" s="60">
        <v>60</v>
      </c>
      <c r="Y316" s="68"/>
      <c r="Z316" s="60">
        <v>55</v>
      </c>
      <c r="AA316" s="68"/>
      <c r="AB316" s="69">
        <v>65</v>
      </c>
      <c r="AC316" s="52"/>
    </row>
    <row r="317" spans="1:29" ht="11.25" x14ac:dyDescent="0.2">
      <c r="A317" s="101"/>
      <c r="B317" s="85"/>
      <c r="C317" s="86">
        <v>2023</v>
      </c>
      <c r="D317" s="94"/>
      <c r="E317" s="95"/>
      <c r="F317" s="60">
        <v>67</v>
      </c>
      <c r="G317" s="68"/>
      <c r="H317" s="60"/>
      <c r="I317" s="68"/>
      <c r="J317" s="60"/>
      <c r="K317" s="68"/>
      <c r="L317" s="60"/>
      <c r="M317" s="68"/>
      <c r="N317" s="60"/>
      <c r="O317" s="68"/>
      <c r="P317" s="60"/>
      <c r="Q317" s="68"/>
      <c r="R317" s="60"/>
      <c r="S317" s="68"/>
      <c r="T317" s="60"/>
      <c r="U317" s="68"/>
      <c r="V317" s="60"/>
      <c r="W317" s="68"/>
      <c r="X317" s="60"/>
      <c r="Y317" s="68"/>
      <c r="Z317" s="60"/>
      <c r="AA317" s="68"/>
      <c r="AB317" s="69"/>
      <c r="AC317" s="52"/>
    </row>
    <row r="318" spans="1:29" ht="30.6" customHeight="1" x14ac:dyDescent="0.2">
      <c r="A318" s="133" t="s">
        <v>129</v>
      </c>
      <c r="B318" s="89" t="s">
        <v>115</v>
      </c>
      <c r="C318" s="86">
        <v>2022</v>
      </c>
      <c r="D318" s="51">
        <v>445</v>
      </c>
      <c r="E318" s="56"/>
      <c r="F318" s="58">
        <v>34.6</v>
      </c>
      <c r="G318" s="56"/>
      <c r="H318" s="58">
        <v>43.4</v>
      </c>
      <c r="I318" s="66"/>
      <c r="J318" s="65">
        <v>45.3</v>
      </c>
      <c r="K318" s="66"/>
      <c r="L318" s="65">
        <v>36.9</v>
      </c>
      <c r="M318" s="66"/>
      <c r="N318" s="65">
        <v>46.3</v>
      </c>
      <c r="O318" s="66"/>
      <c r="P318" s="65">
        <v>44.7</v>
      </c>
      <c r="Q318" s="56"/>
      <c r="R318" s="58">
        <v>31.6</v>
      </c>
      <c r="S318" s="61"/>
      <c r="T318" s="58">
        <v>39.4</v>
      </c>
      <c r="U318" s="61"/>
      <c r="V318" s="65">
        <v>35.200000000000003</v>
      </c>
      <c r="W318" s="66"/>
      <c r="X318" s="65">
        <v>23.8</v>
      </c>
      <c r="Y318" s="56"/>
      <c r="Z318" s="58">
        <v>32.4</v>
      </c>
      <c r="AA318" s="61"/>
      <c r="AB318" s="59">
        <v>31.2</v>
      </c>
      <c r="AC318" s="59"/>
    </row>
    <row r="319" spans="1:29" ht="11.25" x14ac:dyDescent="0.2">
      <c r="A319" s="100"/>
      <c r="B319" s="89"/>
      <c r="C319" s="86">
        <v>2023</v>
      </c>
      <c r="D319" s="94"/>
      <c r="E319" s="95"/>
      <c r="F319" s="58">
        <v>30.7</v>
      </c>
      <c r="G319" s="66"/>
      <c r="H319" s="58"/>
      <c r="I319" s="66"/>
      <c r="J319" s="65"/>
      <c r="K319" s="66"/>
      <c r="L319" s="58"/>
      <c r="M319" s="66"/>
      <c r="N319" s="65"/>
      <c r="O319" s="66"/>
      <c r="P319" s="65"/>
      <c r="Q319" s="66"/>
      <c r="R319" s="65"/>
      <c r="S319" s="66"/>
      <c r="T319" s="65"/>
      <c r="U319" s="66"/>
      <c r="V319" s="65"/>
      <c r="W319" s="66"/>
      <c r="X319" s="58"/>
      <c r="Y319" s="66"/>
      <c r="Z319" s="65"/>
      <c r="AA319" s="66"/>
      <c r="AB319" s="67"/>
      <c r="AC319" s="59"/>
    </row>
    <row r="320" spans="1:29" ht="20.45" customHeight="1" x14ac:dyDescent="0.2">
      <c r="A320" s="84" t="s">
        <v>130</v>
      </c>
      <c r="B320" s="89" t="s">
        <v>115</v>
      </c>
      <c r="C320" s="86">
        <v>2022</v>
      </c>
      <c r="D320" s="51">
        <v>96511</v>
      </c>
      <c r="E320" s="56"/>
      <c r="F320" s="51">
        <v>6233</v>
      </c>
      <c r="G320" s="56"/>
      <c r="H320" s="51">
        <v>8630</v>
      </c>
      <c r="I320" s="56"/>
      <c r="J320" s="51">
        <v>9682</v>
      </c>
      <c r="K320" s="56"/>
      <c r="L320" s="51">
        <v>8478</v>
      </c>
      <c r="M320" s="56"/>
      <c r="N320" s="51">
        <v>8269</v>
      </c>
      <c r="O320" s="56"/>
      <c r="P320" s="51">
        <v>7922</v>
      </c>
      <c r="Q320" s="56"/>
      <c r="R320" s="51">
        <v>5950</v>
      </c>
      <c r="S320" s="56"/>
      <c r="T320" s="51">
        <v>6896</v>
      </c>
      <c r="U320" s="56"/>
      <c r="V320" s="51">
        <v>8977</v>
      </c>
      <c r="W320" s="56"/>
      <c r="X320" s="51">
        <v>8444</v>
      </c>
      <c r="Y320" s="56"/>
      <c r="Z320" s="51">
        <v>9040</v>
      </c>
      <c r="AA320" s="56"/>
      <c r="AB320" s="52">
        <v>7991</v>
      </c>
      <c r="AC320" s="52"/>
    </row>
    <row r="321" spans="1:16384" ht="11.25" x14ac:dyDescent="0.2">
      <c r="B321" s="89"/>
      <c r="C321" s="86">
        <v>2023</v>
      </c>
      <c r="D321" s="94"/>
      <c r="E321" s="95"/>
      <c r="F321" s="51">
        <v>7973</v>
      </c>
      <c r="G321" s="56"/>
      <c r="H321" s="51"/>
      <c r="I321" s="56"/>
      <c r="J321" s="51"/>
      <c r="K321" s="56"/>
      <c r="L321" s="51"/>
      <c r="M321" s="56"/>
      <c r="N321" s="51"/>
      <c r="O321" s="56"/>
      <c r="P321" s="51"/>
      <c r="Q321" s="56"/>
      <c r="R321" s="51"/>
      <c r="S321" s="56"/>
      <c r="T321" s="51"/>
      <c r="U321" s="56"/>
      <c r="V321" s="51"/>
      <c r="W321" s="56"/>
      <c r="X321" s="51"/>
      <c r="Y321" s="56"/>
      <c r="Z321" s="51"/>
      <c r="AA321" s="56"/>
      <c r="AB321" s="52"/>
      <c r="AC321" s="52"/>
    </row>
    <row r="322" spans="1:16384" ht="20.45" customHeight="1" x14ac:dyDescent="0.2">
      <c r="A322" s="104" t="s">
        <v>131</v>
      </c>
      <c r="B322" s="89" t="s">
        <v>115</v>
      </c>
      <c r="C322" s="86">
        <v>2022</v>
      </c>
      <c r="D322" s="51">
        <v>40549</v>
      </c>
      <c r="E322" s="56"/>
      <c r="F322" s="51">
        <v>2423</v>
      </c>
      <c r="G322" s="56"/>
      <c r="H322" s="51">
        <v>3944</v>
      </c>
      <c r="I322" s="56"/>
      <c r="J322" s="51">
        <v>4888</v>
      </c>
      <c r="K322" s="56"/>
      <c r="L322" s="51">
        <v>3511</v>
      </c>
      <c r="M322" s="56"/>
      <c r="N322" s="51">
        <v>3104</v>
      </c>
      <c r="O322" s="56"/>
      <c r="P322" s="51">
        <v>2847</v>
      </c>
      <c r="Q322" s="56"/>
      <c r="R322" s="51">
        <v>1484</v>
      </c>
      <c r="S322" s="56"/>
      <c r="T322" s="51">
        <v>3017</v>
      </c>
      <c r="U322" s="56"/>
      <c r="V322" s="51">
        <v>4218</v>
      </c>
      <c r="W322" s="56"/>
      <c r="X322" s="51">
        <v>3716</v>
      </c>
      <c r="Y322" s="56"/>
      <c r="Z322" s="51">
        <v>4142</v>
      </c>
      <c r="AA322" s="56"/>
      <c r="AB322" s="52">
        <v>3255</v>
      </c>
      <c r="AC322" s="52"/>
    </row>
    <row r="323" spans="1:16384" ht="11.25" x14ac:dyDescent="0.2">
      <c r="A323" s="84"/>
      <c r="B323" s="85"/>
      <c r="C323" s="86">
        <v>2023</v>
      </c>
      <c r="D323" s="94"/>
      <c r="E323" s="95"/>
      <c r="F323" s="51">
        <v>3237</v>
      </c>
      <c r="G323" s="56"/>
      <c r="H323" s="51"/>
      <c r="I323" s="56"/>
      <c r="J323" s="51"/>
      <c r="K323" s="56"/>
      <c r="L323" s="51"/>
      <c r="M323" s="56"/>
      <c r="N323" s="51"/>
      <c r="O323" s="56"/>
      <c r="P323" s="51"/>
      <c r="Q323" s="56"/>
      <c r="R323" s="51"/>
      <c r="S323" s="56"/>
      <c r="T323" s="51"/>
      <c r="U323" s="56"/>
      <c r="V323" s="51"/>
      <c r="W323" s="56"/>
      <c r="X323" s="51"/>
      <c r="Y323" s="56"/>
      <c r="Z323" s="51"/>
      <c r="AA323" s="56"/>
      <c r="AB323" s="52"/>
      <c r="AC323" s="52"/>
    </row>
    <row r="324" spans="1:16384" ht="30.6" customHeight="1" x14ac:dyDescent="0.2">
      <c r="A324" s="88" t="s">
        <v>132</v>
      </c>
      <c r="B324" s="89" t="s">
        <v>115</v>
      </c>
      <c r="C324" s="86">
        <v>2022</v>
      </c>
      <c r="D324" s="94">
        <v>927</v>
      </c>
      <c r="E324" s="95" t="s">
        <v>709</v>
      </c>
      <c r="F324" s="51">
        <v>58</v>
      </c>
      <c r="G324" s="56" t="s">
        <v>709</v>
      </c>
      <c r="H324" s="51">
        <v>66</v>
      </c>
      <c r="I324" s="56" t="s">
        <v>709</v>
      </c>
      <c r="J324" s="51">
        <v>96</v>
      </c>
      <c r="K324" s="56" t="s">
        <v>709</v>
      </c>
      <c r="L324" s="51">
        <v>79</v>
      </c>
      <c r="M324" s="56" t="s">
        <v>709</v>
      </c>
      <c r="N324" s="51">
        <v>73</v>
      </c>
      <c r="O324" s="56" t="s">
        <v>709</v>
      </c>
      <c r="P324" s="51">
        <v>71</v>
      </c>
      <c r="Q324" s="56" t="s">
        <v>709</v>
      </c>
      <c r="R324" s="51">
        <v>66</v>
      </c>
      <c r="S324" s="56" t="s">
        <v>709</v>
      </c>
      <c r="T324" s="51">
        <v>66</v>
      </c>
      <c r="U324" s="56" t="s">
        <v>709</v>
      </c>
      <c r="V324" s="51">
        <v>97</v>
      </c>
      <c r="W324" s="56" t="s">
        <v>709</v>
      </c>
      <c r="X324" s="51">
        <v>80</v>
      </c>
      <c r="Y324" s="56" t="s">
        <v>709</v>
      </c>
      <c r="Z324" s="51">
        <v>88</v>
      </c>
      <c r="AA324" s="56" t="s">
        <v>709</v>
      </c>
      <c r="AB324" s="52">
        <v>79</v>
      </c>
      <c r="AC324" s="52" t="s">
        <v>709</v>
      </c>
    </row>
    <row r="325" spans="1:16384" s="134" customFormat="1" ht="11.25" x14ac:dyDescent="0.2">
      <c r="A325" s="88"/>
      <c r="B325" s="89"/>
      <c r="C325" s="86">
        <v>2023</v>
      </c>
      <c r="D325" s="94"/>
      <c r="E325" s="95"/>
      <c r="F325" s="51">
        <v>59</v>
      </c>
      <c r="G325" s="56"/>
      <c r="H325" s="51"/>
      <c r="I325" s="56"/>
      <c r="J325" s="51"/>
      <c r="K325" s="56"/>
      <c r="L325" s="51"/>
      <c r="M325" s="56"/>
      <c r="N325" s="51"/>
      <c r="O325" s="56"/>
      <c r="P325" s="51"/>
      <c r="Q325" s="56"/>
      <c r="R325" s="51"/>
      <c r="S325" s="56"/>
      <c r="T325" s="51"/>
      <c r="U325" s="56"/>
      <c r="V325" s="51"/>
      <c r="W325" s="56"/>
      <c r="X325" s="51"/>
      <c r="Y325" s="56"/>
      <c r="Z325" s="51"/>
      <c r="AA325" s="56"/>
      <c r="AB325" s="52"/>
      <c r="AC325" s="84"/>
      <c r="AD325" s="132"/>
      <c r="AE325" s="105"/>
      <c r="AF325" s="52"/>
      <c r="AG325" s="52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2"/>
      <c r="AU325" s="52"/>
      <c r="AV325" s="52"/>
      <c r="AW325" s="52"/>
      <c r="AX325" s="52"/>
      <c r="AY325" s="52"/>
      <c r="AZ325" s="52"/>
      <c r="BA325" s="52"/>
      <c r="BB325" s="52"/>
      <c r="BC325" s="52"/>
      <c r="BD325" s="52"/>
      <c r="BE325" s="84"/>
      <c r="BF325" s="132"/>
      <c r="BG325" s="105"/>
      <c r="BH325" s="52"/>
      <c r="BI325" s="52"/>
      <c r="BJ325" s="52"/>
      <c r="BK325" s="52"/>
      <c r="BL325" s="52"/>
      <c r="BM325" s="52"/>
      <c r="BN325" s="52"/>
      <c r="BO325" s="52"/>
      <c r="BP325" s="52"/>
      <c r="BQ325" s="52"/>
      <c r="BR325" s="52"/>
      <c r="BS325" s="52"/>
      <c r="BT325" s="52"/>
      <c r="BU325" s="52"/>
      <c r="BV325" s="52"/>
      <c r="BW325" s="52"/>
      <c r="BX325" s="52"/>
      <c r="BY325" s="52"/>
      <c r="BZ325" s="52"/>
      <c r="CA325" s="52"/>
      <c r="CB325" s="52"/>
      <c r="CC325" s="52"/>
      <c r="CD325" s="52"/>
      <c r="CE325" s="52"/>
      <c r="CF325" s="52"/>
      <c r="CG325" s="84"/>
      <c r="CH325" s="132"/>
      <c r="CI325" s="105"/>
      <c r="CJ325" s="52"/>
      <c r="CK325" s="52"/>
      <c r="CL325" s="52"/>
      <c r="CM325" s="52"/>
      <c r="CN325" s="52"/>
      <c r="CO325" s="52"/>
      <c r="CP325" s="52"/>
      <c r="CQ325" s="52"/>
      <c r="CR325" s="52"/>
      <c r="CS325" s="52"/>
      <c r="CT325" s="52"/>
      <c r="CU325" s="52"/>
      <c r="CV325" s="52"/>
      <c r="CW325" s="52"/>
      <c r="CX325" s="52"/>
      <c r="CY325" s="52"/>
      <c r="CZ325" s="52"/>
      <c r="DA325" s="52"/>
      <c r="DB325" s="52"/>
      <c r="DC325" s="52"/>
      <c r="DD325" s="52"/>
      <c r="DE325" s="52"/>
      <c r="DF325" s="52"/>
      <c r="DG325" s="52"/>
      <c r="DH325" s="52"/>
      <c r="DI325" s="84"/>
      <c r="DJ325" s="132"/>
      <c r="DK325" s="105"/>
      <c r="DL325" s="52"/>
      <c r="DM325" s="52"/>
      <c r="DN325" s="52"/>
      <c r="DO325" s="52"/>
      <c r="DP325" s="52"/>
      <c r="DQ325" s="52"/>
      <c r="DR325" s="52"/>
      <c r="DS325" s="52"/>
      <c r="DT325" s="52"/>
      <c r="DU325" s="52"/>
      <c r="DV325" s="52"/>
      <c r="DW325" s="52"/>
      <c r="DX325" s="52"/>
      <c r="DY325" s="52"/>
      <c r="DZ325" s="52"/>
      <c r="EA325" s="52"/>
      <c r="EB325" s="52"/>
      <c r="EC325" s="52"/>
      <c r="ED325" s="52"/>
      <c r="EE325" s="52"/>
      <c r="EF325" s="52"/>
      <c r="EG325" s="52"/>
      <c r="EH325" s="52"/>
      <c r="EI325" s="52"/>
      <c r="EJ325" s="52"/>
      <c r="EK325" s="84"/>
      <c r="EL325" s="132"/>
      <c r="EM325" s="105"/>
      <c r="EN325" s="52"/>
      <c r="EO325" s="52"/>
      <c r="EP325" s="52"/>
      <c r="EQ325" s="52"/>
      <c r="ER325" s="52"/>
      <c r="ES325" s="52"/>
      <c r="ET325" s="52"/>
      <c r="EU325" s="52"/>
      <c r="EV325" s="52"/>
      <c r="EW325" s="52"/>
      <c r="EX325" s="52"/>
      <c r="EY325" s="52"/>
      <c r="EZ325" s="52"/>
      <c r="FA325" s="52"/>
      <c r="FB325" s="52"/>
      <c r="FC325" s="52"/>
      <c r="FD325" s="52"/>
      <c r="FE325" s="52"/>
      <c r="FF325" s="52"/>
      <c r="FG325" s="52"/>
      <c r="FH325" s="52"/>
      <c r="FI325" s="52"/>
      <c r="FJ325" s="52"/>
      <c r="FK325" s="52"/>
      <c r="FL325" s="52"/>
      <c r="FM325" s="84"/>
      <c r="FN325" s="132"/>
      <c r="FO325" s="105"/>
      <c r="FP325" s="52"/>
      <c r="FQ325" s="52"/>
      <c r="FR325" s="52"/>
      <c r="FS325" s="52"/>
      <c r="FT325" s="52"/>
      <c r="FU325" s="52"/>
      <c r="FV325" s="52"/>
      <c r="FW325" s="52"/>
      <c r="FX325" s="52"/>
      <c r="FY325" s="52"/>
      <c r="FZ325" s="52"/>
      <c r="GA325" s="52"/>
      <c r="GB325" s="52"/>
      <c r="GC325" s="52"/>
      <c r="GD325" s="52"/>
      <c r="GE325" s="52"/>
      <c r="GF325" s="52"/>
      <c r="GG325" s="52"/>
      <c r="GH325" s="52"/>
      <c r="GI325" s="52"/>
      <c r="GJ325" s="52"/>
      <c r="GK325" s="52"/>
      <c r="GL325" s="52"/>
      <c r="GM325" s="52"/>
      <c r="GN325" s="52"/>
      <c r="GO325" s="84"/>
      <c r="GP325" s="132"/>
      <c r="GQ325" s="105"/>
      <c r="GR325" s="52"/>
      <c r="GS325" s="52"/>
      <c r="GT325" s="52"/>
      <c r="GU325" s="52"/>
      <c r="GV325" s="52"/>
      <c r="GW325" s="52"/>
      <c r="GX325" s="52"/>
      <c r="GY325" s="52"/>
      <c r="GZ325" s="52"/>
      <c r="HA325" s="52"/>
      <c r="HB325" s="52"/>
      <c r="HC325" s="52"/>
      <c r="HD325" s="52"/>
      <c r="HE325" s="52"/>
      <c r="HF325" s="52"/>
      <c r="HG325" s="52"/>
      <c r="HH325" s="52"/>
      <c r="HI325" s="52"/>
      <c r="HJ325" s="52"/>
      <c r="HK325" s="52"/>
      <c r="HL325" s="52"/>
      <c r="HM325" s="52"/>
      <c r="HN325" s="52"/>
      <c r="HO325" s="52"/>
      <c r="HP325" s="52"/>
      <c r="HQ325" s="84"/>
      <c r="HR325" s="132"/>
      <c r="HS325" s="105"/>
      <c r="HT325" s="52"/>
      <c r="HU325" s="52"/>
      <c r="HV325" s="52"/>
      <c r="HW325" s="52"/>
      <c r="HX325" s="52"/>
      <c r="HY325" s="52"/>
      <c r="HZ325" s="52"/>
      <c r="IA325" s="52"/>
      <c r="IB325" s="52"/>
      <c r="IC325" s="52"/>
      <c r="ID325" s="52"/>
      <c r="IE325" s="52"/>
      <c r="IF325" s="52"/>
      <c r="IG325" s="52"/>
      <c r="IH325" s="52"/>
      <c r="II325" s="52"/>
      <c r="IJ325" s="52"/>
      <c r="IK325" s="52"/>
      <c r="IL325" s="52"/>
      <c r="IM325" s="52"/>
      <c r="IN325" s="52"/>
      <c r="IO325" s="52"/>
      <c r="IP325" s="52"/>
      <c r="IQ325" s="52"/>
      <c r="IR325" s="52"/>
      <c r="IS325" s="84"/>
      <c r="IT325" s="132"/>
      <c r="IU325" s="105"/>
      <c r="IV325" s="52"/>
      <c r="IW325" s="52"/>
      <c r="IX325" s="52"/>
      <c r="IY325" s="52"/>
      <c r="IZ325" s="52"/>
      <c r="JA325" s="52"/>
      <c r="JB325" s="52"/>
      <c r="JC325" s="52"/>
      <c r="JD325" s="52"/>
      <c r="JE325" s="52"/>
      <c r="JF325" s="52"/>
      <c r="JG325" s="52"/>
      <c r="JH325" s="52"/>
      <c r="JI325" s="52"/>
      <c r="JJ325" s="52"/>
      <c r="JK325" s="52"/>
      <c r="JL325" s="52"/>
      <c r="JM325" s="52"/>
      <c r="JN325" s="52"/>
      <c r="JO325" s="52"/>
      <c r="JP325" s="52"/>
      <c r="JQ325" s="52"/>
      <c r="JR325" s="52"/>
      <c r="JS325" s="52"/>
      <c r="JT325" s="52"/>
      <c r="JU325" s="84"/>
      <c r="JV325" s="132"/>
      <c r="JW325" s="105"/>
      <c r="JX325" s="52"/>
      <c r="JY325" s="52"/>
      <c r="JZ325" s="52"/>
      <c r="KA325" s="52"/>
      <c r="KB325" s="52"/>
      <c r="KC325" s="52"/>
      <c r="KD325" s="52"/>
      <c r="KE325" s="52"/>
      <c r="KF325" s="52"/>
      <c r="KG325" s="52"/>
      <c r="KH325" s="52"/>
      <c r="KI325" s="52"/>
      <c r="KJ325" s="52"/>
      <c r="KK325" s="52"/>
      <c r="KL325" s="52"/>
      <c r="KM325" s="52"/>
      <c r="KN325" s="52"/>
      <c r="KO325" s="52"/>
      <c r="KP325" s="52"/>
      <c r="KQ325" s="52"/>
      <c r="KR325" s="52"/>
      <c r="KS325" s="52"/>
      <c r="KT325" s="52"/>
      <c r="KU325" s="52"/>
      <c r="KV325" s="52"/>
      <c r="KW325" s="84"/>
      <c r="KX325" s="132"/>
      <c r="KY325" s="105"/>
      <c r="KZ325" s="52"/>
      <c r="LA325" s="52"/>
      <c r="LB325" s="52"/>
      <c r="LC325" s="52"/>
      <c r="LD325" s="52"/>
      <c r="LE325" s="52"/>
      <c r="LF325" s="52"/>
      <c r="LG325" s="52"/>
      <c r="LH325" s="52"/>
      <c r="LI325" s="52"/>
      <c r="LJ325" s="52"/>
      <c r="LK325" s="52"/>
      <c r="LL325" s="52"/>
      <c r="LM325" s="52"/>
      <c r="LN325" s="52"/>
      <c r="LO325" s="52"/>
      <c r="LP325" s="52"/>
      <c r="LQ325" s="52"/>
      <c r="LR325" s="52"/>
      <c r="LS325" s="52"/>
      <c r="LT325" s="52"/>
      <c r="LU325" s="52"/>
      <c r="LV325" s="52"/>
      <c r="LW325" s="52"/>
      <c r="LX325" s="52"/>
      <c r="LY325" s="84"/>
      <c r="LZ325" s="132"/>
      <c r="MA325" s="105"/>
      <c r="MB325" s="52"/>
      <c r="MC325" s="52"/>
      <c r="MD325" s="52"/>
      <c r="ME325" s="52"/>
      <c r="MF325" s="52"/>
      <c r="MG325" s="52"/>
      <c r="MH325" s="52"/>
      <c r="MI325" s="52"/>
      <c r="MJ325" s="52"/>
      <c r="MK325" s="52"/>
      <c r="ML325" s="52"/>
      <c r="MM325" s="52"/>
      <c r="MN325" s="52"/>
      <c r="MO325" s="52"/>
      <c r="MP325" s="52"/>
      <c r="MQ325" s="52"/>
      <c r="MR325" s="52"/>
      <c r="MS325" s="52"/>
      <c r="MT325" s="52"/>
      <c r="MU325" s="52"/>
      <c r="MV325" s="52"/>
      <c r="MW325" s="52"/>
      <c r="MX325" s="52"/>
      <c r="MY325" s="52"/>
      <c r="MZ325" s="52"/>
      <c r="NA325" s="84"/>
      <c r="NB325" s="132"/>
      <c r="NC325" s="105"/>
      <c r="ND325" s="52"/>
      <c r="NE325" s="52"/>
      <c r="NF325" s="52"/>
      <c r="NG325" s="52"/>
      <c r="NH325" s="52"/>
      <c r="NI325" s="52"/>
      <c r="NJ325" s="52"/>
      <c r="NK325" s="52"/>
      <c r="NL325" s="52"/>
      <c r="NM325" s="52"/>
      <c r="NN325" s="52"/>
      <c r="NO325" s="52"/>
      <c r="NP325" s="52"/>
      <c r="NQ325" s="52"/>
      <c r="NR325" s="52"/>
      <c r="NS325" s="52"/>
      <c r="NT325" s="52"/>
      <c r="NU325" s="52"/>
      <c r="NV325" s="52"/>
      <c r="NW325" s="52"/>
      <c r="NX325" s="52"/>
      <c r="NY325" s="52"/>
      <c r="NZ325" s="52"/>
      <c r="OA325" s="52"/>
      <c r="OB325" s="52"/>
      <c r="OC325" s="84"/>
      <c r="OD325" s="132"/>
      <c r="OE325" s="105"/>
      <c r="OF325" s="52"/>
      <c r="OG325" s="52"/>
      <c r="OH325" s="52"/>
      <c r="OI325" s="52"/>
      <c r="OJ325" s="52"/>
      <c r="OK325" s="52"/>
      <c r="OL325" s="52"/>
      <c r="OM325" s="52"/>
      <c r="ON325" s="52"/>
      <c r="OO325" s="52"/>
      <c r="OP325" s="52"/>
      <c r="OQ325" s="52"/>
      <c r="OR325" s="52"/>
      <c r="OS325" s="52"/>
      <c r="OT325" s="52"/>
      <c r="OU325" s="52"/>
      <c r="OV325" s="52"/>
      <c r="OW325" s="52"/>
      <c r="OX325" s="52"/>
      <c r="OY325" s="52"/>
      <c r="OZ325" s="52"/>
      <c r="PA325" s="52"/>
      <c r="PB325" s="52"/>
      <c r="PC325" s="52"/>
      <c r="PD325" s="52"/>
      <c r="PE325" s="84"/>
      <c r="PF325" s="132"/>
      <c r="PG325" s="105"/>
      <c r="PH325" s="52"/>
      <c r="PI325" s="52"/>
      <c r="PJ325" s="52"/>
      <c r="PK325" s="52"/>
      <c r="PL325" s="52"/>
      <c r="PM325" s="52"/>
      <c r="PN325" s="52"/>
      <c r="PO325" s="52"/>
      <c r="PP325" s="52"/>
      <c r="PQ325" s="52"/>
      <c r="PR325" s="52"/>
      <c r="PS325" s="52"/>
      <c r="PT325" s="52"/>
      <c r="PU325" s="52"/>
      <c r="PV325" s="52"/>
      <c r="PW325" s="52"/>
      <c r="PX325" s="52"/>
      <c r="PY325" s="52"/>
      <c r="PZ325" s="52"/>
      <c r="QA325" s="52"/>
      <c r="QB325" s="52"/>
      <c r="QC325" s="52"/>
      <c r="QD325" s="52"/>
      <c r="QE325" s="52"/>
      <c r="QF325" s="52"/>
      <c r="QG325" s="84"/>
      <c r="QH325" s="132"/>
      <c r="QI325" s="105"/>
      <c r="QJ325" s="52"/>
      <c r="QK325" s="52"/>
      <c r="QL325" s="52"/>
      <c r="QM325" s="52"/>
      <c r="QN325" s="52"/>
      <c r="QO325" s="52"/>
      <c r="QP325" s="52"/>
      <c r="QQ325" s="52"/>
      <c r="QR325" s="52"/>
      <c r="QS325" s="52"/>
      <c r="QT325" s="52"/>
      <c r="QU325" s="52"/>
      <c r="QV325" s="52"/>
      <c r="QW325" s="52"/>
      <c r="QX325" s="52"/>
      <c r="QY325" s="52"/>
      <c r="QZ325" s="52"/>
      <c r="RA325" s="52"/>
      <c r="RB325" s="52"/>
      <c r="RC325" s="52"/>
      <c r="RD325" s="52"/>
      <c r="RE325" s="52"/>
      <c r="RF325" s="52"/>
      <c r="RG325" s="52"/>
      <c r="RH325" s="52"/>
      <c r="RI325" s="84"/>
      <c r="RJ325" s="132"/>
      <c r="RK325" s="105"/>
      <c r="RL325" s="52"/>
      <c r="RM325" s="52"/>
      <c r="RN325" s="52"/>
      <c r="RO325" s="52"/>
      <c r="RP325" s="52"/>
      <c r="RQ325" s="52"/>
      <c r="RR325" s="52"/>
      <c r="RS325" s="52"/>
      <c r="RT325" s="52"/>
      <c r="RU325" s="52"/>
      <c r="RV325" s="52"/>
      <c r="RW325" s="52"/>
      <c r="RX325" s="52"/>
      <c r="RY325" s="52"/>
      <c r="RZ325" s="52"/>
      <c r="SA325" s="52"/>
      <c r="SB325" s="52"/>
      <c r="SC325" s="52"/>
      <c r="SD325" s="52"/>
      <c r="SE325" s="52"/>
      <c r="SF325" s="52"/>
      <c r="SG325" s="52"/>
      <c r="SH325" s="52"/>
      <c r="SI325" s="52"/>
      <c r="SJ325" s="52"/>
      <c r="SK325" s="84"/>
      <c r="SL325" s="132"/>
      <c r="SM325" s="105"/>
      <c r="SN325" s="52"/>
      <c r="SO325" s="52"/>
      <c r="SP325" s="52"/>
      <c r="SQ325" s="52"/>
      <c r="SR325" s="52"/>
      <c r="SS325" s="52"/>
      <c r="ST325" s="52"/>
      <c r="SU325" s="52"/>
      <c r="SV325" s="52"/>
      <c r="SW325" s="52"/>
      <c r="SX325" s="52"/>
      <c r="SY325" s="52"/>
      <c r="SZ325" s="52"/>
      <c r="TA325" s="52"/>
      <c r="TB325" s="52"/>
      <c r="TC325" s="52"/>
      <c r="TD325" s="52"/>
      <c r="TE325" s="52"/>
      <c r="TF325" s="52"/>
      <c r="TG325" s="52"/>
      <c r="TH325" s="52"/>
      <c r="TI325" s="52"/>
      <c r="TJ325" s="52"/>
      <c r="TK325" s="52"/>
      <c r="TL325" s="52"/>
      <c r="TM325" s="84"/>
      <c r="TN325" s="132"/>
      <c r="TO325" s="105"/>
      <c r="TP325" s="52"/>
      <c r="TQ325" s="52"/>
      <c r="TR325" s="52"/>
      <c r="TS325" s="52"/>
      <c r="TT325" s="52"/>
      <c r="TU325" s="52"/>
      <c r="TV325" s="52"/>
      <c r="TW325" s="52"/>
      <c r="TX325" s="52"/>
      <c r="TY325" s="52"/>
      <c r="TZ325" s="52"/>
      <c r="UA325" s="52"/>
      <c r="UB325" s="52"/>
      <c r="UC325" s="52"/>
      <c r="UD325" s="52"/>
      <c r="UE325" s="52"/>
      <c r="UF325" s="52"/>
      <c r="UG325" s="52"/>
      <c r="UH325" s="52"/>
      <c r="UI325" s="52"/>
      <c r="UJ325" s="52"/>
      <c r="UK325" s="52"/>
      <c r="UL325" s="52"/>
      <c r="UM325" s="52"/>
      <c r="UN325" s="52"/>
      <c r="UO325" s="84"/>
      <c r="UP325" s="132"/>
      <c r="UQ325" s="105"/>
      <c r="UR325" s="52"/>
      <c r="US325" s="52"/>
      <c r="UT325" s="52"/>
      <c r="UU325" s="52"/>
      <c r="UV325" s="52"/>
      <c r="UW325" s="52"/>
      <c r="UX325" s="52"/>
      <c r="UY325" s="52"/>
      <c r="UZ325" s="52"/>
      <c r="VA325" s="52"/>
      <c r="VB325" s="52"/>
      <c r="VC325" s="52"/>
      <c r="VD325" s="52"/>
      <c r="VE325" s="52"/>
      <c r="VF325" s="52"/>
      <c r="VG325" s="52"/>
      <c r="VH325" s="52"/>
      <c r="VI325" s="52"/>
      <c r="VJ325" s="52"/>
      <c r="VK325" s="52"/>
      <c r="VL325" s="52"/>
      <c r="VM325" s="52"/>
      <c r="VN325" s="52"/>
      <c r="VO325" s="52"/>
      <c r="VP325" s="52"/>
      <c r="VQ325" s="84"/>
      <c r="VR325" s="132"/>
      <c r="VS325" s="105"/>
      <c r="VT325" s="52"/>
      <c r="VU325" s="52"/>
      <c r="VV325" s="52"/>
      <c r="VW325" s="52"/>
      <c r="VX325" s="52"/>
      <c r="VY325" s="52"/>
      <c r="VZ325" s="52"/>
      <c r="WA325" s="52"/>
      <c r="WB325" s="52"/>
      <c r="WC325" s="52"/>
      <c r="WD325" s="52"/>
      <c r="WE325" s="52"/>
      <c r="WF325" s="52"/>
      <c r="WG325" s="52"/>
      <c r="WH325" s="52"/>
      <c r="WI325" s="52"/>
      <c r="WJ325" s="52"/>
      <c r="WK325" s="52"/>
      <c r="WL325" s="52"/>
      <c r="WM325" s="52"/>
      <c r="WN325" s="52"/>
      <c r="WO325" s="52"/>
      <c r="WP325" s="52"/>
      <c r="WQ325" s="52"/>
      <c r="WR325" s="52"/>
      <c r="WS325" s="84"/>
      <c r="WT325" s="132"/>
      <c r="WU325" s="105"/>
      <c r="WV325" s="52"/>
      <c r="WW325" s="52"/>
      <c r="WX325" s="52"/>
      <c r="WY325" s="52"/>
      <c r="WZ325" s="52"/>
      <c r="XA325" s="52"/>
      <c r="XB325" s="52"/>
      <c r="XC325" s="52"/>
      <c r="XD325" s="52"/>
      <c r="XE325" s="52"/>
      <c r="XF325" s="52"/>
      <c r="XG325" s="52"/>
      <c r="XH325" s="52"/>
      <c r="XI325" s="52"/>
      <c r="XJ325" s="52"/>
      <c r="XK325" s="52"/>
      <c r="XL325" s="52"/>
      <c r="XM325" s="52"/>
      <c r="XN325" s="52"/>
      <c r="XO325" s="52"/>
      <c r="XP325" s="52"/>
      <c r="XQ325" s="52"/>
      <c r="XR325" s="52"/>
      <c r="XS325" s="52"/>
      <c r="XT325" s="52"/>
      <c r="XU325" s="84"/>
      <c r="XV325" s="132"/>
      <c r="XW325" s="105"/>
      <c r="XX325" s="52"/>
      <c r="XY325" s="52"/>
      <c r="XZ325" s="52"/>
      <c r="YA325" s="52"/>
      <c r="YB325" s="52"/>
      <c r="YC325" s="52"/>
      <c r="YD325" s="52"/>
      <c r="YE325" s="52"/>
      <c r="YF325" s="52"/>
      <c r="YG325" s="52"/>
      <c r="YH325" s="52"/>
      <c r="YI325" s="52"/>
      <c r="YJ325" s="52"/>
      <c r="YK325" s="52"/>
      <c r="YL325" s="52"/>
      <c r="YM325" s="52"/>
      <c r="YN325" s="52"/>
      <c r="YO325" s="52"/>
      <c r="YP325" s="52"/>
      <c r="YQ325" s="52"/>
      <c r="YR325" s="52"/>
      <c r="YS325" s="52"/>
      <c r="YT325" s="52"/>
      <c r="YU325" s="52"/>
      <c r="YV325" s="52"/>
      <c r="YW325" s="84"/>
      <c r="YX325" s="132"/>
      <c r="YY325" s="105"/>
      <c r="YZ325" s="52"/>
      <c r="ZA325" s="52"/>
      <c r="ZB325" s="52"/>
      <c r="ZC325" s="52"/>
      <c r="ZD325" s="52"/>
      <c r="ZE325" s="52"/>
      <c r="ZF325" s="52"/>
      <c r="ZG325" s="52"/>
      <c r="ZH325" s="52"/>
      <c r="ZI325" s="52"/>
      <c r="ZJ325" s="52"/>
      <c r="ZK325" s="52"/>
      <c r="ZL325" s="52"/>
      <c r="ZM325" s="52"/>
      <c r="ZN325" s="52"/>
      <c r="ZO325" s="52"/>
      <c r="ZP325" s="52"/>
      <c r="ZQ325" s="52"/>
      <c r="ZR325" s="52"/>
      <c r="ZS325" s="52"/>
      <c r="ZT325" s="52"/>
      <c r="ZU325" s="52"/>
      <c r="ZV325" s="52"/>
      <c r="ZW325" s="52"/>
      <c r="ZX325" s="52"/>
      <c r="ZY325" s="84"/>
      <c r="ZZ325" s="132"/>
      <c r="AAA325" s="105"/>
      <c r="AAB325" s="52"/>
      <c r="AAC325" s="52"/>
      <c r="AAD325" s="52"/>
      <c r="AAE325" s="52"/>
      <c r="AAF325" s="52"/>
      <c r="AAG325" s="52"/>
      <c r="AAH325" s="52"/>
      <c r="AAI325" s="52"/>
      <c r="AAJ325" s="52"/>
      <c r="AAK325" s="52"/>
      <c r="AAL325" s="52"/>
      <c r="AAM325" s="52"/>
      <c r="AAN325" s="52"/>
      <c r="AAO325" s="52"/>
      <c r="AAP325" s="52"/>
      <c r="AAQ325" s="52"/>
      <c r="AAR325" s="52"/>
      <c r="AAS325" s="52"/>
      <c r="AAT325" s="52"/>
      <c r="AAU325" s="52"/>
      <c r="AAV325" s="52"/>
      <c r="AAW325" s="52"/>
      <c r="AAX325" s="52"/>
      <c r="AAY325" s="52"/>
      <c r="AAZ325" s="52"/>
      <c r="ABA325" s="84"/>
      <c r="ABB325" s="132"/>
      <c r="ABC325" s="105"/>
      <c r="ABD325" s="52"/>
      <c r="ABE325" s="52"/>
      <c r="ABF325" s="52"/>
      <c r="ABG325" s="52"/>
      <c r="ABH325" s="52"/>
      <c r="ABI325" s="52"/>
      <c r="ABJ325" s="52"/>
      <c r="ABK325" s="52"/>
      <c r="ABL325" s="52"/>
      <c r="ABM325" s="52"/>
      <c r="ABN325" s="52"/>
      <c r="ABO325" s="52"/>
      <c r="ABP325" s="52"/>
      <c r="ABQ325" s="52"/>
      <c r="ABR325" s="52"/>
      <c r="ABS325" s="52"/>
      <c r="ABT325" s="52"/>
      <c r="ABU325" s="52"/>
      <c r="ABV325" s="52"/>
      <c r="ABW325" s="52"/>
      <c r="ABX325" s="52"/>
      <c r="ABY325" s="52"/>
      <c r="ABZ325" s="52"/>
      <c r="ACA325" s="52"/>
      <c r="ACB325" s="52"/>
      <c r="ACC325" s="84"/>
      <c r="ACD325" s="132"/>
      <c r="ACE325" s="105"/>
      <c r="ACF325" s="52"/>
      <c r="ACG325" s="52"/>
      <c r="ACH325" s="52"/>
      <c r="ACI325" s="52"/>
      <c r="ACJ325" s="52"/>
      <c r="ACK325" s="52"/>
      <c r="ACL325" s="52"/>
      <c r="ACM325" s="52"/>
      <c r="ACN325" s="52"/>
      <c r="ACO325" s="52"/>
      <c r="ACP325" s="52"/>
      <c r="ACQ325" s="52"/>
      <c r="ACR325" s="52"/>
      <c r="ACS325" s="52"/>
      <c r="ACT325" s="52"/>
      <c r="ACU325" s="52"/>
      <c r="ACV325" s="52"/>
      <c r="ACW325" s="52"/>
      <c r="ACX325" s="52"/>
      <c r="ACY325" s="52"/>
      <c r="ACZ325" s="52"/>
      <c r="ADA325" s="52"/>
      <c r="ADB325" s="52"/>
      <c r="ADC325" s="52"/>
      <c r="ADD325" s="52"/>
      <c r="ADE325" s="84"/>
      <c r="ADF325" s="132"/>
      <c r="ADG325" s="105"/>
      <c r="ADH325" s="52"/>
      <c r="ADI325" s="52"/>
      <c r="ADJ325" s="52"/>
      <c r="ADK325" s="52"/>
      <c r="ADL325" s="52"/>
      <c r="ADM325" s="52"/>
      <c r="ADN325" s="52"/>
      <c r="ADO325" s="52"/>
      <c r="ADP325" s="52"/>
      <c r="ADQ325" s="52"/>
      <c r="ADR325" s="52"/>
      <c r="ADS325" s="52"/>
      <c r="ADT325" s="52"/>
      <c r="ADU325" s="52"/>
      <c r="ADV325" s="52"/>
      <c r="ADW325" s="52"/>
      <c r="ADX325" s="52"/>
      <c r="ADY325" s="52"/>
      <c r="ADZ325" s="52"/>
      <c r="AEA325" s="52"/>
      <c r="AEB325" s="52"/>
      <c r="AEC325" s="52"/>
      <c r="AED325" s="52"/>
      <c r="AEE325" s="52"/>
      <c r="AEF325" s="52"/>
      <c r="AEG325" s="84"/>
      <c r="AEH325" s="132"/>
      <c r="AEI325" s="105"/>
      <c r="AEJ325" s="52"/>
      <c r="AEK325" s="52"/>
      <c r="AEL325" s="52"/>
      <c r="AEM325" s="52"/>
      <c r="AEN325" s="52"/>
      <c r="AEO325" s="52"/>
      <c r="AEP325" s="52"/>
      <c r="AEQ325" s="52"/>
      <c r="AER325" s="52"/>
      <c r="AES325" s="52"/>
      <c r="AET325" s="52"/>
      <c r="AEU325" s="52"/>
      <c r="AEV325" s="52"/>
      <c r="AEW325" s="52"/>
      <c r="AEX325" s="52"/>
      <c r="AEY325" s="52"/>
      <c r="AEZ325" s="52"/>
      <c r="AFA325" s="52"/>
      <c r="AFB325" s="52"/>
      <c r="AFC325" s="52"/>
      <c r="AFD325" s="52"/>
      <c r="AFE325" s="52"/>
      <c r="AFF325" s="52"/>
      <c r="AFG325" s="52"/>
      <c r="AFH325" s="52"/>
      <c r="AFI325" s="84"/>
      <c r="AFJ325" s="132"/>
      <c r="AFK325" s="105"/>
      <c r="AFL325" s="52"/>
      <c r="AFM325" s="52"/>
      <c r="AFN325" s="52"/>
      <c r="AFO325" s="52"/>
      <c r="AFP325" s="52"/>
      <c r="AFQ325" s="52"/>
      <c r="AFR325" s="52"/>
      <c r="AFS325" s="52"/>
      <c r="AFT325" s="52"/>
      <c r="AFU325" s="52"/>
      <c r="AFV325" s="52"/>
      <c r="AFW325" s="52"/>
      <c r="AFX325" s="52"/>
      <c r="AFY325" s="52"/>
      <c r="AFZ325" s="52"/>
      <c r="AGA325" s="52"/>
      <c r="AGB325" s="52"/>
      <c r="AGC325" s="52"/>
      <c r="AGD325" s="52"/>
      <c r="AGE325" s="52"/>
      <c r="AGF325" s="52"/>
      <c r="AGG325" s="52"/>
      <c r="AGH325" s="52"/>
      <c r="AGI325" s="52"/>
      <c r="AGJ325" s="52"/>
      <c r="AGK325" s="84"/>
      <c r="AGL325" s="132"/>
      <c r="AGM325" s="105"/>
      <c r="AGN325" s="52"/>
      <c r="AGO325" s="52"/>
      <c r="AGP325" s="52"/>
      <c r="AGQ325" s="52"/>
      <c r="AGR325" s="52"/>
      <c r="AGS325" s="52"/>
      <c r="AGT325" s="52"/>
      <c r="AGU325" s="52"/>
      <c r="AGV325" s="52"/>
      <c r="AGW325" s="52"/>
      <c r="AGX325" s="52"/>
      <c r="AGY325" s="52"/>
      <c r="AGZ325" s="52"/>
      <c r="AHA325" s="52"/>
      <c r="AHB325" s="52"/>
      <c r="AHC325" s="52"/>
      <c r="AHD325" s="52"/>
      <c r="AHE325" s="52"/>
      <c r="AHF325" s="52"/>
      <c r="AHG325" s="52"/>
      <c r="AHH325" s="52"/>
      <c r="AHI325" s="52"/>
      <c r="AHJ325" s="52"/>
      <c r="AHK325" s="52"/>
      <c r="AHL325" s="52"/>
      <c r="AHM325" s="84"/>
      <c r="AHN325" s="132"/>
      <c r="AHO325" s="105"/>
      <c r="AHP325" s="52"/>
      <c r="AHQ325" s="52"/>
      <c r="AHR325" s="52"/>
      <c r="AHS325" s="52"/>
      <c r="AHT325" s="52"/>
      <c r="AHU325" s="52"/>
      <c r="AHV325" s="52"/>
      <c r="AHW325" s="52"/>
      <c r="AHX325" s="52"/>
      <c r="AHY325" s="52"/>
      <c r="AHZ325" s="52"/>
      <c r="AIA325" s="52"/>
      <c r="AIB325" s="52"/>
      <c r="AIC325" s="52"/>
      <c r="AID325" s="52"/>
      <c r="AIE325" s="52"/>
      <c r="AIF325" s="52"/>
      <c r="AIG325" s="52"/>
      <c r="AIH325" s="52"/>
      <c r="AII325" s="52"/>
      <c r="AIJ325" s="52"/>
      <c r="AIK325" s="52"/>
      <c r="AIL325" s="52"/>
      <c r="AIM325" s="52"/>
      <c r="AIN325" s="52"/>
      <c r="AIO325" s="84"/>
      <c r="AIP325" s="132"/>
      <c r="AIQ325" s="105"/>
      <c r="AIR325" s="52"/>
      <c r="AIS325" s="52"/>
      <c r="AIT325" s="52"/>
      <c r="AIU325" s="52"/>
      <c r="AIV325" s="52"/>
      <c r="AIW325" s="52"/>
      <c r="AIX325" s="52"/>
      <c r="AIY325" s="52"/>
      <c r="AIZ325" s="52"/>
      <c r="AJA325" s="52"/>
      <c r="AJB325" s="52"/>
      <c r="AJC325" s="52"/>
      <c r="AJD325" s="52"/>
      <c r="AJE325" s="52"/>
      <c r="AJF325" s="52"/>
      <c r="AJG325" s="52"/>
      <c r="AJH325" s="52"/>
      <c r="AJI325" s="52"/>
      <c r="AJJ325" s="52"/>
      <c r="AJK325" s="52"/>
      <c r="AJL325" s="52"/>
      <c r="AJM325" s="52"/>
      <c r="AJN325" s="52"/>
      <c r="AJO325" s="52"/>
      <c r="AJP325" s="52"/>
      <c r="AJQ325" s="84"/>
      <c r="AJR325" s="132"/>
      <c r="AJS325" s="105"/>
      <c r="AJT325" s="52"/>
      <c r="AJU325" s="52"/>
      <c r="AJV325" s="52"/>
      <c r="AJW325" s="52"/>
      <c r="AJX325" s="52"/>
      <c r="AJY325" s="52"/>
      <c r="AJZ325" s="52"/>
      <c r="AKA325" s="52"/>
      <c r="AKB325" s="52"/>
      <c r="AKC325" s="52"/>
      <c r="AKD325" s="52"/>
      <c r="AKE325" s="52"/>
      <c r="AKF325" s="52"/>
      <c r="AKG325" s="52"/>
      <c r="AKH325" s="52"/>
      <c r="AKI325" s="52"/>
      <c r="AKJ325" s="52"/>
      <c r="AKK325" s="52"/>
      <c r="AKL325" s="52"/>
      <c r="AKM325" s="52"/>
      <c r="AKN325" s="52"/>
      <c r="AKO325" s="52"/>
      <c r="AKP325" s="52"/>
      <c r="AKQ325" s="52"/>
      <c r="AKR325" s="52"/>
      <c r="AKS325" s="84"/>
      <c r="AKT325" s="132"/>
      <c r="AKU325" s="105"/>
      <c r="AKV325" s="52"/>
      <c r="AKW325" s="52"/>
      <c r="AKX325" s="52"/>
      <c r="AKY325" s="52"/>
      <c r="AKZ325" s="52"/>
      <c r="ALA325" s="52"/>
      <c r="ALB325" s="52"/>
      <c r="ALC325" s="52"/>
      <c r="ALD325" s="52"/>
      <c r="ALE325" s="52"/>
      <c r="ALF325" s="52"/>
      <c r="ALG325" s="52"/>
      <c r="ALH325" s="52"/>
      <c r="ALI325" s="52"/>
      <c r="ALJ325" s="52"/>
      <c r="ALK325" s="52"/>
      <c r="ALL325" s="52"/>
      <c r="ALM325" s="52"/>
      <c r="ALN325" s="52"/>
      <c r="ALO325" s="52"/>
      <c r="ALP325" s="52"/>
      <c r="ALQ325" s="52"/>
      <c r="ALR325" s="52"/>
      <c r="ALS325" s="52"/>
      <c r="ALT325" s="52"/>
      <c r="ALU325" s="84"/>
      <c r="ALV325" s="132"/>
      <c r="ALW325" s="105"/>
      <c r="ALX325" s="52"/>
      <c r="ALY325" s="52"/>
      <c r="ALZ325" s="52"/>
      <c r="AMA325" s="52"/>
      <c r="AMB325" s="52"/>
      <c r="AMC325" s="52"/>
      <c r="AMD325" s="52"/>
      <c r="AME325" s="52"/>
      <c r="AMF325" s="52"/>
      <c r="AMG325" s="52"/>
      <c r="AMH325" s="52"/>
      <c r="AMI325" s="52"/>
      <c r="AMJ325" s="52"/>
      <c r="AMK325" s="52"/>
      <c r="AML325" s="52"/>
      <c r="AMM325" s="52"/>
      <c r="AMN325" s="52"/>
      <c r="AMO325" s="52"/>
      <c r="AMP325" s="52"/>
      <c r="AMQ325" s="52"/>
      <c r="AMR325" s="52"/>
      <c r="AMS325" s="52"/>
      <c r="AMT325" s="52"/>
      <c r="AMU325" s="52"/>
      <c r="AMV325" s="52"/>
      <c r="AMW325" s="84"/>
      <c r="AMX325" s="132"/>
      <c r="AMY325" s="105"/>
      <c r="AMZ325" s="52"/>
      <c r="ANA325" s="52"/>
      <c r="ANB325" s="52"/>
      <c r="ANC325" s="52"/>
      <c r="AND325" s="52"/>
      <c r="ANE325" s="52"/>
      <c r="ANF325" s="52"/>
      <c r="ANG325" s="52"/>
      <c r="ANH325" s="52"/>
      <c r="ANI325" s="52"/>
      <c r="ANJ325" s="52"/>
      <c r="ANK325" s="52"/>
      <c r="ANL325" s="52"/>
      <c r="ANM325" s="52"/>
      <c r="ANN325" s="52"/>
      <c r="ANO325" s="52"/>
      <c r="ANP325" s="52"/>
      <c r="ANQ325" s="52"/>
      <c r="ANR325" s="52"/>
      <c r="ANS325" s="52"/>
      <c r="ANT325" s="52"/>
      <c r="ANU325" s="52"/>
      <c r="ANV325" s="52"/>
      <c r="ANW325" s="52"/>
      <c r="ANX325" s="52"/>
      <c r="ANY325" s="84"/>
      <c r="ANZ325" s="132"/>
      <c r="AOA325" s="105"/>
      <c r="AOB325" s="52"/>
      <c r="AOC325" s="52"/>
      <c r="AOD325" s="52"/>
      <c r="AOE325" s="52"/>
      <c r="AOF325" s="52"/>
      <c r="AOG325" s="52"/>
      <c r="AOH325" s="52"/>
      <c r="AOI325" s="52"/>
      <c r="AOJ325" s="52"/>
      <c r="AOK325" s="52"/>
      <c r="AOL325" s="52"/>
      <c r="AOM325" s="52"/>
      <c r="AON325" s="52"/>
      <c r="AOO325" s="52"/>
      <c r="AOP325" s="52"/>
      <c r="AOQ325" s="52"/>
      <c r="AOR325" s="52"/>
      <c r="AOS325" s="52"/>
      <c r="AOT325" s="52"/>
      <c r="AOU325" s="52"/>
      <c r="AOV325" s="52"/>
      <c r="AOW325" s="52"/>
      <c r="AOX325" s="52"/>
      <c r="AOY325" s="52"/>
      <c r="AOZ325" s="52"/>
      <c r="APA325" s="84"/>
      <c r="APB325" s="132"/>
      <c r="APC325" s="105"/>
      <c r="APD325" s="52"/>
      <c r="APE325" s="52"/>
      <c r="APF325" s="52"/>
      <c r="APG325" s="52"/>
      <c r="APH325" s="52"/>
      <c r="API325" s="52"/>
      <c r="APJ325" s="52"/>
      <c r="APK325" s="52"/>
      <c r="APL325" s="52"/>
      <c r="APM325" s="52"/>
      <c r="APN325" s="52"/>
      <c r="APO325" s="52"/>
      <c r="APP325" s="52"/>
      <c r="APQ325" s="52"/>
      <c r="APR325" s="52"/>
      <c r="APS325" s="52"/>
      <c r="APT325" s="52"/>
      <c r="APU325" s="52"/>
      <c r="APV325" s="52"/>
      <c r="APW325" s="52"/>
      <c r="APX325" s="52"/>
      <c r="APY325" s="52"/>
      <c r="APZ325" s="52"/>
      <c r="AQA325" s="52"/>
      <c r="AQB325" s="52"/>
      <c r="AQC325" s="84"/>
      <c r="AQD325" s="132"/>
      <c r="AQE325" s="105"/>
      <c r="AQF325" s="52"/>
      <c r="AQG325" s="52"/>
      <c r="AQH325" s="52"/>
      <c r="AQI325" s="52"/>
      <c r="AQJ325" s="52"/>
      <c r="AQK325" s="52"/>
      <c r="AQL325" s="52"/>
      <c r="AQM325" s="52"/>
      <c r="AQN325" s="52"/>
      <c r="AQO325" s="52"/>
      <c r="AQP325" s="52"/>
      <c r="AQQ325" s="52"/>
      <c r="AQR325" s="52"/>
      <c r="AQS325" s="52"/>
      <c r="AQT325" s="52"/>
      <c r="AQU325" s="52"/>
      <c r="AQV325" s="52"/>
      <c r="AQW325" s="52"/>
      <c r="AQX325" s="52"/>
      <c r="AQY325" s="52"/>
      <c r="AQZ325" s="52"/>
      <c r="ARA325" s="52"/>
      <c r="ARB325" s="52"/>
      <c r="ARC325" s="52"/>
      <c r="ARD325" s="52"/>
      <c r="ARE325" s="84"/>
      <c r="ARF325" s="132"/>
      <c r="ARG325" s="105"/>
      <c r="ARH325" s="52"/>
      <c r="ARI325" s="52"/>
      <c r="ARJ325" s="52"/>
      <c r="ARK325" s="52"/>
      <c r="ARL325" s="52"/>
      <c r="ARM325" s="52"/>
      <c r="ARN325" s="52"/>
      <c r="ARO325" s="52"/>
      <c r="ARP325" s="52"/>
      <c r="ARQ325" s="52"/>
      <c r="ARR325" s="52"/>
      <c r="ARS325" s="52"/>
      <c r="ART325" s="52"/>
      <c r="ARU325" s="52"/>
      <c r="ARV325" s="52"/>
      <c r="ARW325" s="52"/>
      <c r="ARX325" s="52"/>
      <c r="ARY325" s="52"/>
      <c r="ARZ325" s="52"/>
      <c r="ASA325" s="52"/>
      <c r="ASB325" s="52"/>
      <c r="ASC325" s="52"/>
      <c r="ASD325" s="52"/>
      <c r="ASE325" s="52"/>
      <c r="ASF325" s="52"/>
      <c r="ASG325" s="84"/>
      <c r="ASH325" s="132"/>
      <c r="ASI325" s="105"/>
      <c r="ASJ325" s="52"/>
      <c r="ASK325" s="52"/>
      <c r="ASL325" s="52"/>
      <c r="ASM325" s="52"/>
      <c r="ASN325" s="52"/>
      <c r="ASO325" s="52"/>
      <c r="ASP325" s="52"/>
      <c r="ASQ325" s="52"/>
      <c r="ASR325" s="52"/>
      <c r="ASS325" s="52"/>
      <c r="AST325" s="52"/>
      <c r="ASU325" s="52"/>
      <c r="ASV325" s="52"/>
      <c r="ASW325" s="52"/>
      <c r="ASX325" s="52"/>
      <c r="ASY325" s="52"/>
      <c r="ASZ325" s="52"/>
      <c r="ATA325" s="52"/>
      <c r="ATB325" s="52"/>
      <c r="ATC325" s="52"/>
      <c r="ATD325" s="52"/>
      <c r="ATE325" s="52"/>
      <c r="ATF325" s="52"/>
      <c r="ATG325" s="52"/>
      <c r="ATH325" s="52"/>
      <c r="ATI325" s="84"/>
      <c r="ATJ325" s="132"/>
      <c r="ATK325" s="105"/>
      <c r="ATL325" s="52"/>
      <c r="ATM325" s="52"/>
      <c r="ATN325" s="52"/>
      <c r="ATO325" s="52"/>
      <c r="ATP325" s="52"/>
      <c r="ATQ325" s="52"/>
      <c r="ATR325" s="52"/>
      <c r="ATS325" s="52"/>
      <c r="ATT325" s="52"/>
      <c r="ATU325" s="52"/>
      <c r="ATV325" s="52"/>
      <c r="ATW325" s="52"/>
      <c r="ATX325" s="52"/>
      <c r="ATY325" s="52"/>
      <c r="ATZ325" s="52"/>
      <c r="AUA325" s="52"/>
      <c r="AUB325" s="52"/>
      <c r="AUC325" s="52"/>
      <c r="AUD325" s="52"/>
      <c r="AUE325" s="52"/>
      <c r="AUF325" s="52"/>
      <c r="AUG325" s="52"/>
      <c r="AUH325" s="52"/>
      <c r="AUI325" s="52"/>
      <c r="AUJ325" s="52"/>
      <c r="AUK325" s="84"/>
      <c r="AUL325" s="132"/>
      <c r="AUM325" s="105"/>
      <c r="AUN325" s="52"/>
      <c r="AUO325" s="52"/>
      <c r="AUP325" s="52"/>
      <c r="AUQ325" s="52"/>
      <c r="AUR325" s="52"/>
      <c r="AUS325" s="52"/>
      <c r="AUT325" s="52"/>
      <c r="AUU325" s="52"/>
      <c r="AUV325" s="52"/>
      <c r="AUW325" s="52"/>
      <c r="AUX325" s="52"/>
      <c r="AUY325" s="52"/>
      <c r="AUZ325" s="52"/>
      <c r="AVA325" s="52"/>
      <c r="AVB325" s="52"/>
      <c r="AVC325" s="52"/>
      <c r="AVD325" s="52"/>
      <c r="AVE325" s="52"/>
      <c r="AVF325" s="52"/>
      <c r="AVG325" s="52"/>
      <c r="AVH325" s="52"/>
      <c r="AVI325" s="52"/>
      <c r="AVJ325" s="52"/>
      <c r="AVK325" s="52"/>
      <c r="AVL325" s="52"/>
      <c r="AVM325" s="84"/>
      <c r="AVN325" s="132"/>
      <c r="AVO325" s="105"/>
      <c r="AVP325" s="52"/>
      <c r="AVQ325" s="52"/>
      <c r="AVR325" s="52"/>
      <c r="AVS325" s="52"/>
      <c r="AVT325" s="52"/>
      <c r="AVU325" s="52"/>
      <c r="AVV325" s="52"/>
      <c r="AVW325" s="52"/>
      <c r="AVX325" s="52"/>
      <c r="AVY325" s="52"/>
      <c r="AVZ325" s="52"/>
      <c r="AWA325" s="52"/>
      <c r="AWB325" s="52"/>
      <c r="AWC325" s="52"/>
      <c r="AWD325" s="52"/>
      <c r="AWE325" s="52"/>
      <c r="AWF325" s="52"/>
      <c r="AWG325" s="52"/>
      <c r="AWH325" s="52"/>
      <c r="AWI325" s="52"/>
      <c r="AWJ325" s="52"/>
      <c r="AWK325" s="52"/>
      <c r="AWL325" s="52"/>
      <c r="AWM325" s="52"/>
      <c r="AWN325" s="52"/>
      <c r="AWO325" s="84"/>
      <c r="AWP325" s="132"/>
      <c r="AWQ325" s="105"/>
      <c r="AWR325" s="52"/>
      <c r="AWS325" s="52"/>
      <c r="AWT325" s="52"/>
      <c r="AWU325" s="52"/>
      <c r="AWV325" s="52"/>
      <c r="AWW325" s="52"/>
      <c r="AWX325" s="52"/>
      <c r="AWY325" s="52"/>
      <c r="AWZ325" s="52"/>
      <c r="AXA325" s="52"/>
      <c r="AXB325" s="52"/>
      <c r="AXC325" s="52"/>
      <c r="AXD325" s="52"/>
      <c r="AXE325" s="52"/>
      <c r="AXF325" s="52"/>
      <c r="AXG325" s="52"/>
      <c r="AXH325" s="52"/>
      <c r="AXI325" s="52"/>
      <c r="AXJ325" s="52"/>
      <c r="AXK325" s="52"/>
      <c r="AXL325" s="52"/>
      <c r="AXM325" s="52"/>
      <c r="AXN325" s="52"/>
      <c r="AXO325" s="52"/>
      <c r="AXP325" s="52"/>
      <c r="AXQ325" s="84"/>
      <c r="AXR325" s="132"/>
      <c r="AXS325" s="105"/>
      <c r="AXT325" s="52"/>
      <c r="AXU325" s="52"/>
      <c r="AXV325" s="52"/>
      <c r="AXW325" s="52"/>
      <c r="AXX325" s="52"/>
      <c r="AXY325" s="52"/>
      <c r="AXZ325" s="52"/>
      <c r="AYA325" s="52"/>
      <c r="AYB325" s="52"/>
      <c r="AYC325" s="52"/>
      <c r="AYD325" s="52"/>
      <c r="AYE325" s="52"/>
      <c r="AYF325" s="52"/>
      <c r="AYG325" s="52"/>
      <c r="AYH325" s="52"/>
      <c r="AYI325" s="52"/>
      <c r="AYJ325" s="52"/>
      <c r="AYK325" s="52"/>
      <c r="AYL325" s="52"/>
      <c r="AYM325" s="52"/>
      <c r="AYN325" s="52"/>
      <c r="AYO325" s="52"/>
      <c r="AYP325" s="52"/>
      <c r="AYQ325" s="52"/>
      <c r="AYR325" s="52"/>
      <c r="AYS325" s="84"/>
      <c r="AYT325" s="132"/>
      <c r="AYU325" s="105"/>
      <c r="AYV325" s="52"/>
      <c r="AYW325" s="52"/>
      <c r="AYX325" s="52"/>
      <c r="AYY325" s="52"/>
      <c r="AYZ325" s="52"/>
      <c r="AZA325" s="52"/>
      <c r="AZB325" s="52"/>
      <c r="AZC325" s="52"/>
      <c r="AZD325" s="52"/>
      <c r="AZE325" s="52"/>
      <c r="AZF325" s="52"/>
      <c r="AZG325" s="52"/>
      <c r="AZH325" s="52"/>
      <c r="AZI325" s="52"/>
      <c r="AZJ325" s="52"/>
      <c r="AZK325" s="52"/>
      <c r="AZL325" s="52"/>
      <c r="AZM325" s="52"/>
      <c r="AZN325" s="52"/>
      <c r="AZO325" s="52"/>
      <c r="AZP325" s="52"/>
      <c r="AZQ325" s="52"/>
      <c r="AZR325" s="52"/>
      <c r="AZS325" s="52"/>
      <c r="AZT325" s="52"/>
      <c r="AZU325" s="84"/>
      <c r="AZV325" s="132"/>
      <c r="AZW325" s="105"/>
      <c r="AZX325" s="52"/>
      <c r="AZY325" s="52"/>
      <c r="AZZ325" s="52"/>
      <c r="BAA325" s="52"/>
      <c r="BAB325" s="52"/>
      <c r="BAC325" s="52"/>
      <c r="BAD325" s="52"/>
      <c r="BAE325" s="52"/>
      <c r="BAF325" s="52"/>
      <c r="BAG325" s="52"/>
      <c r="BAH325" s="52"/>
      <c r="BAI325" s="52"/>
      <c r="BAJ325" s="52"/>
      <c r="BAK325" s="52"/>
      <c r="BAL325" s="52"/>
      <c r="BAM325" s="52"/>
      <c r="BAN325" s="52"/>
      <c r="BAO325" s="52"/>
      <c r="BAP325" s="52"/>
      <c r="BAQ325" s="52"/>
      <c r="BAR325" s="52"/>
      <c r="BAS325" s="52"/>
      <c r="BAT325" s="52"/>
      <c r="BAU325" s="52"/>
      <c r="BAV325" s="52"/>
      <c r="BAW325" s="84"/>
      <c r="BAX325" s="132"/>
      <c r="BAY325" s="105"/>
      <c r="BAZ325" s="52"/>
      <c r="BBA325" s="52"/>
      <c r="BBB325" s="52"/>
      <c r="BBC325" s="52"/>
      <c r="BBD325" s="52"/>
      <c r="BBE325" s="52"/>
      <c r="BBF325" s="52"/>
      <c r="BBG325" s="52"/>
      <c r="BBH325" s="52"/>
      <c r="BBI325" s="52"/>
      <c r="BBJ325" s="52"/>
      <c r="BBK325" s="52"/>
      <c r="BBL325" s="52"/>
      <c r="BBM325" s="52"/>
      <c r="BBN325" s="52"/>
      <c r="BBO325" s="52"/>
      <c r="BBP325" s="52"/>
      <c r="BBQ325" s="52"/>
      <c r="BBR325" s="52"/>
      <c r="BBS325" s="52"/>
      <c r="BBT325" s="52"/>
      <c r="BBU325" s="52"/>
      <c r="BBV325" s="52"/>
      <c r="BBW325" s="52"/>
      <c r="BBX325" s="52"/>
      <c r="BBY325" s="84"/>
      <c r="BBZ325" s="132"/>
      <c r="BCA325" s="105"/>
      <c r="BCB325" s="52"/>
      <c r="BCC325" s="52"/>
      <c r="BCD325" s="52"/>
      <c r="BCE325" s="52"/>
      <c r="BCF325" s="52"/>
      <c r="BCG325" s="52"/>
      <c r="BCH325" s="52"/>
      <c r="BCI325" s="52"/>
      <c r="BCJ325" s="52"/>
      <c r="BCK325" s="52"/>
      <c r="BCL325" s="52"/>
      <c r="BCM325" s="52"/>
      <c r="BCN325" s="52"/>
      <c r="BCO325" s="52"/>
      <c r="BCP325" s="52"/>
      <c r="BCQ325" s="52"/>
      <c r="BCR325" s="52"/>
      <c r="BCS325" s="52"/>
      <c r="BCT325" s="52"/>
      <c r="BCU325" s="52"/>
      <c r="BCV325" s="52"/>
      <c r="BCW325" s="52"/>
      <c r="BCX325" s="52"/>
      <c r="BCY325" s="52"/>
      <c r="BCZ325" s="52"/>
      <c r="BDA325" s="84"/>
      <c r="BDB325" s="132"/>
      <c r="BDC325" s="105"/>
      <c r="BDD325" s="52"/>
      <c r="BDE325" s="52"/>
      <c r="BDF325" s="52"/>
      <c r="BDG325" s="52"/>
      <c r="BDH325" s="52"/>
      <c r="BDI325" s="52"/>
      <c r="BDJ325" s="52"/>
      <c r="BDK325" s="52"/>
      <c r="BDL325" s="52"/>
      <c r="BDM325" s="52"/>
      <c r="BDN325" s="52"/>
      <c r="BDO325" s="52"/>
      <c r="BDP325" s="52"/>
      <c r="BDQ325" s="52"/>
      <c r="BDR325" s="52"/>
      <c r="BDS325" s="52"/>
      <c r="BDT325" s="52"/>
      <c r="BDU325" s="52"/>
      <c r="BDV325" s="52"/>
      <c r="BDW325" s="52"/>
      <c r="BDX325" s="52"/>
      <c r="BDY325" s="52"/>
      <c r="BDZ325" s="52"/>
      <c r="BEA325" s="52"/>
      <c r="BEB325" s="52"/>
      <c r="BEC325" s="84"/>
      <c r="BED325" s="132"/>
      <c r="BEE325" s="105"/>
      <c r="BEF325" s="52"/>
      <c r="BEG325" s="52"/>
      <c r="BEH325" s="52"/>
      <c r="BEI325" s="52"/>
      <c r="BEJ325" s="52"/>
      <c r="BEK325" s="52"/>
      <c r="BEL325" s="52"/>
      <c r="BEM325" s="52"/>
      <c r="BEN325" s="52"/>
      <c r="BEO325" s="52"/>
      <c r="BEP325" s="52"/>
      <c r="BEQ325" s="52"/>
      <c r="BER325" s="52"/>
      <c r="BES325" s="52"/>
      <c r="BET325" s="52"/>
      <c r="BEU325" s="52"/>
      <c r="BEV325" s="52"/>
      <c r="BEW325" s="52"/>
      <c r="BEX325" s="52"/>
      <c r="BEY325" s="52"/>
      <c r="BEZ325" s="52"/>
      <c r="BFA325" s="52"/>
      <c r="BFB325" s="52"/>
      <c r="BFC325" s="52"/>
      <c r="BFD325" s="52"/>
      <c r="BFE325" s="84"/>
      <c r="BFF325" s="132"/>
      <c r="BFG325" s="105"/>
      <c r="BFH325" s="52"/>
      <c r="BFI325" s="52"/>
      <c r="BFJ325" s="52"/>
      <c r="BFK325" s="52"/>
      <c r="BFL325" s="52"/>
      <c r="BFM325" s="52"/>
      <c r="BFN325" s="52"/>
      <c r="BFO325" s="52"/>
      <c r="BFP325" s="52"/>
      <c r="BFQ325" s="52"/>
      <c r="BFR325" s="52"/>
      <c r="BFS325" s="52"/>
      <c r="BFT325" s="52"/>
      <c r="BFU325" s="52"/>
      <c r="BFV325" s="52"/>
      <c r="BFW325" s="52"/>
      <c r="BFX325" s="52"/>
      <c r="BFY325" s="52"/>
      <c r="BFZ325" s="52"/>
      <c r="BGA325" s="52"/>
      <c r="BGB325" s="52"/>
      <c r="BGC325" s="52"/>
      <c r="BGD325" s="52"/>
      <c r="BGE325" s="52"/>
      <c r="BGF325" s="52"/>
      <c r="BGG325" s="84"/>
      <c r="BGH325" s="132"/>
      <c r="BGI325" s="105"/>
      <c r="BGJ325" s="52"/>
      <c r="BGK325" s="52"/>
      <c r="BGL325" s="52"/>
      <c r="BGM325" s="52"/>
      <c r="BGN325" s="52"/>
      <c r="BGO325" s="52"/>
      <c r="BGP325" s="52"/>
      <c r="BGQ325" s="52"/>
      <c r="BGR325" s="52"/>
      <c r="BGS325" s="52"/>
      <c r="BGT325" s="52"/>
      <c r="BGU325" s="52"/>
      <c r="BGV325" s="52"/>
      <c r="BGW325" s="52"/>
      <c r="BGX325" s="52"/>
      <c r="BGY325" s="52"/>
      <c r="BGZ325" s="52"/>
      <c r="BHA325" s="52"/>
      <c r="BHB325" s="52"/>
      <c r="BHC325" s="52"/>
      <c r="BHD325" s="52"/>
      <c r="BHE325" s="52"/>
      <c r="BHF325" s="52"/>
      <c r="BHG325" s="52"/>
      <c r="BHH325" s="52"/>
      <c r="BHI325" s="84"/>
      <c r="BHJ325" s="132"/>
      <c r="BHK325" s="105"/>
      <c r="BHL325" s="52"/>
      <c r="BHM325" s="52"/>
      <c r="BHN325" s="52"/>
      <c r="BHO325" s="52"/>
      <c r="BHP325" s="52"/>
      <c r="BHQ325" s="52"/>
      <c r="BHR325" s="52"/>
      <c r="BHS325" s="52"/>
      <c r="BHT325" s="52"/>
      <c r="BHU325" s="52"/>
      <c r="BHV325" s="52"/>
      <c r="BHW325" s="52"/>
      <c r="BHX325" s="52"/>
      <c r="BHY325" s="52"/>
      <c r="BHZ325" s="52"/>
      <c r="BIA325" s="52"/>
      <c r="BIB325" s="52"/>
      <c r="BIC325" s="52"/>
      <c r="BID325" s="52"/>
      <c r="BIE325" s="52"/>
      <c r="BIF325" s="52"/>
      <c r="BIG325" s="52"/>
      <c r="BIH325" s="52"/>
      <c r="BII325" s="52"/>
      <c r="BIJ325" s="52"/>
      <c r="BIK325" s="84"/>
      <c r="BIL325" s="132"/>
      <c r="BIM325" s="105"/>
      <c r="BIN325" s="52"/>
      <c r="BIO325" s="52"/>
      <c r="BIP325" s="52"/>
      <c r="BIQ325" s="52"/>
      <c r="BIR325" s="52"/>
      <c r="BIS325" s="52"/>
      <c r="BIT325" s="52"/>
      <c r="BIU325" s="52"/>
      <c r="BIV325" s="52"/>
      <c r="BIW325" s="52"/>
      <c r="BIX325" s="52"/>
      <c r="BIY325" s="52"/>
      <c r="BIZ325" s="52"/>
      <c r="BJA325" s="52"/>
      <c r="BJB325" s="52"/>
      <c r="BJC325" s="52"/>
      <c r="BJD325" s="52"/>
      <c r="BJE325" s="52"/>
      <c r="BJF325" s="52"/>
      <c r="BJG325" s="52"/>
      <c r="BJH325" s="52"/>
      <c r="BJI325" s="52"/>
      <c r="BJJ325" s="52"/>
      <c r="BJK325" s="52"/>
      <c r="BJL325" s="52"/>
      <c r="BJM325" s="84"/>
      <c r="BJN325" s="132"/>
      <c r="BJO325" s="105"/>
      <c r="BJP325" s="52"/>
      <c r="BJQ325" s="52"/>
      <c r="BJR325" s="52"/>
      <c r="BJS325" s="52"/>
      <c r="BJT325" s="52"/>
      <c r="BJU325" s="52"/>
      <c r="BJV325" s="52"/>
      <c r="BJW325" s="52"/>
      <c r="BJX325" s="52"/>
      <c r="BJY325" s="52"/>
      <c r="BJZ325" s="52"/>
      <c r="BKA325" s="52"/>
      <c r="BKB325" s="52"/>
      <c r="BKC325" s="52"/>
      <c r="BKD325" s="52"/>
      <c r="BKE325" s="52"/>
      <c r="BKF325" s="52"/>
      <c r="BKG325" s="52"/>
      <c r="BKH325" s="52"/>
      <c r="BKI325" s="52"/>
      <c r="BKJ325" s="52"/>
      <c r="BKK325" s="52"/>
      <c r="BKL325" s="52"/>
      <c r="BKM325" s="52"/>
      <c r="BKN325" s="52"/>
      <c r="BKO325" s="84"/>
      <c r="BKP325" s="132"/>
      <c r="BKQ325" s="105"/>
      <c r="BKR325" s="52"/>
      <c r="BKS325" s="52"/>
      <c r="BKT325" s="52"/>
      <c r="BKU325" s="52"/>
      <c r="BKV325" s="52"/>
      <c r="BKW325" s="52"/>
      <c r="BKX325" s="52"/>
      <c r="BKY325" s="52"/>
      <c r="BKZ325" s="52"/>
      <c r="BLA325" s="52"/>
      <c r="BLB325" s="52"/>
      <c r="BLC325" s="52"/>
      <c r="BLD325" s="52"/>
      <c r="BLE325" s="52"/>
      <c r="BLF325" s="52"/>
      <c r="BLG325" s="52"/>
      <c r="BLH325" s="52"/>
      <c r="BLI325" s="52"/>
      <c r="BLJ325" s="52"/>
      <c r="BLK325" s="52"/>
      <c r="BLL325" s="52"/>
      <c r="BLM325" s="52"/>
      <c r="BLN325" s="52"/>
      <c r="BLO325" s="52"/>
      <c r="BLP325" s="52"/>
      <c r="BLQ325" s="84"/>
      <c r="BLR325" s="132"/>
      <c r="BLS325" s="105"/>
      <c r="BLT325" s="52"/>
      <c r="BLU325" s="52"/>
      <c r="BLV325" s="52"/>
      <c r="BLW325" s="52"/>
      <c r="BLX325" s="52"/>
      <c r="BLY325" s="52"/>
      <c r="BLZ325" s="52"/>
      <c r="BMA325" s="52"/>
      <c r="BMB325" s="52"/>
      <c r="BMC325" s="52"/>
      <c r="BMD325" s="52"/>
      <c r="BME325" s="52"/>
      <c r="BMF325" s="52"/>
      <c r="BMG325" s="52"/>
      <c r="BMH325" s="52"/>
      <c r="BMI325" s="52"/>
      <c r="BMJ325" s="52"/>
      <c r="BMK325" s="52"/>
      <c r="BML325" s="52"/>
      <c r="BMM325" s="52"/>
      <c r="BMN325" s="52"/>
      <c r="BMO325" s="52"/>
      <c r="BMP325" s="52"/>
      <c r="BMQ325" s="52"/>
      <c r="BMR325" s="52"/>
      <c r="BMS325" s="84"/>
      <c r="BMT325" s="132"/>
      <c r="BMU325" s="105"/>
      <c r="BMV325" s="52"/>
      <c r="BMW325" s="52"/>
      <c r="BMX325" s="52"/>
      <c r="BMY325" s="52"/>
      <c r="BMZ325" s="52"/>
      <c r="BNA325" s="52"/>
      <c r="BNB325" s="52"/>
      <c r="BNC325" s="52"/>
      <c r="BND325" s="52"/>
      <c r="BNE325" s="52"/>
      <c r="BNF325" s="52"/>
      <c r="BNG325" s="52"/>
      <c r="BNH325" s="52"/>
      <c r="BNI325" s="52"/>
      <c r="BNJ325" s="52"/>
      <c r="BNK325" s="52"/>
      <c r="BNL325" s="52"/>
      <c r="BNM325" s="52"/>
      <c r="BNN325" s="52"/>
      <c r="BNO325" s="52"/>
      <c r="BNP325" s="52"/>
      <c r="BNQ325" s="52"/>
      <c r="BNR325" s="52"/>
      <c r="BNS325" s="52"/>
      <c r="BNT325" s="52"/>
      <c r="BNU325" s="84"/>
      <c r="BNV325" s="132"/>
      <c r="BNW325" s="105"/>
      <c r="BNX325" s="52"/>
      <c r="BNY325" s="52"/>
      <c r="BNZ325" s="52"/>
      <c r="BOA325" s="52"/>
      <c r="BOB325" s="52"/>
      <c r="BOC325" s="52"/>
      <c r="BOD325" s="52"/>
      <c r="BOE325" s="52"/>
      <c r="BOF325" s="52"/>
      <c r="BOG325" s="52"/>
      <c r="BOH325" s="52"/>
      <c r="BOI325" s="52"/>
      <c r="BOJ325" s="52"/>
      <c r="BOK325" s="52"/>
      <c r="BOL325" s="52"/>
      <c r="BOM325" s="52"/>
      <c r="BON325" s="52"/>
      <c r="BOO325" s="52"/>
      <c r="BOP325" s="52"/>
      <c r="BOQ325" s="52"/>
      <c r="BOR325" s="52"/>
      <c r="BOS325" s="52"/>
      <c r="BOT325" s="52"/>
      <c r="BOU325" s="52"/>
      <c r="BOV325" s="52"/>
      <c r="BOW325" s="84"/>
      <c r="BOX325" s="132"/>
      <c r="BOY325" s="105"/>
      <c r="BOZ325" s="52"/>
      <c r="BPA325" s="52"/>
      <c r="BPB325" s="52"/>
      <c r="BPC325" s="52"/>
      <c r="BPD325" s="52"/>
      <c r="BPE325" s="52"/>
      <c r="BPF325" s="52"/>
      <c r="BPG325" s="52"/>
      <c r="BPH325" s="52"/>
      <c r="BPI325" s="52"/>
      <c r="BPJ325" s="52"/>
      <c r="BPK325" s="52"/>
      <c r="BPL325" s="52"/>
      <c r="BPM325" s="52"/>
      <c r="BPN325" s="52"/>
      <c r="BPO325" s="52"/>
      <c r="BPP325" s="52"/>
      <c r="BPQ325" s="52"/>
      <c r="BPR325" s="52"/>
      <c r="BPS325" s="52"/>
      <c r="BPT325" s="52"/>
      <c r="BPU325" s="52"/>
      <c r="BPV325" s="52"/>
      <c r="BPW325" s="52"/>
      <c r="BPX325" s="52"/>
      <c r="BPY325" s="84"/>
      <c r="BPZ325" s="132"/>
      <c r="BQA325" s="105"/>
      <c r="BQB325" s="52"/>
      <c r="BQC325" s="52"/>
      <c r="BQD325" s="52"/>
      <c r="BQE325" s="52"/>
      <c r="BQF325" s="52"/>
      <c r="BQG325" s="52"/>
      <c r="BQH325" s="52"/>
      <c r="BQI325" s="52"/>
      <c r="BQJ325" s="52"/>
      <c r="BQK325" s="52"/>
      <c r="BQL325" s="52"/>
      <c r="BQM325" s="52"/>
      <c r="BQN325" s="52"/>
      <c r="BQO325" s="52"/>
      <c r="BQP325" s="52"/>
      <c r="BQQ325" s="52"/>
      <c r="BQR325" s="52"/>
      <c r="BQS325" s="52"/>
      <c r="BQT325" s="52"/>
      <c r="BQU325" s="52"/>
      <c r="BQV325" s="52"/>
      <c r="BQW325" s="52"/>
      <c r="BQX325" s="52"/>
      <c r="BQY325" s="52"/>
      <c r="BQZ325" s="52"/>
      <c r="BRA325" s="84"/>
      <c r="BRB325" s="132"/>
      <c r="BRC325" s="105"/>
      <c r="BRD325" s="52"/>
      <c r="BRE325" s="52"/>
      <c r="BRF325" s="52"/>
      <c r="BRG325" s="52"/>
      <c r="BRH325" s="52"/>
      <c r="BRI325" s="52"/>
      <c r="BRJ325" s="52"/>
      <c r="BRK325" s="52"/>
      <c r="BRL325" s="52"/>
      <c r="BRM325" s="52"/>
      <c r="BRN325" s="52"/>
      <c r="BRO325" s="52"/>
      <c r="BRP325" s="52"/>
      <c r="BRQ325" s="52"/>
      <c r="BRR325" s="52"/>
      <c r="BRS325" s="52"/>
      <c r="BRT325" s="52"/>
      <c r="BRU325" s="52"/>
      <c r="BRV325" s="52"/>
      <c r="BRW325" s="52"/>
      <c r="BRX325" s="52"/>
      <c r="BRY325" s="52"/>
      <c r="BRZ325" s="52"/>
      <c r="BSA325" s="52"/>
      <c r="BSB325" s="52"/>
      <c r="BSC325" s="84"/>
      <c r="BSD325" s="132"/>
      <c r="BSE325" s="105"/>
      <c r="BSF325" s="52"/>
      <c r="BSG325" s="52"/>
      <c r="BSH325" s="52"/>
      <c r="BSI325" s="52"/>
      <c r="BSJ325" s="52"/>
      <c r="BSK325" s="52"/>
      <c r="BSL325" s="52"/>
      <c r="BSM325" s="52"/>
      <c r="BSN325" s="52"/>
      <c r="BSO325" s="52"/>
      <c r="BSP325" s="52"/>
      <c r="BSQ325" s="52"/>
      <c r="BSR325" s="52"/>
      <c r="BSS325" s="52"/>
      <c r="BST325" s="52"/>
      <c r="BSU325" s="52"/>
      <c r="BSV325" s="52"/>
      <c r="BSW325" s="52"/>
      <c r="BSX325" s="52"/>
      <c r="BSY325" s="52"/>
      <c r="BSZ325" s="52"/>
      <c r="BTA325" s="52"/>
      <c r="BTB325" s="52"/>
      <c r="BTC325" s="52"/>
      <c r="BTD325" s="52"/>
      <c r="BTE325" s="84"/>
      <c r="BTF325" s="132"/>
      <c r="BTG325" s="105"/>
      <c r="BTH325" s="52"/>
      <c r="BTI325" s="52"/>
      <c r="BTJ325" s="52"/>
      <c r="BTK325" s="52"/>
      <c r="BTL325" s="52"/>
      <c r="BTM325" s="52"/>
      <c r="BTN325" s="52"/>
      <c r="BTO325" s="52"/>
      <c r="BTP325" s="52"/>
      <c r="BTQ325" s="52"/>
      <c r="BTR325" s="52"/>
      <c r="BTS325" s="52"/>
      <c r="BTT325" s="52"/>
      <c r="BTU325" s="52"/>
      <c r="BTV325" s="52"/>
      <c r="BTW325" s="52"/>
      <c r="BTX325" s="52"/>
      <c r="BTY325" s="52"/>
      <c r="BTZ325" s="52"/>
      <c r="BUA325" s="52"/>
      <c r="BUB325" s="52"/>
      <c r="BUC325" s="52"/>
      <c r="BUD325" s="52"/>
      <c r="BUE325" s="52"/>
      <c r="BUF325" s="52"/>
      <c r="BUG325" s="84"/>
      <c r="BUH325" s="132"/>
      <c r="BUI325" s="105"/>
      <c r="BUJ325" s="52"/>
      <c r="BUK325" s="52"/>
      <c r="BUL325" s="52"/>
      <c r="BUM325" s="52"/>
      <c r="BUN325" s="52"/>
      <c r="BUO325" s="52"/>
      <c r="BUP325" s="52"/>
      <c r="BUQ325" s="52"/>
      <c r="BUR325" s="52"/>
      <c r="BUS325" s="52"/>
      <c r="BUT325" s="52"/>
      <c r="BUU325" s="52"/>
      <c r="BUV325" s="52"/>
      <c r="BUW325" s="52"/>
      <c r="BUX325" s="52"/>
      <c r="BUY325" s="52"/>
      <c r="BUZ325" s="52"/>
      <c r="BVA325" s="52"/>
      <c r="BVB325" s="52"/>
      <c r="BVC325" s="52"/>
      <c r="BVD325" s="52"/>
      <c r="BVE325" s="52"/>
      <c r="BVF325" s="52"/>
      <c r="BVG325" s="52"/>
      <c r="BVH325" s="52"/>
      <c r="BVI325" s="84"/>
      <c r="BVJ325" s="132"/>
      <c r="BVK325" s="105"/>
      <c r="BVL325" s="52"/>
      <c r="BVM325" s="52"/>
      <c r="BVN325" s="52"/>
      <c r="BVO325" s="52"/>
      <c r="BVP325" s="52"/>
      <c r="BVQ325" s="52"/>
      <c r="BVR325" s="52"/>
      <c r="BVS325" s="52"/>
      <c r="BVT325" s="52"/>
      <c r="BVU325" s="52"/>
      <c r="BVV325" s="52"/>
      <c r="BVW325" s="52"/>
      <c r="BVX325" s="52"/>
      <c r="BVY325" s="52"/>
      <c r="BVZ325" s="52"/>
      <c r="BWA325" s="52"/>
      <c r="BWB325" s="52"/>
      <c r="BWC325" s="52"/>
      <c r="BWD325" s="52"/>
      <c r="BWE325" s="52"/>
      <c r="BWF325" s="52"/>
      <c r="BWG325" s="52"/>
      <c r="BWH325" s="52"/>
      <c r="BWI325" s="52"/>
      <c r="BWJ325" s="52"/>
      <c r="BWK325" s="84"/>
      <c r="BWL325" s="132"/>
      <c r="BWM325" s="105"/>
      <c r="BWN325" s="52"/>
      <c r="BWO325" s="52"/>
      <c r="BWP325" s="52"/>
      <c r="BWQ325" s="52"/>
      <c r="BWR325" s="52"/>
      <c r="BWS325" s="52"/>
      <c r="BWT325" s="52"/>
      <c r="BWU325" s="52"/>
      <c r="BWV325" s="52"/>
      <c r="BWW325" s="52"/>
      <c r="BWX325" s="52"/>
      <c r="BWY325" s="52"/>
      <c r="BWZ325" s="52"/>
      <c r="BXA325" s="52"/>
      <c r="BXB325" s="52"/>
      <c r="BXC325" s="52"/>
      <c r="BXD325" s="52"/>
      <c r="BXE325" s="52"/>
      <c r="BXF325" s="52"/>
      <c r="BXG325" s="52"/>
      <c r="BXH325" s="52"/>
      <c r="BXI325" s="52"/>
      <c r="BXJ325" s="52"/>
      <c r="BXK325" s="52"/>
      <c r="BXL325" s="52"/>
      <c r="BXM325" s="84"/>
      <c r="BXN325" s="132"/>
      <c r="BXO325" s="105"/>
      <c r="BXP325" s="52"/>
      <c r="BXQ325" s="52"/>
      <c r="BXR325" s="52"/>
      <c r="BXS325" s="52"/>
      <c r="BXT325" s="52"/>
      <c r="BXU325" s="52"/>
      <c r="BXV325" s="52"/>
      <c r="BXW325" s="52"/>
      <c r="BXX325" s="52"/>
      <c r="BXY325" s="52"/>
      <c r="BXZ325" s="52"/>
      <c r="BYA325" s="52"/>
      <c r="BYB325" s="52"/>
      <c r="BYC325" s="52"/>
      <c r="BYD325" s="52"/>
      <c r="BYE325" s="52"/>
      <c r="BYF325" s="52"/>
      <c r="BYG325" s="52"/>
      <c r="BYH325" s="52"/>
      <c r="BYI325" s="52"/>
      <c r="BYJ325" s="52"/>
      <c r="BYK325" s="52"/>
      <c r="BYL325" s="52"/>
      <c r="BYM325" s="52"/>
      <c r="BYN325" s="52"/>
      <c r="BYO325" s="84"/>
      <c r="BYP325" s="132"/>
      <c r="BYQ325" s="105"/>
      <c r="BYR325" s="52"/>
      <c r="BYS325" s="52"/>
      <c r="BYT325" s="52"/>
      <c r="BYU325" s="52"/>
      <c r="BYV325" s="52"/>
      <c r="BYW325" s="52"/>
      <c r="BYX325" s="52"/>
      <c r="BYY325" s="52"/>
      <c r="BYZ325" s="52"/>
      <c r="BZA325" s="52"/>
      <c r="BZB325" s="52"/>
      <c r="BZC325" s="52"/>
      <c r="BZD325" s="52"/>
      <c r="BZE325" s="52"/>
      <c r="BZF325" s="52"/>
      <c r="BZG325" s="52"/>
      <c r="BZH325" s="52"/>
      <c r="BZI325" s="52"/>
      <c r="BZJ325" s="52"/>
      <c r="BZK325" s="52"/>
      <c r="BZL325" s="52"/>
      <c r="BZM325" s="52"/>
      <c r="BZN325" s="52"/>
      <c r="BZO325" s="52"/>
      <c r="BZP325" s="52"/>
      <c r="BZQ325" s="84"/>
      <c r="BZR325" s="132"/>
      <c r="BZS325" s="105"/>
      <c r="BZT325" s="52"/>
      <c r="BZU325" s="52"/>
      <c r="BZV325" s="52"/>
      <c r="BZW325" s="52"/>
      <c r="BZX325" s="52"/>
      <c r="BZY325" s="52"/>
      <c r="BZZ325" s="52"/>
      <c r="CAA325" s="52"/>
      <c r="CAB325" s="52"/>
      <c r="CAC325" s="52"/>
      <c r="CAD325" s="52"/>
      <c r="CAE325" s="52"/>
      <c r="CAF325" s="52"/>
      <c r="CAG325" s="52"/>
      <c r="CAH325" s="52"/>
      <c r="CAI325" s="52"/>
      <c r="CAJ325" s="52"/>
      <c r="CAK325" s="52"/>
      <c r="CAL325" s="52"/>
      <c r="CAM325" s="52"/>
      <c r="CAN325" s="52"/>
      <c r="CAO325" s="52"/>
      <c r="CAP325" s="52"/>
      <c r="CAQ325" s="52"/>
      <c r="CAR325" s="52"/>
      <c r="CAS325" s="84"/>
      <c r="CAT325" s="132"/>
      <c r="CAU325" s="105"/>
      <c r="CAV325" s="52"/>
      <c r="CAW325" s="52"/>
      <c r="CAX325" s="52"/>
      <c r="CAY325" s="52"/>
      <c r="CAZ325" s="52"/>
      <c r="CBA325" s="52"/>
      <c r="CBB325" s="52"/>
      <c r="CBC325" s="52"/>
      <c r="CBD325" s="52"/>
      <c r="CBE325" s="52"/>
      <c r="CBF325" s="52"/>
      <c r="CBG325" s="52"/>
      <c r="CBH325" s="52"/>
      <c r="CBI325" s="52"/>
      <c r="CBJ325" s="52"/>
      <c r="CBK325" s="52"/>
      <c r="CBL325" s="52"/>
      <c r="CBM325" s="52"/>
      <c r="CBN325" s="52"/>
      <c r="CBO325" s="52"/>
      <c r="CBP325" s="52"/>
      <c r="CBQ325" s="52"/>
      <c r="CBR325" s="52"/>
      <c r="CBS325" s="52"/>
      <c r="CBT325" s="52"/>
      <c r="CBU325" s="84"/>
      <c r="CBV325" s="132"/>
      <c r="CBW325" s="105"/>
      <c r="CBX325" s="52"/>
      <c r="CBY325" s="52"/>
      <c r="CBZ325" s="52"/>
      <c r="CCA325" s="52"/>
      <c r="CCB325" s="52"/>
      <c r="CCC325" s="52"/>
      <c r="CCD325" s="52"/>
      <c r="CCE325" s="52"/>
      <c r="CCF325" s="52"/>
      <c r="CCG325" s="52"/>
      <c r="CCH325" s="52"/>
      <c r="CCI325" s="52"/>
      <c r="CCJ325" s="52"/>
      <c r="CCK325" s="52"/>
      <c r="CCL325" s="52"/>
      <c r="CCM325" s="52"/>
      <c r="CCN325" s="52"/>
      <c r="CCO325" s="52"/>
      <c r="CCP325" s="52"/>
      <c r="CCQ325" s="52"/>
      <c r="CCR325" s="52"/>
      <c r="CCS325" s="52"/>
      <c r="CCT325" s="52"/>
      <c r="CCU325" s="52"/>
      <c r="CCV325" s="52"/>
      <c r="CCW325" s="84"/>
      <c r="CCX325" s="132"/>
      <c r="CCY325" s="105"/>
      <c r="CCZ325" s="52"/>
      <c r="CDA325" s="52"/>
      <c r="CDB325" s="52"/>
      <c r="CDC325" s="52"/>
      <c r="CDD325" s="52"/>
      <c r="CDE325" s="52"/>
      <c r="CDF325" s="52"/>
      <c r="CDG325" s="52"/>
      <c r="CDH325" s="52"/>
      <c r="CDI325" s="52"/>
      <c r="CDJ325" s="52"/>
      <c r="CDK325" s="52"/>
      <c r="CDL325" s="52"/>
      <c r="CDM325" s="52"/>
      <c r="CDN325" s="52"/>
      <c r="CDO325" s="52"/>
      <c r="CDP325" s="52"/>
      <c r="CDQ325" s="52"/>
      <c r="CDR325" s="52"/>
      <c r="CDS325" s="52"/>
      <c r="CDT325" s="52"/>
      <c r="CDU325" s="52"/>
      <c r="CDV325" s="52"/>
      <c r="CDW325" s="52"/>
      <c r="CDX325" s="52"/>
      <c r="CDY325" s="84"/>
      <c r="CDZ325" s="132"/>
      <c r="CEA325" s="105"/>
      <c r="CEB325" s="52"/>
      <c r="CEC325" s="52"/>
      <c r="CED325" s="52"/>
      <c r="CEE325" s="52"/>
      <c r="CEF325" s="52"/>
      <c r="CEG325" s="52"/>
      <c r="CEH325" s="52"/>
      <c r="CEI325" s="52"/>
      <c r="CEJ325" s="52"/>
      <c r="CEK325" s="52"/>
      <c r="CEL325" s="52"/>
      <c r="CEM325" s="52"/>
      <c r="CEN325" s="52"/>
      <c r="CEO325" s="52"/>
      <c r="CEP325" s="52"/>
      <c r="CEQ325" s="52"/>
      <c r="CER325" s="52"/>
      <c r="CES325" s="52"/>
      <c r="CET325" s="52"/>
      <c r="CEU325" s="52"/>
      <c r="CEV325" s="52"/>
      <c r="CEW325" s="52"/>
      <c r="CEX325" s="52"/>
      <c r="CEY325" s="52"/>
      <c r="CEZ325" s="52"/>
      <c r="CFA325" s="84"/>
      <c r="CFB325" s="132"/>
      <c r="CFC325" s="105"/>
      <c r="CFD325" s="52"/>
      <c r="CFE325" s="52"/>
      <c r="CFF325" s="52"/>
      <c r="CFG325" s="52"/>
      <c r="CFH325" s="52"/>
      <c r="CFI325" s="52"/>
      <c r="CFJ325" s="52"/>
      <c r="CFK325" s="52"/>
      <c r="CFL325" s="52"/>
      <c r="CFM325" s="52"/>
      <c r="CFN325" s="52"/>
      <c r="CFO325" s="52"/>
      <c r="CFP325" s="52"/>
      <c r="CFQ325" s="52"/>
      <c r="CFR325" s="52"/>
      <c r="CFS325" s="52"/>
      <c r="CFT325" s="52"/>
      <c r="CFU325" s="52"/>
      <c r="CFV325" s="52"/>
      <c r="CFW325" s="52"/>
      <c r="CFX325" s="52"/>
      <c r="CFY325" s="52"/>
      <c r="CFZ325" s="52"/>
      <c r="CGA325" s="52"/>
      <c r="CGB325" s="52"/>
      <c r="CGC325" s="84"/>
      <c r="CGD325" s="132"/>
      <c r="CGE325" s="105"/>
      <c r="CGF325" s="52"/>
      <c r="CGG325" s="52"/>
      <c r="CGH325" s="52"/>
      <c r="CGI325" s="52"/>
      <c r="CGJ325" s="52"/>
      <c r="CGK325" s="52"/>
      <c r="CGL325" s="52"/>
      <c r="CGM325" s="52"/>
      <c r="CGN325" s="52"/>
      <c r="CGO325" s="52"/>
      <c r="CGP325" s="52"/>
      <c r="CGQ325" s="52"/>
      <c r="CGR325" s="52"/>
      <c r="CGS325" s="52"/>
      <c r="CGT325" s="52"/>
      <c r="CGU325" s="52"/>
      <c r="CGV325" s="52"/>
      <c r="CGW325" s="52"/>
      <c r="CGX325" s="52"/>
      <c r="CGY325" s="52"/>
      <c r="CGZ325" s="52"/>
      <c r="CHA325" s="52"/>
      <c r="CHB325" s="52"/>
      <c r="CHC325" s="52"/>
      <c r="CHD325" s="52"/>
      <c r="CHE325" s="84"/>
      <c r="CHF325" s="132"/>
      <c r="CHG325" s="105"/>
      <c r="CHH325" s="52"/>
      <c r="CHI325" s="52"/>
      <c r="CHJ325" s="52"/>
      <c r="CHK325" s="52"/>
      <c r="CHL325" s="52"/>
      <c r="CHM325" s="52"/>
      <c r="CHN325" s="52"/>
      <c r="CHO325" s="52"/>
      <c r="CHP325" s="52"/>
      <c r="CHQ325" s="52"/>
      <c r="CHR325" s="52"/>
      <c r="CHS325" s="52"/>
      <c r="CHT325" s="52"/>
      <c r="CHU325" s="52"/>
      <c r="CHV325" s="52"/>
      <c r="CHW325" s="52"/>
      <c r="CHX325" s="52"/>
      <c r="CHY325" s="52"/>
      <c r="CHZ325" s="52"/>
      <c r="CIA325" s="52"/>
      <c r="CIB325" s="52"/>
      <c r="CIC325" s="52"/>
      <c r="CID325" s="52"/>
      <c r="CIE325" s="52"/>
      <c r="CIF325" s="52"/>
      <c r="CIG325" s="84"/>
      <c r="CIH325" s="132"/>
      <c r="CII325" s="105"/>
      <c r="CIJ325" s="52"/>
      <c r="CIK325" s="52"/>
      <c r="CIL325" s="52"/>
      <c r="CIM325" s="52"/>
      <c r="CIN325" s="52"/>
      <c r="CIO325" s="52"/>
      <c r="CIP325" s="52"/>
      <c r="CIQ325" s="52"/>
      <c r="CIR325" s="52"/>
      <c r="CIS325" s="52"/>
      <c r="CIT325" s="52"/>
      <c r="CIU325" s="52"/>
      <c r="CIV325" s="52"/>
      <c r="CIW325" s="52"/>
      <c r="CIX325" s="52"/>
      <c r="CIY325" s="52"/>
      <c r="CIZ325" s="52"/>
      <c r="CJA325" s="52"/>
      <c r="CJB325" s="52"/>
      <c r="CJC325" s="52"/>
      <c r="CJD325" s="52"/>
      <c r="CJE325" s="52"/>
      <c r="CJF325" s="52"/>
      <c r="CJG325" s="52"/>
      <c r="CJH325" s="52"/>
      <c r="CJI325" s="84"/>
      <c r="CJJ325" s="132"/>
      <c r="CJK325" s="105"/>
      <c r="CJL325" s="52"/>
      <c r="CJM325" s="52"/>
      <c r="CJN325" s="52"/>
      <c r="CJO325" s="52"/>
      <c r="CJP325" s="52"/>
      <c r="CJQ325" s="52"/>
      <c r="CJR325" s="52"/>
      <c r="CJS325" s="52"/>
      <c r="CJT325" s="52"/>
      <c r="CJU325" s="52"/>
      <c r="CJV325" s="52"/>
      <c r="CJW325" s="52"/>
      <c r="CJX325" s="52"/>
      <c r="CJY325" s="52"/>
      <c r="CJZ325" s="52"/>
      <c r="CKA325" s="52"/>
      <c r="CKB325" s="52"/>
      <c r="CKC325" s="52"/>
      <c r="CKD325" s="52"/>
      <c r="CKE325" s="52"/>
      <c r="CKF325" s="52"/>
      <c r="CKG325" s="52"/>
      <c r="CKH325" s="52"/>
      <c r="CKI325" s="52"/>
      <c r="CKJ325" s="52"/>
      <c r="CKK325" s="84"/>
      <c r="CKL325" s="132"/>
      <c r="CKM325" s="105"/>
      <c r="CKN325" s="52"/>
      <c r="CKO325" s="52"/>
      <c r="CKP325" s="52"/>
      <c r="CKQ325" s="52"/>
      <c r="CKR325" s="52"/>
      <c r="CKS325" s="52"/>
      <c r="CKT325" s="52"/>
      <c r="CKU325" s="52"/>
      <c r="CKV325" s="52"/>
      <c r="CKW325" s="52"/>
      <c r="CKX325" s="52"/>
      <c r="CKY325" s="52"/>
      <c r="CKZ325" s="52"/>
      <c r="CLA325" s="52"/>
      <c r="CLB325" s="52"/>
      <c r="CLC325" s="52"/>
      <c r="CLD325" s="52"/>
      <c r="CLE325" s="52"/>
      <c r="CLF325" s="52"/>
      <c r="CLG325" s="52"/>
      <c r="CLH325" s="52"/>
      <c r="CLI325" s="52"/>
      <c r="CLJ325" s="52"/>
      <c r="CLK325" s="52"/>
      <c r="CLL325" s="52"/>
      <c r="CLM325" s="84"/>
      <c r="CLN325" s="132"/>
      <c r="CLO325" s="105"/>
      <c r="CLP325" s="52"/>
      <c r="CLQ325" s="52"/>
      <c r="CLR325" s="52"/>
      <c r="CLS325" s="52"/>
      <c r="CLT325" s="52"/>
      <c r="CLU325" s="52"/>
      <c r="CLV325" s="52"/>
      <c r="CLW325" s="52"/>
      <c r="CLX325" s="52"/>
      <c r="CLY325" s="52"/>
      <c r="CLZ325" s="52"/>
      <c r="CMA325" s="52"/>
      <c r="CMB325" s="52"/>
      <c r="CMC325" s="52"/>
      <c r="CMD325" s="52"/>
      <c r="CME325" s="52"/>
      <c r="CMF325" s="52"/>
      <c r="CMG325" s="52"/>
      <c r="CMH325" s="52"/>
      <c r="CMI325" s="52"/>
      <c r="CMJ325" s="52"/>
      <c r="CMK325" s="52"/>
      <c r="CML325" s="52"/>
      <c r="CMM325" s="52"/>
      <c r="CMN325" s="52"/>
      <c r="CMO325" s="84"/>
      <c r="CMP325" s="132"/>
      <c r="CMQ325" s="105"/>
      <c r="CMR325" s="52"/>
      <c r="CMS325" s="52"/>
      <c r="CMT325" s="52"/>
      <c r="CMU325" s="52"/>
      <c r="CMV325" s="52"/>
      <c r="CMW325" s="52"/>
      <c r="CMX325" s="52"/>
      <c r="CMY325" s="52"/>
      <c r="CMZ325" s="52"/>
      <c r="CNA325" s="52"/>
      <c r="CNB325" s="52"/>
      <c r="CNC325" s="52"/>
      <c r="CND325" s="52"/>
      <c r="CNE325" s="52"/>
      <c r="CNF325" s="52"/>
      <c r="CNG325" s="52"/>
      <c r="CNH325" s="52"/>
      <c r="CNI325" s="52"/>
      <c r="CNJ325" s="52"/>
      <c r="CNK325" s="52"/>
      <c r="CNL325" s="52"/>
      <c r="CNM325" s="52"/>
      <c r="CNN325" s="52"/>
      <c r="CNO325" s="52"/>
      <c r="CNP325" s="52"/>
      <c r="CNQ325" s="84"/>
      <c r="CNR325" s="132"/>
      <c r="CNS325" s="105"/>
      <c r="CNT325" s="52"/>
      <c r="CNU325" s="52"/>
      <c r="CNV325" s="52"/>
      <c r="CNW325" s="52"/>
      <c r="CNX325" s="52"/>
      <c r="CNY325" s="52"/>
      <c r="CNZ325" s="52"/>
      <c r="COA325" s="52"/>
      <c r="COB325" s="52"/>
      <c r="COC325" s="52"/>
      <c r="COD325" s="52"/>
      <c r="COE325" s="52"/>
      <c r="COF325" s="52"/>
      <c r="COG325" s="52"/>
      <c r="COH325" s="52"/>
      <c r="COI325" s="52"/>
      <c r="COJ325" s="52"/>
      <c r="COK325" s="52"/>
      <c r="COL325" s="52"/>
      <c r="COM325" s="52"/>
      <c r="CON325" s="52"/>
      <c r="COO325" s="52"/>
      <c r="COP325" s="52"/>
      <c r="COQ325" s="52"/>
      <c r="COR325" s="52"/>
      <c r="COS325" s="84"/>
      <c r="COT325" s="132"/>
      <c r="COU325" s="105"/>
      <c r="COV325" s="52"/>
      <c r="COW325" s="52"/>
      <c r="COX325" s="52"/>
      <c r="COY325" s="52"/>
      <c r="COZ325" s="52"/>
      <c r="CPA325" s="52"/>
      <c r="CPB325" s="52"/>
      <c r="CPC325" s="52"/>
      <c r="CPD325" s="52"/>
      <c r="CPE325" s="52"/>
      <c r="CPF325" s="52"/>
      <c r="CPG325" s="52"/>
      <c r="CPH325" s="52"/>
      <c r="CPI325" s="52"/>
      <c r="CPJ325" s="52"/>
      <c r="CPK325" s="52"/>
      <c r="CPL325" s="52"/>
      <c r="CPM325" s="52"/>
      <c r="CPN325" s="52"/>
      <c r="CPO325" s="52"/>
      <c r="CPP325" s="52"/>
      <c r="CPQ325" s="52"/>
      <c r="CPR325" s="52"/>
      <c r="CPS325" s="52"/>
      <c r="CPT325" s="52"/>
      <c r="CPU325" s="84"/>
      <c r="CPV325" s="132"/>
      <c r="CPW325" s="105"/>
      <c r="CPX325" s="52"/>
      <c r="CPY325" s="52"/>
      <c r="CPZ325" s="52"/>
      <c r="CQA325" s="52"/>
      <c r="CQB325" s="52"/>
      <c r="CQC325" s="52"/>
      <c r="CQD325" s="52"/>
      <c r="CQE325" s="52"/>
      <c r="CQF325" s="52"/>
      <c r="CQG325" s="52"/>
      <c r="CQH325" s="52"/>
      <c r="CQI325" s="52"/>
      <c r="CQJ325" s="52"/>
      <c r="CQK325" s="52"/>
      <c r="CQL325" s="52"/>
      <c r="CQM325" s="52"/>
      <c r="CQN325" s="52"/>
      <c r="CQO325" s="52"/>
      <c r="CQP325" s="52"/>
      <c r="CQQ325" s="52"/>
      <c r="CQR325" s="52"/>
      <c r="CQS325" s="52"/>
      <c r="CQT325" s="52"/>
      <c r="CQU325" s="52"/>
      <c r="CQV325" s="52"/>
      <c r="CQW325" s="84"/>
      <c r="CQX325" s="132"/>
      <c r="CQY325" s="105"/>
      <c r="CQZ325" s="52"/>
      <c r="CRA325" s="52"/>
      <c r="CRB325" s="52"/>
      <c r="CRC325" s="52"/>
      <c r="CRD325" s="52"/>
      <c r="CRE325" s="52"/>
      <c r="CRF325" s="52"/>
      <c r="CRG325" s="52"/>
      <c r="CRH325" s="52"/>
      <c r="CRI325" s="52"/>
      <c r="CRJ325" s="52"/>
      <c r="CRK325" s="52"/>
      <c r="CRL325" s="52"/>
      <c r="CRM325" s="52"/>
      <c r="CRN325" s="52"/>
      <c r="CRO325" s="52"/>
      <c r="CRP325" s="52"/>
      <c r="CRQ325" s="52"/>
      <c r="CRR325" s="52"/>
      <c r="CRS325" s="52"/>
      <c r="CRT325" s="52"/>
      <c r="CRU325" s="52"/>
      <c r="CRV325" s="52"/>
      <c r="CRW325" s="52"/>
      <c r="CRX325" s="52"/>
      <c r="CRY325" s="84"/>
      <c r="CRZ325" s="132"/>
      <c r="CSA325" s="105"/>
      <c r="CSB325" s="52"/>
      <c r="CSC325" s="52"/>
      <c r="CSD325" s="52"/>
      <c r="CSE325" s="52"/>
      <c r="CSF325" s="52"/>
      <c r="CSG325" s="52"/>
      <c r="CSH325" s="52"/>
      <c r="CSI325" s="52"/>
      <c r="CSJ325" s="52"/>
      <c r="CSK325" s="52"/>
      <c r="CSL325" s="52"/>
      <c r="CSM325" s="52"/>
      <c r="CSN325" s="52"/>
      <c r="CSO325" s="52"/>
      <c r="CSP325" s="52"/>
      <c r="CSQ325" s="52"/>
      <c r="CSR325" s="52"/>
      <c r="CSS325" s="52"/>
      <c r="CST325" s="52"/>
      <c r="CSU325" s="52"/>
      <c r="CSV325" s="52"/>
      <c r="CSW325" s="52"/>
      <c r="CSX325" s="52"/>
      <c r="CSY325" s="52"/>
      <c r="CSZ325" s="52"/>
      <c r="CTA325" s="84"/>
      <c r="CTB325" s="132"/>
      <c r="CTC325" s="105"/>
      <c r="CTD325" s="52"/>
      <c r="CTE325" s="52"/>
      <c r="CTF325" s="52"/>
      <c r="CTG325" s="52"/>
      <c r="CTH325" s="52"/>
      <c r="CTI325" s="52"/>
      <c r="CTJ325" s="52"/>
      <c r="CTK325" s="52"/>
      <c r="CTL325" s="52"/>
      <c r="CTM325" s="52"/>
      <c r="CTN325" s="52"/>
      <c r="CTO325" s="52"/>
      <c r="CTP325" s="52"/>
      <c r="CTQ325" s="52"/>
      <c r="CTR325" s="52"/>
      <c r="CTS325" s="52"/>
      <c r="CTT325" s="52"/>
      <c r="CTU325" s="52"/>
      <c r="CTV325" s="52"/>
      <c r="CTW325" s="52"/>
      <c r="CTX325" s="52"/>
      <c r="CTY325" s="52"/>
      <c r="CTZ325" s="52"/>
      <c r="CUA325" s="52"/>
      <c r="CUB325" s="52"/>
      <c r="CUC325" s="84"/>
      <c r="CUD325" s="132"/>
      <c r="CUE325" s="105"/>
      <c r="CUF325" s="52"/>
      <c r="CUG325" s="52"/>
      <c r="CUH325" s="52"/>
      <c r="CUI325" s="52"/>
      <c r="CUJ325" s="52"/>
      <c r="CUK325" s="52"/>
      <c r="CUL325" s="52"/>
      <c r="CUM325" s="52"/>
      <c r="CUN325" s="52"/>
      <c r="CUO325" s="52"/>
      <c r="CUP325" s="52"/>
      <c r="CUQ325" s="52"/>
      <c r="CUR325" s="52"/>
      <c r="CUS325" s="52"/>
      <c r="CUT325" s="52"/>
      <c r="CUU325" s="52"/>
      <c r="CUV325" s="52"/>
      <c r="CUW325" s="52"/>
      <c r="CUX325" s="52"/>
      <c r="CUY325" s="52"/>
      <c r="CUZ325" s="52"/>
      <c r="CVA325" s="52"/>
      <c r="CVB325" s="52"/>
      <c r="CVC325" s="52"/>
      <c r="CVD325" s="52"/>
      <c r="CVE325" s="84"/>
      <c r="CVF325" s="132"/>
      <c r="CVG325" s="105"/>
      <c r="CVH325" s="52"/>
      <c r="CVI325" s="52"/>
      <c r="CVJ325" s="52"/>
      <c r="CVK325" s="52"/>
      <c r="CVL325" s="52"/>
      <c r="CVM325" s="52"/>
      <c r="CVN325" s="52"/>
      <c r="CVO325" s="52"/>
      <c r="CVP325" s="52"/>
      <c r="CVQ325" s="52"/>
      <c r="CVR325" s="52"/>
      <c r="CVS325" s="52"/>
      <c r="CVT325" s="52"/>
      <c r="CVU325" s="52"/>
      <c r="CVV325" s="52"/>
      <c r="CVW325" s="52"/>
      <c r="CVX325" s="52"/>
      <c r="CVY325" s="52"/>
      <c r="CVZ325" s="52"/>
      <c r="CWA325" s="52"/>
      <c r="CWB325" s="52"/>
      <c r="CWC325" s="52"/>
      <c r="CWD325" s="52"/>
      <c r="CWE325" s="52"/>
      <c r="CWF325" s="52"/>
      <c r="CWG325" s="84"/>
      <c r="CWH325" s="132"/>
      <c r="CWI325" s="105"/>
      <c r="CWJ325" s="52"/>
      <c r="CWK325" s="52"/>
      <c r="CWL325" s="52"/>
      <c r="CWM325" s="52"/>
      <c r="CWN325" s="52"/>
      <c r="CWO325" s="52"/>
      <c r="CWP325" s="52"/>
      <c r="CWQ325" s="52"/>
      <c r="CWR325" s="52"/>
      <c r="CWS325" s="52"/>
      <c r="CWT325" s="52"/>
      <c r="CWU325" s="52"/>
      <c r="CWV325" s="52"/>
      <c r="CWW325" s="52"/>
      <c r="CWX325" s="52"/>
      <c r="CWY325" s="52"/>
      <c r="CWZ325" s="52"/>
      <c r="CXA325" s="52"/>
      <c r="CXB325" s="52"/>
      <c r="CXC325" s="52"/>
      <c r="CXD325" s="52"/>
      <c r="CXE325" s="52"/>
      <c r="CXF325" s="52"/>
      <c r="CXG325" s="52"/>
      <c r="CXH325" s="52"/>
      <c r="CXI325" s="84"/>
      <c r="CXJ325" s="132"/>
      <c r="CXK325" s="105"/>
      <c r="CXL325" s="52"/>
      <c r="CXM325" s="52"/>
      <c r="CXN325" s="52"/>
      <c r="CXO325" s="52"/>
      <c r="CXP325" s="52"/>
      <c r="CXQ325" s="52"/>
      <c r="CXR325" s="52"/>
      <c r="CXS325" s="52"/>
      <c r="CXT325" s="52"/>
      <c r="CXU325" s="52"/>
      <c r="CXV325" s="52"/>
      <c r="CXW325" s="52"/>
      <c r="CXX325" s="52"/>
      <c r="CXY325" s="52"/>
      <c r="CXZ325" s="52"/>
      <c r="CYA325" s="52"/>
      <c r="CYB325" s="52"/>
      <c r="CYC325" s="52"/>
      <c r="CYD325" s="52"/>
      <c r="CYE325" s="52"/>
      <c r="CYF325" s="52"/>
      <c r="CYG325" s="52"/>
      <c r="CYH325" s="52"/>
      <c r="CYI325" s="52"/>
      <c r="CYJ325" s="52"/>
      <c r="CYK325" s="84"/>
      <c r="CYL325" s="132"/>
      <c r="CYM325" s="105"/>
      <c r="CYN325" s="52"/>
      <c r="CYO325" s="52"/>
      <c r="CYP325" s="52"/>
      <c r="CYQ325" s="52"/>
      <c r="CYR325" s="52"/>
      <c r="CYS325" s="52"/>
      <c r="CYT325" s="52"/>
      <c r="CYU325" s="52"/>
      <c r="CYV325" s="52"/>
      <c r="CYW325" s="52"/>
      <c r="CYX325" s="52"/>
      <c r="CYY325" s="52"/>
      <c r="CYZ325" s="52"/>
      <c r="CZA325" s="52"/>
      <c r="CZB325" s="52"/>
      <c r="CZC325" s="52"/>
      <c r="CZD325" s="52"/>
      <c r="CZE325" s="52"/>
      <c r="CZF325" s="52"/>
      <c r="CZG325" s="52"/>
      <c r="CZH325" s="52"/>
      <c r="CZI325" s="52"/>
      <c r="CZJ325" s="52"/>
      <c r="CZK325" s="52"/>
      <c r="CZL325" s="52"/>
      <c r="CZM325" s="84"/>
      <c r="CZN325" s="132"/>
      <c r="CZO325" s="105"/>
      <c r="CZP325" s="52"/>
      <c r="CZQ325" s="52"/>
      <c r="CZR325" s="52"/>
      <c r="CZS325" s="52"/>
      <c r="CZT325" s="52"/>
      <c r="CZU325" s="52"/>
      <c r="CZV325" s="52"/>
      <c r="CZW325" s="52"/>
      <c r="CZX325" s="52"/>
      <c r="CZY325" s="52"/>
      <c r="CZZ325" s="52"/>
      <c r="DAA325" s="52"/>
      <c r="DAB325" s="52"/>
      <c r="DAC325" s="52"/>
      <c r="DAD325" s="52"/>
      <c r="DAE325" s="52"/>
      <c r="DAF325" s="52"/>
      <c r="DAG325" s="52"/>
      <c r="DAH325" s="52"/>
      <c r="DAI325" s="52"/>
      <c r="DAJ325" s="52"/>
      <c r="DAK325" s="52"/>
      <c r="DAL325" s="52"/>
      <c r="DAM325" s="52"/>
      <c r="DAN325" s="52"/>
      <c r="DAO325" s="84"/>
      <c r="DAP325" s="132"/>
      <c r="DAQ325" s="105"/>
      <c r="DAR325" s="52"/>
      <c r="DAS325" s="52"/>
      <c r="DAT325" s="52"/>
      <c r="DAU325" s="52"/>
      <c r="DAV325" s="52"/>
      <c r="DAW325" s="52"/>
      <c r="DAX325" s="52"/>
      <c r="DAY325" s="52"/>
      <c r="DAZ325" s="52"/>
      <c r="DBA325" s="52"/>
      <c r="DBB325" s="52"/>
      <c r="DBC325" s="52"/>
      <c r="DBD325" s="52"/>
      <c r="DBE325" s="52"/>
      <c r="DBF325" s="52"/>
      <c r="DBG325" s="52"/>
      <c r="DBH325" s="52"/>
      <c r="DBI325" s="52"/>
      <c r="DBJ325" s="52"/>
      <c r="DBK325" s="52"/>
      <c r="DBL325" s="52"/>
      <c r="DBM325" s="52"/>
      <c r="DBN325" s="52"/>
      <c r="DBO325" s="52"/>
      <c r="DBP325" s="52"/>
      <c r="DBQ325" s="84"/>
      <c r="DBR325" s="132"/>
      <c r="DBS325" s="105"/>
      <c r="DBT325" s="52"/>
      <c r="DBU325" s="52"/>
      <c r="DBV325" s="52"/>
      <c r="DBW325" s="52"/>
      <c r="DBX325" s="52"/>
      <c r="DBY325" s="52"/>
      <c r="DBZ325" s="52"/>
      <c r="DCA325" s="52"/>
      <c r="DCB325" s="52"/>
      <c r="DCC325" s="52"/>
      <c r="DCD325" s="52"/>
      <c r="DCE325" s="52"/>
      <c r="DCF325" s="52"/>
      <c r="DCG325" s="52"/>
      <c r="DCH325" s="52"/>
      <c r="DCI325" s="52"/>
      <c r="DCJ325" s="52"/>
      <c r="DCK325" s="52"/>
      <c r="DCL325" s="52"/>
      <c r="DCM325" s="52"/>
      <c r="DCN325" s="52"/>
      <c r="DCO325" s="52"/>
      <c r="DCP325" s="52"/>
      <c r="DCQ325" s="52"/>
      <c r="DCR325" s="52"/>
      <c r="DCS325" s="84"/>
      <c r="DCT325" s="132"/>
      <c r="DCU325" s="105"/>
      <c r="DCV325" s="52"/>
      <c r="DCW325" s="52"/>
      <c r="DCX325" s="52"/>
      <c r="DCY325" s="52"/>
      <c r="DCZ325" s="52"/>
      <c r="DDA325" s="52"/>
      <c r="DDB325" s="52"/>
      <c r="DDC325" s="52"/>
      <c r="DDD325" s="52"/>
      <c r="DDE325" s="52"/>
      <c r="DDF325" s="52"/>
      <c r="DDG325" s="52"/>
      <c r="DDH325" s="52"/>
      <c r="DDI325" s="52"/>
      <c r="DDJ325" s="52"/>
      <c r="DDK325" s="52"/>
      <c r="DDL325" s="52"/>
      <c r="DDM325" s="52"/>
      <c r="DDN325" s="52"/>
      <c r="DDO325" s="52"/>
      <c r="DDP325" s="52"/>
      <c r="DDQ325" s="52"/>
      <c r="DDR325" s="52"/>
      <c r="DDS325" s="52"/>
      <c r="DDT325" s="52"/>
      <c r="DDU325" s="84"/>
      <c r="DDV325" s="132"/>
      <c r="DDW325" s="105"/>
      <c r="DDX325" s="52"/>
      <c r="DDY325" s="52"/>
      <c r="DDZ325" s="52"/>
      <c r="DEA325" s="52"/>
      <c r="DEB325" s="52"/>
      <c r="DEC325" s="52"/>
      <c r="DED325" s="52"/>
      <c r="DEE325" s="52"/>
      <c r="DEF325" s="52"/>
      <c r="DEG325" s="52"/>
      <c r="DEH325" s="52"/>
      <c r="DEI325" s="52"/>
      <c r="DEJ325" s="52"/>
      <c r="DEK325" s="52"/>
      <c r="DEL325" s="52"/>
      <c r="DEM325" s="52"/>
      <c r="DEN325" s="52"/>
      <c r="DEO325" s="52"/>
      <c r="DEP325" s="52"/>
      <c r="DEQ325" s="52"/>
      <c r="DER325" s="52"/>
      <c r="DES325" s="52"/>
      <c r="DET325" s="52"/>
      <c r="DEU325" s="52"/>
      <c r="DEV325" s="52"/>
      <c r="DEW325" s="84"/>
      <c r="DEX325" s="132"/>
      <c r="DEY325" s="105"/>
      <c r="DEZ325" s="52"/>
      <c r="DFA325" s="52"/>
      <c r="DFB325" s="52"/>
      <c r="DFC325" s="52"/>
      <c r="DFD325" s="52"/>
      <c r="DFE325" s="52"/>
      <c r="DFF325" s="52"/>
      <c r="DFG325" s="52"/>
      <c r="DFH325" s="52"/>
      <c r="DFI325" s="52"/>
      <c r="DFJ325" s="52"/>
      <c r="DFK325" s="52"/>
      <c r="DFL325" s="52"/>
      <c r="DFM325" s="52"/>
      <c r="DFN325" s="52"/>
      <c r="DFO325" s="52"/>
      <c r="DFP325" s="52"/>
      <c r="DFQ325" s="52"/>
      <c r="DFR325" s="52"/>
      <c r="DFS325" s="52"/>
      <c r="DFT325" s="52"/>
      <c r="DFU325" s="52"/>
      <c r="DFV325" s="52"/>
      <c r="DFW325" s="52"/>
      <c r="DFX325" s="52"/>
      <c r="DFY325" s="84"/>
      <c r="DFZ325" s="132"/>
      <c r="DGA325" s="105"/>
      <c r="DGB325" s="52"/>
      <c r="DGC325" s="52"/>
      <c r="DGD325" s="52"/>
      <c r="DGE325" s="52"/>
      <c r="DGF325" s="52"/>
      <c r="DGG325" s="52"/>
      <c r="DGH325" s="52"/>
      <c r="DGI325" s="52"/>
      <c r="DGJ325" s="52"/>
      <c r="DGK325" s="52"/>
      <c r="DGL325" s="52"/>
      <c r="DGM325" s="52"/>
      <c r="DGN325" s="52"/>
      <c r="DGO325" s="52"/>
      <c r="DGP325" s="52"/>
      <c r="DGQ325" s="52"/>
      <c r="DGR325" s="52"/>
      <c r="DGS325" s="52"/>
      <c r="DGT325" s="52"/>
      <c r="DGU325" s="52"/>
      <c r="DGV325" s="52"/>
      <c r="DGW325" s="52"/>
      <c r="DGX325" s="52"/>
      <c r="DGY325" s="52"/>
      <c r="DGZ325" s="52"/>
      <c r="DHA325" s="84"/>
      <c r="DHB325" s="132"/>
      <c r="DHC325" s="105"/>
      <c r="DHD325" s="52"/>
      <c r="DHE325" s="52"/>
      <c r="DHF325" s="52"/>
      <c r="DHG325" s="52"/>
      <c r="DHH325" s="52"/>
      <c r="DHI325" s="52"/>
      <c r="DHJ325" s="52"/>
      <c r="DHK325" s="52"/>
      <c r="DHL325" s="52"/>
      <c r="DHM325" s="52"/>
      <c r="DHN325" s="52"/>
      <c r="DHO325" s="52"/>
      <c r="DHP325" s="52"/>
      <c r="DHQ325" s="52"/>
      <c r="DHR325" s="52"/>
      <c r="DHS325" s="52"/>
      <c r="DHT325" s="52"/>
      <c r="DHU325" s="52"/>
      <c r="DHV325" s="52"/>
      <c r="DHW325" s="52"/>
      <c r="DHX325" s="52"/>
      <c r="DHY325" s="52"/>
      <c r="DHZ325" s="52"/>
      <c r="DIA325" s="52"/>
      <c r="DIB325" s="52"/>
      <c r="DIC325" s="84"/>
      <c r="DID325" s="132"/>
      <c r="DIE325" s="105"/>
      <c r="DIF325" s="52"/>
      <c r="DIG325" s="52"/>
      <c r="DIH325" s="52"/>
      <c r="DII325" s="52"/>
      <c r="DIJ325" s="52"/>
      <c r="DIK325" s="52"/>
      <c r="DIL325" s="52"/>
      <c r="DIM325" s="52"/>
      <c r="DIN325" s="52"/>
      <c r="DIO325" s="52"/>
      <c r="DIP325" s="52"/>
      <c r="DIQ325" s="52"/>
      <c r="DIR325" s="52"/>
      <c r="DIS325" s="52"/>
      <c r="DIT325" s="52"/>
      <c r="DIU325" s="52"/>
      <c r="DIV325" s="52"/>
      <c r="DIW325" s="52"/>
      <c r="DIX325" s="52"/>
      <c r="DIY325" s="52"/>
      <c r="DIZ325" s="52"/>
      <c r="DJA325" s="52"/>
      <c r="DJB325" s="52"/>
      <c r="DJC325" s="52"/>
      <c r="DJD325" s="52"/>
      <c r="DJE325" s="84"/>
      <c r="DJF325" s="132"/>
      <c r="DJG325" s="105"/>
      <c r="DJH325" s="52"/>
      <c r="DJI325" s="52"/>
      <c r="DJJ325" s="52"/>
      <c r="DJK325" s="52"/>
      <c r="DJL325" s="52"/>
      <c r="DJM325" s="52"/>
      <c r="DJN325" s="52"/>
      <c r="DJO325" s="52"/>
      <c r="DJP325" s="52"/>
      <c r="DJQ325" s="52"/>
      <c r="DJR325" s="52"/>
      <c r="DJS325" s="52"/>
      <c r="DJT325" s="52"/>
      <c r="DJU325" s="52"/>
      <c r="DJV325" s="52"/>
      <c r="DJW325" s="52"/>
      <c r="DJX325" s="52"/>
      <c r="DJY325" s="52"/>
      <c r="DJZ325" s="52"/>
      <c r="DKA325" s="52"/>
      <c r="DKB325" s="52"/>
      <c r="DKC325" s="52"/>
      <c r="DKD325" s="52"/>
      <c r="DKE325" s="52"/>
      <c r="DKF325" s="52"/>
      <c r="DKG325" s="84"/>
      <c r="DKH325" s="132"/>
      <c r="DKI325" s="105"/>
      <c r="DKJ325" s="52"/>
      <c r="DKK325" s="52"/>
      <c r="DKL325" s="52"/>
      <c r="DKM325" s="52"/>
      <c r="DKN325" s="52"/>
      <c r="DKO325" s="52"/>
      <c r="DKP325" s="52"/>
      <c r="DKQ325" s="52"/>
      <c r="DKR325" s="52"/>
      <c r="DKS325" s="52"/>
      <c r="DKT325" s="52"/>
      <c r="DKU325" s="52"/>
      <c r="DKV325" s="52"/>
      <c r="DKW325" s="52"/>
      <c r="DKX325" s="52"/>
      <c r="DKY325" s="52"/>
      <c r="DKZ325" s="52"/>
      <c r="DLA325" s="52"/>
      <c r="DLB325" s="52"/>
      <c r="DLC325" s="52"/>
      <c r="DLD325" s="52"/>
      <c r="DLE325" s="52"/>
      <c r="DLF325" s="52"/>
      <c r="DLG325" s="52"/>
      <c r="DLH325" s="52"/>
      <c r="DLI325" s="84"/>
      <c r="DLJ325" s="132"/>
      <c r="DLK325" s="105"/>
      <c r="DLL325" s="52"/>
      <c r="DLM325" s="52"/>
      <c r="DLN325" s="52"/>
      <c r="DLO325" s="52"/>
      <c r="DLP325" s="52"/>
      <c r="DLQ325" s="52"/>
      <c r="DLR325" s="52"/>
      <c r="DLS325" s="52"/>
      <c r="DLT325" s="52"/>
      <c r="DLU325" s="52"/>
      <c r="DLV325" s="52"/>
      <c r="DLW325" s="52"/>
      <c r="DLX325" s="52"/>
      <c r="DLY325" s="52"/>
      <c r="DLZ325" s="52"/>
      <c r="DMA325" s="52"/>
      <c r="DMB325" s="52"/>
      <c r="DMC325" s="52"/>
      <c r="DMD325" s="52"/>
      <c r="DME325" s="52"/>
      <c r="DMF325" s="52"/>
      <c r="DMG325" s="52"/>
      <c r="DMH325" s="52"/>
      <c r="DMI325" s="52"/>
      <c r="DMJ325" s="52"/>
      <c r="DMK325" s="84"/>
      <c r="DML325" s="132"/>
      <c r="DMM325" s="105"/>
      <c r="DMN325" s="52"/>
      <c r="DMO325" s="52"/>
      <c r="DMP325" s="52"/>
      <c r="DMQ325" s="52"/>
      <c r="DMR325" s="52"/>
      <c r="DMS325" s="52"/>
      <c r="DMT325" s="52"/>
      <c r="DMU325" s="52"/>
      <c r="DMV325" s="52"/>
      <c r="DMW325" s="52"/>
      <c r="DMX325" s="52"/>
      <c r="DMY325" s="52"/>
      <c r="DMZ325" s="52"/>
      <c r="DNA325" s="52"/>
      <c r="DNB325" s="52"/>
      <c r="DNC325" s="52"/>
      <c r="DND325" s="52"/>
      <c r="DNE325" s="52"/>
      <c r="DNF325" s="52"/>
      <c r="DNG325" s="52"/>
      <c r="DNH325" s="52"/>
      <c r="DNI325" s="52"/>
      <c r="DNJ325" s="52"/>
      <c r="DNK325" s="52"/>
      <c r="DNL325" s="52"/>
      <c r="DNM325" s="84"/>
      <c r="DNN325" s="132"/>
      <c r="DNO325" s="105"/>
      <c r="DNP325" s="52"/>
      <c r="DNQ325" s="52"/>
      <c r="DNR325" s="52"/>
      <c r="DNS325" s="52"/>
      <c r="DNT325" s="52"/>
      <c r="DNU325" s="52"/>
      <c r="DNV325" s="52"/>
      <c r="DNW325" s="52"/>
      <c r="DNX325" s="52"/>
      <c r="DNY325" s="52"/>
      <c r="DNZ325" s="52"/>
      <c r="DOA325" s="52"/>
      <c r="DOB325" s="52"/>
      <c r="DOC325" s="52"/>
      <c r="DOD325" s="52"/>
      <c r="DOE325" s="52"/>
      <c r="DOF325" s="52"/>
      <c r="DOG325" s="52"/>
      <c r="DOH325" s="52"/>
      <c r="DOI325" s="52"/>
      <c r="DOJ325" s="52"/>
      <c r="DOK325" s="52"/>
      <c r="DOL325" s="52"/>
      <c r="DOM325" s="52"/>
      <c r="DON325" s="52"/>
      <c r="DOO325" s="84"/>
      <c r="DOP325" s="132"/>
      <c r="DOQ325" s="105"/>
      <c r="DOR325" s="52"/>
      <c r="DOS325" s="52"/>
      <c r="DOT325" s="52"/>
      <c r="DOU325" s="52"/>
      <c r="DOV325" s="52"/>
      <c r="DOW325" s="52"/>
      <c r="DOX325" s="52"/>
      <c r="DOY325" s="52"/>
      <c r="DOZ325" s="52"/>
      <c r="DPA325" s="52"/>
      <c r="DPB325" s="52"/>
      <c r="DPC325" s="52"/>
      <c r="DPD325" s="52"/>
      <c r="DPE325" s="52"/>
      <c r="DPF325" s="52"/>
      <c r="DPG325" s="52"/>
      <c r="DPH325" s="52"/>
      <c r="DPI325" s="52"/>
      <c r="DPJ325" s="52"/>
      <c r="DPK325" s="52"/>
      <c r="DPL325" s="52"/>
      <c r="DPM325" s="52"/>
      <c r="DPN325" s="52"/>
      <c r="DPO325" s="52"/>
      <c r="DPP325" s="52"/>
      <c r="DPQ325" s="84"/>
      <c r="DPR325" s="132"/>
      <c r="DPS325" s="105"/>
      <c r="DPT325" s="52"/>
      <c r="DPU325" s="52"/>
      <c r="DPV325" s="52"/>
      <c r="DPW325" s="52"/>
      <c r="DPX325" s="52"/>
      <c r="DPY325" s="52"/>
      <c r="DPZ325" s="52"/>
      <c r="DQA325" s="52"/>
      <c r="DQB325" s="52"/>
      <c r="DQC325" s="52"/>
      <c r="DQD325" s="52"/>
      <c r="DQE325" s="52"/>
      <c r="DQF325" s="52"/>
      <c r="DQG325" s="52"/>
      <c r="DQH325" s="52"/>
      <c r="DQI325" s="52"/>
      <c r="DQJ325" s="52"/>
      <c r="DQK325" s="52"/>
      <c r="DQL325" s="52"/>
      <c r="DQM325" s="52"/>
      <c r="DQN325" s="52"/>
      <c r="DQO325" s="52"/>
      <c r="DQP325" s="52"/>
      <c r="DQQ325" s="52"/>
      <c r="DQR325" s="52"/>
      <c r="DQS325" s="84"/>
      <c r="DQT325" s="132"/>
      <c r="DQU325" s="105"/>
      <c r="DQV325" s="52"/>
      <c r="DQW325" s="52"/>
      <c r="DQX325" s="52"/>
      <c r="DQY325" s="52"/>
      <c r="DQZ325" s="52"/>
      <c r="DRA325" s="52"/>
      <c r="DRB325" s="52"/>
      <c r="DRC325" s="52"/>
      <c r="DRD325" s="52"/>
      <c r="DRE325" s="52"/>
      <c r="DRF325" s="52"/>
      <c r="DRG325" s="52"/>
      <c r="DRH325" s="52"/>
      <c r="DRI325" s="52"/>
      <c r="DRJ325" s="52"/>
      <c r="DRK325" s="52"/>
      <c r="DRL325" s="52"/>
      <c r="DRM325" s="52"/>
      <c r="DRN325" s="52"/>
      <c r="DRO325" s="52"/>
      <c r="DRP325" s="52"/>
      <c r="DRQ325" s="52"/>
      <c r="DRR325" s="52"/>
      <c r="DRS325" s="52"/>
      <c r="DRT325" s="52"/>
      <c r="DRU325" s="84"/>
      <c r="DRV325" s="132"/>
      <c r="DRW325" s="105"/>
      <c r="DRX325" s="52"/>
      <c r="DRY325" s="52"/>
      <c r="DRZ325" s="52"/>
      <c r="DSA325" s="52"/>
      <c r="DSB325" s="52"/>
      <c r="DSC325" s="52"/>
      <c r="DSD325" s="52"/>
      <c r="DSE325" s="52"/>
      <c r="DSF325" s="52"/>
      <c r="DSG325" s="52"/>
      <c r="DSH325" s="52"/>
      <c r="DSI325" s="52"/>
      <c r="DSJ325" s="52"/>
      <c r="DSK325" s="52"/>
      <c r="DSL325" s="52"/>
      <c r="DSM325" s="52"/>
      <c r="DSN325" s="52"/>
      <c r="DSO325" s="52"/>
      <c r="DSP325" s="52"/>
      <c r="DSQ325" s="52"/>
      <c r="DSR325" s="52"/>
      <c r="DSS325" s="52"/>
      <c r="DST325" s="52"/>
      <c r="DSU325" s="52"/>
      <c r="DSV325" s="52"/>
      <c r="DSW325" s="84"/>
      <c r="DSX325" s="132"/>
      <c r="DSY325" s="105"/>
      <c r="DSZ325" s="52"/>
      <c r="DTA325" s="52"/>
      <c r="DTB325" s="52"/>
      <c r="DTC325" s="52"/>
      <c r="DTD325" s="52"/>
      <c r="DTE325" s="52"/>
      <c r="DTF325" s="52"/>
      <c r="DTG325" s="52"/>
      <c r="DTH325" s="52"/>
      <c r="DTI325" s="52"/>
      <c r="DTJ325" s="52"/>
      <c r="DTK325" s="52"/>
      <c r="DTL325" s="52"/>
      <c r="DTM325" s="52"/>
      <c r="DTN325" s="52"/>
      <c r="DTO325" s="52"/>
      <c r="DTP325" s="52"/>
      <c r="DTQ325" s="52"/>
      <c r="DTR325" s="52"/>
      <c r="DTS325" s="52"/>
      <c r="DTT325" s="52"/>
      <c r="DTU325" s="52"/>
      <c r="DTV325" s="52"/>
      <c r="DTW325" s="52"/>
      <c r="DTX325" s="52"/>
      <c r="DTY325" s="84"/>
      <c r="DTZ325" s="132"/>
      <c r="DUA325" s="105"/>
      <c r="DUB325" s="52"/>
      <c r="DUC325" s="52"/>
      <c r="DUD325" s="52"/>
      <c r="DUE325" s="52"/>
      <c r="DUF325" s="52"/>
      <c r="DUG325" s="52"/>
      <c r="DUH325" s="52"/>
      <c r="DUI325" s="52"/>
      <c r="DUJ325" s="52"/>
      <c r="DUK325" s="52"/>
      <c r="DUL325" s="52"/>
      <c r="DUM325" s="52"/>
      <c r="DUN325" s="52"/>
      <c r="DUO325" s="52"/>
      <c r="DUP325" s="52"/>
      <c r="DUQ325" s="52"/>
      <c r="DUR325" s="52"/>
      <c r="DUS325" s="52"/>
      <c r="DUT325" s="52"/>
      <c r="DUU325" s="52"/>
      <c r="DUV325" s="52"/>
      <c r="DUW325" s="52"/>
      <c r="DUX325" s="52"/>
      <c r="DUY325" s="52"/>
      <c r="DUZ325" s="52"/>
      <c r="DVA325" s="84"/>
      <c r="DVB325" s="132"/>
      <c r="DVC325" s="105"/>
      <c r="DVD325" s="52"/>
      <c r="DVE325" s="52"/>
      <c r="DVF325" s="52"/>
      <c r="DVG325" s="52"/>
      <c r="DVH325" s="52"/>
      <c r="DVI325" s="52"/>
      <c r="DVJ325" s="52"/>
      <c r="DVK325" s="52"/>
      <c r="DVL325" s="52"/>
      <c r="DVM325" s="52"/>
      <c r="DVN325" s="52"/>
      <c r="DVO325" s="52"/>
      <c r="DVP325" s="52"/>
      <c r="DVQ325" s="52"/>
      <c r="DVR325" s="52"/>
      <c r="DVS325" s="52"/>
      <c r="DVT325" s="52"/>
      <c r="DVU325" s="52"/>
      <c r="DVV325" s="52"/>
      <c r="DVW325" s="52"/>
      <c r="DVX325" s="52"/>
      <c r="DVY325" s="52"/>
      <c r="DVZ325" s="52"/>
      <c r="DWA325" s="52"/>
      <c r="DWB325" s="52"/>
      <c r="DWC325" s="84"/>
      <c r="DWD325" s="132"/>
      <c r="DWE325" s="105"/>
      <c r="DWF325" s="52"/>
      <c r="DWG325" s="52"/>
      <c r="DWH325" s="52"/>
      <c r="DWI325" s="52"/>
      <c r="DWJ325" s="52"/>
      <c r="DWK325" s="52"/>
      <c r="DWL325" s="52"/>
      <c r="DWM325" s="52"/>
      <c r="DWN325" s="52"/>
      <c r="DWO325" s="52"/>
      <c r="DWP325" s="52"/>
      <c r="DWQ325" s="52"/>
      <c r="DWR325" s="52"/>
      <c r="DWS325" s="52"/>
      <c r="DWT325" s="52"/>
      <c r="DWU325" s="52"/>
      <c r="DWV325" s="52"/>
      <c r="DWW325" s="52"/>
      <c r="DWX325" s="52"/>
      <c r="DWY325" s="52"/>
      <c r="DWZ325" s="52"/>
      <c r="DXA325" s="52"/>
      <c r="DXB325" s="52"/>
      <c r="DXC325" s="52"/>
      <c r="DXD325" s="52"/>
      <c r="DXE325" s="84"/>
      <c r="DXF325" s="132"/>
      <c r="DXG325" s="105"/>
      <c r="DXH325" s="52"/>
      <c r="DXI325" s="52"/>
      <c r="DXJ325" s="52"/>
      <c r="DXK325" s="52"/>
      <c r="DXL325" s="52"/>
      <c r="DXM325" s="52"/>
      <c r="DXN325" s="52"/>
      <c r="DXO325" s="52"/>
      <c r="DXP325" s="52"/>
      <c r="DXQ325" s="52"/>
      <c r="DXR325" s="52"/>
      <c r="DXS325" s="52"/>
      <c r="DXT325" s="52"/>
      <c r="DXU325" s="52"/>
      <c r="DXV325" s="52"/>
      <c r="DXW325" s="52"/>
      <c r="DXX325" s="52"/>
      <c r="DXY325" s="52"/>
      <c r="DXZ325" s="52"/>
      <c r="DYA325" s="52"/>
      <c r="DYB325" s="52"/>
      <c r="DYC325" s="52"/>
      <c r="DYD325" s="52"/>
      <c r="DYE325" s="52"/>
      <c r="DYF325" s="52"/>
      <c r="DYG325" s="84"/>
      <c r="DYH325" s="132"/>
      <c r="DYI325" s="105"/>
      <c r="DYJ325" s="52"/>
      <c r="DYK325" s="52"/>
      <c r="DYL325" s="52"/>
      <c r="DYM325" s="52"/>
      <c r="DYN325" s="52"/>
      <c r="DYO325" s="52"/>
      <c r="DYP325" s="52"/>
      <c r="DYQ325" s="52"/>
      <c r="DYR325" s="52"/>
      <c r="DYS325" s="52"/>
      <c r="DYT325" s="52"/>
      <c r="DYU325" s="52"/>
      <c r="DYV325" s="52"/>
      <c r="DYW325" s="52"/>
      <c r="DYX325" s="52"/>
      <c r="DYY325" s="52"/>
      <c r="DYZ325" s="52"/>
      <c r="DZA325" s="52"/>
      <c r="DZB325" s="52"/>
      <c r="DZC325" s="52"/>
      <c r="DZD325" s="52"/>
      <c r="DZE325" s="52"/>
      <c r="DZF325" s="52"/>
      <c r="DZG325" s="52"/>
      <c r="DZH325" s="52"/>
      <c r="DZI325" s="84"/>
      <c r="DZJ325" s="132"/>
      <c r="DZK325" s="105"/>
      <c r="DZL325" s="52"/>
      <c r="DZM325" s="52"/>
      <c r="DZN325" s="52"/>
      <c r="DZO325" s="52"/>
      <c r="DZP325" s="52"/>
      <c r="DZQ325" s="52"/>
      <c r="DZR325" s="52"/>
      <c r="DZS325" s="52"/>
      <c r="DZT325" s="52"/>
      <c r="DZU325" s="52"/>
      <c r="DZV325" s="52"/>
      <c r="DZW325" s="52"/>
      <c r="DZX325" s="52"/>
      <c r="DZY325" s="52"/>
      <c r="DZZ325" s="52"/>
      <c r="EAA325" s="52"/>
      <c r="EAB325" s="52"/>
      <c r="EAC325" s="52"/>
      <c r="EAD325" s="52"/>
      <c r="EAE325" s="52"/>
      <c r="EAF325" s="52"/>
      <c r="EAG325" s="52"/>
      <c r="EAH325" s="52"/>
      <c r="EAI325" s="52"/>
      <c r="EAJ325" s="52"/>
      <c r="EAK325" s="84"/>
      <c r="EAL325" s="132"/>
      <c r="EAM325" s="105"/>
      <c r="EAN325" s="52"/>
      <c r="EAO325" s="52"/>
      <c r="EAP325" s="52"/>
      <c r="EAQ325" s="52"/>
      <c r="EAR325" s="52"/>
      <c r="EAS325" s="52"/>
      <c r="EAT325" s="52"/>
      <c r="EAU325" s="52"/>
      <c r="EAV325" s="52"/>
      <c r="EAW325" s="52"/>
      <c r="EAX325" s="52"/>
      <c r="EAY325" s="52"/>
      <c r="EAZ325" s="52"/>
      <c r="EBA325" s="52"/>
      <c r="EBB325" s="52"/>
      <c r="EBC325" s="52"/>
      <c r="EBD325" s="52"/>
      <c r="EBE325" s="52"/>
      <c r="EBF325" s="52"/>
      <c r="EBG325" s="52"/>
      <c r="EBH325" s="52"/>
      <c r="EBI325" s="52"/>
      <c r="EBJ325" s="52"/>
      <c r="EBK325" s="52"/>
      <c r="EBL325" s="52"/>
      <c r="EBM325" s="84"/>
      <c r="EBN325" s="132"/>
      <c r="EBO325" s="105"/>
      <c r="EBP325" s="52"/>
      <c r="EBQ325" s="52"/>
      <c r="EBR325" s="52"/>
      <c r="EBS325" s="52"/>
      <c r="EBT325" s="52"/>
      <c r="EBU325" s="52"/>
      <c r="EBV325" s="52"/>
      <c r="EBW325" s="52"/>
      <c r="EBX325" s="52"/>
      <c r="EBY325" s="52"/>
      <c r="EBZ325" s="52"/>
      <c r="ECA325" s="52"/>
      <c r="ECB325" s="52"/>
      <c r="ECC325" s="52"/>
      <c r="ECD325" s="52"/>
      <c r="ECE325" s="52"/>
      <c r="ECF325" s="52"/>
      <c r="ECG325" s="52"/>
      <c r="ECH325" s="52"/>
      <c r="ECI325" s="52"/>
      <c r="ECJ325" s="52"/>
      <c r="ECK325" s="52"/>
      <c r="ECL325" s="52"/>
      <c r="ECM325" s="52"/>
      <c r="ECN325" s="52"/>
      <c r="ECO325" s="84"/>
      <c r="ECP325" s="132"/>
      <c r="ECQ325" s="105"/>
      <c r="ECR325" s="52"/>
      <c r="ECS325" s="52"/>
      <c r="ECT325" s="52"/>
      <c r="ECU325" s="52"/>
      <c r="ECV325" s="52"/>
      <c r="ECW325" s="52"/>
      <c r="ECX325" s="52"/>
      <c r="ECY325" s="52"/>
      <c r="ECZ325" s="52"/>
      <c r="EDA325" s="52"/>
      <c r="EDB325" s="52"/>
      <c r="EDC325" s="52"/>
      <c r="EDD325" s="52"/>
      <c r="EDE325" s="52"/>
      <c r="EDF325" s="52"/>
      <c r="EDG325" s="52"/>
      <c r="EDH325" s="52"/>
      <c r="EDI325" s="52"/>
      <c r="EDJ325" s="52"/>
      <c r="EDK325" s="52"/>
      <c r="EDL325" s="52"/>
      <c r="EDM325" s="52"/>
      <c r="EDN325" s="52"/>
      <c r="EDO325" s="52"/>
      <c r="EDP325" s="52"/>
      <c r="EDQ325" s="84"/>
      <c r="EDR325" s="132"/>
      <c r="EDS325" s="105"/>
      <c r="EDT325" s="52"/>
      <c r="EDU325" s="52"/>
      <c r="EDV325" s="52"/>
      <c r="EDW325" s="52"/>
      <c r="EDX325" s="52"/>
      <c r="EDY325" s="52"/>
      <c r="EDZ325" s="52"/>
      <c r="EEA325" s="52"/>
      <c r="EEB325" s="52"/>
      <c r="EEC325" s="52"/>
      <c r="EED325" s="52"/>
      <c r="EEE325" s="52"/>
      <c r="EEF325" s="52"/>
      <c r="EEG325" s="52"/>
      <c r="EEH325" s="52"/>
      <c r="EEI325" s="52"/>
      <c r="EEJ325" s="52"/>
      <c r="EEK325" s="52"/>
      <c r="EEL325" s="52"/>
      <c r="EEM325" s="52"/>
      <c r="EEN325" s="52"/>
      <c r="EEO325" s="52"/>
      <c r="EEP325" s="52"/>
      <c r="EEQ325" s="52"/>
      <c r="EER325" s="52"/>
      <c r="EES325" s="84"/>
      <c r="EET325" s="132"/>
      <c r="EEU325" s="105"/>
      <c r="EEV325" s="52"/>
      <c r="EEW325" s="52"/>
      <c r="EEX325" s="52"/>
      <c r="EEY325" s="52"/>
      <c r="EEZ325" s="52"/>
      <c r="EFA325" s="52"/>
      <c r="EFB325" s="52"/>
      <c r="EFC325" s="52"/>
      <c r="EFD325" s="52"/>
      <c r="EFE325" s="52"/>
      <c r="EFF325" s="52"/>
      <c r="EFG325" s="52"/>
      <c r="EFH325" s="52"/>
      <c r="EFI325" s="52"/>
      <c r="EFJ325" s="52"/>
      <c r="EFK325" s="52"/>
      <c r="EFL325" s="52"/>
      <c r="EFM325" s="52"/>
      <c r="EFN325" s="52"/>
      <c r="EFO325" s="52"/>
      <c r="EFP325" s="52"/>
      <c r="EFQ325" s="52"/>
      <c r="EFR325" s="52"/>
      <c r="EFS325" s="52"/>
      <c r="EFT325" s="52"/>
      <c r="EFU325" s="84"/>
      <c r="EFV325" s="132"/>
      <c r="EFW325" s="105"/>
      <c r="EFX325" s="52"/>
      <c r="EFY325" s="52"/>
      <c r="EFZ325" s="52"/>
      <c r="EGA325" s="52"/>
      <c r="EGB325" s="52"/>
      <c r="EGC325" s="52"/>
      <c r="EGD325" s="52"/>
      <c r="EGE325" s="52"/>
      <c r="EGF325" s="52"/>
      <c r="EGG325" s="52"/>
      <c r="EGH325" s="52"/>
      <c r="EGI325" s="52"/>
      <c r="EGJ325" s="52"/>
      <c r="EGK325" s="52"/>
      <c r="EGL325" s="52"/>
      <c r="EGM325" s="52"/>
      <c r="EGN325" s="52"/>
      <c r="EGO325" s="52"/>
      <c r="EGP325" s="52"/>
      <c r="EGQ325" s="52"/>
      <c r="EGR325" s="52"/>
      <c r="EGS325" s="52"/>
      <c r="EGT325" s="52"/>
      <c r="EGU325" s="52"/>
      <c r="EGV325" s="52"/>
      <c r="EGW325" s="84"/>
      <c r="EGX325" s="132"/>
      <c r="EGY325" s="105"/>
      <c r="EGZ325" s="52"/>
      <c r="EHA325" s="52"/>
      <c r="EHB325" s="52"/>
      <c r="EHC325" s="52"/>
      <c r="EHD325" s="52"/>
      <c r="EHE325" s="52"/>
      <c r="EHF325" s="52"/>
      <c r="EHG325" s="52"/>
      <c r="EHH325" s="52"/>
      <c r="EHI325" s="52"/>
      <c r="EHJ325" s="52"/>
      <c r="EHK325" s="52"/>
      <c r="EHL325" s="52"/>
      <c r="EHM325" s="52"/>
      <c r="EHN325" s="52"/>
      <c r="EHO325" s="52"/>
      <c r="EHP325" s="52"/>
      <c r="EHQ325" s="52"/>
      <c r="EHR325" s="52"/>
      <c r="EHS325" s="52"/>
      <c r="EHT325" s="52"/>
      <c r="EHU325" s="52"/>
      <c r="EHV325" s="52"/>
      <c r="EHW325" s="52"/>
      <c r="EHX325" s="52"/>
      <c r="EHY325" s="84"/>
      <c r="EHZ325" s="132"/>
      <c r="EIA325" s="105"/>
      <c r="EIB325" s="52"/>
      <c r="EIC325" s="52"/>
      <c r="EID325" s="52"/>
      <c r="EIE325" s="52"/>
      <c r="EIF325" s="52"/>
      <c r="EIG325" s="52"/>
      <c r="EIH325" s="52"/>
      <c r="EII325" s="52"/>
      <c r="EIJ325" s="52"/>
      <c r="EIK325" s="52"/>
      <c r="EIL325" s="52"/>
      <c r="EIM325" s="52"/>
      <c r="EIN325" s="52"/>
      <c r="EIO325" s="52"/>
      <c r="EIP325" s="52"/>
      <c r="EIQ325" s="52"/>
      <c r="EIR325" s="52"/>
      <c r="EIS325" s="52"/>
      <c r="EIT325" s="52"/>
      <c r="EIU325" s="52"/>
      <c r="EIV325" s="52"/>
      <c r="EIW325" s="52"/>
      <c r="EIX325" s="52"/>
      <c r="EIY325" s="52"/>
      <c r="EIZ325" s="52"/>
      <c r="EJA325" s="84"/>
      <c r="EJB325" s="132"/>
      <c r="EJC325" s="105"/>
      <c r="EJD325" s="52"/>
      <c r="EJE325" s="52"/>
      <c r="EJF325" s="52"/>
      <c r="EJG325" s="52"/>
      <c r="EJH325" s="52"/>
      <c r="EJI325" s="52"/>
      <c r="EJJ325" s="52"/>
      <c r="EJK325" s="52"/>
      <c r="EJL325" s="52"/>
      <c r="EJM325" s="52"/>
      <c r="EJN325" s="52"/>
      <c r="EJO325" s="52"/>
      <c r="EJP325" s="52"/>
      <c r="EJQ325" s="52"/>
      <c r="EJR325" s="52"/>
      <c r="EJS325" s="52"/>
      <c r="EJT325" s="52"/>
      <c r="EJU325" s="52"/>
      <c r="EJV325" s="52"/>
      <c r="EJW325" s="52"/>
      <c r="EJX325" s="52"/>
      <c r="EJY325" s="52"/>
      <c r="EJZ325" s="52"/>
      <c r="EKA325" s="52"/>
      <c r="EKB325" s="52"/>
      <c r="EKC325" s="84"/>
      <c r="EKD325" s="132"/>
      <c r="EKE325" s="105"/>
      <c r="EKF325" s="52"/>
      <c r="EKG325" s="52"/>
      <c r="EKH325" s="52"/>
      <c r="EKI325" s="52"/>
      <c r="EKJ325" s="52"/>
      <c r="EKK325" s="52"/>
      <c r="EKL325" s="52"/>
      <c r="EKM325" s="52"/>
      <c r="EKN325" s="52"/>
      <c r="EKO325" s="52"/>
      <c r="EKP325" s="52"/>
      <c r="EKQ325" s="52"/>
      <c r="EKR325" s="52"/>
      <c r="EKS325" s="52"/>
      <c r="EKT325" s="52"/>
      <c r="EKU325" s="52"/>
      <c r="EKV325" s="52"/>
      <c r="EKW325" s="52"/>
      <c r="EKX325" s="52"/>
      <c r="EKY325" s="52"/>
      <c r="EKZ325" s="52"/>
      <c r="ELA325" s="52"/>
      <c r="ELB325" s="52"/>
      <c r="ELC325" s="52"/>
      <c r="ELD325" s="52"/>
      <c r="ELE325" s="84"/>
      <c r="ELF325" s="132"/>
      <c r="ELG325" s="105"/>
      <c r="ELH325" s="52"/>
      <c r="ELI325" s="52"/>
      <c r="ELJ325" s="52"/>
      <c r="ELK325" s="52"/>
      <c r="ELL325" s="52"/>
      <c r="ELM325" s="52"/>
      <c r="ELN325" s="52"/>
      <c r="ELO325" s="52"/>
      <c r="ELP325" s="52"/>
      <c r="ELQ325" s="52"/>
      <c r="ELR325" s="52"/>
      <c r="ELS325" s="52"/>
      <c r="ELT325" s="52"/>
      <c r="ELU325" s="52"/>
      <c r="ELV325" s="52"/>
      <c r="ELW325" s="52"/>
      <c r="ELX325" s="52"/>
      <c r="ELY325" s="52"/>
      <c r="ELZ325" s="52"/>
      <c r="EMA325" s="52"/>
      <c r="EMB325" s="52"/>
      <c r="EMC325" s="52"/>
      <c r="EMD325" s="52"/>
      <c r="EME325" s="52"/>
      <c r="EMF325" s="52"/>
      <c r="EMG325" s="84"/>
      <c r="EMH325" s="132"/>
      <c r="EMI325" s="105"/>
      <c r="EMJ325" s="52"/>
      <c r="EMK325" s="52"/>
      <c r="EML325" s="52"/>
      <c r="EMM325" s="52"/>
      <c r="EMN325" s="52"/>
      <c r="EMO325" s="52"/>
      <c r="EMP325" s="52"/>
      <c r="EMQ325" s="52"/>
      <c r="EMR325" s="52"/>
      <c r="EMS325" s="52"/>
      <c r="EMT325" s="52"/>
      <c r="EMU325" s="52"/>
      <c r="EMV325" s="52"/>
      <c r="EMW325" s="52"/>
      <c r="EMX325" s="52"/>
      <c r="EMY325" s="52"/>
      <c r="EMZ325" s="52"/>
      <c r="ENA325" s="52"/>
      <c r="ENB325" s="52"/>
      <c r="ENC325" s="52"/>
      <c r="END325" s="52"/>
      <c r="ENE325" s="52"/>
      <c r="ENF325" s="52"/>
      <c r="ENG325" s="52"/>
      <c r="ENH325" s="52"/>
      <c r="ENI325" s="84"/>
      <c r="ENJ325" s="132"/>
      <c r="ENK325" s="105"/>
      <c r="ENL325" s="52"/>
      <c r="ENM325" s="52"/>
      <c r="ENN325" s="52"/>
      <c r="ENO325" s="52"/>
      <c r="ENP325" s="52"/>
      <c r="ENQ325" s="52"/>
      <c r="ENR325" s="52"/>
      <c r="ENS325" s="52"/>
      <c r="ENT325" s="52"/>
      <c r="ENU325" s="52"/>
      <c r="ENV325" s="52"/>
      <c r="ENW325" s="52"/>
      <c r="ENX325" s="52"/>
      <c r="ENY325" s="52"/>
      <c r="ENZ325" s="52"/>
      <c r="EOA325" s="52"/>
      <c r="EOB325" s="52"/>
      <c r="EOC325" s="52"/>
      <c r="EOD325" s="52"/>
      <c r="EOE325" s="52"/>
      <c r="EOF325" s="52"/>
      <c r="EOG325" s="52"/>
      <c r="EOH325" s="52"/>
      <c r="EOI325" s="52"/>
      <c r="EOJ325" s="52"/>
      <c r="EOK325" s="84"/>
      <c r="EOL325" s="132"/>
      <c r="EOM325" s="105"/>
      <c r="EON325" s="52"/>
      <c r="EOO325" s="52"/>
      <c r="EOP325" s="52"/>
      <c r="EOQ325" s="52"/>
      <c r="EOR325" s="52"/>
      <c r="EOS325" s="52"/>
      <c r="EOT325" s="52"/>
      <c r="EOU325" s="52"/>
      <c r="EOV325" s="52"/>
      <c r="EOW325" s="52"/>
      <c r="EOX325" s="52"/>
      <c r="EOY325" s="52"/>
      <c r="EOZ325" s="52"/>
      <c r="EPA325" s="52"/>
      <c r="EPB325" s="52"/>
      <c r="EPC325" s="52"/>
      <c r="EPD325" s="52"/>
      <c r="EPE325" s="52"/>
      <c r="EPF325" s="52"/>
      <c r="EPG325" s="52"/>
      <c r="EPH325" s="52"/>
      <c r="EPI325" s="52"/>
      <c r="EPJ325" s="52"/>
      <c r="EPK325" s="52"/>
      <c r="EPL325" s="52"/>
      <c r="EPM325" s="84"/>
      <c r="EPN325" s="132"/>
      <c r="EPO325" s="105"/>
      <c r="EPP325" s="52"/>
      <c r="EPQ325" s="52"/>
      <c r="EPR325" s="52"/>
      <c r="EPS325" s="52"/>
      <c r="EPT325" s="52"/>
      <c r="EPU325" s="52"/>
      <c r="EPV325" s="52"/>
      <c r="EPW325" s="52"/>
      <c r="EPX325" s="52"/>
      <c r="EPY325" s="52"/>
      <c r="EPZ325" s="52"/>
      <c r="EQA325" s="52"/>
      <c r="EQB325" s="52"/>
      <c r="EQC325" s="52"/>
      <c r="EQD325" s="52"/>
      <c r="EQE325" s="52"/>
      <c r="EQF325" s="52"/>
      <c r="EQG325" s="52"/>
      <c r="EQH325" s="52"/>
      <c r="EQI325" s="52"/>
      <c r="EQJ325" s="52"/>
      <c r="EQK325" s="52"/>
      <c r="EQL325" s="52"/>
      <c r="EQM325" s="52"/>
      <c r="EQN325" s="52"/>
      <c r="EQO325" s="84"/>
      <c r="EQP325" s="132"/>
      <c r="EQQ325" s="105"/>
      <c r="EQR325" s="52"/>
      <c r="EQS325" s="52"/>
      <c r="EQT325" s="52"/>
      <c r="EQU325" s="52"/>
      <c r="EQV325" s="52"/>
      <c r="EQW325" s="52"/>
      <c r="EQX325" s="52"/>
      <c r="EQY325" s="52"/>
      <c r="EQZ325" s="52"/>
      <c r="ERA325" s="52"/>
      <c r="ERB325" s="52"/>
      <c r="ERC325" s="52"/>
      <c r="ERD325" s="52"/>
      <c r="ERE325" s="52"/>
      <c r="ERF325" s="52"/>
      <c r="ERG325" s="52"/>
      <c r="ERH325" s="52"/>
      <c r="ERI325" s="52"/>
      <c r="ERJ325" s="52"/>
      <c r="ERK325" s="52"/>
      <c r="ERL325" s="52"/>
      <c r="ERM325" s="52"/>
      <c r="ERN325" s="52"/>
      <c r="ERO325" s="52"/>
      <c r="ERP325" s="52"/>
      <c r="ERQ325" s="84"/>
      <c r="ERR325" s="132"/>
      <c r="ERS325" s="105"/>
      <c r="ERT325" s="52"/>
      <c r="ERU325" s="52"/>
      <c r="ERV325" s="52"/>
      <c r="ERW325" s="52"/>
      <c r="ERX325" s="52"/>
      <c r="ERY325" s="52"/>
      <c r="ERZ325" s="52"/>
      <c r="ESA325" s="52"/>
      <c r="ESB325" s="52"/>
      <c r="ESC325" s="52"/>
      <c r="ESD325" s="52"/>
      <c r="ESE325" s="52"/>
      <c r="ESF325" s="52"/>
      <c r="ESG325" s="52"/>
      <c r="ESH325" s="52"/>
      <c r="ESI325" s="52"/>
      <c r="ESJ325" s="52"/>
      <c r="ESK325" s="52"/>
      <c r="ESL325" s="52"/>
      <c r="ESM325" s="52"/>
      <c r="ESN325" s="52"/>
      <c r="ESO325" s="52"/>
      <c r="ESP325" s="52"/>
      <c r="ESQ325" s="52"/>
      <c r="ESR325" s="52"/>
      <c r="ESS325" s="84"/>
      <c r="EST325" s="132"/>
      <c r="ESU325" s="105"/>
      <c r="ESV325" s="52"/>
      <c r="ESW325" s="52"/>
      <c r="ESX325" s="52"/>
      <c r="ESY325" s="52"/>
      <c r="ESZ325" s="52"/>
      <c r="ETA325" s="52"/>
      <c r="ETB325" s="52"/>
      <c r="ETC325" s="52"/>
      <c r="ETD325" s="52"/>
      <c r="ETE325" s="52"/>
      <c r="ETF325" s="52"/>
      <c r="ETG325" s="52"/>
      <c r="ETH325" s="52"/>
      <c r="ETI325" s="52"/>
      <c r="ETJ325" s="52"/>
      <c r="ETK325" s="52"/>
      <c r="ETL325" s="52"/>
      <c r="ETM325" s="52"/>
      <c r="ETN325" s="52"/>
      <c r="ETO325" s="52"/>
      <c r="ETP325" s="52"/>
      <c r="ETQ325" s="52"/>
      <c r="ETR325" s="52"/>
      <c r="ETS325" s="52"/>
      <c r="ETT325" s="52"/>
      <c r="ETU325" s="84"/>
      <c r="ETV325" s="132"/>
      <c r="ETW325" s="105"/>
      <c r="ETX325" s="52"/>
      <c r="ETY325" s="52"/>
      <c r="ETZ325" s="52"/>
      <c r="EUA325" s="52"/>
      <c r="EUB325" s="52"/>
      <c r="EUC325" s="52"/>
      <c r="EUD325" s="52"/>
      <c r="EUE325" s="52"/>
      <c r="EUF325" s="52"/>
      <c r="EUG325" s="52"/>
      <c r="EUH325" s="52"/>
      <c r="EUI325" s="52"/>
      <c r="EUJ325" s="52"/>
      <c r="EUK325" s="52"/>
      <c r="EUL325" s="52"/>
      <c r="EUM325" s="52"/>
      <c r="EUN325" s="52"/>
      <c r="EUO325" s="52"/>
      <c r="EUP325" s="52"/>
      <c r="EUQ325" s="52"/>
      <c r="EUR325" s="52"/>
      <c r="EUS325" s="52"/>
      <c r="EUT325" s="52"/>
      <c r="EUU325" s="52"/>
      <c r="EUV325" s="52"/>
      <c r="EUW325" s="84"/>
      <c r="EUX325" s="132"/>
      <c r="EUY325" s="105"/>
      <c r="EUZ325" s="52"/>
      <c r="EVA325" s="52"/>
      <c r="EVB325" s="52"/>
      <c r="EVC325" s="52"/>
      <c r="EVD325" s="52"/>
      <c r="EVE325" s="52"/>
      <c r="EVF325" s="52"/>
      <c r="EVG325" s="52"/>
      <c r="EVH325" s="52"/>
      <c r="EVI325" s="52"/>
      <c r="EVJ325" s="52"/>
      <c r="EVK325" s="52"/>
      <c r="EVL325" s="52"/>
      <c r="EVM325" s="52"/>
      <c r="EVN325" s="52"/>
      <c r="EVO325" s="52"/>
      <c r="EVP325" s="52"/>
      <c r="EVQ325" s="52"/>
      <c r="EVR325" s="52"/>
      <c r="EVS325" s="52"/>
      <c r="EVT325" s="52"/>
      <c r="EVU325" s="52"/>
      <c r="EVV325" s="52"/>
      <c r="EVW325" s="52"/>
      <c r="EVX325" s="52"/>
      <c r="EVY325" s="84"/>
      <c r="EVZ325" s="132"/>
      <c r="EWA325" s="105"/>
      <c r="EWB325" s="52"/>
      <c r="EWC325" s="52"/>
      <c r="EWD325" s="52"/>
      <c r="EWE325" s="52"/>
      <c r="EWF325" s="52"/>
      <c r="EWG325" s="52"/>
      <c r="EWH325" s="52"/>
      <c r="EWI325" s="52"/>
      <c r="EWJ325" s="52"/>
      <c r="EWK325" s="52"/>
      <c r="EWL325" s="52"/>
      <c r="EWM325" s="52"/>
      <c r="EWN325" s="52"/>
      <c r="EWO325" s="52"/>
      <c r="EWP325" s="52"/>
      <c r="EWQ325" s="52"/>
      <c r="EWR325" s="52"/>
      <c r="EWS325" s="52"/>
      <c r="EWT325" s="52"/>
      <c r="EWU325" s="52"/>
      <c r="EWV325" s="52"/>
      <c r="EWW325" s="52"/>
      <c r="EWX325" s="52"/>
      <c r="EWY325" s="52"/>
      <c r="EWZ325" s="52"/>
      <c r="EXA325" s="84"/>
      <c r="EXB325" s="132"/>
      <c r="EXC325" s="105"/>
      <c r="EXD325" s="52"/>
      <c r="EXE325" s="52"/>
      <c r="EXF325" s="52"/>
      <c r="EXG325" s="52"/>
      <c r="EXH325" s="52"/>
      <c r="EXI325" s="52"/>
      <c r="EXJ325" s="52"/>
      <c r="EXK325" s="52"/>
      <c r="EXL325" s="52"/>
      <c r="EXM325" s="52"/>
      <c r="EXN325" s="52"/>
      <c r="EXO325" s="52"/>
      <c r="EXP325" s="52"/>
      <c r="EXQ325" s="52"/>
      <c r="EXR325" s="52"/>
      <c r="EXS325" s="52"/>
      <c r="EXT325" s="52"/>
      <c r="EXU325" s="52"/>
      <c r="EXV325" s="52"/>
      <c r="EXW325" s="52"/>
      <c r="EXX325" s="52"/>
      <c r="EXY325" s="52"/>
      <c r="EXZ325" s="52"/>
      <c r="EYA325" s="52"/>
      <c r="EYB325" s="52"/>
      <c r="EYC325" s="84"/>
      <c r="EYD325" s="132"/>
      <c r="EYE325" s="105"/>
      <c r="EYF325" s="52"/>
      <c r="EYG325" s="52"/>
      <c r="EYH325" s="52"/>
      <c r="EYI325" s="52"/>
      <c r="EYJ325" s="52"/>
      <c r="EYK325" s="52"/>
      <c r="EYL325" s="52"/>
      <c r="EYM325" s="52"/>
      <c r="EYN325" s="52"/>
      <c r="EYO325" s="52"/>
      <c r="EYP325" s="52"/>
      <c r="EYQ325" s="52"/>
      <c r="EYR325" s="52"/>
      <c r="EYS325" s="52"/>
      <c r="EYT325" s="52"/>
      <c r="EYU325" s="52"/>
      <c r="EYV325" s="52"/>
      <c r="EYW325" s="52"/>
      <c r="EYX325" s="52"/>
      <c r="EYY325" s="52"/>
      <c r="EYZ325" s="52"/>
      <c r="EZA325" s="52"/>
      <c r="EZB325" s="52"/>
      <c r="EZC325" s="52"/>
      <c r="EZD325" s="52"/>
      <c r="EZE325" s="84"/>
      <c r="EZF325" s="132"/>
      <c r="EZG325" s="105"/>
      <c r="EZH325" s="52"/>
      <c r="EZI325" s="52"/>
      <c r="EZJ325" s="52"/>
      <c r="EZK325" s="52"/>
      <c r="EZL325" s="52"/>
      <c r="EZM325" s="52"/>
      <c r="EZN325" s="52"/>
      <c r="EZO325" s="52"/>
      <c r="EZP325" s="52"/>
      <c r="EZQ325" s="52"/>
      <c r="EZR325" s="52"/>
      <c r="EZS325" s="52"/>
      <c r="EZT325" s="52"/>
      <c r="EZU325" s="52"/>
      <c r="EZV325" s="52"/>
      <c r="EZW325" s="52"/>
      <c r="EZX325" s="52"/>
      <c r="EZY325" s="52"/>
      <c r="EZZ325" s="52"/>
      <c r="FAA325" s="52"/>
      <c r="FAB325" s="52"/>
      <c r="FAC325" s="52"/>
      <c r="FAD325" s="52"/>
      <c r="FAE325" s="52"/>
      <c r="FAF325" s="52"/>
      <c r="FAG325" s="84"/>
      <c r="FAH325" s="132"/>
      <c r="FAI325" s="105"/>
      <c r="FAJ325" s="52"/>
      <c r="FAK325" s="52"/>
      <c r="FAL325" s="52"/>
      <c r="FAM325" s="52"/>
      <c r="FAN325" s="52"/>
      <c r="FAO325" s="52"/>
      <c r="FAP325" s="52"/>
      <c r="FAQ325" s="52"/>
      <c r="FAR325" s="52"/>
      <c r="FAS325" s="52"/>
      <c r="FAT325" s="52"/>
      <c r="FAU325" s="52"/>
      <c r="FAV325" s="52"/>
      <c r="FAW325" s="52"/>
      <c r="FAX325" s="52"/>
      <c r="FAY325" s="52"/>
      <c r="FAZ325" s="52"/>
      <c r="FBA325" s="52"/>
      <c r="FBB325" s="52"/>
      <c r="FBC325" s="52"/>
      <c r="FBD325" s="52"/>
      <c r="FBE325" s="52"/>
      <c r="FBF325" s="52"/>
      <c r="FBG325" s="52"/>
      <c r="FBH325" s="52"/>
      <c r="FBI325" s="84"/>
      <c r="FBJ325" s="132"/>
      <c r="FBK325" s="105"/>
      <c r="FBL325" s="52"/>
      <c r="FBM325" s="52"/>
      <c r="FBN325" s="52"/>
      <c r="FBO325" s="52"/>
      <c r="FBP325" s="52"/>
      <c r="FBQ325" s="52"/>
      <c r="FBR325" s="52"/>
      <c r="FBS325" s="52"/>
      <c r="FBT325" s="52"/>
      <c r="FBU325" s="52"/>
      <c r="FBV325" s="52"/>
      <c r="FBW325" s="52"/>
      <c r="FBX325" s="52"/>
      <c r="FBY325" s="52"/>
      <c r="FBZ325" s="52"/>
      <c r="FCA325" s="52"/>
      <c r="FCB325" s="52"/>
      <c r="FCC325" s="52"/>
      <c r="FCD325" s="52"/>
      <c r="FCE325" s="52"/>
      <c r="FCF325" s="52"/>
      <c r="FCG325" s="52"/>
      <c r="FCH325" s="52"/>
      <c r="FCI325" s="52"/>
      <c r="FCJ325" s="52"/>
      <c r="FCK325" s="84"/>
      <c r="FCL325" s="132"/>
      <c r="FCM325" s="105"/>
      <c r="FCN325" s="52"/>
      <c r="FCO325" s="52"/>
      <c r="FCP325" s="52"/>
      <c r="FCQ325" s="52"/>
      <c r="FCR325" s="52"/>
      <c r="FCS325" s="52"/>
      <c r="FCT325" s="52"/>
      <c r="FCU325" s="52"/>
      <c r="FCV325" s="52"/>
      <c r="FCW325" s="52"/>
      <c r="FCX325" s="52"/>
      <c r="FCY325" s="52"/>
      <c r="FCZ325" s="52"/>
      <c r="FDA325" s="52"/>
      <c r="FDB325" s="52"/>
      <c r="FDC325" s="52"/>
      <c r="FDD325" s="52"/>
      <c r="FDE325" s="52"/>
      <c r="FDF325" s="52"/>
      <c r="FDG325" s="52"/>
      <c r="FDH325" s="52"/>
      <c r="FDI325" s="52"/>
      <c r="FDJ325" s="52"/>
      <c r="FDK325" s="52"/>
      <c r="FDL325" s="52"/>
      <c r="FDM325" s="84"/>
      <c r="FDN325" s="132"/>
      <c r="FDO325" s="105"/>
      <c r="FDP325" s="52"/>
      <c r="FDQ325" s="52"/>
      <c r="FDR325" s="52"/>
      <c r="FDS325" s="52"/>
      <c r="FDT325" s="52"/>
      <c r="FDU325" s="52"/>
      <c r="FDV325" s="52"/>
      <c r="FDW325" s="52"/>
      <c r="FDX325" s="52"/>
      <c r="FDY325" s="52"/>
      <c r="FDZ325" s="52"/>
      <c r="FEA325" s="52"/>
      <c r="FEB325" s="52"/>
      <c r="FEC325" s="52"/>
      <c r="FED325" s="52"/>
      <c r="FEE325" s="52"/>
      <c r="FEF325" s="52"/>
      <c r="FEG325" s="52"/>
      <c r="FEH325" s="52"/>
      <c r="FEI325" s="52"/>
      <c r="FEJ325" s="52"/>
      <c r="FEK325" s="52"/>
      <c r="FEL325" s="52"/>
      <c r="FEM325" s="52"/>
      <c r="FEN325" s="52"/>
      <c r="FEO325" s="84"/>
      <c r="FEP325" s="132"/>
      <c r="FEQ325" s="105"/>
      <c r="FER325" s="52"/>
      <c r="FES325" s="52"/>
      <c r="FET325" s="52"/>
      <c r="FEU325" s="52"/>
      <c r="FEV325" s="52"/>
      <c r="FEW325" s="52"/>
      <c r="FEX325" s="52"/>
      <c r="FEY325" s="52"/>
      <c r="FEZ325" s="52"/>
      <c r="FFA325" s="52"/>
      <c r="FFB325" s="52"/>
      <c r="FFC325" s="52"/>
      <c r="FFD325" s="52"/>
      <c r="FFE325" s="52"/>
      <c r="FFF325" s="52"/>
      <c r="FFG325" s="52"/>
      <c r="FFH325" s="52"/>
      <c r="FFI325" s="52"/>
      <c r="FFJ325" s="52"/>
      <c r="FFK325" s="52"/>
      <c r="FFL325" s="52"/>
      <c r="FFM325" s="52"/>
      <c r="FFN325" s="52"/>
      <c r="FFO325" s="52"/>
      <c r="FFP325" s="52"/>
      <c r="FFQ325" s="84"/>
      <c r="FFR325" s="132"/>
      <c r="FFS325" s="105"/>
      <c r="FFT325" s="52"/>
      <c r="FFU325" s="52"/>
      <c r="FFV325" s="52"/>
      <c r="FFW325" s="52"/>
      <c r="FFX325" s="52"/>
      <c r="FFY325" s="52"/>
      <c r="FFZ325" s="52"/>
      <c r="FGA325" s="52"/>
      <c r="FGB325" s="52"/>
      <c r="FGC325" s="52"/>
      <c r="FGD325" s="52"/>
      <c r="FGE325" s="52"/>
      <c r="FGF325" s="52"/>
      <c r="FGG325" s="52"/>
      <c r="FGH325" s="52"/>
      <c r="FGI325" s="52"/>
      <c r="FGJ325" s="52"/>
      <c r="FGK325" s="52"/>
      <c r="FGL325" s="52"/>
      <c r="FGM325" s="52"/>
      <c r="FGN325" s="52"/>
      <c r="FGO325" s="52"/>
      <c r="FGP325" s="52"/>
      <c r="FGQ325" s="52"/>
      <c r="FGR325" s="52"/>
      <c r="FGS325" s="84"/>
      <c r="FGT325" s="132"/>
      <c r="FGU325" s="105"/>
      <c r="FGV325" s="52"/>
      <c r="FGW325" s="52"/>
      <c r="FGX325" s="52"/>
      <c r="FGY325" s="52"/>
      <c r="FGZ325" s="52"/>
      <c r="FHA325" s="52"/>
      <c r="FHB325" s="52"/>
      <c r="FHC325" s="52"/>
      <c r="FHD325" s="52"/>
      <c r="FHE325" s="52"/>
      <c r="FHF325" s="52"/>
      <c r="FHG325" s="52"/>
      <c r="FHH325" s="52"/>
      <c r="FHI325" s="52"/>
      <c r="FHJ325" s="52"/>
      <c r="FHK325" s="52"/>
      <c r="FHL325" s="52"/>
      <c r="FHM325" s="52"/>
      <c r="FHN325" s="52"/>
      <c r="FHO325" s="52"/>
      <c r="FHP325" s="52"/>
      <c r="FHQ325" s="52"/>
      <c r="FHR325" s="52"/>
      <c r="FHS325" s="52"/>
      <c r="FHT325" s="52"/>
      <c r="FHU325" s="84"/>
      <c r="FHV325" s="132"/>
      <c r="FHW325" s="105"/>
      <c r="FHX325" s="52"/>
      <c r="FHY325" s="52"/>
      <c r="FHZ325" s="52"/>
      <c r="FIA325" s="52"/>
      <c r="FIB325" s="52"/>
      <c r="FIC325" s="52"/>
      <c r="FID325" s="52"/>
      <c r="FIE325" s="52"/>
      <c r="FIF325" s="52"/>
      <c r="FIG325" s="52"/>
      <c r="FIH325" s="52"/>
      <c r="FII325" s="52"/>
      <c r="FIJ325" s="52"/>
      <c r="FIK325" s="52"/>
      <c r="FIL325" s="52"/>
      <c r="FIM325" s="52"/>
      <c r="FIN325" s="52"/>
      <c r="FIO325" s="52"/>
      <c r="FIP325" s="52"/>
      <c r="FIQ325" s="52"/>
      <c r="FIR325" s="52"/>
      <c r="FIS325" s="52"/>
      <c r="FIT325" s="52"/>
      <c r="FIU325" s="52"/>
      <c r="FIV325" s="52"/>
      <c r="FIW325" s="84"/>
      <c r="FIX325" s="132"/>
      <c r="FIY325" s="105"/>
      <c r="FIZ325" s="52"/>
      <c r="FJA325" s="52"/>
      <c r="FJB325" s="52"/>
      <c r="FJC325" s="52"/>
      <c r="FJD325" s="52"/>
      <c r="FJE325" s="52"/>
      <c r="FJF325" s="52"/>
      <c r="FJG325" s="52"/>
      <c r="FJH325" s="52"/>
      <c r="FJI325" s="52"/>
      <c r="FJJ325" s="52"/>
      <c r="FJK325" s="52"/>
      <c r="FJL325" s="52"/>
      <c r="FJM325" s="52"/>
      <c r="FJN325" s="52"/>
      <c r="FJO325" s="52"/>
      <c r="FJP325" s="52"/>
      <c r="FJQ325" s="52"/>
      <c r="FJR325" s="52"/>
      <c r="FJS325" s="52"/>
      <c r="FJT325" s="52"/>
      <c r="FJU325" s="52"/>
      <c r="FJV325" s="52"/>
      <c r="FJW325" s="52"/>
      <c r="FJX325" s="52"/>
      <c r="FJY325" s="84"/>
      <c r="FJZ325" s="132"/>
      <c r="FKA325" s="105"/>
      <c r="FKB325" s="52"/>
      <c r="FKC325" s="52"/>
      <c r="FKD325" s="52"/>
      <c r="FKE325" s="52"/>
      <c r="FKF325" s="52"/>
      <c r="FKG325" s="52"/>
      <c r="FKH325" s="52"/>
      <c r="FKI325" s="52"/>
      <c r="FKJ325" s="52"/>
      <c r="FKK325" s="52"/>
      <c r="FKL325" s="52"/>
      <c r="FKM325" s="52"/>
      <c r="FKN325" s="52"/>
      <c r="FKO325" s="52"/>
      <c r="FKP325" s="52"/>
      <c r="FKQ325" s="52"/>
      <c r="FKR325" s="52"/>
      <c r="FKS325" s="52"/>
      <c r="FKT325" s="52"/>
      <c r="FKU325" s="52"/>
      <c r="FKV325" s="52"/>
      <c r="FKW325" s="52"/>
      <c r="FKX325" s="52"/>
      <c r="FKY325" s="52"/>
      <c r="FKZ325" s="52"/>
      <c r="FLA325" s="84"/>
      <c r="FLB325" s="132"/>
      <c r="FLC325" s="105"/>
      <c r="FLD325" s="52"/>
      <c r="FLE325" s="52"/>
      <c r="FLF325" s="52"/>
      <c r="FLG325" s="52"/>
      <c r="FLH325" s="52"/>
      <c r="FLI325" s="52"/>
      <c r="FLJ325" s="52"/>
      <c r="FLK325" s="52"/>
      <c r="FLL325" s="52"/>
      <c r="FLM325" s="52"/>
      <c r="FLN325" s="52"/>
      <c r="FLO325" s="52"/>
      <c r="FLP325" s="52"/>
      <c r="FLQ325" s="52"/>
      <c r="FLR325" s="52"/>
      <c r="FLS325" s="52"/>
      <c r="FLT325" s="52"/>
      <c r="FLU325" s="52"/>
      <c r="FLV325" s="52"/>
      <c r="FLW325" s="52"/>
      <c r="FLX325" s="52"/>
      <c r="FLY325" s="52"/>
      <c r="FLZ325" s="52"/>
      <c r="FMA325" s="52"/>
      <c r="FMB325" s="52"/>
      <c r="FMC325" s="84"/>
      <c r="FMD325" s="132"/>
      <c r="FME325" s="105"/>
      <c r="FMF325" s="52"/>
      <c r="FMG325" s="52"/>
      <c r="FMH325" s="52"/>
      <c r="FMI325" s="52"/>
      <c r="FMJ325" s="52"/>
      <c r="FMK325" s="52"/>
      <c r="FML325" s="52"/>
      <c r="FMM325" s="52"/>
      <c r="FMN325" s="52"/>
      <c r="FMO325" s="52"/>
      <c r="FMP325" s="52"/>
      <c r="FMQ325" s="52"/>
      <c r="FMR325" s="52"/>
      <c r="FMS325" s="52"/>
      <c r="FMT325" s="52"/>
      <c r="FMU325" s="52"/>
      <c r="FMV325" s="52"/>
      <c r="FMW325" s="52"/>
      <c r="FMX325" s="52"/>
      <c r="FMY325" s="52"/>
      <c r="FMZ325" s="52"/>
      <c r="FNA325" s="52"/>
      <c r="FNB325" s="52"/>
      <c r="FNC325" s="52"/>
      <c r="FND325" s="52"/>
      <c r="FNE325" s="84"/>
      <c r="FNF325" s="132"/>
      <c r="FNG325" s="105"/>
      <c r="FNH325" s="52"/>
      <c r="FNI325" s="52"/>
      <c r="FNJ325" s="52"/>
      <c r="FNK325" s="52"/>
      <c r="FNL325" s="52"/>
      <c r="FNM325" s="52"/>
      <c r="FNN325" s="52"/>
      <c r="FNO325" s="52"/>
      <c r="FNP325" s="52"/>
      <c r="FNQ325" s="52"/>
      <c r="FNR325" s="52"/>
      <c r="FNS325" s="52"/>
      <c r="FNT325" s="52"/>
      <c r="FNU325" s="52"/>
      <c r="FNV325" s="52"/>
      <c r="FNW325" s="52"/>
      <c r="FNX325" s="52"/>
      <c r="FNY325" s="52"/>
      <c r="FNZ325" s="52"/>
      <c r="FOA325" s="52"/>
      <c r="FOB325" s="52"/>
      <c r="FOC325" s="52"/>
      <c r="FOD325" s="52"/>
      <c r="FOE325" s="52"/>
      <c r="FOF325" s="52"/>
      <c r="FOG325" s="84"/>
      <c r="FOH325" s="132"/>
      <c r="FOI325" s="105"/>
      <c r="FOJ325" s="52"/>
      <c r="FOK325" s="52"/>
      <c r="FOL325" s="52"/>
      <c r="FOM325" s="52"/>
      <c r="FON325" s="52"/>
      <c r="FOO325" s="52"/>
      <c r="FOP325" s="52"/>
      <c r="FOQ325" s="52"/>
      <c r="FOR325" s="52"/>
      <c r="FOS325" s="52"/>
      <c r="FOT325" s="52"/>
      <c r="FOU325" s="52"/>
      <c r="FOV325" s="52"/>
      <c r="FOW325" s="52"/>
      <c r="FOX325" s="52"/>
      <c r="FOY325" s="52"/>
      <c r="FOZ325" s="52"/>
      <c r="FPA325" s="52"/>
      <c r="FPB325" s="52"/>
      <c r="FPC325" s="52"/>
      <c r="FPD325" s="52"/>
      <c r="FPE325" s="52"/>
      <c r="FPF325" s="52"/>
      <c r="FPG325" s="52"/>
      <c r="FPH325" s="52"/>
      <c r="FPI325" s="84"/>
      <c r="FPJ325" s="132"/>
      <c r="FPK325" s="105"/>
      <c r="FPL325" s="52"/>
      <c r="FPM325" s="52"/>
      <c r="FPN325" s="52"/>
      <c r="FPO325" s="52"/>
      <c r="FPP325" s="52"/>
      <c r="FPQ325" s="52"/>
      <c r="FPR325" s="52"/>
      <c r="FPS325" s="52"/>
      <c r="FPT325" s="52"/>
      <c r="FPU325" s="52"/>
      <c r="FPV325" s="52"/>
      <c r="FPW325" s="52"/>
      <c r="FPX325" s="52"/>
      <c r="FPY325" s="52"/>
      <c r="FPZ325" s="52"/>
      <c r="FQA325" s="52"/>
      <c r="FQB325" s="52"/>
      <c r="FQC325" s="52"/>
      <c r="FQD325" s="52"/>
      <c r="FQE325" s="52"/>
      <c r="FQF325" s="52"/>
      <c r="FQG325" s="52"/>
      <c r="FQH325" s="52"/>
      <c r="FQI325" s="52"/>
      <c r="FQJ325" s="52"/>
      <c r="FQK325" s="84"/>
      <c r="FQL325" s="132"/>
      <c r="FQM325" s="105"/>
      <c r="FQN325" s="52"/>
      <c r="FQO325" s="52"/>
      <c r="FQP325" s="52"/>
      <c r="FQQ325" s="52"/>
      <c r="FQR325" s="52"/>
      <c r="FQS325" s="52"/>
      <c r="FQT325" s="52"/>
      <c r="FQU325" s="52"/>
      <c r="FQV325" s="52"/>
      <c r="FQW325" s="52"/>
      <c r="FQX325" s="52"/>
      <c r="FQY325" s="52"/>
      <c r="FQZ325" s="52"/>
      <c r="FRA325" s="52"/>
      <c r="FRB325" s="52"/>
      <c r="FRC325" s="52"/>
      <c r="FRD325" s="52"/>
      <c r="FRE325" s="52"/>
      <c r="FRF325" s="52"/>
      <c r="FRG325" s="52"/>
      <c r="FRH325" s="52"/>
      <c r="FRI325" s="52"/>
      <c r="FRJ325" s="52"/>
      <c r="FRK325" s="52"/>
      <c r="FRL325" s="52"/>
      <c r="FRM325" s="84"/>
      <c r="FRN325" s="132"/>
      <c r="FRO325" s="105"/>
      <c r="FRP325" s="52"/>
      <c r="FRQ325" s="52"/>
      <c r="FRR325" s="52"/>
      <c r="FRS325" s="52"/>
      <c r="FRT325" s="52"/>
      <c r="FRU325" s="52"/>
      <c r="FRV325" s="52"/>
      <c r="FRW325" s="52"/>
      <c r="FRX325" s="52"/>
      <c r="FRY325" s="52"/>
      <c r="FRZ325" s="52"/>
      <c r="FSA325" s="52"/>
      <c r="FSB325" s="52"/>
      <c r="FSC325" s="52"/>
      <c r="FSD325" s="52"/>
      <c r="FSE325" s="52"/>
      <c r="FSF325" s="52"/>
      <c r="FSG325" s="52"/>
      <c r="FSH325" s="52"/>
      <c r="FSI325" s="52"/>
      <c r="FSJ325" s="52"/>
      <c r="FSK325" s="52"/>
      <c r="FSL325" s="52"/>
      <c r="FSM325" s="52"/>
      <c r="FSN325" s="52"/>
      <c r="FSO325" s="84"/>
      <c r="FSP325" s="132"/>
      <c r="FSQ325" s="105"/>
      <c r="FSR325" s="52"/>
      <c r="FSS325" s="52"/>
      <c r="FST325" s="52"/>
      <c r="FSU325" s="52"/>
      <c r="FSV325" s="52"/>
      <c r="FSW325" s="52"/>
      <c r="FSX325" s="52"/>
      <c r="FSY325" s="52"/>
      <c r="FSZ325" s="52"/>
      <c r="FTA325" s="52"/>
      <c r="FTB325" s="52"/>
      <c r="FTC325" s="52"/>
      <c r="FTD325" s="52"/>
      <c r="FTE325" s="52"/>
      <c r="FTF325" s="52"/>
      <c r="FTG325" s="52"/>
      <c r="FTH325" s="52"/>
      <c r="FTI325" s="52"/>
      <c r="FTJ325" s="52"/>
      <c r="FTK325" s="52"/>
      <c r="FTL325" s="52"/>
      <c r="FTM325" s="52"/>
      <c r="FTN325" s="52"/>
      <c r="FTO325" s="52"/>
      <c r="FTP325" s="52"/>
      <c r="FTQ325" s="84"/>
      <c r="FTR325" s="132"/>
      <c r="FTS325" s="105"/>
      <c r="FTT325" s="52"/>
      <c r="FTU325" s="52"/>
      <c r="FTV325" s="52"/>
      <c r="FTW325" s="52"/>
      <c r="FTX325" s="52"/>
      <c r="FTY325" s="52"/>
      <c r="FTZ325" s="52"/>
      <c r="FUA325" s="52"/>
      <c r="FUB325" s="52"/>
      <c r="FUC325" s="52"/>
      <c r="FUD325" s="52"/>
      <c r="FUE325" s="52"/>
      <c r="FUF325" s="52"/>
      <c r="FUG325" s="52"/>
      <c r="FUH325" s="52"/>
      <c r="FUI325" s="52"/>
      <c r="FUJ325" s="52"/>
      <c r="FUK325" s="52"/>
      <c r="FUL325" s="52"/>
      <c r="FUM325" s="52"/>
      <c r="FUN325" s="52"/>
      <c r="FUO325" s="52"/>
      <c r="FUP325" s="52"/>
      <c r="FUQ325" s="52"/>
      <c r="FUR325" s="52"/>
      <c r="FUS325" s="84"/>
      <c r="FUT325" s="132"/>
      <c r="FUU325" s="105"/>
      <c r="FUV325" s="52"/>
      <c r="FUW325" s="52"/>
      <c r="FUX325" s="52"/>
      <c r="FUY325" s="52"/>
      <c r="FUZ325" s="52"/>
      <c r="FVA325" s="52"/>
      <c r="FVB325" s="52"/>
      <c r="FVC325" s="52"/>
      <c r="FVD325" s="52"/>
      <c r="FVE325" s="52"/>
      <c r="FVF325" s="52"/>
      <c r="FVG325" s="52"/>
      <c r="FVH325" s="52"/>
      <c r="FVI325" s="52"/>
      <c r="FVJ325" s="52"/>
      <c r="FVK325" s="52"/>
      <c r="FVL325" s="52"/>
      <c r="FVM325" s="52"/>
      <c r="FVN325" s="52"/>
      <c r="FVO325" s="52"/>
      <c r="FVP325" s="52"/>
      <c r="FVQ325" s="52"/>
      <c r="FVR325" s="52"/>
      <c r="FVS325" s="52"/>
      <c r="FVT325" s="52"/>
      <c r="FVU325" s="84"/>
      <c r="FVV325" s="132"/>
      <c r="FVW325" s="105"/>
      <c r="FVX325" s="52"/>
      <c r="FVY325" s="52"/>
      <c r="FVZ325" s="52"/>
      <c r="FWA325" s="52"/>
      <c r="FWB325" s="52"/>
      <c r="FWC325" s="52"/>
      <c r="FWD325" s="52"/>
      <c r="FWE325" s="52"/>
      <c r="FWF325" s="52"/>
      <c r="FWG325" s="52"/>
      <c r="FWH325" s="52"/>
      <c r="FWI325" s="52"/>
      <c r="FWJ325" s="52"/>
      <c r="FWK325" s="52"/>
      <c r="FWL325" s="52"/>
      <c r="FWM325" s="52"/>
      <c r="FWN325" s="52"/>
      <c r="FWO325" s="52"/>
      <c r="FWP325" s="52"/>
      <c r="FWQ325" s="52"/>
      <c r="FWR325" s="52"/>
      <c r="FWS325" s="52"/>
      <c r="FWT325" s="52"/>
      <c r="FWU325" s="52"/>
      <c r="FWV325" s="52"/>
      <c r="FWW325" s="84"/>
      <c r="FWX325" s="132"/>
      <c r="FWY325" s="105"/>
      <c r="FWZ325" s="52"/>
      <c r="FXA325" s="52"/>
      <c r="FXB325" s="52"/>
      <c r="FXC325" s="52"/>
      <c r="FXD325" s="52"/>
      <c r="FXE325" s="52"/>
      <c r="FXF325" s="52"/>
      <c r="FXG325" s="52"/>
      <c r="FXH325" s="52"/>
      <c r="FXI325" s="52"/>
      <c r="FXJ325" s="52"/>
      <c r="FXK325" s="52"/>
      <c r="FXL325" s="52"/>
      <c r="FXM325" s="52"/>
      <c r="FXN325" s="52"/>
      <c r="FXO325" s="52"/>
      <c r="FXP325" s="52"/>
      <c r="FXQ325" s="52"/>
      <c r="FXR325" s="52"/>
      <c r="FXS325" s="52"/>
      <c r="FXT325" s="52"/>
      <c r="FXU325" s="52"/>
      <c r="FXV325" s="52"/>
      <c r="FXW325" s="52"/>
      <c r="FXX325" s="52"/>
      <c r="FXY325" s="84"/>
      <c r="FXZ325" s="132"/>
      <c r="FYA325" s="105"/>
      <c r="FYB325" s="52"/>
      <c r="FYC325" s="52"/>
      <c r="FYD325" s="52"/>
      <c r="FYE325" s="52"/>
      <c r="FYF325" s="52"/>
      <c r="FYG325" s="52"/>
      <c r="FYH325" s="52"/>
      <c r="FYI325" s="52"/>
      <c r="FYJ325" s="52"/>
      <c r="FYK325" s="52"/>
      <c r="FYL325" s="52"/>
      <c r="FYM325" s="52"/>
      <c r="FYN325" s="52"/>
      <c r="FYO325" s="52"/>
      <c r="FYP325" s="52"/>
      <c r="FYQ325" s="52"/>
      <c r="FYR325" s="52"/>
      <c r="FYS325" s="52"/>
      <c r="FYT325" s="52"/>
      <c r="FYU325" s="52"/>
      <c r="FYV325" s="52"/>
      <c r="FYW325" s="52"/>
      <c r="FYX325" s="52"/>
      <c r="FYY325" s="52"/>
      <c r="FYZ325" s="52"/>
      <c r="FZA325" s="84"/>
      <c r="FZB325" s="132"/>
      <c r="FZC325" s="105"/>
      <c r="FZD325" s="52"/>
      <c r="FZE325" s="52"/>
      <c r="FZF325" s="52"/>
      <c r="FZG325" s="52"/>
      <c r="FZH325" s="52"/>
      <c r="FZI325" s="52"/>
      <c r="FZJ325" s="52"/>
      <c r="FZK325" s="52"/>
      <c r="FZL325" s="52"/>
      <c r="FZM325" s="52"/>
      <c r="FZN325" s="52"/>
      <c r="FZO325" s="52"/>
      <c r="FZP325" s="52"/>
      <c r="FZQ325" s="52"/>
      <c r="FZR325" s="52"/>
      <c r="FZS325" s="52"/>
      <c r="FZT325" s="52"/>
      <c r="FZU325" s="52"/>
      <c r="FZV325" s="52"/>
      <c r="FZW325" s="52"/>
      <c r="FZX325" s="52"/>
      <c r="FZY325" s="52"/>
      <c r="FZZ325" s="52"/>
      <c r="GAA325" s="52"/>
      <c r="GAB325" s="52"/>
      <c r="GAC325" s="84"/>
      <c r="GAD325" s="132"/>
      <c r="GAE325" s="105"/>
      <c r="GAF325" s="52"/>
      <c r="GAG325" s="52"/>
      <c r="GAH325" s="52"/>
      <c r="GAI325" s="52"/>
      <c r="GAJ325" s="52"/>
      <c r="GAK325" s="52"/>
      <c r="GAL325" s="52"/>
      <c r="GAM325" s="52"/>
      <c r="GAN325" s="52"/>
      <c r="GAO325" s="52"/>
      <c r="GAP325" s="52"/>
      <c r="GAQ325" s="52"/>
      <c r="GAR325" s="52"/>
      <c r="GAS325" s="52"/>
      <c r="GAT325" s="52"/>
      <c r="GAU325" s="52"/>
      <c r="GAV325" s="52"/>
      <c r="GAW325" s="52"/>
      <c r="GAX325" s="52"/>
      <c r="GAY325" s="52"/>
      <c r="GAZ325" s="52"/>
      <c r="GBA325" s="52"/>
      <c r="GBB325" s="52"/>
      <c r="GBC325" s="52"/>
      <c r="GBD325" s="52"/>
      <c r="GBE325" s="84"/>
      <c r="GBF325" s="132"/>
      <c r="GBG325" s="105"/>
      <c r="GBH325" s="52"/>
      <c r="GBI325" s="52"/>
      <c r="GBJ325" s="52"/>
      <c r="GBK325" s="52"/>
      <c r="GBL325" s="52"/>
      <c r="GBM325" s="52"/>
      <c r="GBN325" s="52"/>
      <c r="GBO325" s="52"/>
      <c r="GBP325" s="52"/>
      <c r="GBQ325" s="52"/>
      <c r="GBR325" s="52"/>
      <c r="GBS325" s="52"/>
      <c r="GBT325" s="52"/>
      <c r="GBU325" s="52"/>
      <c r="GBV325" s="52"/>
      <c r="GBW325" s="52"/>
      <c r="GBX325" s="52"/>
      <c r="GBY325" s="52"/>
      <c r="GBZ325" s="52"/>
      <c r="GCA325" s="52"/>
      <c r="GCB325" s="52"/>
      <c r="GCC325" s="52"/>
      <c r="GCD325" s="52"/>
      <c r="GCE325" s="52"/>
      <c r="GCF325" s="52"/>
      <c r="GCG325" s="84"/>
      <c r="GCH325" s="132"/>
      <c r="GCI325" s="105"/>
      <c r="GCJ325" s="52"/>
      <c r="GCK325" s="52"/>
      <c r="GCL325" s="52"/>
      <c r="GCM325" s="52"/>
      <c r="GCN325" s="52"/>
      <c r="GCO325" s="52"/>
      <c r="GCP325" s="52"/>
      <c r="GCQ325" s="52"/>
      <c r="GCR325" s="52"/>
      <c r="GCS325" s="52"/>
      <c r="GCT325" s="52"/>
      <c r="GCU325" s="52"/>
      <c r="GCV325" s="52"/>
      <c r="GCW325" s="52"/>
      <c r="GCX325" s="52"/>
      <c r="GCY325" s="52"/>
      <c r="GCZ325" s="52"/>
      <c r="GDA325" s="52"/>
      <c r="GDB325" s="52"/>
      <c r="GDC325" s="52"/>
      <c r="GDD325" s="52"/>
      <c r="GDE325" s="52"/>
      <c r="GDF325" s="52"/>
      <c r="GDG325" s="52"/>
      <c r="GDH325" s="52"/>
      <c r="GDI325" s="84"/>
      <c r="GDJ325" s="132"/>
      <c r="GDK325" s="105"/>
      <c r="GDL325" s="52"/>
      <c r="GDM325" s="52"/>
      <c r="GDN325" s="52"/>
      <c r="GDO325" s="52"/>
      <c r="GDP325" s="52"/>
      <c r="GDQ325" s="52"/>
      <c r="GDR325" s="52"/>
      <c r="GDS325" s="52"/>
      <c r="GDT325" s="52"/>
      <c r="GDU325" s="52"/>
      <c r="GDV325" s="52"/>
      <c r="GDW325" s="52"/>
      <c r="GDX325" s="52"/>
      <c r="GDY325" s="52"/>
      <c r="GDZ325" s="52"/>
      <c r="GEA325" s="52"/>
      <c r="GEB325" s="52"/>
      <c r="GEC325" s="52"/>
      <c r="GED325" s="52"/>
      <c r="GEE325" s="52"/>
      <c r="GEF325" s="52"/>
      <c r="GEG325" s="52"/>
      <c r="GEH325" s="52"/>
      <c r="GEI325" s="52"/>
      <c r="GEJ325" s="52"/>
      <c r="GEK325" s="84"/>
      <c r="GEL325" s="132"/>
      <c r="GEM325" s="105"/>
      <c r="GEN325" s="52"/>
      <c r="GEO325" s="52"/>
      <c r="GEP325" s="52"/>
      <c r="GEQ325" s="52"/>
      <c r="GER325" s="52"/>
      <c r="GES325" s="52"/>
      <c r="GET325" s="52"/>
      <c r="GEU325" s="52"/>
      <c r="GEV325" s="52"/>
      <c r="GEW325" s="52"/>
      <c r="GEX325" s="52"/>
      <c r="GEY325" s="52"/>
      <c r="GEZ325" s="52"/>
      <c r="GFA325" s="52"/>
      <c r="GFB325" s="52"/>
      <c r="GFC325" s="52"/>
      <c r="GFD325" s="52"/>
      <c r="GFE325" s="52"/>
      <c r="GFF325" s="52"/>
      <c r="GFG325" s="52"/>
      <c r="GFH325" s="52"/>
      <c r="GFI325" s="52"/>
      <c r="GFJ325" s="52"/>
      <c r="GFK325" s="52"/>
      <c r="GFL325" s="52"/>
      <c r="GFM325" s="84"/>
      <c r="GFN325" s="132"/>
      <c r="GFO325" s="105"/>
      <c r="GFP325" s="52"/>
      <c r="GFQ325" s="52"/>
      <c r="GFR325" s="52"/>
      <c r="GFS325" s="52"/>
      <c r="GFT325" s="52"/>
      <c r="GFU325" s="52"/>
      <c r="GFV325" s="52"/>
      <c r="GFW325" s="52"/>
      <c r="GFX325" s="52"/>
      <c r="GFY325" s="52"/>
      <c r="GFZ325" s="52"/>
      <c r="GGA325" s="52"/>
      <c r="GGB325" s="52"/>
      <c r="GGC325" s="52"/>
      <c r="GGD325" s="52"/>
      <c r="GGE325" s="52"/>
      <c r="GGF325" s="52"/>
      <c r="GGG325" s="52"/>
      <c r="GGH325" s="52"/>
      <c r="GGI325" s="52"/>
      <c r="GGJ325" s="52"/>
      <c r="GGK325" s="52"/>
      <c r="GGL325" s="52"/>
      <c r="GGM325" s="52"/>
      <c r="GGN325" s="52"/>
      <c r="GGO325" s="84"/>
      <c r="GGP325" s="132"/>
      <c r="GGQ325" s="105"/>
      <c r="GGR325" s="52"/>
      <c r="GGS325" s="52"/>
      <c r="GGT325" s="52"/>
      <c r="GGU325" s="52"/>
      <c r="GGV325" s="52"/>
      <c r="GGW325" s="52"/>
      <c r="GGX325" s="52"/>
      <c r="GGY325" s="52"/>
      <c r="GGZ325" s="52"/>
      <c r="GHA325" s="52"/>
      <c r="GHB325" s="52"/>
      <c r="GHC325" s="52"/>
      <c r="GHD325" s="52"/>
      <c r="GHE325" s="52"/>
      <c r="GHF325" s="52"/>
      <c r="GHG325" s="52"/>
      <c r="GHH325" s="52"/>
      <c r="GHI325" s="52"/>
      <c r="GHJ325" s="52"/>
      <c r="GHK325" s="52"/>
      <c r="GHL325" s="52"/>
      <c r="GHM325" s="52"/>
      <c r="GHN325" s="52"/>
      <c r="GHO325" s="52"/>
      <c r="GHP325" s="52"/>
      <c r="GHQ325" s="84"/>
      <c r="GHR325" s="132"/>
      <c r="GHS325" s="105"/>
      <c r="GHT325" s="52"/>
      <c r="GHU325" s="52"/>
      <c r="GHV325" s="52"/>
      <c r="GHW325" s="52"/>
      <c r="GHX325" s="52"/>
      <c r="GHY325" s="52"/>
      <c r="GHZ325" s="52"/>
      <c r="GIA325" s="52"/>
      <c r="GIB325" s="52"/>
      <c r="GIC325" s="52"/>
      <c r="GID325" s="52"/>
      <c r="GIE325" s="52"/>
      <c r="GIF325" s="52"/>
      <c r="GIG325" s="52"/>
      <c r="GIH325" s="52"/>
      <c r="GII325" s="52"/>
      <c r="GIJ325" s="52"/>
      <c r="GIK325" s="52"/>
      <c r="GIL325" s="52"/>
      <c r="GIM325" s="52"/>
      <c r="GIN325" s="52"/>
      <c r="GIO325" s="52"/>
      <c r="GIP325" s="52"/>
      <c r="GIQ325" s="52"/>
      <c r="GIR325" s="52"/>
      <c r="GIS325" s="84"/>
      <c r="GIT325" s="132"/>
      <c r="GIU325" s="105"/>
      <c r="GIV325" s="52"/>
      <c r="GIW325" s="52"/>
      <c r="GIX325" s="52"/>
      <c r="GIY325" s="52"/>
      <c r="GIZ325" s="52"/>
      <c r="GJA325" s="52"/>
      <c r="GJB325" s="52"/>
      <c r="GJC325" s="52"/>
      <c r="GJD325" s="52"/>
      <c r="GJE325" s="52"/>
      <c r="GJF325" s="52"/>
      <c r="GJG325" s="52"/>
      <c r="GJH325" s="52"/>
      <c r="GJI325" s="52"/>
      <c r="GJJ325" s="52"/>
      <c r="GJK325" s="52"/>
      <c r="GJL325" s="52"/>
      <c r="GJM325" s="52"/>
      <c r="GJN325" s="52"/>
      <c r="GJO325" s="52"/>
      <c r="GJP325" s="52"/>
      <c r="GJQ325" s="52"/>
      <c r="GJR325" s="52"/>
      <c r="GJS325" s="52"/>
      <c r="GJT325" s="52"/>
      <c r="GJU325" s="84"/>
      <c r="GJV325" s="132"/>
      <c r="GJW325" s="105"/>
      <c r="GJX325" s="52"/>
      <c r="GJY325" s="52"/>
      <c r="GJZ325" s="52"/>
      <c r="GKA325" s="52"/>
      <c r="GKB325" s="52"/>
      <c r="GKC325" s="52"/>
      <c r="GKD325" s="52"/>
      <c r="GKE325" s="52"/>
      <c r="GKF325" s="52"/>
      <c r="GKG325" s="52"/>
      <c r="GKH325" s="52"/>
      <c r="GKI325" s="52"/>
      <c r="GKJ325" s="52"/>
      <c r="GKK325" s="52"/>
      <c r="GKL325" s="52"/>
      <c r="GKM325" s="52"/>
      <c r="GKN325" s="52"/>
      <c r="GKO325" s="52"/>
      <c r="GKP325" s="52"/>
      <c r="GKQ325" s="52"/>
      <c r="GKR325" s="52"/>
      <c r="GKS325" s="52"/>
      <c r="GKT325" s="52"/>
      <c r="GKU325" s="52"/>
      <c r="GKV325" s="52"/>
      <c r="GKW325" s="84"/>
      <c r="GKX325" s="132"/>
      <c r="GKY325" s="105"/>
      <c r="GKZ325" s="52"/>
      <c r="GLA325" s="52"/>
      <c r="GLB325" s="52"/>
      <c r="GLC325" s="52"/>
      <c r="GLD325" s="52"/>
      <c r="GLE325" s="52"/>
      <c r="GLF325" s="52"/>
      <c r="GLG325" s="52"/>
      <c r="GLH325" s="52"/>
      <c r="GLI325" s="52"/>
      <c r="GLJ325" s="52"/>
      <c r="GLK325" s="52"/>
      <c r="GLL325" s="52"/>
      <c r="GLM325" s="52"/>
      <c r="GLN325" s="52"/>
      <c r="GLO325" s="52"/>
      <c r="GLP325" s="52"/>
      <c r="GLQ325" s="52"/>
      <c r="GLR325" s="52"/>
      <c r="GLS325" s="52"/>
      <c r="GLT325" s="52"/>
      <c r="GLU325" s="52"/>
      <c r="GLV325" s="52"/>
      <c r="GLW325" s="52"/>
      <c r="GLX325" s="52"/>
      <c r="GLY325" s="84"/>
      <c r="GLZ325" s="132"/>
      <c r="GMA325" s="105"/>
      <c r="GMB325" s="52"/>
      <c r="GMC325" s="52"/>
      <c r="GMD325" s="52"/>
      <c r="GME325" s="52"/>
      <c r="GMF325" s="52"/>
      <c r="GMG325" s="52"/>
      <c r="GMH325" s="52"/>
      <c r="GMI325" s="52"/>
      <c r="GMJ325" s="52"/>
      <c r="GMK325" s="52"/>
      <c r="GML325" s="52"/>
      <c r="GMM325" s="52"/>
      <c r="GMN325" s="52"/>
      <c r="GMO325" s="52"/>
      <c r="GMP325" s="52"/>
      <c r="GMQ325" s="52"/>
      <c r="GMR325" s="52"/>
      <c r="GMS325" s="52"/>
      <c r="GMT325" s="52"/>
      <c r="GMU325" s="52"/>
      <c r="GMV325" s="52"/>
      <c r="GMW325" s="52"/>
      <c r="GMX325" s="52"/>
      <c r="GMY325" s="52"/>
      <c r="GMZ325" s="52"/>
      <c r="GNA325" s="84"/>
      <c r="GNB325" s="132"/>
      <c r="GNC325" s="105"/>
      <c r="GND325" s="52"/>
      <c r="GNE325" s="52"/>
      <c r="GNF325" s="52"/>
      <c r="GNG325" s="52"/>
      <c r="GNH325" s="52"/>
      <c r="GNI325" s="52"/>
      <c r="GNJ325" s="52"/>
      <c r="GNK325" s="52"/>
      <c r="GNL325" s="52"/>
      <c r="GNM325" s="52"/>
      <c r="GNN325" s="52"/>
      <c r="GNO325" s="52"/>
      <c r="GNP325" s="52"/>
      <c r="GNQ325" s="52"/>
      <c r="GNR325" s="52"/>
      <c r="GNS325" s="52"/>
      <c r="GNT325" s="52"/>
      <c r="GNU325" s="52"/>
      <c r="GNV325" s="52"/>
      <c r="GNW325" s="52"/>
      <c r="GNX325" s="52"/>
      <c r="GNY325" s="52"/>
      <c r="GNZ325" s="52"/>
      <c r="GOA325" s="52"/>
      <c r="GOB325" s="52"/>
      <c r="GOC325" s="84"/>
      <c r="GOD325" s="132"/>
      <c r="GOE325" s="105"/>
      <c r="GOF325" s="52"/>
      <c r="GOG325" s="52"/>
      <c r="GOH325" s="52"/>
      <c r="GOI325" s="52"/>
      <c r="GOJ325" s="52"/>
      <c r="GOK325" s="52"/>
      <c r="GOL325" s="52"/>
      <c r="GOM325" s="52"/>
      <c r="GON325" s="52"/>
      <c r="GOO325" s="52"/>
      <c r="GOP325" s="52"/>
      <c r="GOQ325" s="52"/>
      <c r="GOR325" s="52"/>
      <c r="GOS325" s="52"/>
      <c r="GOT325" s="52"/>
      <c r="GOU325" s="52"/>
      <c r="GOV325" s="52"/>
      <c r="GOW325" s="52"/>
      <c r="GOX325" s="52"/>
      <c r="GOY325" s="52"/>
      <c r="GOZ325" s="52"/>
      <c r="GPA325" s="52"/>
      <c r="GPB325" s="52"/>
      <c r="GPC325" s="52"/>
      <c r="GPD325" s="52"/>
      <c r="GPE325" s="84"/>
      <c r="GPF325" s="132"/>
      <c r="GPG325" s="105"/>
      <c r="GPH325" s="52"/>
      <c r="GPI325" s="52"/>
      <c r="GPJ325" s="52"/>
      <c r="GPK325" s="52"/>
      <c r="GPL325" s="52"/>
      <c r="GPM325" s="52"/>
      <c r="GPN325" s="52"/>
      <c r="GPO325" s="52"/>
      <c r="GPP325" s="52"/>
      <c r="GPQ325" s="52"/>
      <c r="GPR325" s="52"/>
      <c r="GPS325" s="52"/>
      <c r="GPT325" s="52"/>
      <c r="GPU325" s="52"/>
      <c r="GPV325" s="52"/>
      <c r="GPW325" s="52"/>
      <c r="GPX325" s="52"/>
      <c r="GPY325" s="52"/>
      <c r="GPZ325" s="52"/>
      <c r="GQA325" s="52"/>
      <c r="GQB325" s="52"/>
      <c r="GQC325" s="52"/>
      <c r="GQD325" s="52"/>
      <c r="GQE325" s="52"/>
      <c r="GQF325" s="52"/>
      <c r="GQG325" s="84"/>
      <c r="GQH325" s="132"/>
      <c r="GQI325" s="105"/>
      <c r="GQJ325" s="52"/>
      <c r="GQK325" s="52"/>
      <c r="GQL325" s="52"/>
      <c r="GQM325" s="52"/>
      <c r="GQN325" s="52"/>
      <c r="GQO325" s="52"/>
      <c r="GQP325" s="52"/>
      <c r="GQQ325" s="52"/>
      <c r="GQR325" s="52"/>
      <c r="GQS325" s="52"/>
      <c r="GQT325" s="52"/>
      <c r="GQU325" s="52"/>
      <c r="GQV325" s="52"/>
      <c r="GQW325" s="52"/>
      <c r="GQX325" s="52"/>
      <c r="GQY325" s="52"/>
      <c r="GQZ325" s="52"/>
      <c r="GRA325" s="52"/>
      <c r="GRB325" s="52"/>
      <c r="GRC325" s="52"/>
      <c r="GRD325" s="52"/>
      <c r="GRE325" s="52"/>
      <c r="GRF325" s="52"/>
      <c r="GRG325" s="52"/>
      <c r="GRH325" s="52"/>
      <c r="GRI325" s="84"/>
      <c r="GRJ325" s="132"/>
      <c r="GRK325" s="105"/>
      <c r="GRL325" s="52"/>
      <c r="GRM325" s="52"/>
      <c r="GRN325" s="52"/>
      <c r="GRO325" s="52"/>
      <c r="GRP325" s="52"/>
      <c r="GRQ325" s="52"/>
      <c r="GRR325" s="52"/>
      <c r="GRS325" s="52"/>
      <c r="GRT325" s="52"/>
      <c r="GRU325" s="52"/>
      <c r="GRV325" s="52"/>
      <c r="GRW325" s="52"/>
      <c r="GRX325" s="52"/>
      <c r="GRY325" s="52"/>
      <c r="GRZ325" s="52"/>
      <c r="GSA325" s="52"/>
      <c r="GSB325" s="52"/>
      <c r="GSC325" s="52"/>
      <c r="GSD325" s="52"/>
      <c r="GSE325" s="52"/>
      <c r="GSF325" s="52"/>
      <c r="GSG325" s="52"/>
      <c r="GSH325" s="52"/>
      <c r="GSI325" s="52"/>
      <c r="GSJ325" s="52"/>
      <c r="GSK325" s="84"/>
      <c r="GSL325" s="132"/>
      <c r="GSM325" s="105"/>
      <c r="GSN325" s="52"/>
      <c r="GSO325" s="52"/>
      <c r="GSP325" s="52"/>
      <c r="GSQ325" s="52"/>
      <c r="GSR325" s="52"/>
      <c r="GSS325" s="52"/>
      <c r="GST325" s="52"/>
      <c r="GSU325" s="52"/>
      <c r="GSV325" s="52"/>
      <c r="GSW325" s="52"/>
      <c r="GSX325" s="52"/>
      <c r="GSY325" s="52"/>
      <c r="GSZ325" s="52"/>
      <c r="GTA325" s="52"/>
      <c r="GTB325" s="52"/>
      <c r="GTC325" s="52"/>
      <c r="GTD325" s="52"/>
      <c r="GTE325" s="52"/>
      <c r="GTF325" s="52"/>
      <c r="GTG325" s="52"/>
      <c r="GTH325" s="52"/>
      <c r="GTI325" s="52"/>
      <c r="GTJ325" s="52"/>
      <c r="GTK325" s="52"/>
      <c r="GTL325" s="52"/>
      <c r="GTM325" s="84"/>
      <c r="GTN325" s="132"/>
      <c r="GTO325" s="105"/>
      <c r="GTP325" s="52"/>
      <c r="GTQ325" s="52"/>
      <c r="GTR325" s="52"/>
      <c r="GTS325" s="52"/>
      <c r="GTT325" s="52"/>
      <c r="GTU325" s="52"/>
      <c r="GTV325" s="52"/>
      <c r="GTW325" s="52"/>
      <c r="GTX325" s="52"/>
      <c r="GTY325" s="52"/>
      <c r="GTZ325" s="52"/>
      <c r="GUA325" s="52"/>
      <c r="GUB325" s="52"/>
      <c r="GUC325" s="52"/>
      <c r="GUD325" s="52"/>
      <c r="GUE325" s="52"/>
      <c r="GUF325" s="52"/>
      <c r="GUG325" s="52"/>
      <c r="GUH325" s="52"/>
      <c r="GUI325" s="52"/>
      <c r="GUJ325" s="52"/>
      <c r="GUK325" s="52"/>
      <c r="GUL325" s="52"/>
      <c r="GUM325" s="52"/>
      <c r="GUN325" s="52"/>
      <c r="GUO325" s="84"/>
      <c r="GUP325" s="132"/>
      <c r="GUQ325" s="105"/>
      <c r="GUR325" s="52"/>
      <c r="GUS325" s="52"/>
      <c r="GUT325" s="52"/>
      <c r="GUU325" s="52"/>
      <c r="GUV325" s="52"/>
      <c r="GUW325" s="52"/>
      <c r="GUX325" s="52"/>
      <c r="GUY325" s="52"/>
      <c r="GUZ325" s="52"/>
      <c r="GVA325" s="52"/>
      <c r="GVB325" s="52"/>
      <c r="GVC325" s="52"/>
      <c r="GVD325" s="52"/>
      <c r="GVE325" s="52"/>
      <c r="GVF325" s="52"/>
      <c r="GVG325" s="52"/>
      <c r="GVH325" s="52"/>
      <c r="GVI325" s="52"/>
      <c r="GVJ325" s="52"/>
      <c r="GVK325" s="52"/>
      <c r="GVL325" s="52"/>
      <c r="GVM325" s="52"/>
      <c r="GVN325" s="52"/>
      <c r="GVO325" s="52"/>
      <c r="GVP325" s="52"/>
      <c r="GVQ325" s="84"/>
      <c r="GVR325" s="132"/>
      <c r="GVS325" s="105"/>
      <c r="GVT325" s="52"/>
      <c r="GVU325" s="52"/>
      <c r="GVV325" s="52"/>
      <c r="GVW325" s="52"/>
      <c r="GVX325" s="52"/>
      <c r="GVY325" s="52"/>
      <c r="GVZ325" s="52"/>
      <c r="GWA325" s="52"/>
      <c r="GWB325" s="52"/>
      <c r="GWC325" s="52"/>
      <c r="GWD325" s="52"/>
      <c r="GWE325" s="52"/>
      <c r="GWF325" s="52"/>
      <c r="GWG325" s="52"/>
      <c r="GWH325" s="52"/>
      <c r="GWI325" s="52"/>
      <c r="GWJ325" s="52"/>
      <c r="GWK325" s="52"/>
      <c r="GWL325" s="52"/>
      <c r="GWM325" s="52"/>
      <c r="GWN325" s="52"/>
      <c r="GWO325" s="52"/>
      <c r="GWP325" s="52"/>
      <c r="GWQ325" s="52"/>
      <c r="GWR325" s="52"/>
      <c r="GWS325" s="84"/>
      <c r="GWT325" s="132"/>
      <c r="GWU325" s="105"/>
      <c r="GWV325" s="52"/>
      <c r="GWW325" s="52"/>
      <c r="GWX325" s="52"/>
      <c r="GWY325" s="52"/>
      <c r="GWZ325" s="52"/>
      <c r="GXA325" s="52"/>
      <c r="GXB325" s="52"/>
      <c r="GXC325" s="52"/>
      <c r="GXD325" s="52"/>
      <c r="GXE325" s="52"/>
      <c r="GXF325" s="52"/>
      <c r="GXG325" s="52"/>
      <c r="GXH325" s="52"/>
      <c r="GXI325" s="52"/>
      <c r="GXJ325" s="52"/>
      <c r="GXK325" s="52"/>
      <c r="GXL325" s="52"/>
      <c r="GXM325" s="52"/>
      <c r="GXN325" s="52"/>
      <c r="GXO325" s="52"/>
      <c r="GXP325" s="52"/>
      <c r="GXQ325" s="52"/>
      <c r="GXR325" s="52"/>
      <c r="GXS325" s="52"/>
      <c r="GXT325" s="52"/>
      <c r="GXU325" s="84"/>
      <c r="GXV325" s="132"/>
      <c r="GXW325" s="105"/>
      <c r="GXX325" s="52"/>
      <c r="GXY325" s="52"/>
      <c r="GXZ325" s="52"/>
      <c r="GYA325" s="52"/>
      <c r="GYB325" s="52"/>
      <c r="GYC325" s="52"/>
      <c r="GYD325" s="52"/>
      <c r="GYE325" s="52"/>
      <c r="GYF325" s="52"/>
      <c r="GYG325" s="52"/>
      <c r="GYH325" s="52"/>
      <c r="GYI325" s="52"/>
      <c r="GYJ325" s="52"/>
      <c r="GYK325" s="52"/>
      <c r="GYL325" s="52"/>
      <c r="GYM325" s="52"/>
      <c r="GYN325" s="52"/>
      <c r="GYO325" s="52"/>
      <c r="GYP325" s="52"/>
      <c r="GYQ325" s="52"/>
      <c r="GYR325" s="52"/>
      <c r="GYS325" s="52"/>
      <c r="GYT325" s="52"/>
      <c r="GYU325" s="52"/>
      <c r="GYV325" s="52"/>
      <c r="GYW325" s="84"/>
      <c r="GYX325" s="132"/>
      <c r="GYY325" s="105"/>
      <c r="GYZ325" s="52"/>
      <c r="GZA325" s="52"/>
      <c r="GZB325" s="52"/>
      <c r="GZC325" s="52"/>
      <c r="GZD325" s="52"/>
      <c r="GZE325" s="52"/>
      <c r="GZF325" s="52"/>
      <c r="GZG325" s="52"/>
      <c r="GZH325" s="52"/>
      <c r="GZI325" s="52"/>
      <c r="GZJ325" s="52"/>
      <c r="GZK325" s="52"/>
      <c r="GZL325" s="52"/>
      <c r="GZM325" s="52"/>
      <c r="GZN325" s="52"/>
      <c r="GZO325" s="52"/>
      <c r="GZP325" s="52"/>
      <c r="GZQ325" s="52"/>
      <c r="GZR325" s="52"/>
      <c r="GZS325" s="52"/>
      <c r="GZT325" s="52"/>
      <c r="GZU325" s="52"/>
      <c r="GZV325" s="52"/>
      <c r="GZW325" s="52"/>
      <c r="GZX325" s="52"/>
      <c r="GZY325" s="84"/>
      <c r="GZZ325" s="132"/>
      <c r="HAA325" s="105"/>
      <c r="HAB325" s="52"/>
      <c r="HAC325" s="52"/>
      <c r="HAD325" s="52"/>
      <c r="HAE325" s="52"/>
      <c r="HAF325" s="52"/>
      <c r="HAG325" s="52"/>
      <c r="HAH325" s="52"/>
      <c r="HAI325" s="52"/>
      <c r="HAJ325" s="52"/>
      <c r="HAK325" s="52"/>
      <c r="HAL325" s="52"/>
      <c r="HAM325" s="52"/>
      <c r="HAN325" s="52"/>
      <c r="HAO325" s="52"/>
      <c r="HAP325" s="52"/>
      <c r="HAQ325" s="52"/>
      <c r="HAR325" s="52"/>
      <c r="HAS325" s="52"/>
      <c r="HAT325" s="52"/>
      <c r="HAU325" s="52"/>
      <c r="HAV325" s="52"/>
      <c r="HAW325" s="52"/>
      <c r="HAX325" s="52"/>
      <c r="HAY325" s="52"/>
      <c r="HAZ325" s="52"/>
      <c r="HBA325" s="84"/>
      <c r="HBB325" s="132"/>
      <c r="HBC325" s="105"/>
      <c r="HBD325" s="52"/>
      <c r="HBE325" s="52"/>
      <c r="HBF325" s="52"/>
      <c r="HBG325" s="52"/>
      <c r="HBH325" s="52"/>
      <c r="HBI325" s="52"/>
      <c r="HBJ325" s="52"/>
      <c r="HBK325" s="52"/>
      <c r="HBL325" s="52"/>
      <c r="HBM325" s="52"/>
      <c r="HBN325" s="52"/>
      <c r="HBO325" s="52"/>
      <c r="HBP325" s="52"/>
      <c r="HBQ325" s="52"/>
      <c r="HBR325" s="52"/>
      <c r="HBS325" s="52"/>
      <c r="HBT325" s="52"/>
      <c r="HBU325" s="52"/>
      <c r="HBV325" s="52"/>
      <c r="HBW325" s="52"/>
      <c r="HBX325" s="52"/>
      <c r="HBY325" s="52"/>
      <c r="HBZ325" s="52"/>
      <c r="HCA325" s="52"/>
      <c r="HCB325" s="52"/>
      <c r="HCC325" s="84"/>
      <c r="HCD325" s="132"/>
      <c r="HCE325" s="105"/>
      <c r="HCF325" s="52"/>
      <c r="HCG325" s="52"/>
      <c r="HCH325" s="52"/>
      <c r="HCI325" s="52"/>
      <c r="HCJ325" s="52"/>
      <c r="HCK325" s="52"/>
      <c r="HCL325" s="52"/>
      <c r="HCM325" s="52"/>
      <c r="HCN325" s="52"/>
      <c r="HCO325" s="52"/>
      <c r="HCP325" s="52"/>
      <c r="HCQ325" s="52"/>
      <c r="HCR325" s="52"/>
      <c r="HCS325" s="52"/>
      <c r="HCT325" s="52"/>
      <c r="HCU325" s="52"/>
      <c r="HCV325" s="52"/>
      <c r="HCW325" s="52"/>
      <c r="HCX325" s="52"/>
      <c r="HCY325" s="52"/>
      <c r="HCZ325" s="52"/>
      <c r="HDA325" s="52"/>
      <c r="HDB325" s="52"/>
      <c r="HDC325" s="52"/>
      <c r="HDD325" s="52"/>
      <c r="HDE325" s="84"/>
      <c r="HDF325" s="132"/>
      <c r="HDG325" s="105"/>
      <c r="HDH325" s="52"/>
      <c r="HDI325" s="52"/>
      <c r="HDJ325" s="52"/>
      <c r="HDK325" s="52"/>
      <c r="HDL325" s="52"/>
      <c r="HDM325" s="52"/>
      <c r="HDN325" s="52"/>
      <c r="HDO325" s="52"/>
      <c r="HDP325" s="52"/>
      <c r="HDQ325" s="52"/>
      <c r="HDR325" s="52"/>
      <c r="HDS325" s="52"/>
      <c r="HDT325" s="52"/>
      <c r="HDU325" s="52"/>
      <c r="HDV325" s="52"/>
      <c r="HDW325" s="52"/>
      <c r="HDX325" s="52"/>
      <c r="HDY325" s="52"/>
      <c r="HDZ325" s="52"/>
      <c r="HEA325" s="52"/>
      <c r="HEB325" s="52"/>
      <c r="HEC325" s="52"/>
      <c r="HED325" s="52"/>
      <c r="HEE325" s="52"/>
      <c r="HEF325" s="52"/>
      <c r="HEG325" s="84"/>
      <c r="HEH325" s="132"/>
      <c r="HEI325" s="105"/>
      <c r="HEJ325" s="52"/>
      <c r="HEK325" s="52"/>
      <c r="HEL325" s="52"/>
      <c r="HEM325" s="52"/>
      <c r="HEN325" s="52"/>
      <c r="HEO325" s="52"/>
      <c r="HEP325" s="52"/>
      <c r="HEQ325" s="52"/>
      <c r="HER325" s="52"/>
      <c r="HES325" s="52"/>
      <c r="HET325" s="52"/>
      <c r="HEU325" s="52"/>
      <c r="HEV325" s="52"/>
      <c r="HEW325" s="52"/>
      <c r="HEX325" s="52"/>
      <c r="HEY325" s="52"/>
      <c r="HEZ325" s="52"/>
      <c r="HFA325" s="52"/>
      <c r="HFB325" s="52"/>
      <c r="HFC325" s="52"/>
      <c r="HFD325" s="52"/>
      <c r="HFE325" s="52"/>
      <c r="HFF325" s="52"/>
      <c r="HFG325" s="52"/>
      <c r="HFH325" s="52"/>
      <c r="HFI325" s="84"/>
      <c r="HFJ325" s="132"/>
      <c r="HFK325" s="105"/>
      <c r="HFL325" s="52"/>
      <c r="HFM325" s="52"/>
      <c r="HFN325" s="52"/>
      <c r="HFO325" s="52"/>
      <c r="HFP325" s="52"/>
      <c r="HFQ325" s="52"/>
      <c r="HFR325" s="52"/>
      <c r="HFS325" s="52"/>
      <c r="HFT325" s="52"/>
      <c r="HFU325" s="52"/>
      <c r="HFV325" s="52"/>
      <c r="HFW325" s="52"/>
      <c r="HFX325" s="52"/>
      <c r="HFY325" s="52"/>
      <c r="HFZ325" s="52"/>
      <c r="HGA325" s="52"/>
      <c r="HGB325" s="52"/>
      <c r="HGC325" s="52"/>
      <c r="HGD325" s="52"/>
      <c r="HGE325" s="52"/>
      <c r="HGF325" s="52"/>
      <c r="HGG325" s="52"/>
      <c r="HGH325" s="52"/>
      <c r="HGI325" s="52"/>
      <c r="HGJ325" s="52"/>
      <c r="HGK325" s="84"/>
      <c r="HGL325" s="132"/>
      <c r="HGM325" s="105"/>
      <c r="HGN325" s="52"/>
      <c r="HGO325" s="52"/>
      <c r="HGP325" s="52"/>
      <c r="HGQ325" s="52"/>
      <c r="HGR325" s="52"/>
      <c r="HGS325" s="52"/>
      <c r="HGT325" s="52"/>
      <c r="HGU325" s="52"/>
      <c r="HGV325" s="52"/>
      <c r="HGW325" s="52"/>
      <c r="HGX325" s="52"/>
      <c r="HGY325" s="52"/>
      <c r="HGZ325" s="52"/>
      <c r="HHA325" s="52"/>
      <c r="HHB325" s="52"/>
      <c r="HHC325" s="52"/>
      <c r="HHD325" s="52"/>
      <c r="HHE325" s="52"/>
      <c r="HHF325" s="52"/>
      <c r="HHG325" s="52"/>
      <c r="HHH325" s="52"/>
      <c r="HHI325" s="52"/>
      <c r="HHJ325" s="52"/>
      <c r="HHK325" s="52"/>
      <c r="HHL325" s="52"/>
      <c r="HHM325" s="84"/>
      <c r="HHN325" s="132"/>
      <c r="HHO325" s="105"/>
      <c r="HHP325" s="52"/>
      <c r="HHQ325" s="52"/>
      <c r="HHR325" s="52"/>
      <c r="HHS325" s="52"/>
      <c r="HHT325" s="52"/>
      <c r="HHU325" s="52"/>
      <c r="HHV325" s="52"/>
      <c r="HHW325" s="52"/>
      <c r="HHX325" s="52"/>
      <c r="HHY325" s="52"/>
      <c r="HHZ325" s="52"/>
      <c r="HIA325" s="52"/>
      <c r="HIB325" s="52"/>
      <c r="HIC325" s="52"/>
      <c r="HID325" s="52"/>
      <c r="HIE325" s="52"/>
      <c r="HIF325" s="52"/>
      <c r="HIG325" s="52"/>
      <c r="HIH325" s="52"/>
      <c r="HII325" s="52"/>
      <c r="HIJ325" s="52"/>
      <c r="HIK325" s="52"/>
      <c r="HIL325" s="52"/>
      <c r="HIM325" s="52"/>
      <c r="HIN325" s="52"/>
      <c r="HIO325" s="84"/>
      <c r="HIP325" s="132"/>
      <c r="HIQ325" s="105"/>
      <c r="HIR325" s="52"/>
      <c r="HIS325" s="52"/>
      <c r="HIT325" s="52"/>
      <c r="HIU325" s="52"/>
      <c r="HIV325" s="52"/>
      <c r="HIW325" s="52"/>
      <c r="HIX325" s="52"/>
      <c r="HIY325" s="52"/>
      <c r="HIZ325" s="52"/>
      <c r="HJA325" s="52"/>
      <c r="HJB325" s="52"/>
      <c r="HJC325" s="52"/>
      <c r="HJD325" s="52"/>
      <c r="HJE325" s="52"/>
      <c r="HJF325" s="52"/>
      <c r="HJG325" s="52"/>
      <c r="HJH325" s="52"/>
      <c r="HJI325" s="52"/>
      <c r="HJJ325" s="52"/>
      <c r="HJK325" s="52"/>
      <c r="HJL325" s="52"/>
      <c r="HJM325" s="52"/>
      <c r="HJN325" s="52"/>
      <c r="HJO325" s="52"/>
      <c r="HJP325" s="52"/>
      <c r="HJQ325" s="84"/>
      <c r="HJR325" s="132"/>
      <c r="HJS325" s="105"/>
      <c r="HJT325" s="52"/>
      <c r="HJU325" s="52"/>
      <c r="HJV325" s="52"/>
      <c r="HJW325" s="52"/>
      <c r="HJX325" s="52"/>
      <c r="HJY325" s="52"/>
      <c r="HJZ325" s="52"/>
      <c r="HKA325" s="52"/>
      <c r="HKB325" s="52"/>
      <c r="HKC325" s="52"/>
      <c r="HKD325" s="52"/>
      <c r="HKE325" s="52"/>
      <c r="HKF325" s="52"/>
      <c r="HKG325" s="52"/>
      <c r="HKH325" s="52"/>
      <c r="HKI325" s="52"/>
      <c r="HKJ325" s="52"/>
      <c r="HKK325" s="52"/>
      <c r="HKL325" s="52"/>
      <c r="HKM325" s="52"/>
      <c r="HKN325" s="52"/>
      <c r="HKO325" s="52"/>
      <c r="HKP325" s="52"/>
      <c r="HKQ325" s="52"/>
      <c r="HKR325" s="52"/>
      <c r="HKS325" s="84"/>
      <c r="HKT325" s="132"/>
      <c r="HKU325" s="105"/>
      <c r="HKV325" s="52"/>
      <c r="HKW325" s="52"/>
      <c r="HKX325" s="52"/>
      <c r="HKY325" s="52"/>
      <c r="HKZ325" s="52"/>
      <c r="HLA325" s="52"/>
      <c r="HLB325" s="52"/>
      <c r="HLC325" s="52"/>
      <c r="HLD325" s="52"/>
      <c r="HLE325" s="52"/>
      <c r="HLF325" s="52"/>
      <c r="HLG325" s="52"/>
      <c r="HLH325" s="52"/>
      <c r="HLI325" s="52"/>
      <c r="HLJ325" s="52"/>
      <c r="HLK325" s="52"/>
      <c r="HLL325" s="52"/>
      <c r="HLM325" s="52"/>
      <c r="HLN325" s="52"/>
      <c r="HLO325" s="52"/>
      <c r="HLP325" s="52"/>
      <c r="HLQ325" s="52"/>
      <c r="HLR325" s="52"/>
      <c r="HLS325" s="52"/>
      <c r="HLT325" s="52"/>
      <c r="HLU325" s="84"/>
      <c r="HLV325" s="132"/>
      <c r="HLW325" s="105"/>
      <c r="HLX325" s="52"/>
      <c r="HLY325" s="52"/>
      <c r="HLZ325" s="52"/>
      <c r="HMA325" s="52"/>
      <c r="HMB325" s="52"/>
      <c r="HMC325" s="52"/>
      <c r="HMD325" s="52"/>
      <c r="HME325" s="52"/>
      <c r="HMF325" s="52"/>
      <c r="HMG325" s="52"/>
      <c r="HMH325" s="52"/>
      <c r="HMI325" s="52"/>
      <c r="HMJ325" s="52"/>
      <c r="HMK325" s="52"/>
      <c r="HML325" s="52"/>
      <c r="HMM325" s="52"/>
      <c r="HMN325" s="52"/>
      <c r="HMO325" s="52"/>
      <c r="HMP325" s="52"/>
      <c r="HMQ325" s="52"/>
      <c r="HMR325" s="52"/>
      <c r="HMS325" s="52"/>
      <c r="HMT325" s="52"/>
      <c r="HMU325" s="52"/>
      <c r="HMV325" s="52"/>
      <c r="HMW325" s="84"/>
      <c r="HMX325" s="132"/>
      <c r="HMY325" s="105"/>
      <c r="HMZ325" s="52"/>
      <c r="HNA325" s="52"/>
      <c r="HNB325" s="52"/>
      <c r="HNC325" s="52"/>
      <c r="HND325" s="52"/>
      <c r="HNE325" s="52"/>
      <c r="HNF325" s="52"/>
      <c r="HNG325" s="52"/>
      <c r="HNH325" s="52"/>
      <c r="HNI325" s="52"/>
      <c r="HNJ325" s="52"/>
      <c r="HNK325" s="52"/>
      <c r="HNL325" s="52"/>
      <c r="HNM325" s="52"/>
      <c r="HNN325" s="52"/>
      <c r="HNO325" s="52"/>
      <c r="HNP325" s="52"/>
      <c r="HNQ325" s="52"/>
      <c r="HNR325" s="52"/>
      <c r="HNS325" s="52"/>
      <c r="HNT325" s="52"/>
      <c r="HNU325" s="52"/>
      <c r="HNV325" s="52"/>
      <c r="HNW325" s="52"/>
      <c r="HNX325" s="52"/>
      <c r="HNY325" s="84"/>
      <c r="HNZ325" s="132"/>
      <c r="HOA325" s="105"/>
      <c r="HOB325" s="52"/>
      <c r="HOC325" s="52"/>
      <c r="HOD325" s="52"/>
      <c r="HOE325" s="52"/>
      <c r="HOF325" s="52"/>
      <c r="HOG325" s="52"/>
      <c r="HOH325" s="52"/>
      <c r="HOI325" s="52"/>
      <c r="HOJ325" s="52"/>
      <c r="HOK325" s="52"/>
      <c r="HOL325" s="52"/>
      <c r="HOM325" s="52"/>
      <c r="HON325" s="52"/>
      <c r="HOO325" s="52"/>
      <c r="HOP325" s="52"/>
      <c r="HOQ325" s="52"/>
      <c r="HOR325" s="52"/>
      <c r="HOS325" s="52"/>
      <c r="HOT325" s="52"/>
      <c r="HOU325" s="52"/>
      <c r="HOV325" s="52"/>
      <c r="HOW325" s="52"/>
      <c r="HOX325" s="52"/>
      <c r="HOY325" s="52"/>
      <c r="HOZ325" s="52"/>
      <c r="HPA325" s="84"/>
      <c r="HPB325" s="132"/>
      <c r="HPC325" s="105"/>
      <c r="HPD325" s="52"/>
      <c r="HPE325" s="52"/>
      <c r="HPF325" s="52"/>
      <c r="HPG325" s="52"/>
      <c r="HPH325" s="52"/>
      <c r="HPI325" s="52"/>
      <c r="HPJ325" s="52"/>
      <c r="HPK325" s="52"/>
      <c r="HPL325" s="52"/>
      <c r="HPM325" s="52"/>
      <c r="HPN325" s="52"/>
      <c r="HPO325" s="52"/>
      <c r="HPP325" s="52"/>
      <c r="HPQ325" s="52"/>
      <c r="HPR325" s="52"/>
      <c r="HPS325" s="52"/>
      <c r="HPT325" s="52"/>
      <c r="HPU325" s="52"/>
      <c r="HPV325" s="52"/>
      <c r="HPW325" s="52"/>
      <c r="HPX325" s="52"/>
      <c r="HPY325" s="52"/>
      <c r="HPZ325" s="52"/>
      <c r="HQA325" s="52"/>
      <c r="HQB325" s="52"/>
      <c r="HQC325" s="84"/>
      <c r="HQD325" s="132"/>
      <c r="HQE325" s="105"/>
      <c r="HQF325" s="52"/>
      <c r="HQG325" s="52"/>
      <c r="HQH325" s="52"/>
      <c r="HQI325" s="52"/>
      <c r="HQJ325" s="52"/>
      <c r="HQK325" s="52"/>
      <c r="HQL325" s="52"/>
      <c r="HQM325" s="52"/>
      <c r="HQN325" s="52"/>
      <c r="HQO325" s="52"/>
      <c r="HQP325" s="52"/>
      <c r="HQQ325" s="52"/>
      <c r="HQR325" s="52"/>
      <c r="HQS325" s="52"/>
      <c r="HQT325" s="52"/>
      <c r="HQU325" s="52"/>
      <c r="HQV325" s="52"/>
      <c r="HQW325" s="52"/>
      <c r="HQX325" s="52"/>
      <c r="HQY325" s="52"/>
      <c r="HQZ325" s="52"/>
      <c r="HRA325" s="52"/>
      <c r="HRB325" s="52"/>
      <c r="HRC325" s="52"/>
      <c r="HRD325" s="52"/>
      <c r="HRE325" s="84"/>
      <c r="HRF325" s="132"/>
      <c r="HRG325" s="105"/>
      <c r="HRH325" s="52"/>
      <c r="HRI325" s="52"/>
      <c r="HRJ325" s="52"/>
      <c r="HRK325" s="52"/>
      <c r="HRL325" s="52"/>
      <c r="HRM325" s="52"/>
      <c r="HRN325" s="52"/>
      <c r="HRO325" s="52"/>
      <c r="HRP325" s="52"/>
      <c r="HRQ325" s="52"/>
      <c r="HRR325" s="52"/>
      <c r="HRS325" s="52"/>
      <c r="HRT325" s="52"/>
      <c r="HRU325" s="52"/>
      <c r="HRV325" s="52"/>
      <c r="HRW325" s="52"/>
      <c r="HRX325" s="52"/>
      <c r="HRY325" s="52"/>
      <c r="HRZ325" s="52"/>
      <c r="HSA325" s="52"/>
      <c r="HSB325" s="52"/>
      <c r="HSC325" s="52"/>
      <c r="HSD325" s="52"/>
      <c r="HSE325" s="52"/>
      <c r="HSF325" s="52"/>
      <c r="HSG325" s="84"/>
      <c r="HSH325" s="132"/>
      <c r="HSI325" s="105"/>
      <c r="HSJ325" s="52"/>
      <c r="HSK325" s="52"/>
      <c r="HSL325" s="52"/>
      <c r="HSM325" s="52"/>
      <c r="HSN325" s="52"/>
      <c r="HSO325" s="52"/>
      <c r="HSP325" s="52"/>
      <c r="HSQ325" s="52"/>
      <c r="HSR325" s="52"/>
      <c r="HSS325" s="52"/>
      <c r="HST325" s="52"/>
      <c r="HSU325" s="52"/>
      <c r="HSV325" s="52"/>
      <c r="HSW325" s="52"/>
      <c r="HSX325" s="52"/>
      <c r="HSY325" s="52"/>
      <c r="HSZ325" s="52"/>
      <c r="HTA325" s="52"/>
      <c r="HTB325" s="52"/>
      <c r="HTC325" s="52"/>
      <c r="HTD325" s="52"/>
      <c r="HTE325" s="52"/>
      <c r="HTF325" s="52"/>
      <c r="HTG325" s="52"/>
      <c r="HTH325" s="52"/>
      <c r="HTI325" s="84"/>
      <c r="HTJ325" s="132"/>
      <c r="HTK325" s="105"/>
      <c r="HTL325" s="52"/>
      <c r="HTM325" s="52"/>
      <c r="HTN325" s="52"/>
      <c r="HTO325" s="52"/>
      <c r="HTP325" s="52"/>
      <c r="HTQ325" s="52"/>
      <c r="HTR325" s="52"/>
      <c r="HTS325" s="52"/>
      <c r="HTT325" s="52"/>
      <c r="HTU325" s="52"/>
      <c r="HTV325" s="52"/>
      <c r="HTW325" s="52"/>
      <c r="HTX325" s="52"/>
      <c r="HTY325" s="52"/>
      <c r="HTZ325" s="52"/>
      <c r="HUA325" s="52"/>
      <c r="HUB325" s="52"/>
      <c r="HUC325" s="52"/>
      <c r="HUD325" s="52"/>
      <c r="HUE325" s="52"/>
      <c r="HUF325" s="52"/>
      <c r="HUG325" s="52"/>
      <c r="HUH325" s="52"/>
      <c r="HUI325" s="52"/>
      <c r="HUJ325" s="52"/>
      <c r="HUK325" s="84"/>
      <c r="HUL325" s="132"/>
      <c r="HUM325" s="105"/>
      <c r="HUN325" s="52"/>
      <c r="HUO325" s="52"/>
      <c r="HUP325" s="52"/>
      <c r="HUQ325" s="52"/>
      <c r="HUR325" s="52"/>
      <c r="HUS325" s="52"/>
      <c r="HUT325" s="52"/>
      <c r="HUU325" s="52"/>
      <c r="HUV325" s="52"/>
      <c r="HUW325" s="52"/>
      <c r="HUX325" s="52"/>
      <c r="HUY325" s="52"/>
      <c r="HUZ325" s="52"/>
      <c r="HVA325" s="52"/>
      <c r="HVB325" s="52"/>
      <c r="HVC325" s="52"/>
      <c r="HVD325" s="52"/>
      <c r="HVE325" s="52"/>
      <c r="HVF325" s="52"/>
      <c r="HVG325" s="52"/>
      <c r="HVH325" s="52"/>
      <c r="HVI325" s="52"/>
      <c r="HVJ325" s="52"/>
      <c r="HVK325" s="52"/>
      <c r="HVL325" s="52"/>
      <c r="HVM325" s="84"/>
      <c r="HVN325" s="132"/>
      <c r="HVO325" s="105"/>
      <c r="HVP325" s="52"/>
      <c r="HVQ325" s="52"/>
      <c r="HVR325" s="52"/>
      <c r="HVS325" s="52"/>
      <c r="HVT325" s="52"/>
      <c r="HVU325" s="52"/>
      <c r="HVV325" s="52"/>
      <c r="HVW325" s="52"/>
      <c r="HVX325" s="52"/>
      <c r="HVY325" s="52"/>
      <c r="HVZ325" s="52"/>
      <c r="HWA325" s="52"/>
      <c r="HWB325" s="52"/>
      <c r="HWC325" s="52"/>
      <c r="HWD325" s="52"/>
      <c r="HWE325" s="52"/>
      <c r="HWF325" s="52"/>
      <c r="HWG325" s="52"/>
      <c r="HWH325" s="52"/>
      <c r="HWI325" s="52"/>
      <c r="HWJ325" s="52"/>
      <c r="HWK325" s="52"/>
      <c r="HWL325" s="52"/>
      <c r="HWM325" s="52"/>
      <c r="HWN325" s="52"/>
      <c r="HWO325" s="84"/>
      <c r="HWP325" s="132"/>
      <c r="HWQ325" s="105"/>
      <c r="HWR325" s="52"/>
      <c r="HWS325" s="52"/>
      <c r="HWT325" s="52"/>
      <c r="HWU325" s="52"/>
      <c r="HWV325" s="52"/>
      <c r="HWW325" s="52"/>
      <c r="HWX325" s="52"/>
      <c r="HWY325" s="52"/>
      <c r="HWZ325" s="52"/>
      <c r="HXA325" s="52"/>
      <c r="HXB325" s="52"/>
      <c r="HXC325" s="52"/>
      <c r="HXD325" s="52"/>
      <c r="HXE325" s="52"/>
      <c r="HXF325" s="52"/>
      <c r="HXG325" s="52"/>
      <c r="HXH325" s="52"/>
      <c r="HXI325" s="52"/>
      <c r="HXJ325" s="52"/>
      <c r="HXK325" s="52"/>
      <c r="HXL325" s="52"/>
      <c r="HXM325" s="52"/>
      <c r="HXN325" s="52"/>
      <c r="HXO325" s="52"/>
      <c r="HXP325" s="52"/>
      <c r="HXQ325" s="84"/>
      <c r="HXR325" s="132"/>
      <c r="HXS325" s="105"/>
      <c r="HXT325" s="52"/>
      <c r="HXU325" s="52"/>
      <c r="HXV325" s="52"/>
      <c r="HXW325" s="52"/>
      <c r="HXX325" s="52"/>
      <c r="HXY325" s="52"/>
      <c r="HXZ325" s="52"/>
      <c r="HYA325" s="52"/>
      <c r="HYB325" s="52"/>
      <c r="HYC325" s="52"/>
      <c r="HYD325" s="52"/>
      <c r="HYE325" s="52"/>
      <c r="HYF325" s="52"/>
      <c r="HYG325" s="52"/>
      <c r="HYH325" s="52"/>
      <c r="HYI325" s="52"/>
      <c r="HYJ325" s="52"/>
      <c r="HYK325" s="52"/>
      <c r="HYL325" s="52"/>
      <c r="HYM325" s="52"/>
      <c r="HYN325" s="52"/>
      <c r="HYO325" s="52"/>
      <c r="HYP325" s="52"/>
      <c r="HYQ325" s="52"/>
      <c r="HYR325" s="52"/>
      <c r="HYS325" s="84"/>
      <c r="HYT325" s="132"/>
      <c r="HYU325" s="105"/>
      <c r="HYV325" s="52"/>
      <c r="HYW325" s="52"/>
      <c r="HYX325" s="52"/>
      <c r="HYY325" s="52"/>
      <c r="HYZ325" s="52"/>
      <c r="HZA325" s="52"/>
      <c r="HZB325" s="52"/>
      <c r="HZC325" s="52"/>
      <c r="HZD325" s="52"/>
      <c r="HZE325" s="52"/>
      <c r="HZF325" s="52"/>
      <c r="HZG325" s="52"/>
      <c r="HZH325" s="52"/>
      <c r="HZI325" s="52"/>
      <c r="HZJ325" s="52"/>
      <c r="HZK325" s="52"/>
      <c r="HZL325" s="52"/>
      <c r="HZM325" s="52"/>
      <c r="HZN325" s="52"/>
      <c r="HZO325" s="52"/>
      <c r="HZP325" s="52"/>
      <c r="HZQ325" s="52"/>
      <c r="HZR325" s="52"/>
      <c r="HZS325" s="52"/>
      <c r="HZT325" s="52"/>
      <c r="HZU325" s="84"/>
      <c r="HZV325" s="132"/>
      <c r="HZW325" s="105"/>
      <c r="HZX325" s="52"/>
      <c r="HZY325" s="52"/>
      <c r="HZZ325" s="52"/>
      <c r="IAA325" s="52"/>
      <c r="IAB325" s="52"/>
      <c r="IAC325" s="52"/>
      <c r="IAD325" s="52"/>
      <c r="IAE325" s="52"/>
      <c r="IAF325" s="52"/>
      <c r="IAG325" s="52"/>
      <c r="IAH325" s="52"/>
      <c r="IAI325" s="52"/>
      <c r="IAJ325" s="52"/>
      <c r="IAK325" s="52"/>
      <c r="IAL325" s="52"/>
      <c r="IAM325" s="52"/>
      <c r="IAN325" s="52"/>
      <c r="IAO325" s="52"/>
      <c r="IAP325" s="52"/>
      <c r="IAQ325" s="52"/>
      <c r="IAR325" s="52"/>
      <c r="IAS325" s="52"/>
      <c r="IAT325" s="52"/>
      <c r="IAU325" s="52"/>
      <c r="IAV325" s="52"/>
      <c r="IAW325" s="84"/>
      <c r="IAX325" s="132"/>
      <c r="IAY325" s="105"/>
      <c r="IAZ325" s="52"/>
      <c r="IBA325" s="52"/>
      <c r="IBB325" s="52"/>
      <c r="IBC325" s="52"/>
      <c r="IBD325" s="52"/>
      <c r="IBE325" s="52"/>
      <c r="IBF325" s="52"/>
      <c r="IBG325" s="52"/>
      <c r="IBH325" s="52"/>
      <c r="IBI325" s="52"/>
      <c r="IBJ325" s="52"/>
      <c r="IBK325" s="52"/>
      <c r="IBL325" s="52"/>
      <c r="IBM325" s="52"/>
      <c r="IBN325" s="52"/>
      <c r="IBO325" s="52"/>
      <c r="IBP325" s="52"/>
      <c r="IBQ325" s="52"/>
      <c r="IBR325" s="52"/>
      <c r="IBS325" s="52"/>
      <c r="IBT325" s="52"/>
      <c r="IBU325" s="52"/>
      <c r="IBV325" s="52"/>
      <c r="IBW325" s="52"/>
      <c r="IBX325" s="52"/>
      <c r="IBY325" s="84"/>
      <c r="IBZ325" s="132"/>
      <c r="ICA325" s="105"/>
      <c r="ICB325" s="52"/>
      <c r="ICC325" s="52"/>
      <c r="ICD325" s="52"/>
      <c r="ICE325" s="52"/>
      <c r="ICF325" s="52"/>
      <c r="ICG325" s="52"/>
      <c r="ICH325" s="52"/>
      <c r="ICI325" s="52"/>
      <c r="ICJ325" s="52"/>
      <c r="ICK325" s="52"/>
      <c r="ICL325" s="52"/>
      <c r="ICM325" s="52"/>
      <c r="ICN325" s="52"/>
      <c r="ICO325" s="52"/>
      <c r="ICP325" s="52"/>
      <c r="ICQ325" s="52"/>
      <c r="ICR325" s="52"/>
      <c r="ICS325" s="52"/>
      <c r="ICT325" s="52"/>
      <c r="ICU325" s="52"/>
      <c r="ICV325" s="52"/>
      <c r="ICW325" s="52"/>
      <c r="ICX325" s="52"/>
      <c r="ICY325" s="52"/>
      <c r="ICZ325" s="52"/>
      <c r="IDA325" s="84"/>
      <c r="IDB325" s="132"/>
      <c r="IDC325" s="105"/>
      <c r="IDD325" s="52"/>
      <c r="IDE325" s="52"/>
      <c r="IDF325" s="52"/>
      <c r="IDG325" s="52"/>
      <c r="IDH325" s="52"/>
      <c r="IDI325" s="52"/>
      <c r="IDJ325" s="52"/>
      <c r="IDK325" s="52"/>
      <c r="IDL325" s="52"/>
      <c r="IDM325" s="52"/>
      <c r="IDN325" s="52"/>
      <c r="IDO325" s="52"/>
      <c r="IDP325" s="52"/>
      <c r="IDQ325" s="52"/>
      <c r="IDR325" s="52"/>
      <c r="IDS325" s="52"/>
      <c r="IDT325" s="52"/>
      <c r="IDU325" s="52"/>
      <c r="IDV325" s="52"/>
      <c r="IDW325" s="52"/>
      <c r="IDX325" s="52"/>
      <c r="IDY325" s="52"/>
      <c r="IDZ325" s="52"/>
      <c r="IEA325" s="52"/>
      <c r="IEB325" s="52"/>
      <c r="IEC325" s="84"/>
      <c r="IED325" s="132"/>
      <c r="IEE325" s="105"/>
      <c r="IEF325" s="52"/>
      <c r="IEG325" s="52"/>
      <c r="IEH325" s="52"/>
      <c r="IEI325" s="52"/>
      <c r="IEJ325" s="52"/>
      <c r="IEK325" s="52"/>
      <c r="IEL325" s="52"/>
      <c r="IEM325" s="52"/>
      <c r="IEN325" s="52"/>
      <c r="IEO325" s="52"/>
      <c r="IEP325" s="52"/>
      <c r="IEQ325" s="52"/>
      <c r="IER325" s="52"/>
      <c r="IES325" s="52"/>
      <c r="IET325" s="52"/>
      <c r="IEU325" s="52"/>
      <c r="IEV325" s="52"/>
      <c r="IEW325" s="52"/>
      <c r="IEX325" s="52"/>
      <c r="IEY325" s="52"/>
      <c r="IEZ325" s="52"/>
      <c r="IFA325" s="52"/>
      <c r="IFB325" s="52"/>
      <c r="IFC325" s="52"/>
      <c r="IFD325" s="52"/>
      <c r="IFE325" s="84"/>
      <c r="IFF325" s="132"/>
      <c r="IFG325" s="105"/>
      <c r="IFH325" s="52"/>
      <c r="IFI325" s="52"/>
      <c r="IFJ325" s="52"/>
      <c r="IFK325" s="52"/>
      <c r="IFL325" s="52"/>
      <c r="IFM325" s="52"/>
      <c r="IFN325" s="52"/>
      <c r="IFO325" s="52"/>
      <c r="IFP325" s="52"/>
      <c r="IFQ325" s="52"/>
      <c r="IFR325" s="52"/>
      <c r="IFS325" s="52"/>
      <c r="IFT325" s="52"/>
      <c r="IFU325" s="52"/>
      <c r="IFV325" s="52"/>
      <c r="IFW325" s="52"/>
      <c r="IFX325" s="52"/>
      <c r="IFY325" s="52"/>
      <c r="IFZ325" s="52"/>
      <c r="IGA325" s="52"/>
      <c r="IGB325" s="52"/>
      <c r="IGC325" s="52"/>
      <c r="IGD325" s="52"/>
      <c r="IGE325" s="52"/>
      <c r="IGF325" s="52"/>
      <c r="IGG325" s="84"/>
      <c r="IGH325" s="132"/>
      <c r="IGI325" s="105"/>
      <c r="IGJ325" s="52"/>
      <c r="IGK325" s="52"/>
      <c r="IGL325" s="52"/>
      <c r="IGM325" s="52"/>
      <c r="IGN325" s="52"/>
      <c r="IGO325" s="52"/>
      <c r="IGP325" s="52"/>
      <c r="IGQ325" s="52"/>
      <c r="IGR325" s="52"/>
      <c r="IGS325" s="52"/>
      <c r="IGT325" s="52"/>
      <c r="IGU325" s="52"/>
      <c r="IGV325" s="52"/>
      <c r="IGW325" s="52"/>
      <c r="IGX325" s="52"/>
      <c r="IGY325" s="52"/>
      <c r="IGZ325" s="52"/>
      <c r="IHA325" s="52"/>
      <c r="IHB325" s="52"/>
      <c r="IHC325" s="52"/>
      <c r="IHD325" s="52"/>
      <c r="IHE325" s="52"/>
      <c r="IHF325" s="52"/>
      <c r="IHG325" s="52"/>
      <c r="IHH325" s="52"/>
      <c r="IHI325" s="84"/>
      <c r="IHJ325" s="132"/>
      <c r="IHK325" s="105"/>
      <c r="IHL325" s="52"/>
      <c r="IHM325" s="52"/>
      <c r="IHN325" s="52"/>
      <c r="IHO325" s="52"/>
      <c r="IHP325" s="52"/>
      <c r="IHQ325" s="52"/>
      <c r="IHR325" s="52"/>
      <c r="IHS325" s="52"/>
      <c r="IHT325" s="52"/>
      <c r="IHU325" s="52"/>
      <c r="IHV325" s="52"/>
      <c r="IHW325" s="52"/>
      <c r="IHX325" s="52"/>
      <c r="IHY325" s="52"/>
      <c r="IHZ325" s="52"/>
      <c r="IIA325" s="52"/>
      <c r="IIB325" s="52"/>
      <c r="IIC325" s="52"/>
      <c r="IID325" s="52"/>
      <c r="IIE325" s="52"/>
      <c r="IIF325" s="52"/>
      <c r="IIG325" s="52"/>
      <c r="IIH325" s="52"/>
      <c r="III325" s="52"/>
      <c r="IIJ325" s="52"/>
      <c r="IIK325" s="84"/>
      <c r="IIL325" s="132"/>
      <c r="IIM325" s="105"/>
      <c r="IIN325" s="52"/>
      <c r="IIO325" s="52"/>
      <c r="IIP325" s="52"/>
      <c r="IIQ325" s="52"/>
      <c r="IIR325" s="52"/>
      <c r="IIS325" s="52"/>
      <c r="IIT325" s="52"/>
      <c r="IIU325" s="52"/>
      <c r="IIV325" s="52"/>
      <c r="IIW325" s="52"/>
      <c r="IIX325" s="52"/>
      <c r="IIY325" s="52"/>
      <c r="IIZ325" s="52"/>
      <c r="IJA325" s="52"/>
      <c r="IJB325" s="52"/>
      <c r="IJC325" s="52"/>
      <c r="IJD325" s="52"/>
      <c r="IJE325" s="52"/>
      <c r="IJF325" s="52"/>
      <c r="IJG325" s="52"/>
      <c r="IJH325" s="52"/>
      <c r="IJI325" s="52"/>
      <c r="IJJ325" s="52"/>
      <c r="IJK325" s="52"/>
      <c r="IJL325" s="52"/>
      <c r="IJM325" s="84"/>
      <c r="IJN325" s="132"/>
      <c r="IJO325" s="105"/>
      <c r="IJP325" s="52"/>
      <c r="IJQ325" s="52"/>
      <c r="IJR325" s="52"/>
      <c r="IJS325" s="52"/>
      <c r="IJT325" s="52"/>
      <c r="IJU325" s="52"/>
      <c r="IJV325" s="52"/>
      <c r="IJW325" s="52"/>
      <c r="IJX325" s="52"/>
      <c r="IJY325" s="52"/>
      <c r="IJZ325" s="52"/>
      <c r="IKA325" s="52"/>
      <c r="IKB325" s="52"/>
      <c r="IKC325" s="52"/>
      <c r="IKD325" s="52"/>
      <c r="IKE325" s="52"/>
      <c r="IKF325" s="52"/>
      <c r="IKG325" s="52"/>
      <c r="IKH325" s="52"/>
      <c r="IKI325" s="52"/>
      <c r="IKJ325" s="52"/>
      <c r="IKK325" s="52"/>
      <c r="IKL325" s="52"/>
      <c r="IKM325" s="52"/>
      <c r="IKN325" s="52"/>
      <c r="IKO325" s="84"/>
      <c r="IKP325" s="132"/>
      <c r="IKQ325" s="105"/>
      <c r="IKR325" s="52"/>
      <c r="IKS325" s="52"/>
      <c r="IKT325" s="52"/>
      <c r="IKU325" s="52"/>
      <c r="IKV325" s="52"/>
      <c r="IKW325" s="52"/>
      <c r="IKX325" s="52"/>
      <c r="IKY325" s="52"/>
      <c r="IKZ325" s="52"/>
      <c r="ILA325" s="52"/>
      <c r="ILB325" s="52"/>
      <c r="ILC325" s="52"/>
      <c r="ILD325" s="52"/>
      <c r="ILE325" s="52"/>
      <c r="ILF325" s="52"/>
      <c r="ILG325" s="52"/>
      <c r="ILH325" s="52"/>
      <c r="ILI325" s="52"/>
      <c r="ILJ325" s="52"/>
      <c r="ILK325" s="52"/>
      <c r="ILL325" s="52"/>
      <c r="ILM325" s="52"/>
      <c r="ILN325" s="52"/>
      <c r="ILO325" s="52"/>
      <c r="ILP325" s="52"/>
      <c r="ILQ325" s="84"/>
      <c r="ILR325" s="132"/>
      <c r="ILS325" s="105"/>
      <c r="ILT325" s="52"/>
      <c r="ILU325" s="52"/>
      <c r="ILV325" s="52"/>
      <c r="ILW325" s="52"/>
      <c r="ILX325" s="52"/>
      <c r="ILY325" s="52"/>
      <c r="ILZ325" s="52"/>
      <c r="IMA325" s="52"/>
      <c r="IMB325" s="52"/>
      <c r="IMC325" s="52"/>
      <c r="IMD325" s="52"/>
      <c r="IME325" s="52"/>
      <c r="IMF325" s="52"/>
      <c r="IMG325" s="52"/>
      <c r="IMH325" s="52"/>
      <c r="IMI325" s="52"/>
      <c r="IMJ325" s="52"/>
      <c r="IMK325" s="52"/>
      <c r="IML325" s="52"/>
      <c r="IMM325" s="52"/>
      <c r="IMN325" s="52"/>
      <c r="IMO325" s="52"/>
      <c r="IMP325" s="52"/>
      <c r="IMQ325" s="52"/>
      <c r="IMR325" s="52"/>
      <c r="IMS325" s="84"/>
      <c r="IMT325" s="132"/>
      <c r="IMU325" s="105"/>
      <c r="IMV325" s="52"/>
      <c r="IMW325" s="52"/>
      <c r="IMX325" s="52"/>
      <c r="IMY325" s="52"/>
      <c r="IMZ325" s="52"/>
      <c r="INA325" s="52"/>
      <c r="INB325" s="52"/>
      <c r="INC325" s="52"/>
      <c r="IND325" s="52"/>
      <c r="INE325" s="52"/>
      <c r="INF325" s="52"/>
      <c r="ING325" s="52"/>
      <c r="INH325" s="52"/>
      <c r="INI325" s="52"/>
      <c r="INJ325" s="52"/>
      <c r="INK325" s="52"/>
      <c r="INL325" s="52"/>
      <c r="INM325" s="52"/>
      <c r="INN325" s="52"/>
      <c r="INO325" s="52"/>
      <c r="INP325" s="52"/>
      <c r="INQ325" s="52"/>
      <c r="INR325" s="52"/>
      <c r="INS325" s="52"/>
      <c r="INT325" s="52"/>
      <c r="INU325" s="84"/>
      <c r="INV325" s="132"/>
      <c r="INW325" s="105"/>
      <c r="INX325" s="52"/>
      <c r="INY325" s="52"/>
      <c r="INZ325" s="52"/>
      <c r="IOA325" s="52"/>
      <c r="IOB325" s="52"/>
      <c r="IOC325" s="52"/>
      <c r="IOD325" s="52"/>
      <c r="IOE325" s="52"/>
      <c r="IOF325" s="52"/>
      <c r="IOG325" s="52"/>
      <c r="IOH325" s="52"/>
      <c r="IOI325" s="52"/>
      <c r="IOJ325" s="52"/>
      <c r="IOK325" s="52"/>
      <c r="IOL325" s="52"/>
      <c r="IOM325" s="52"/>
      <c r="ION325" s="52"/>
      <c r="IOO325" s="52"/>
      <c r="IOP325" s="52"/>
      <c r="IOQ325" s="52"/>
      <c r="IOR325" s="52"/>
      <c r="IOS325" s="52"/>
      <c r="IOT325" s="52"/>
      <c r="IOU325" s="52"/>
      <c r="IOV325" s="52"/>
      <c r="IOW325" s="84"/>
      <c r="IOX325" s="132"/>
      <c r="IOY325" s="105"/>
      <c r="IOZ325" s="52"/>
      <c r="IPA325" s="52"/>
      <c r="IPB325" s="52"/>
      <c r="IPC325" s="52"/>
      <c r="IPD325" s="52"/>
      <c r="IPE325" s="52"/>
      <c r="IPF325" s="52"/>
      <c r="IPG325" s="52"/>
      <c r="IPH325" s="52"/>
      <c r="IPI325" s="52"/>
      <c r="IPJ325" s="52"/>
      <c r="IPK325" s="52"/>
      <c r="IPL325" s="52"/>
      <c r="IPM325" s="52"/>
      <c r="IPN325" s="52"/>
      <c r="IPO325" s="52"/>
      <c r="IPP325" s="52"/>
      <c r="IPQ325" s="52"/>
      <c r="IPR325" s="52"/>
      <c r="IPS325" s="52"/>
      <c r="IPT325" s="52"/>
      <c r="IPU325" s="52"/>
      <c r="IPV325" s="52"/>
      <c r="IPW325" s="52"/>
      <c r="IPX325" s="52"/>
      <c r="IPY325" s="84"/>
      <c r="IPZ325" s="132"/>
      <c r="IQA325" s="105"/>
      <c r="IQB325" s="52"/>
      <c r="IQC325" s="52"/>
      <c r="IQD325" s="52"/>
      <c r="IQE325" s="52"/>
      <c r="IQF325" s="52"/>
      <c r="IQG325" s="52"/>
      <c r="IQH325" s="52"/>
      <c r="IQI325" s="52"/>
      <c r="IQJ325" s="52"/>
      <c r="IQK325" s="52"/>
      <c r="IQL325" s="52"/>
      <c r="IQM325" s="52"/>
      <c r="IQN325" s="52"/>
      <c r="IQO325" s="52"/>
      <c r="IQP325" s="52"/>
      <c r="IQQ325" s="52"/>
      <c r="IQR325" s="52"/>
      <c r="IQS325" s="52"/>
      <c r="IQT325" s="52"/>
      <c r="IQU325" s="52"/>
      <c r="IQV325" s="52"/>
      <c r="IQW325" s="52"/>
      <c r="IQX325" s="52"/>
      <c r="IQY325" s="52"/>
      <c r="IQZ325" s="52"/>
      <c r="IRA325" s="84"/>
      <c r="IRB325" s="132"/>
      <c r="IRC325" s="105"/>
      <c r="IRD325" s="52"/>
      <c r="IRE325" s="52"/>
      <c r="IRF325" s="52"/>
      <c r="IRG325" s="52"/>
      <c r="IRH325" s="52"/>
      <c r="IRI325" s="52"/>
      <c r="IRJ325" s="52"/>
      <c r="IRK325" s="52"/>
      <c r="IRL325" s="52"/>
      <c r="IRM325" s="52"/>
      <c r="IRN325" s="52"/>
      <c r="IRO325" s="52"/>
      <c r="IRP325" s="52"/>
      <c r="IRQ325" s="52"/>
      <c r="IRR325" s="52"/>
      <c r="IRS325" s="52"/>
      <c r="IRT325" s="52"/>
      <c r="IRU325" s="52"/>
      <c r="IRV325" s="52"/>
      <c r="IRW325" s="52"/>
      <c r="IRX325" s="52"/>
      <c r="IRY325" s="52"/>
      <c r="IRZ325" s="52"/>
      <c r="ISA325" s="52"/>
      <c r="ISB325" s="52"/>
      <c r="ISC325" s="84"/>
      <c r="ISD325" s="132"/>
      <c r="ISE325" s="105"/>
      <c r="ISF325" s="52"/>
      <c r="ISG325" s="52"/>
      <c r="ISH325" s="52"/>
      <c r="ISI325" s="52"/>
      <c r="ISJ325" s="52"/>
      <c r="ISK325" s="52"/>
      <c r="ISL325" s="52"/>
      <c r="ISM325" s="52"/>
      <c r="ISN325" s="52"/>
      <c r="ISO325" s="52"/>
      <c r="ISP325" s="52"/>
      <c r="ISQ325" s="52"/>
      <c r="ISR325" s="52"/>
      <c r="ISS325" s="52"/>
      <c r="IST325" s="52"/>
      <c r="ISU325" s="52"/>
      <c r="ISV325" s="52"/>
      <c r="ISW325" s="52"/>
      <c r="ISX325" s="52"/>
      <c r="ISY325" s="52"/>
      <c r="ISZ325" s="52"/>
      <c r="ITA325" s="52"/>
      <c r="ITB325" s="52"/>
      <c r="ITC325" s="52"/>
      <c r="ITD325" s="52"/>
      <c r="ITE325" s="84"/>
      <c r="ITF325" s="132"/>
      <c r="ITG325" s="105"/>
      <c r="ITH325" s="52"/>
      <c r="ITI325" s="52"/>
      <c r="ITJ325" s="52"/>
      <c r="ITK325" s="52"/>
      <c r="ITL325" s="52"/>
      <c r="ITM325" s="52"/>
      <c r="ITN325" s="52"/>
      <c r="ITO325" s="52"/>
      <c r="ITP325" s="52"/>
      <c r="ITQ325" s="52"/>
      <c r="ITR325" s="52"/>
      <c r="ITS325" s="52"/>
      <c r="ITT325" s="52"/>
      <c r="ITU325" s="52"/>
      <c r="ITV325" s="52"/>
      <c r="ITW325" s="52"/>
      <c r="ITX325" s="52"/>
      <c r="ITY325" s="52"/>
      <c r="ITZ325" s="52"/>
      <c r="IUA325" s="52"/>
      <c r="IUB325" s="52"/>
      <c r="IUC325" s="52"/>
      <c r="IUD325" s="52"/>
      <c r="IUE325" s="52"/>
      <c r="IUF325" s="52"/>
      <c r="IUG325" s="84"/>
      <c r="IUH325" s="132"/>
      <c r="IUI325" s="105"/>
      <c r="IUJ325" s="52"/>
      <c r="IUK325" s="52"/>
      <c r="IUL325" s="52"/>
      <c r="IUM325" s="52"/>
      <c r="IUN325" s="52"/>
      <c r="IUO325" s="52"/>
      <c r="IUP325" s="52"/>
      <c r="IUQ325" s="52"/>
      <c r="IUR325" s="52"/>
      <c r="IUS325" s="52"/>
      <c r="IUT325" s="52"/>
      <c r="IUU325" s="52"/>
      <c r="IUV325" s="52"/>
      <c r="IUW325" s="52"/>
      <c r="IUX325" s="52"/>
      <c r="IUY325" s="52"/>
      <c r="IUZ325" s="52"/>
      <c r="IVA325" s="52"/>
      <c r="IVB325" s="52"/>
      <c r="IVC325" s="52"/>
      <c r="IVD325" s="52"/>
      <c r="IVE325" s="52"/>
      <c r="IVF325" s="52"/>
      <c r="IVG325" s="52"/>
      <c r="IVH325" s="52"/>
      <c r="IVI325" s="84"/>
      <c r="IVJ325" s="132"/>
      <c r="IVK325" s="105"/>
      <c r="IVL325" s="52"/>
      <c r="IVM325" s="52"/>
      <c r="IVN325" s="52"/>
      <c r="IVO325" s="52"/>
      <c r="IVP325" s="52"/>
      <c r="IVQ325" s="52"/>
      <c r="IVR325" s="52"/>
      <c r="IVS325" s="52"/>
      <c r="IVT325" s="52"/>
      <c r="IVU325" s="52"/>
      <c r="IVV325" s="52"/>
      <c r="IVW325" s="52"/>
      <c r="IVX325" s="52"/>
      <c r="IVY325" s="52"/>
      <c r="IVZ325" s="52"/>
      <c r="IWA325" s="52"/>
      <c r="IWB325" s="52"/>
      <c r="IWC325" s="52"/>
      <c r="IWD325" s="52"/>
      <c r="IWE325" s="52"/>
      <c r="IWF325" s="52"/>
      <c r="IWG325" s="52"/>
      <c r="IWH325" s="52"/>
      <c r="IWI325" s="52"/>
      <c r="IWJ325" s="52"/>
      <c r="IWK325" s="84"/>
      <c r="IWL325" s="132"/>
      <c r="IWM325" s="105"/>
      <c r="IWN325" s="52"/>
      <c r="IWO325" s="52"/>
      <c r="IWP325" s="52"/>
      <c r="IWQ325" s="52"/>
      <c r="IWR325" s="52"/>
      <c r="IWS325" s="52"/>
      <c r="IWT325" s="52"/>
      <c r="IWU325" s="52"/>
      <c r="IWV325" s="52"/>
      <c r="IWW325" s="52"/>
      <c r="IWX325" s="52"/>
      <c r="IWY325" s="52"/>
      <c r="IWZ325" s="52"/>
      <c r="IXA325" s="52"/>
      <c r="IXB325" s="52"/>
      <c r="IXC325" s="52"/>
      <c r="IXD325" s="52"/>
      <c r="IXE325" s="52"/>
      <c r="IXF325" s="52"/>
      <c r="IXG325" s="52"/>
      <c r="IXH325" s="52"/>
      <c r="IXI325" s="52"/>
      <c r="IXJ325" s="52"/>
      <c r="IXK325" s="52"/>
      <c r="IXL325" s="52"/>
      <c r="IXM325" s="84"/>
      <c r="IXN325" s="132"/>
      <c r="IXO325" s="105"/>
      <c r="IXP325" s="52"/>
      <c r="IXQ325" s="52"/>
      <c r="IXR325" s="52"/>
      <c r="IXS325" s="52"/>
      <c r="IXT325" s="52"/>
      <c r="IXU325" s="52"/>
      <c r="IXV325" s="52"/>
      <c r="IXW325" s="52"/>
      <c r="IXX325" s="52"/>
      <c r="IXY325" s="52"/>
      <c r="IXZ325" s="52"/>
      <c r="IYA325" s="52"/>
      <c r="IYB325" s="52"/>
      <c r="IYC325" s="52"/>
      <c r="IYD325" s="52"/>
      <c r="IYE325" s="52"/>
      <c r="IYF325" s="52"/>
      <c r="IYG325" s="52"/>
      <c r="IYH325" s="52"/>
      <c r="IYI325" s="52"/>
      <c r="IYJ325" s="52"/>
      <c r="IYK325" s="52"/>
      <c r="IYL325" s="52"/>
      <c r="IYM325" s="52"/>
      <c r="IYN325" s="52"/>
      <c r="IYO325" s="84"/>
      <c r="IYP325" s="132"/>
      <c r="IYQ325" s="105"/>
      <c r="IYR325" s="52"/>
      <c r="IYS325" s="52"/>
      <c r="IYT325" s="52"/>
      <c r="IYU325" s="52"/>
      <c r="IYV325" s="52"/>
      <c r="IYW325" s="52"/>
      <c r="IYX325" s="52"/>
      <c r="IYY325" s="52"/>
      <c r="IYZ325" s="52"/>
      <c r="IZA325" s="52"/>
      <c r="IZB325" s="52"/>
      <c r="IZC325" s="52"/>
      <c r="IZD325" s="52"/>
      <c r="IZE325" s="52"/>
      <c r="IZF325" s="52"/>
      <c r="IZG325" s="52"/>
      <c r="IZH325" s="52"/>
      <c r="IZI325" s="52"/>
      <c r="IZJ325" s="52"/>
      <c r="IZK325" s="52"/>
      <c r="IZL325" s="52"/>
      <c r="IZM325" s="52"/>
      <c r="IZN325" s="52"/>
      <c r="IZO325" s="52"/>
      <c r="IZP325" s="52"/>
      <c r="IZQ325" s="84"/>
      <c r="IZR325" s="132"/>
      <c r="IZS325" s="105"/>
      <c r="IZT325" s="52"/>
      <c r="IZU325" s="52"/>
      <c r="IZV325" s="52"/>
      <c r="IZW325" s="52"/>
      <c r="IZX325" s="52"/>
      <c r="IZY325" s="52"/>
      <c r="IZZ325" s="52"/>
      <c r="JAA325" s="52"/>
      <c r="JAB325" s="52"/>
      <c r="JAC325" s="52"/>
      <c r="JAD325" s="52"/>
      <c r="JAE325" s="52"/>
      <c r="JAF325" s="52"/>
      <c r="JAG325" s="52"/>
      <c r="JAH325" s="52"/>
      <c r="JAI325" s="52"/>
      <c r="JAJ325" s="52"/>
      <c r="JAK325" s="52"/>
      <c r="JAL325" s="52"/>
      <c r="JAM325" s="52"/>
      <c r="JAN325" s="52"/>
      <c r="JAO325" s="52"/>
      <c r="JAP325" s="52"/>
      <c r="JAQ325" s="52"/>
      <c r="JAR325" s="52"/>
      <c r="JAS325" s="84"/>
      <c r="JAT325" s="132"/>
      <c r="JAU325" s="105"/>
      <c r="JAV325" s="52"/>
      <c r="JAW325" s="52"/>
      <c r="JAX325" s="52"/>
      <c r="JAY325" s="52"/>
      <c r="JAZ325" s="52"/>
      <c r="JBA325" s="52"/>
      <c r="JBB325" s="52"/>
      <c r="JBC325" s="52"/>
      <c r="JBD325" s="52"/>
      <c r="JBE325" s="52"/>
      <c r="JBF325" s="52"/>
      <c r="JBG325" s="52"/>
      <c r="JBH325" s="52"/>
      <c r="JBI325" s="52"/>
      <c r="JBJ325" s="52"/>
      <c r="JBK325" s="52"/>
      <c r="JBL325" s="52"/>
      <c r="JBM325" s="52"/>
      <c r="JBN325" s="52"/>
      <c r="JBO325" s="52"/>
      <c r="JBP325" s="52"/>
      <c r="JBQ325" s="52"/>
      <c r="JBR325" s="52"/>
      <c r="JBS325" s="52"/>
      <c r="JBT325" s="52"/>
      <c r="JBU325" s="84"/>
      <c r="JBV325" s="132"/>
      <c r="JBW325" s="105"/>
      <c r="JBX325" s="52"/>
      <c r="JBY325" s="52"/>
      <c r="JBZ325" s="52"/>
      <c r="JCA325" s="52"/>
      <c r="JCB325" s="52"/>
      <c r="JCC325" s="52"/>
      <c r="JCD325" s="52"/>
      <c r="JCE325" s="52"/>
      <c r="JCF325" s="52"/>
      <c r="JCG325" s="52"/>
      <c r="JCH325" s="52"/>
      <c r="JCI325" s="52"/>
      <c r="JCJ325" s="52"/>
      <c r="JCK325" s="52"/>
      <c r="JCL325" s="52"/>
      <c r="JCM325" s="52"/>
      <c r="JCN325" s="52"/>
      <c r="JCO325" s="52"/>
      <c r="JCP325" s="52"/>
      <c r="JCQ325" s="52"/>
      <c r="JCR325" s="52"/>
      <c r="JCS325" s="52"/>
      <c r="JCT325" s="52"/>
      <c r="JCU325" s="52"/>
      <c r="JCV325" s="52"/>
      <c r="JCW325" s="84"/>
      <c r="JCX325" s="132"/>
      <c r="JCY325" s="105"/>
      <c r="JCZ325" s="52"/>
      <c r="JDA325" s="52"/>
      <c r="JDB325" s="52"/>
      <c r="JDC325" s="52"/>
      <c r="JDD325" s="52"/>
      <c r="JDE325" s="52"/>
      <c r="JDF325" s="52"/>
      <c r="JDG325" s="52"/>
      <c r="JDH325" s="52"/>
      <c r="JDI325" s="52"/>
      <c r="JDJ325" s="52"/>
      <c r="JDK325" s="52"/>
      <c r="JDL325" s="52"/>
      <c r="JDM325" s="52"/>
      <c r="JDN325" s="52"/>
      <c r="JDO325" s="52"/>
      <c r="JDP325" s="52"/>
      <c r="JDQ325" s="52"/>
      <c r="JDR325" s="52"/>
      <c r="JDS325" s="52"/>
      <c r="JDT325" s="52"/>
      <c r="JDU325" s="52"/>
      <c r="JDV325" s="52"/>
      <c r="JDW325" s="52"/>
      <c r="JDX325" s="52"/>
      <c r="JDY325" s="84"/>
      <c r="JDZ325" s="132"/>
      <c r="JEA325" s="105"/>
      <c r="JEB325" s="52"/>
      <c r="JEC325" s="52"/>
      <c r="JED325" s="52"/>
      <c r="JEE325" s="52"/>
      <c r="JEF325" s="52"/>
      <c r="JEG325" s="52"/>
      <c r="JEH325" s="52"/>
      <c r="JEI325" s="52"/>
      <c r="JEJ325" s="52"/>
      <c r="JEK325" s="52"/>
      <c r="JEL325" s="52"/>
      <c r="JEM325" s="52"/>
      <c r="JEN325" s="52"/>
      <c r="JEO325" s="52"/>
      <c r="JEP325" s="52"/>
      <c r="JEQ325" s="52"/>
      <c r="JER325" s="52"/>
      <c r="JES325" s="52"/>
      <c r="JET325" s="52"/>
      <c r="JEU325" s="52"/>
      <c r="JEV325" s="52"/>
      <c r="JEW325" s="52"/>
      <c r="JEX325" s="52"/>
      <c r="JEY325" s="52"/>
      <c r="JEZ325" s="52"/>
      <c r="JFA325" s="84"/>
      <c r="JFB325" s="132"/>
      <c r="JFC325" s="105"/>
      <c r="JFD325" s="52"/>
      <c r="JFE325" s="52"/>
      <c r="JFF325" s="52"/>
      <c r="JFG325" s="52"/>
      <c r="JFH325" s="52"/>
      <c r="JFI325" s="52"/>
      <c r="JFJ325" s="52"/>
      <c r="JFK325" s="52"/>
      <c r="JFL325" s="52"/>
      <c r="JFM325" s="52"/>
      <c r="JFN325" s="52"/>
      <c r="JFO325" s="52"/>
      <c r="JFP325" s="52"/>
      <c r="JFQ325" s="52"/>
      <c r="JFR325" s="52"/>
      <c r="JFS325" s="52"/>
      <c r="JFT325" s="52"/>
      <c r="JFU325" s="52"/>
      <c r="JFV325" s="52"/>
      <c r="JFW325" s="52"/>
      <c r="JFX325" s="52"/>
      <c r="JFY325" s="52"/>
      <c r="JFZ325" s="52"/>
      <c r="JGA325" s="52"/>
      <c r="JGB325" s="52"/>
      <c r="JGC325" s="84"/>
      <c r="JGD325" s="132"/>
      <c r="JGE325" s="105"/>
      <c r="JGF325" s="52"/>
      <c r="JGG325" s="52"/>
      <c r="JGH325" s="52"/>
      <c r="JGI325" s="52"/>
      <c r="JGJ325" s="52"/>
      <c r="JGK325" s="52"/>
      <c r="JGL325" s="52"/>
      <c r="JGM325" s="52"/>
      <c r="JGN325" s="52"/>
      <c r="JGO325" s="52"/>
      <c r="JGP325" s="52"/>
      <c r="JGQ325" s="52"/>
      <c r="JGR325" s="52"/>
      <c r="JGS325" s="52"/>
      <c r="JGT325" s="52"/>
      <c r="JGU325" s="52"/>
      <c r="JGV325" s="52"/>
      <c r="JGW325" s="52"/>
      <c r="JGX325" s="52"/>
      <c r="JGY325" s="52"/>
      <c r="JGZ325" s="52"/>
      <c r="JHA325" s="52"/>
      <c r="JHB325" s="52"/>
      <c r="JHC325" s="52"/>
      <c r="JHD325" s="52"/>
      <c r="JHE325" s="84"/>
      <c r="JHF325" s="132"/>
      <c r="JHG325" s="105"/>
      <c r="JHH325" s="52"/>
      <c r="JHI325" s="52"/>
      <c r="JHJ325" s="52"/>
      <c r="JHK325" s="52"/>
      <c r="JHL325" s="52"/>
      <c r="JHM325" s="52"/>
      <c r="JHN325" s="52"/>
      <c r="JHO325" s="52"/>
      <c r="JHP325" s="52"/>
      <c r="JHQ325" s="52"/>
      <c r="JHR325" s="52"/>
      <c r="JHS325" s="52"/>
      <c r="JHT325" s="52"/>
      <c r="JHU325" s="52"/>
      <c r="JHV325" s="52"/>
      <c r="JHW325" s="52"/>
      <c r="JHX325" s="52"/>
      <c r="JHY325" s="52"/>
      <c r="JHZ325" s="52"/>
      <c r="JIA325" s="52"/>
      <c r="JIB325" s="52"/>
      <c r="JIC325" s="52"/>
      <c r="JID325" s="52"/>
      <c r="JIE325" s="52"/>
      <c r="JIF325" s="52"/>
      <c r="JIG325" s="84"/>
      <c r="JIH325" s="132"/>
      <c r="JII325" s="105"/>
      <c r="JIJ325" s="52"/>
      <c r="JIK325" s="52"/>
      <c r="JIL325" s="52"/>
      <c r="JIM325" s="52"/>
      <c r="JIN325" s="52"/>
      <c r="JIO325" s="52"/>
      <c r="JIP325" s="52"/>
      <c r="JIQ325" s="52"/>
      <c r="JIR325" s="52"/>
      <c r="JIS325" s="52"/>
      <c r="JIT325" s="52"/>
      <c r="JIU325" s="52"/>
      <c r="JIV325" s="52"/>
      <c r="JIW325" s="52"/>
      <c r="JIX325" s="52"/>
      <c r="JIY325" s="52"/>
      <c r="JIZ325" s="52"/>
      <c r="JJA325" s="52"/>
      <c r="JJB325" s="52"/>
      <c r="JJC325" s="52"/>
      <c r="JJD325" s="52"/>
      <c r="JJE325" s="52"/>
      <c r="JJF325" s="52"/>
      <c r="JJG325" s="52"/>
      <c r="JJH325" s="52"/>
      <c r="JJI325" s="84"/>
      <c r="JJJ325" s="132"/>
      <c r="JJK325" s="105"/>
      <c r="JJL325" s="52"/>
      <c r="JJM325" s="52"/>
      <c r="JJN325" s="52"/>
      <c r="JJO325" s="52"/>
      <c r="JJP325" s="52"/>
      <c r="JJQ325" s="52"/>
      <c r="JJR325" s="52"/>
      <c r="JJS325" s="52"/>
      <c r="JJT325" s="52"/>
      <c r="JJU325" s="52"/>
      <c r="JJV325" s="52"/>
      <c r="JJW325" s="52"/>
      <c r="JJX325" s="52"/>
      <c r="JJY325" s="52"/>
      <c r="JJZ325" s="52"/>
      <c r="JKA325" s="52"/>
      <c r="JKB325" s="52"/>
      <c r="JKC325" s="52"/>
      <c r="JKD325" s="52"/>
      <c r="JKE325" s="52"/>
      <c r="JKF325" s="52"/>
      <c r="JKG325" s="52"/>
      <c r="JKH325" s="52"/>
      <c r="JKI325" s="52"/>
      <c r="JKJ325" s="52"/>
      <c r="JKK325" s="84"/>
      <c r="JKL325" s="132"/>
      <c r="JKM325" s="105"/>
      <c r="JKN325" s="52"/>
      <c r="JKO325" s="52"/>
      <c r="JKP325" s="52"/>
      <c r="JKQ325" s="52"/>
      <c r="JKR325" s="52"/>
      <c r="JKS325" s="52"/>
      <c r="JKT325" s="52"/>
      <c r="JKU325" s="52"/>
      <c r="JKV325" s="52"/>
      <c r="JKW325" s="52"/>
      <c r="JKX325" s="52"/>
      <c r="JKY325" s="52"/>
      <c r="JKZ325" s="52"/>
      <c r="JLA325" s="52"/>
      <c r="JLB325" s="52"/>
      <c r="JLC325" s="52"/>
      <c r="JLD325" s="52"/>
      <c r="JLE325" s="52"/>
      <c r="JLF325" s="52"/>
      <c r="JLG325" s="52"/>
      <c r="JLH325" s="52"/>
      <c r="JLI325" s="52"/>
      <c r="JLJ325" s="52"/>
      <c r="JLK325" s="52"/>
      <c r="JLL325" s="52"/>
      <c r="JLM325" s="84"/>
      <c r="JLN325" s="132"/>
      <c r="JLO325" s="105"/>
      <c r="JLP325" s="52"/>
      <c r="JLQ325" s="52"/>
      <c r="JLR325" s="52"/>
      <c r="JLS325" s="52"/>
      <c r="JLT325" s="52"/>
      <c r="JLU325" s="52"/>
      <c r="JLV325" s="52"/>
      <c r="JLW325" s="52"/>
      <c r="JLX325" s="52"/>
      <c r="JLY325" s="52"/>
      <c r="JLZ325" s="52"/>
      <c r="JMA325" s="52"/>
      <c r="JMB325" s="52"/>
      <c r="JMC325" s="52"/>
      <c r="JMD325" s="52"/>
      <c r="JME325" s="52"/>
      <c r="JMF325" s="52"/>
      <c r="JMG325" s="52"/>
      <c r="JMH325" s="52"/>
      <c r="JMI325" s="52"/>
      <c r="JMJ325" s="52"/>
      <c r="JMK325" s="52"/>
      <c r="JML325" s="52"/>
      <c r="JMM325" s="52"/>
      <c r="JMN325" s="52"/>
      <c r="JMO325" s="84"/>
      <c r="JMP325" s="132"/>
      <c r="JMQ325" s="105"/>
      <c r="JMR325" s="52"/>
      <c r="JMS325" s="52"/>
      <c r="JMT325" s="52"/>
      <c r="JMU325" s="52"/>
      <c r="JMV325" s="52"/>
      <c r="JMW325" s="52"/>
      <c r="JMX325" s="52"/>
      <c r="JMY325" s="52"/>
      <c r="JMZ325" s="52"/>
      <c r="JNA325" s="52"/>
      <c r="JNB325" s="52"/>
      <c r="JNC325" s="52"/>
      <c r="JND325" s="52"/>
      <c r="JNE325" s="52"/>
      <c r="JNF325" s="52"/>
      <c r="JNG325" s="52"/>
      <c r="JNH325" s="52"/>
      <c r="JNI325" s="52"/>
      <c r="JNJ325" s="52"/>
      <c r="JNK325" s="52"/>
      <c r="JNL325" s="52"/>
      <c r="JNM325" s="52"/>
      <c r="JNN325" s="52"/>
      <c r="JNO325" s="52"/>
      <c r="JNP325" s="52"/>
      <c r="JNQ325" s="84"/>
      <c r="JNR325" s="132"/>
      <c r="JNS325" s="105"/>
      <c r="JNT325" s="52"/>
      <c r="JNU325" s="52"/>
      <c r="JNV325" s="52"/>
      <c r="JNW325" s="52"/>
      <c r="JNX325" s="52"/>
      <c r="JNY325" s="52"/>
      <c r="JNZ325" s="52"/>
      <c r="JOA325" s="52"/>
      <c r="JOB325" s="52"/>
      <c r="JOC325" s="52"/>
      <c r="JOD325" s="52"/>
      <c r="JOE325" s="52"/>
      <c r="JOF325" s="52"/>
      <c r="JOG325" s="52"/>
      <c r="JOH325" s="52"/>
      <c r="JOI325" s="52"/>
      <c r="JOJ325" s="52"/>
      <c r="JOK325" s="52"/>
      <c r="JOL325" s="52"/>
      <c r="JOM325" s="52"/>
      <c r="JON325" s="52"/>
      <c r="JOO325" s="52"/>
      <c r="JOP325" s="52"/>
      <c r="JOQ325" s="52"/>
      <c r="JOR325" s="52"/>
      <c r="JOS325" s="84"/>
      <c r="JOT325" s="132"/>
      <c r="JOU325" s="105"/>
      <c r="JOV325" s="52"/>
      <c r="JOW325" s="52"/>
      <c r="JOX325" s="52"/>
      <c r="JOY325" s="52"/>
      <c r="JOZ325" s="52"/>
      <c r="JPA325" s="52"/>
      <c r="JPB325" s="52"/>
      <c r="JPC325" s="52"/>
      <c r="JPD325" s="52"/>
      <c r="JPE325" s="52"/>
      <c r="JPF325" s="52"/>
      <c r="JPG325" s="52"/>
      <c r="JPH325" s="52"/>
      <c r="JPI325" s="52"/>
      <c r="JPJ325" s="52"/>
      <c r="JPK325" s="52"/>
      <c r="JPL325" s="52"/>
      <c r="JPM325" s="52"/>
      <c r="JPN325" s="52"/>
      <c r="JPO325" s="52"/>
      <c r="JPP325" s="52"/>
      <c r="JPQ325" s="52"/>
      <c r="JPR325" s="52"/>
      <c r="JPS325" s="52"/>
      <c r="JPT325" s="52"/>
      <c r="JPU325" s="84"/>
      <c r="JPV325" s="132"/>
      <c r="JPW325" s="105"/>
      <c r="JPX325" s="52"/>
      <c r="JPY325" s="52"/>
      <c r="JPZ325" s="52"/>
      <c r="JQA325" s="52"/>
      <c r="JQB325" s="52"/>
      <c r="JQC325" s="52"/>
      <c r="JQD325" s="52"/>
      <c r="JQE325" s="52"/>
      <c r="JQF325" s="52"/>
      <c r="JQG325" s="52"/>
      <c r="JQH325" s="52"/>
      <c r="JQI325" s="52"/>
      <c r="JQJ325" s="52"/>
      <c r="JQK325" s="52"/>
      <c r="JQL325" s="52"/>
      <c r="JQM325" s="52"/>
      <c r="JQN325" s="52"/>
      <c r="JQO325" s="52"/>
      <c r="JQP325" s="52"/>
      <c r="JQQ325" s="52"/>
      <c r="JQR325" s="52"/>
      <c r="JQS325" s="52"/>
      <c r="JQT325" s="52"/>
      <c r="JQU325" s="52"/>
      <c r="JQV325" s="52"/>
      <c r="JQW325" s="84"/>
      <c r="JQX325" s="132"/>
      <c r="JQY325" s="105"/>
      <c r="JQZ325" s="52"/>
      <c r="JRA325" s="52"/>
      <c r="JRB325" s="52"/>
      <c r="JRC325" s="52"/>
      <c r="JRD325" s="52"/>
      <c r="JRE325" s="52"/>
      <c r="JRF325" s="52"/>
      <c r="JRG325" s="52"/>
      <c r="JRH325" s="52"/>
      <c r="JRI325" s="52"/>
      <c r="JRJ325" s="52"/>
      <c r="JRK325" s="52"/>
      <c r="JRL325" s="52"/>
      <c r="JRM325" s="52"/>
      <c r="JRN325" s="52"/>
      <c r="JRO325" s="52"/>
      <c r="JRP325" s="52"/>
      <c r="JRQ325" s="52"/>
      <c r="JRR325" s="52"/>
      <c r="JRS325" s="52"/>
      <c r="JRT325" s="52"/>
      <c r="JRU325" s="52"/>
      <c r="JRV325" s="52"/>
      <c r="JRW325" s="52"/>
      <c r="JRX325" s="52"/>
      <c r="JRY325" s="84"/>
      <c r="JRZ325" s="132"/>
      <c r="JSA325" s="105"/>
      <c r="JSB325" s="52"/>
      <c r="JSC325" s="52"/>
      <c r="JSD325" s="52"/>
      <c r="JSE325" s="52"/>
      <c r="JSF325" s="52"/>
      <c r="JSG325" s="52"/>
      <c r="JSH325" s="52"/>
      <c r="JSI325" s="52"/>
      <c r="JSJ325" s="52"/>
      <c r="JSK325" s="52"/>
      <c r="JSL325" s="52"/>
      <c r="JSM325" s="52"/>
      <c r="JSN325" s="52"/>
      <c r="JSO325" s="52"/>
      <c r="JSP325" s="52"/>
      <c r="JSQ325" s="52"/>
      <c r="JSR325" s="52"/>
      <c r="JSS325" s="52"/>
      <c r="JST325" s="52"/>
      <c r="JSU325" s="52"/>
      <c r="JSV325" s="52"/>
      <c r="JSW325" s="52"/>
      <c r="JSX325" s="52"/>
      <c r="JSY325" s="52"/>
      <c r="JSZ325" s="52"/>
      <c r="JTA325" s="84"/>
      <c r="JTB325" s="132"/>
      <c r="JTC325" s="105"/>
      <c r="JTD325" s="52"/>
      <c r="JTE325" s="52"/>
      <c r="JTF325" s="52"/>
      <c r="JTG325" s="52"/>
      <c r="JTH325" s="52"/>
      <c r="JTI325" s="52"/>
      <c r="JTJ325" s="52"/>
      <c r="JTK325" s="52"/>
      <c r="JTL325" s="52"/>
      <c r="JTM325" s="52"/>
      <c r="JTN325" s="52"/>
      <c r="JTO325" s="52"/>
      <c r="JTP325" s="52"/>
      <c r="JTQ325" s="52"/>
      <c r="JTR325" s="52"/>
      <c r="JTS325" s="52"/>
      <c r="JTT325" s="52"/>
      <c r="JTU325" s="52"/>
      <c r="JTV325" s="52"/>
      <c r="JTW325" s="52"/>
      <c r="JTX325" s="52"/>
      <c r="JTY325" s="52"/>
      <c r="JTZ325" s="52"/>
      <c r="JUA325" s="52"/>
      <c r="JUB325" s="52"/>
      <c r="JUC325" s="84"/>
      <c r="JUD325" s="132"/>
      <c r="JUE325" s="105"/>
      <c r="JUF325" s="52"/>
      <c r="JUG325" s="52"/>
      <c r="JUH325" s="52"/>
      <c r="JUI325" s="52"/>
      <c r="JUJ325" s="52"/>
      <c r="JUK325" s="52"/>
      <c r="JUL325" s="52"/>
      <c r="JUM325" s="52"/>
      <c r="JUN325" s="52"/>
      <c r="JUO325" s="52"/>
      <c r="JUP325" s="52"/>
      <c r="JUQ325" s="52"/>
      <c r="JUR325" s="52"/>
      <c r="JUS325" s="52"/>
      <c r="JUT325" s="52"/>
      <c r="JUU325" s="52"/>
      <c r="JUV325" s="52"/>
      <c r="JUW325" s="52"/>
      <c r="JUX325" s="52"/>
      <c r="JUY325" s="52"/>
      <c r="JUZ325" s="52"/>
      <c r="JVA325" s="52"/>
      <c r="JVB325" s="52"/>
      <c r="JVC325" s="52"/>
      <c r="JVD325" s="52"/>
      <c r="JVE325" s="84"/>
      <c r="JVF325" s="132"/>
      <c r="JVG325" s="105"/>
      <c r="JVH325" s="52"/>
      <c r="JVI325" s="52"/>
      <c r="JVJ325" s="52"/>
      <c r="JVK325" s="52"/>
      <c r="JVL325" s="52"/>
      <c r="JVM325" s="52"/>
      <c r="JVN325" s="52"/>
      <c r="JVO325" s="52"/>
      <c r="JVP325" s="52"/>
      <c r="JVQ325" s="52"/>
      <c r="JVR325" s="52"/>
      <c r="JVS325" s="52"/>
      <c r="JVT325" s="52"/>
      <c r="JVU325" s="52"/>
      <c r="JVV325" s="52"/>
      <c r="JVW325" s="52"/>
      <c r="JVX325" s="52"/>
      <c r="JVY325" s="52"/>
      <c r="JVZ325" s="52"/>
      <c r="JWA325" s="52"/>
      <c r="JWB325" s="52"/>
      <c r="JWC325" s="52"/>
      <c r="JWD325" s="52"/>
      <c r="JWE325" s="52"/>
      <c r="JWF325" s="52"/>
      <c r="JWG325" s="84"/>
      <c r="JWH325" s="132"/>
      <c r="JWI325" s="105"/>
      <c r="JWJ325" s="52"/>
      <c r="JWK325" s="52"/>
      <c r="JWL325" s="52"/>
      <c r="JWM325" s="52"/>
      <c r="JWN325" s="52"/>
      <c r="JWO325" s="52"/>
      <c r="JWP325" s="52"/>
      <c r="JWQ325" s="52"/>
      <c r="JWR325" s="52"/>
      <c r="JWS325" s="52"/>
      <c r="JWT325" s="52"/>
      <c r="JWU325" s="52"/>
      <c r="JWV325" s="52"/>
      <c r="JWW325" s="52"/>
      <c r="JWX325" s="52"/>
      <c r="JWY325" s="52"/>
      <c r="JWZ325" s="52"/>
      <c r="JXA325" s="52"/>
      <c r="JXB325" s="52"/>
      <c r="JXC325" s="52"/>
      <c r="JXD325" s="52"/>
      <c r="JXE325" s="52"/>
      <c r="JXF325" s="52"/>
      <c r="JXG325" s="52"/>
      <c r="JXH325" s="52"/>
      <c r="JXI325" s="84"/>
      <c r="JXJ325" s="132"/>
      <c r="JXK325" s="105"/>
      <c r="JXL325" s="52"/>
      <c r="JXM325" s="52"/>
      <c r="JXN325" s="52"/>
      <c r="JXO325" s="52"/>
      <c r="JXP325" s="52"/>
      <c r="JXQ325" s="52"/>
      <c r="JXR325" s="52"/>
      <c r="JXS325" s="52"/>
      <c r="JXT325" s="52"/>
      <c r="JXU325" s="52"/>
      <c r="JXV325" s="52"/>
      <c r="JXW325" s="52"/>
      <c r="JXX325" s="52"/>
      <c r="JXY325" s="52"/>
      <c r="JXZ325" s="52"/>
      <c r="JYA325" s="52"/>
      <c r="JYB325" s="52"/>
      <c r="JYC325" s="52"/>
      <c r="JYD325" s="52"/>
      <c r="JYE325" s="52"/>
      <c r="JYF325" s="52"/>
      <c r="JYG325" s="52"/>
      <c r="JYH325" s="52"/>
      <c r="JYI325" s="52"/>
      <c r="JYJ325" s="52"/>
      <c r="JYK325" s="84"/>
      <c r="JYL325" s="132"/>
      <c r="JYM325" s="105"/>
      <c r="JYN325" s="52"/>
      <c r="JYO325" s="52"/>
      <c r="JYP325" s="52"/>
      <c r="JYQ325" s="52"/>
      <c r="JYR325" s="52"/>
      <c r="JYS325" s="52"/>
      <c r="JYT325" s="52"/>
      <c r="JYU325" s="52"/>
      <c r="JYV325" s="52"/>
      <c r="JYW325" s="52"/>
      <c r="JYX325" s="52"/>
      <c r="JYY325" s="52"/>
      <c r="JYZ325" s="52"/>
      <c r="JZA325" s="52"/>
      <c r="JZB325" s="52"/>
      <c r="JZC325" s="52"/>
      <c r="JZD325" s="52"/>
      <c r="JZE325" s="52"/>
      <c r="JZF325" s="52"/>
      <c r="JZG325" s="52"/>
      <c r="JZH325" s="52"/>
      <c r="JZI325" s="52"/>
      <c r="JZJ325" s="52"/>
      <c r="JZK325" s="52"/>
      <c r="JZL325" s="52"/>
      <c r="JZM325" s="84"/>
      <c r="JZN325" s="132"/>
      <c r="JZO325" s="105"/>
      <c r="JZP325" s="52"/>
      <c r="JZQ325" s="52"/>
      <c r="JZR325" s="52"/>
      <c r="JZS325" s="52"/>
      <c r="JZT325" s="52"/>
      <c r="JZU325" s="52"/>
      <c r="JZV325" s="52"/>
      <c r="JZW325" s="52"/>
      <c r="JZX325" s="52"/>
      <c r="JZY325" s="52"/>
      <c r="JZZ325" s="52"/>
      <c r="KAA325" s="52"/>
      <c r="KAB325" s="52"/>
      <c r="KAC325" s="52"/>
      <c r="KAD325" s="52"/>
      <c r="KAE325" s="52"/>
      <c r="KAF325" s="52"/>
      <c r="KAG325" s="52"/>
      <c r="KAH325" s="52"/>
      <c r="KAI325" s="52"/>
      <c r="KAJ325" s="52"/>
      <c r="KAK325" s="52"/>
      <c r="KAL325" s="52"/>
      <c r="KAM325" s="52"/>
      <c r="KAN325" s="52"/>
      <c r="KAO325" s="84"/>
      <c r="KAP325" s="132"/>
      <c r="KAQ325" s="105"/>
      <c r="KAR325" s="52"/>
      <c r="KAS325" s="52"/>
      <c r="KAT325" s="52"/>
      <c r="KAU325" s="52"/>
      <c r="KAV325" s="52"/>
      <c r="KAW325" s="52"/>
      <c r="KAX325" s="52"/>
      <c r="KAY325" s="52"/>
      <c r="KAZ325" s="52"/>
      <c r="KBA325" s="52"/>
      <c r="KBB325" s="52"/>
      <c r="KBC325" s="52"/>
      <c r="KBD325" s="52"/>
      <c r="KBE325" s="52"/>
      <c r="KBF325" s="52"/>
      <c r="KBG325" s="52"/>
      <c r="KBH325" s="52"/>
      <c r="KBI325" s="52"/>
      <c r="KBJ325" s="52"/>
      <c r="KBK325" s="52"/>
      <c r="KBL325" s="52"/>
      <c r="KBM325" s="52"/>
      <c r="KBN325" s="52"/>
      <c r="KBO325" s="52"/>
      <c r="KBP325" s="52"/>
      <c r="KBQ325" s="84"/>
      <c r="KBR325" s="132"/>
      <c r="KBS325" s="105"/>
      <c r="KBT325" s="52"/>
      <c r="KBU325" s="52"/>
      <c r="KBV325" s="52"/>
      <c r="KBW325" s="52"/>
      <c r="KBX325" s="52"/>
      <c r="KBY325" s="52"/>
      <c r="KBZ325" s="52"/>
      <c r="KCA325" s="52"/>
      <c r="KCB325" s="52"/>
      <c r="KCC325" s="52"/>
      <c r="KCD325" s="52"/>
      <c r="KCE325" s="52"/>
      <c r="KCF325" s="52"/>
      <c r="KCG325" s="52"/>
      <c r="KCH325" s="52"/>
      <c r="KCI325" s="52"/>
      <c r="KCJ325" s="52"/>
      <c r="KCK325" s="52"/>
      <c r="KCL325" s="52"/>
      <c r="KCM325" s="52"/>
      <c r="KCN325" s="52"/>
      <c r="KCO325" s="52"/>
      <c r="KCP325" s="52"/>
      <c r="KCQ325" s="52"/>
      <c r="KCR325" s="52"/>
      <c r="KCS325" s="84"/>
      <c r="KCT325" s="132"/>
      <c r="KCU325" s="105"/>
      <c r="KCV325" s="52"/>
      <c r="KCW325" s="52"/>
      <c r="KCX325" s="52"/>
      <c r="KCY325" s="52"/>
      <c r="KCZ325" s="52"/>
      <c r="KDA325" s="52"/>
      <c r="KDB325" s="52"/>
      <c r="KDC325" s="52"/>
      <c r="KDD325" s="52"/>
      <c r="KDE325" s="52"/>
      <c r="KDF325" s="52"/>
      <c r="KDG325" s="52"/>
      <c r="KDH325" s="52"/>
      <c r="KDI325" s="52"/>
      <c r="KDJ325" s="52"/>
      <c r="KDK325" s="52"/>
      <c r="KDL325" s="52"/>
      <c r="KDM325" s="52"/>
      <c r="KDN325" s="52"/>
      <c r="KDO325" s="52"/>
      <c r="KDP325" s="52"/>
      <c r="KDQ325" s="52"/>
      <c r="KDR325" s="52"/>
      <c r="KDS325" s="52"/>
      <c r="KDT325" s="52"/>
      <c r="KDU325" s="84"/>
      <c r="KDV325" s="132"/>
      <c r="KDW325" s="105"/>
      <c r="KDX325" s="52"/>
      <c r="KDY325" s="52"/>
      <c r="KDZ325" s="52"/>
      <c r="KEA325" s="52"/>
      <c r="KEB325" s="52"/>
      <c r="KEC325" s="52"/>
      <c r="KED325" s="52"/>
      <c r="KEE325" s="52"/>
      <c r="KEF325" s="52"/>
      <c r="KEG325" s="52"/>
      <c r="KEH325" s="52"/>
      <c r="KEI325" s="52"/>
      <c r="KEJ325" s="52"/>
      <c r="KEK325" s="52"/>
      <c r="KEL325" s="52"/>
      <c r="KEM325" s="52"/>
      <c r="KEN325" s="52"/>
      <c r="KEO325" s="52"/>
      <c r="KEP325" s="52"/>
      <c r="KEQ325" s="52"/>
      <c r="KER325" s="52"/>
      <c r="KES325" s="52"/>
      <c r="KET325" s="52"/>
      <c r="KEU325" s="52"/>
      <c r="KEV325" s="52"/>
      <c r="KEW325" s="84"/>
      <c r="KEX325" s="132"/>
      <c r="KEY325" s="105"/>
      <c r="KEZ325" s="52"/>
      <c r="KFA325" s="52"/>
      <c r="KFB325" s="52"/>
      <c r="KFC325" s="52"/>
      <c r="KFD325" s="52"/>
      <c r="KFE325" s="52"/>
      <c r="KFF325" s="52"/>
      <c r="KFG325" s="52"/>
      <c r="KFH325" s="52"/>
      <c r="KFI325" s="52"/>
      <c r="KFJ325" s="52"/>
      <c r="KFK325" s="52"/>
      <c r="KFL325" s="52"/>
      <c r="KFM325" s="52"/>
      <c r="KFN325" s="52"/>
      <c r="KFO325" s="52"/>
      <c r="KFP325" s="52"/>
      <c r="KFQ325" s="52"/>
      <c r="KFR325" s="52"/>
      <c r="KFS325" s="52"/>
      <c r="KFT325" s="52"/>
      <c r="KFU325" s="52"/>
      <c r="KFV325" s="52"/>
      <c r="KFW325" s="52"/>
      <c r="KFX325" s="52"/>
      <c r="KFY325" s="84"/>
      <c r="KFZ325" s="132"/>
      <c r="KGA325" s="105"/>
      <c r="KGB325" s="52"/>
      <c r="KGC325" s="52"/>
      <c r="KGD325" s="52"/>
      <c r="KGE325" s="52"/>
      <c r="KGF325" s="52"/>
      <c r="KGG325" s="52"/>
      <c r="KGH325" s="52"/>
      <c r="KGI325" s="52"/>
      <c r="KGJ325" s="52"/>
      <c r="KGK325" s="52"/>
      <c r="KGL325" s="52"/>
      <c r="KGM325" s="52"/>
      <c r="KGN325" s="52"/>
      <c r="KGO325" s="52"/>
      <c r="KGP325" s="52"/>
      <c r="KGQ325" s="52"/>
      <c r="KGR325" s="52"/>
      <c r="KGS325" s="52"/>
      <c r="KGT325" s="52"/>
      <c r="KGU325" s="52"/>
      <c r="KGV325" s="52"/>
      <c r="KGW325" s="52"/>
      <c r="KGX325" s="52"/>
      <c r="KGY325" s="52"/>
      <c r="KGZ325" s="52"/>
      <c r="KHA325" s="84"/>
      <c r="KHB325" s="132"/>
      <c r="KHC325" s="105"/>
      <c r="KHD325" s="52"/>
      <c r="KHE325" s="52"/>
      <c r="KHF325" s="52"/>
      <c r="KHG325" s="52"/>
      <c r="KHH325" s="52"/>
      <c r="KHI325" s="52"/>
      <c r="KHJ325" s="52"/>
      <c r="KHK325" s="52"/>
      <c r="KHL325" s="52"/>
      <c r="KHM325" s="52"/>
      <c r="KHN325" s="52"/>
      <c r="KHO325" s="52"/>
      <c r="KHP325" s="52"/>
      <c r="KHQ325" s="52"/>
      <c r="KHR325" s="52"/>
      <c r="KHS325" s="52"/>
      <c r="KHT325" s="52"/>
      <c r="KHU325" s="52"/>
      <c r="KHV325" s="52"/>
      <c r="KHW325" s="52"/>
      <c r="KHX325" s="52"/>
      <c r="KHY325" s="52"/>
      <c r="KHZ325" s="52"/>
      <c r="KIA325" s="52"/>
      <c r="KIB325" s="52"/>
      <c r="KIC325" s="84"/>
      <c r="KID325" s="132"/>
      <c r="KIE325" s="105"/>
      <c r="KIF325" s="52"/>
      <c r="KIG325" s="52"/>
      <c r="KIH325" s="52"/>
      <c r="KII325" s="52"/>
      <c r="KIJ325" s="52"/>
      <c r="KIK325" s="52"/>
      <c r="KIL325" s="52"/>
      <c r="KIM325" s="52"/>
      <c r="KIN325" s="52"/>
      <c r="KIO325" s="52"/>
      <c r="KIP325" s="52"/>
      <c r="KIQ325" s="52"/>
      <c r="KIR325" s="52"/>
      <c r="KIS325" s="52"/>
      <c r="KIT325" s="52"/>
      <c r="KIU325" s="52"/>
      <c r="KIV325" s="52"/>
      <c r="KIW325" s="52"/>
      <c r="KIX325" s="52"/>
      <c r="KIY325" s="52"/>
      <c r="KIZ325" s="52"/>
      <c r="KJA325" s="52"/>
      <c r="KJB325" s="52"/>
      <c r="KJC325" s="52"/>
      <c r="KJD325" s="52"/>
      <c r="KJE325" s="84"/>
      <c r="KJF325" s="132"/>
      <c r="KJG325" s="105"/>
      <c r="KJH325" s="52"/>
      <c r="KJI325" s="52"/>
      <c r="KJJ325" s="52"/>
      <c r="KJK325" s="52"/>
      <c r="KJL325" s="52"/>
      <c r="KJM325" s="52"/>
      <c r="KJN325" s="52"/>
      <c r="KJO325" s="52"/>
      <c r="KJP325" s="52"/>
      <c r="KJQ325" s="52"/>
      <c r="KJR325" s="52"/>
      <c r="KJS325" s="52"/>
      <c r="KJT325" s="52"/>
      <c r="KJU325" s="52"/>
      <c r="KJV325" s="52"/>
      <c r="KJW325" s="52"/>
      <c r="KJX325" s="52"/>
      <c r="KJY325" s="52"/>
      <c r="KJZ325" s="52"/>
      <c r="KKA325" s="52"/>
      <c r="KKB325" s="52"/>
      <c r="KKC325" s="52"/>
      <c r="KKD325" s="52"/>
      <c r="KKE325" s="52"/>
      <c r="KKF325" s="52"/>
      <c r="KKG325" s="84"/>
      <c r="KKH325" s="132"/>
      <c r="KKI325" s="105"/>
      <c r="KKJ325" s="52"/>
      <c r="KKK325" s="52"/>
      <c r="KKL325" s="52"/>
      <c r="KKM325" s="52"/>
      <c r="KKN325" s="52"/>
      <c r="KKO325" s="52"/>
      <c r="KKP325" s="52"/>
      <c r="KKQ325" s="52"/>
      <c r="KKR325" s="52"/>
      <c r="KKS325" s="52"/>
      <c r="KKT325" s="52"/>
      <c r="KKU325" s="52"/>
      <c r="KKV325" s="52"/>
      <c r="KKW325" s="52"/>
      <c r="KKX325" s="52"/>
      <c r="KKY325" s="52"/>
      <c r="KKZ325" s="52"/>
      <c r="KLA325" s="52"/>
      <c r="KLB325" s="52"/>
      <c r="KLC325" s="52"/>
      <c r="KLD325" s="52"/>
      <c r="KLE325" s="52"/>
      <c r="KLF325" s="52"/>
      <c r="KLG325" s="52"/>
      <c r="KLH325" s="52"/>
      <c r="KLI325" s="84"/>
      <c r="KLJ325" s="132"/>
      <c r="KLK325" s="105"/>
      <c r="KLL325" s="52"/>
      <c r="KLM325" s="52"/>
      <c r="KLN325" s="52"/>
      <c r="KLO325" s="52"/>
      <c r="KLP325" s="52"/>
      <c r="KLQ325" s="52"/>
      <c r="KLR325" s="52"/>
      <c r="KLS325" s="52"/>
      <c r="KLT325" s="52"/>
      <c r="KLU325" s="52"/>
      <c r="KLV325" s="52"/>
      <c r="KLW325" s="52"/>
      <c r="KLX325" s="52"/>
      <c r="KLY325" s="52"/>
      <c r="KLZ325" s="52"/>
      <c r="KMA325" s="52"/>
      <c r="KMB325" s="52"/>
      <c r="KMC325" s="52"/>
      <c r="KMD325" s="52"/>
      <c r="KME325" s="52"/>
      <c r="KMF325" s="52"/>
      <c r="KMG325" s="52"/>
      <c r="KMH325" s="52"/>
      <c r="KMI325" s="52"/>
      <c r="KMJ325" s="52"/>
      <c r="KMK325" s="84"/>
      <c r="KML325" s="132"/>
      <c r="KMM325" s="105"/>
      <c r="KMN325" s="52"/>
      <c r="KMO325" s="52"/>
      <c r="KMP325" s="52"/>
      <c r="KMQ325" s="52"/>
      <c r="KMR325" s="52"/>
      <c r="KMS325" s="52"/>
      <c r="KMT325" s="52"/>
      <c r="KMU325" s="52"/>
      <c r="KMV325" s="52"/>
      <c r="KMW325" s="52"/>
      <c r="KMX325" s="52"/>
      <c r="KMY325" s="52"/>
      <c r="KMZ325" s="52"/>
      <c r="KNA325" s="52"/>
      <c r="KNB325" s="52"/>
      <c r="KNC325" s="52"/>
      <c r="KND325" s="52"/>
      <c r="KNE325" s="52"/>
      <c r="KNF325" s="52"/>
      <c r="KNG325" s="52"/>
      <c r="KNH325" s="52"/>
      <c r="KNI325" s="52"/>
      <c r="KNJ325" s="52"/>
      <c r="KNK325" s="52"/>
      <c r="KNL325" s="52"/>
      <c r="KNM325" s="84"/>
      <c r="KNN325" s="132"/>
      <c r="KNO325" s="105"/>
      <c r="KNP325" s="52"/>
      <c r="KNQ325" s="52"/>
      <c r="KNR325" s="52"/>
      <c r="KNS325" s="52"/>
      <c r="KNT325" s="52"/>
      <c r="KNU325" s="52"/>
      <c r="KNV325" s="52"/>
      <c r="KNW325" s="52"/>
      <c r="KNX325" s="52"/>
      <c r="KNY325" s="52"/>
      <c r="KNZ325" s="52"/>
      <c r="KOA325" s="52"/>
      <c r="KOB325" s="52"/>
      <c r="KOC325" s="52"/>
      <c r="KOD325" s="52"/>
      <c r="KOE325" s="52"/>
      <c r="KOF325" s="52"/>
      <c r="KOG325" s="52"/>
      <c r="KOH325" s="52"/>
      <c r="KOI325" s="52"/>
      <c r="KOJ325" s="52"/>
      <c r="KOK325" s="52"/>
      <c r="KOL325" s="52"/>
      <c r="KOM325" s="52"/>
      <c r="KON325" s="52"/>
      <c r="KOO325" s="84"/>
      <c r="KOP325" s="132"/>
      <c r="KOQ325" s="105"/>
      <c r="KOR325" s="52"/>
      <c r="KOS325" s="52"/>
      <c r="KOT325" s="52"/>
      <c r="KOU325" s="52"/>
      <c r="KOV325" s="52"/>
      <c r="KOW325" s="52"/>
      <c r="KOX325" s="52"/>
      <c r="KOY325" s="52"/>
      <c r="KOZ325" s="52"/>
      <c r="KPA325" s="52"/>
      <c r="KPB325" s="52"/>
      <c r="KPC325" s="52"/>
      <c r="KPD325" s="52"/>
      <c r="KPE325" s="52"/>
      <c r="KPF325" s="52"/>
      <c r="KPG325" s="52"/>
      <c r="KPH325" s="52"/>
      <c r="KPI325" s="52"/>
      <c r="KPJ325" s="52"/>
      <c r="KPK325" s="52"/>
      <c r="KPL325" s="52"/>
      <c r="KPM325" s="52"/>
      <c r="KPN325" s="52"/>
      <c r="KPO325" s="52"/>
      <c r="KPP325" s="52"/>
      <c r="KPQ325" s="84"/>
      <c r="KPR325" s="132"/>
      <c r="KPS325" s="105"/>
      <c r="KPT325" s="52"/>
      <c r="KPU325" s="52"/>
      <c r="KPV325" s="52"/>
      <c r="KPW325" s="52"/>
      <c r="KPX325" s="52"/>
      <c r="KPY325" s="52"/>
      <c r="KPZ325" s="52"/>
      <c r="KQA325" s="52"/>
      <c r="KQB325" s="52"/>
      <c r="KQC325" s="52"/>
      <c r="KQD325" s="52"/>
      <c r="KQE325" s="52"/>
      <c r="KQF325" s="52"/>
      <c r="KQG325" s="52"/>
      <c r="KQH325" s="52"/>
      <c r="KQI325" s="52"/>
      <c r="KQJ325" s="52"/>
      <c r="KQK325" s="52"/>
      <c r="KQL325" s="52"/>
      <c r="KQM325" s="52"/>
      <c r="KQN325" s="52"/>
      <c r="KQO325" s="52"/>
      <c r="KQP325" s="52"/>
      <c r="KQQ325" s="52"/>
      <c r="KQR325" s="52"/>
      <c r="KQS325" s="84"/>
      <c r="KQT325" s="132"/>
      <c r="KQU325" s="105"/>
      <c r="KQV325" s="52"/>
      <c r="KQW325" s="52"/>
      <c r="KQX325" s="52"/>
      <c r="KQY325" s="52"/>
      <c r="KQZ325" s="52"/>
      <c r="KRA325" s="52"/>
      <c r="KRB325" s="52"/>
      <c r="KRC325" s="52"/>
      <c r="KRD325" s="52"/>
      <c r="KRE325" s="52"/>
      <c r="KRF325" s="52"/>
      <c r="KRG325" s="52"/>
      <c r="KRH325" s="52"/>
      <c r="KRI325" s="52"/>
      <c r="KRJ325" s="52"/>
      <c r="KRK325" s="52"/>
      <c r="KRL325" s="52"/>
      <c r="KRM325" s="52"/>
      <c r="KRN325" s="52"/>
      <c r="KRO325" s="52"/>
      <c r="KRP325" s="52"/>
      <c r="KRQ325" s="52"/>
      <c r="KRR325" s="52"/>
      <c r="KRS325" s="52"/>
      <c r="KRT325" s="52"/>
      <c r="KRU325" s="84"/>
      <c r="KRV325" s="132"/>
      <c r="KRW325" s="105"/>
      <c r="KRX325" s="52"/>
      <c r="KRY325" s="52"/>
      <c r="KRZ325" s="52"/>
      <c r="KSA325" s="52"/>
      <c r="KSB325" s="52"/>
      <c r="KSC325" s="52"/>
      <c r="KSD325" s="52"/>
      <c r="KSE325" s="52"/>
      <c r="KSF325" s="52"/>
      <c r="KSG325" s="52"/>
      <c r="KSH325" s="52"/>
      <c r="KSI325" s="52"/>
      <c r="KSJ325" s="52"/>
      <c r="KSK325" s="52"/>
      <c r="KSL325" s="52"/>
      <c r="KSM325" s="52"/>
      <c r="KSN325" s="52"/>
      <c r="KSO325" s="52"/>
      <c r="KSP325" s="52"/>
      <c r="KSQ325" s="52"/>
      <c r="KSR325" s="52"/>
      <c r="KSS325" s="52"/>
      <c r="KST325" s="52"/>
      <c r="KSU325" s="52"/>
      <c r="KSV325" s="52"/>
      <c r="KSW325" s="84"/>
      <c r="KSX325" s="132"/>
      <c r="KSY325" s="105"/>
      <c r="KSZ325" s="52"/>
      <c r="KTA325" s="52"/>
      <c r="KTB325" s="52"/>
      <c r="KTC325" s="52"/>
      <c r="KTD325" s="52"/>
      <c r="KTE325" s="52"/>
      <c r="KTF325" s="52"/>
      <c r="KTG325" s="52"/>
      <c r="KTH325" s="52"/>
      <c r="KTI325" s="52"/>
      <c r="KTJ325" s="52"/>
      <c r="KTK325" s="52"/>
      <c r="KTL325" s="52"/>
      <c r="KTM325" s="52"/>
      <c r="KTN325" s="52"/>
      <c r="KTO325" s="52"/>
      <c r="KTP325" s="52"/>
      <c r="KTQ325" s="52"/>
      <c r="KTR325" s="52"/>
      <c r="KTS325" s="52"/>
      <c r="KTT325" s="52"/>
      <c r="KTU325" s="52"/>
      <c r="KTV325" s="52"/>
      <c r="KTW325" s="52"/>
      <c r="KTX325" s="52"/>
      <c r="KTY325" s="84"/>
      <c r="KTZ325" s="132"/>
      <c r="KUA325" s="105"/>
      <c r="KUB325" s="52"/>
      <c r="KUC325" s="52"/>
      <c r="KUD325" s="52"/>
      <c r="KUE325" s="52"/>
      <c r="KUF325" s="52"/>
      <c r="KUG325" s="52"/>
      <c r="KUH325" s="52"/>
      <c r="KUI325" s="52"/>
      <c r="KUJ325" s="52"/>
      <c r="KUK325" s="52"/>
      <c r="KUL325" s="52"/>
      <c r="KUM325" s="52"/>
      <c r="KUN325" s="52"/>
      <c r="KUO325" s="52"/>
      <c r="KUP325" s="52"/>
      <c r="KUQ325" s="52"/>
      <c r="KUR325" s="52"/>
      <c r="KUS325" s="52"/>
      <c r="KUT325" s="52"/>
      <c r="KUU325" s="52"/>
      <c r="KUV325" s="52"/>
      <c r="KUW325" s="52"/>
      <c r="KUX325" s="52"/>
      <c r="KUY325" s="52"/>
      <c r="KUZ325" s="52"/>
      <c r="KVA325" s="84"/>
      <c r="KVB325" s="132"/>
      <c r="KVC325" s="105"/>
      <c r="KVD325" s="52"/>
      <c r="KVE325" s="52"/>
      <c r="KVF325" s="52"/>
      <c r="KVG325" s="52"/>
      <c r="KVH325" s="52"/>
      <c r="KVI325" s="52"/>
      <c r="KVJ325" s="52"/>
      <c r="KVK325" s="52"/>
      <c r="KVL325" s="52"/>
      <c r="KVM325" s="52"/>
      <c r="KVN325" s="52"/>
      <c r="KVO325" s="52"/>
      <c r="KVP325" s="52"/>
      <c r="KVQ325" s="52"/>
      <c r="KVR325" s="52"/>
      <c r="KVS325" s="52"/>
      <c r="KVT325" s="52"/>
      <c r="KVU325" s="52"/>
      <c r="KVV325" s="52"/>
      <c r="KVW325" s="52"/>
      <c r="KVX325" s="52"/>
      <c r="KVY325" s="52"/>
      <c r="KVZ325" s="52"/>
      <c r="KWA325" s="52"/>
      <c r="KWB325" s="52"/>
      <c r="KWC325" s="84"/>
      <c r="KWD325" s="132"/>
      <c r="KWE325" s="105"/>
      <c r="KWF325" s="52"/>
      <c r="KWG325" s="52"/>
      <c r="KWH325" s="52"/>
      <c r="KWI325" s="52"/>
      <c r="KWJ325" s="52"/>
      <c r="KWK325" s="52"/>
      <c r="KWL325" s="52"/>
      <c r="KWM325" s="52"/>
      <c r="KWN325" s="52"/>
      <c r="KWO325" s="52"/>
      <c r="KWP325" s="52"/>
      <c r="KWQ325" s="52"/>
      <c r="KWR325" s="52"/>
      <c r="KWS325" s="52"/>
      <c r="KWT325" s="52"/>
      <c r="KWU325" s="52"/>
      <c r="KWV325" s="52"/>
      <c r="KWW325" s="52"/>
      <c r="KWX325" s="52"/>
      <c r="KWY325" s="52"/>
      <c r="KWZ325" s="52"/>
      <c r="KXA325" s="52"/>
      <c r="KXB325" s="52"/>
      <c r="KXC325" s="52"/>
      <c r="KXD325" s="52"/>
      <c r="KXE325" s="84"/>
      <c r="KXF325" s="132"/>
      <c r="KXG325" s="105"/>
      <c r="KXH325" s="52"/>
      <c r="KXI325" s="52"/>
      <c r="KXJ325" s="52"/>
      <c r="KXK325" s="52"/>
      <c r="KXL325" s="52"/>
      <c r="KXM325" s="52"/>
      <c r="KXN325" s="52"/>
      <c r="KXO325" s="52"/>
      <c r="KXP325" s="52"/>
      <c r="KXQ325" s="52"/>
      <c r="KXR325" s="52"/>
      <c r="KXS325" s="52"/>
      <c r="KXT325" s="52"/>
      <c r="KXU325" s="52"/>
      <c r="KXV325" s="52"/>
      <c r="KXW325" s="52"/>
      <c r="KXX325" s="52"/>
      <c r="KXY325" s="52"/>
      <c r="KXZ325" s="52"/>
      <c r="KYA325" s="52"/>
      <c r="KYB325" s="52"/>
      <c r="KYC325" s="52"/>
      <c r="KYD325" s="52"/>
      <c r="KYE325" s="52"/>
      <c r="KYF325" s="52"/>
      <c r="KYG325" s="84"/>
      <c r="KYH325" s="132"/>
      <c r="KYI325" s="105"/>
      <c r="KYJ325" s="52"/>
      <c r="KYK325" s="52"/>
      <c r="KYL325" s="52"/>
      <c r="KYM325" s="52"/>
      <c r="KYN325" s="52"/>
      <c r="KYO325" s="52"/>
      <c r="KYP325" s="52"/>
      <c r="KYQ325" s="52"/>
      <c r="KYR325" s="52"/>
      <c r="KYS325" s="52"/>
      <c r="KYT325" s="52"/>
      <c r="KYU325" s="52"/>
      <c r="KYV325" s="52"/>
      <c r="KYW325" s="52"/>
      <c r="KYX325" s="52"/>
      <c r="KYY325" s="52"/>
      <c r="KYZ325" s="52"/>
      <c r="KZA325" s="52"/>
      <c r="KZB325" s="52"/>
      <c r="KZC325" s="52"/>
      <c r="KZD325" s="52"/>
      <c r="KZE325" s="52"/>
      <c r="KZF325" s="52"/>
      <c r="KZG325" s="52"/>
      <c r="KZH325" s="52"/>
      <c r="KZI325" s="84"/>
      <c r="KZJ325" s="132"/>
      <c r="KZK325" s="105"/>
      <c r="KZL325" s="52"/>
      <c r="KZM325" s="52"/>
      <c r="KZN325" s="52"/>
      <c r="KZO325" s="52"/>
      <c r="KZP325" s="52"/>
      <c r="KZQ325" s="52"/>
      <c r="KZR325" s="52"/>
      <c r="KZS325" s="52"/>
      <c r="KZT325" s="52"/>
      <c r="KZU325" s="52"/>
      <c r="KZV325" s="52"/>
      <c r="KZW325" s="52"/>
      <c r="KZX325" s="52"/>
      <c r="KZY325" s="52"/>
      <c r="KZZ325" s="52"/>
      <c r="LAA325" s="52"/>
      <c r="LAB325" s="52"/>
      <c r="LAC325" s="52"/>
      <c r="LAD325" s="52"/>
      <c r="LAE325" s="52"/>
      <c r="LAF325" s="52"/>
      <c r="LAG325" s="52"/>
      <c r="LAH325" s="52"/>
      <c r="LAI325" s="52"/>
      <c r="LAJ325" s="52"/>
      <c r="LAK325" s="84"/>
      <c r="LAL325" s="132"/>
      <c r="LAM325" s="105"/>
      <c r="LAN325" s="52"/>
      <c r="LAO325" s="52"/>
      <c r="LAP325" s="52"/>
      <c r="LAQ325" s="52"/>
      <c r="LAR325" s="52"/>
      <c r="LAS325" s="52"/>
      <c r="LAT325" s="52"/>
      <c r="LAU325" s="52"/>
      <c r="LAV325" s="52"/>
      <c r="LAW325" s="52"/>
      <c r="LAX325" s="52"/>
      <c r="LAY325" s="52"/>
      <c r="LAZ325" s="52"/>
      <c r="LBA325" s="52"/>
      <c r="LBB325" s="52"/>
      <c r="LBC325" s="52"/>
      <c r="LBD325" s="52"/>
      <c r="LBE325" s="52"/>
      <c r="LBF325" s="52"/>
      <c r="LBG325" s="52"/>
      <c r="LBH325" s="52"/>
      <c r="LBI325" s="52"/>
      <c r="LBJ325" s="52"/>
      <c r="LBK325" s="52"/>
      <c r="LBL325" s="52"/>
      <c r="LBM325" s="84"/>
      <c r="LBN325" s="132"/>
      <c r="LBO325" s="105"/>
      <c r="LBP325" s="52"/>
      <c r="LBQ325" s="52"/>
      <c r="LBR325" s="52"/>
      <c r="LBS325" s="52"/>
      <c r="LBT325" s="52"/>
      <c r="LBU325" s="52"/>
      <c r="LBV325" s="52"/>
      <c r="LBW325" s="52"/>
      <c r="LBX325" s="52"/>
      <c r="LBY325" s="52"/>
      <c r="LBZ325" s="52"/>
      <c r="LCA325" s="52"/>
      <c r="LCB325" s="52"/>
      <c r="LCC325" s="52"/>
      <c r="LCD325" s="52"/>
      <c r="LCE325" s="52"/>
      <c r="LCF325" s="52"/>
      <c r="LCG325" s="52"/>
      <c r="LCH325" s="52"/>
      <c r="LCI325" s="52"/>
      <c r="LCJ325" s="52"/>
      <c r="LCK325" s="52"/>
      <c r="LCL325" s="52"/>
      <c r="LCM325" s="52"/>
      <c r="LCN325" s="52"/>
      <c r="LCO325" s="84"/>
      <c r="LCP325" s="132"/>
      <c r="LCQ325" s="105"/>
      <c r="LCR325" s="52"/>
      <c r="LCS325" s="52"/>
      <c r="LCT325" s="52"/>
      <c r="LCU325" s="52"/>
      <c r="LCV325" s="52"/>
      <c r="LCW325" s="52"/>
      <c r="LCX325" s="52"/>
      <c r="LCY325" s="52"/>
      <c r="LCZ325" s="52"/>
      <c r="LDA325" s="52"/>
      <c r="LDB325" s="52"/>
      <c r="LDC325" s="52"/>
      <c r="LDD325" s="52"/>
      <c r="LDE325" s="52"/>
      <c r="LDF325" s="52"/>
      <c r="LDG325" s="52"/>
      <c r="LDH325" s="52"/>
      <c r="LDI325" s="52"/>
      <c r="LDJ325" s="52"/>
      <c r="LDK325" s="52"/>
      <c r="LDL325" s="52"/>
      <c r="LDM325" s="52"/>
      <c r="LDN325" s="52"/>
      <c r="LDO325" s="52"/>
      <c r="LDP325" s="52"/>
      <c r="LDQ325" s="84"/>
      <c r="LDR325" s="132"/>
      <c r="LDS325" s="105"/>
      <c r="LDT325" s="52"/>
      <c r="LDU325" s="52"/>
      <c r="LDV325" s="52"/>
      <c r="LDW325" s="52"/>
      <c r="LDX325" s="52"/>
      <c r="LDY325" s="52"/>
      <c r="LDZ325" s="52"/>
      <c r="LEA325" s="52"/>
      <c r="LEB325" s="52"/>
      <c r="LEC325" s="52"/>
      <c r="LED325" s="52"/>
      <c r="LEE325" s="52"/>
      <c r="LEF325" s="52"/>
      <c r="LEG325" s="52"/>
      <c r="LEH325" s="52"/>
      <c r="LEI325" s="52"/>
      <c r="LEJ325" s="52"/>
      <c r="LEK325" s="52"/>
      <c r="LEL325" s="52"/>
      <c r="LEM325" s="52"/>
      <c r="LEN325" s="52"/>
      <c r="LEO325" s="52"/>
      <c r="LEP325" s="52"/>
      <c r="LEQ325" s="52"/>
      <c r="LER325" s="52"/>
      <c r="LES325" s="84"/>
      <c r="LET325" s="132"/>
      <c r="LEU325" s="105"/>
      <c r="LEV325" s="52"/>
      <c r="LEW325" s="52"/>
      <c r="LEX325" s="52"/>
      <c r="LEY325" s="52"/>
      <c r="LEZ325" s="52"/>
      <c r="LFA325" s="52"/>
      <c r="LFB325" s="52"/>
      <c r="LFC325" s="52"/>
      <c r="LFD325" s="52"/>
      <c r="LFE325" s="52"/>
      <c r="LFF325" s="52"/>
      <c r="LFG325" s="52"/>
      <c r="LFH325" s="52"/>
      <c r="LFI325" s="52"/>
      <c r="LFJ325" s="52"/>
      <c r="LFK325" s="52"/>
      <c r="LFL325" s="52"/>
      <c r="LFM325" s="52"/>
      <c r="LFN325" s="52"/>
      <c r="LFO325" s="52"/>
      <c r="LFP325" s="52"/>
      <c r="LFQ325" s="52"/>
      <c r="LFR325" s="52"/>
      <c r="LFS325" s="52"/>
      <c r="LFT325" s="52"/>
      <c r="LFU325" s="84"/>
      <c r="LFV325" s="132"/>
      <c r="LFW325" s="105"/>
      <c r="LFX325" s="52"/>
      <c r="LFY325" s="52"/>
      <c r="LFZ325" s="52"/>
      <c r="LGA325" s="52"/>
      <c r="LGB325" s="52"/>
      <c r="LGC325" s="52"/>
      <c r="LGD325" s="52"/>
      <c r="LGE325" s="52"/>
      <c r="LGF325" s="52"/>
      <c r="LGG325" s="52"/>
      <c r="LGH325" s="52"/>
      <c r="LGI325" s="52"/>
      <c r="LGJ325" s="52"/>
      <c r="LGK325" s="52"/>
      <c r="LGL325" s="52"/>
      <c r="LGM325" s="52"/>
      <c r="LGN325" s="52"/>
      <c r="LGO325" s="52"/>
      <c r="LGP325" s="52"/>
      <c r="LGQ325" s="52"/>
      <c r="LGR325" s="52"/>
      <c r="LGS325" s="52"/>
      <c r="LGT325" s="52"/>
      <c r="LGU325" s="52"/>
      <c r="LGV325" s="52"/>
      <c r="LGW325" s="84"/>
      <c r="LGX325" s="132"/>
      <c r="LGY325" s="105"/>
      <c r="LGZ325" s="52"/>
      <c r="LHA325" s="52"/>
      <c r="LHB325" s="52"/>
      <c r="LHC325" s="52"/>
      <c r="LHD325" s="52"/>
      <c r="LHE325" s="52"/>
      <c r="LHF325" s="52"/>
      <c r="LHG325" s="52"/>
      <c r="LHH325" s="52"/>
      <c r="LHI325" s="52"/>
      <c r="LHJ325" s="52"/>
      <c r="LHK325" s="52"/>
      <c r="LHL325" s="52"/>
      <c r="LHM325" s="52"/>
      <c r="LHN325" s="52"/>
      <c r="LHO325" s="52"/>
      <c r="LHP325" s="52"/>
      <c r="LHQ325" s="52"/>
      <c r="LHR325" s="52"/>
      <c r="LHS325" s="52"/>
      <c r="LHT325" s="52"/>
      <c r="LHU325" s="52"/>
      <c r="LHV325" s="52"/>
      <c r="LHW325" s="52"/>
      <c r="LHX325" s="52"/>
      <c r="LHY325" s="84"/>
      <c r="LHZ325" s="132"/>
      <c r="LIA325" s="105"/>
      <c r="LIB325" s="52"/>
      <c r="LIC325" s="52"/>
      <c r="LID325" s="52"/>
      <c r="LIE325" s="52"/>
      <c r="LIF325" s="52"/>
      <c r="LIG325" s="52"/>
      <c r="LIH325" s="52"/>
      <c r="LII325" s="52"/>
      <c r="LIJ325" s="52"/>
      <c r="LIK325" s="52"/>
      <c r="LIL325" s="52"/>
      <c r="LIM325" s="52"/>
      <c r="LIN325" s="52"/>
      <c r="LIO325" s="52"/>
      <c r="LIP325" s="52"/>
      <c r="LIQ325" s="52"/>
      <c r="LIR325" s="52"/>
      <c r="LIS325" s="52"/>
      <c r="LIT325" s="52"/>
      <c r="LIU325" s="52"/>
      <c r="LIV325" s="52"/>
      <c r="LIW325" s="52"/>
      <c r="LIX325" s="52"/>
      <c r="LIY325" s="52"/>
      <c r="LIZ325" s="52"/>
      <c r="LJA325" s="84"/>
      <c r="LJB325" s="132"/>
      <c r="LJC325" s="105"/>
      <c r="LJD325" s="52"/>
      <c r="LJE325" s="52"/>
      <c r="LJF325" s="52"/>
      <c r="LJG325" s="52"/>
      <c r="LJH325" s="52"/>
      <c r="LJI325" s="52"/>
      <c r="LJJ325" s="52"/>
      <c r="LJK325" s="52"/>
      <c r="LJL325" s="52"/>
      <c r="LJM325" s="52"/>
      <c r="LJN325" s="52"/>
      <c r="LJO325" s="52"/>
      <c r="LJP325" s="52"/>
      <c r="LJQ325" s="52"/>
      <c r="LJR325" s="52"/>
      <c r="LJS325" s="52"/>
      <c r="LJT325" s="52"/>
      <c r="LJU325" s="52"/>
      <c r="LJV325" s="52"/>
      <c r="LJW325" s="52"/>
      <c r="LJX325" s="52"/>
      <c r="LJY325" s="52"/>
      <c r="LJZ325" s="52"/>
      <c r="LKA325" s="52"/>
      <c r="LKB325" s="52"/>
      <c r="LKC325" s="84"/>
      <c r="LKD325" s="132"/>
      <c r="LKE325" s="105"/>
      <c r="LKF325" s="52"/>
      <c r="LKG325" s="52"/>
      <c r="LKH325" s="52"/>
      <c r="LKI325" s="52"/>
      <c r="LKJ325" s="52"/>
      <c r="LKK325" s="52"/>
      <c r="LKL325" s="52"/>
      <c r="LKM325" s="52"/>
      <c r="LKN325" s="52"/>
      <c r="LKO325" s="52"/>
      <c r="LKP325" s="52"/>
      <c r="LKQ325" s="52"/>
      <c r="LKR325" s="52"/>
      <c r="LKS325" s="52"/>
      <c r="LKT325" s="52"/>
      <c r="LKU325" s="52"/>
      <c r="LKV325" s="52"/>
      <c r="LKW325" s="52"/>
      <c r="LKX325" s="52"/>
      <c r="LKY325" s="52"/>
      <c r="LKZ325" s="52"/>
      <c r="LLA325" s="52"/>
      <c r="LLB325" s="52"/>
      <c r="LLC325" s="52"/>
      <c r="LLD325" s="52"/>
      <c r="LLE325" s="84"/>
      <c r="LLF325" s="132"/>
      <c r="LLG325" s="105"/>
      <c r="LLH325" s="52"/>
      <c r="LLI325" s="52"/>
      <c r="LLJ325" s="52"/>
      <c r="LLK325" s="52"/>
      <c r="LLL325" s="52"/>
      <c r="LLM325" s="52"/>
      <c r="LLN325" s="52"/>
      <c r="LLO325" s="52"/>
      <c r="LLP325" s="52"/>
      <c r="LLQ325" s="52"/>
      <c r="LLR325" s="52"/>
      <c r="LLS325" s="52"/>
      <c r="LLT325" s="52"/>
      <c r="LLU325" s="52"/>
      <c r="LLV325" s="52"/>
      <c r="LLW325" s="52"/>
      <c r="LLX325" s="52"/>
      <c r="LLY325" s="52"/>
      <c r="LLZ325" s="52"/>
      <c r="LMA325" s="52"/>
      <c r="LMB325" s="52"/>
      <c r="LMC325" s="52"/>
      <c r="LMD325" s="52"/>
      <c r="LME325" s="52"/>
      <c r="LMF325" s="52"/>
      <c r="LMG325" s="84"/>
      <c r="LMH325" s="132"/>
      <c r="LMI325" s="105"/>
      <c r="LMJ325" s="52"/>
      <c r="LMK325" s="52"/>
      <c r="LML325" s="52"/>
      <c r="LMM325" s="52"/>
      <c r="LMN325" s="52"/>
      <c r="LMO325" s="52"/>
      <c r="LMP325" s="52"/>
      <c r="LMQ325" s="52"/>
      <c r="LMR325" s="52"/>
      <c r="LMS325" s="52"/>
      <c r="LMT325" s="52"/>
      <c r="LMU325" s="52"/>
      <c r="LMV325" s="52"/>
      <c r="LMW325" s="52"/>
      <c r="LMX325" s="52"/>
      <c r="LMY325" s="52"/>
      <c r="LMZ325" s="52"/>
      <c r="LNA325" s="52"/>
      <c r="LNB325" s="52"/>
      <c r="LNC325" s="52"/>
      <c r="LND325" s="52"/>
      <c r="LNE325" s="52"/>
      <c r="LNF325" s="52"/>
      <c r="LNG325" s="52"/>
      <c r="LNH325" s="52"/>
      <c r="LNI325" s="84"/>
      <c r="LNJ325" s="132"/>
      <c r="LNK325" s="105"/>
      <c r="LNL325" s="52"/>
      <c r="LNM325" s="52"/>
      <c r="LNN325" s="52"/>
      <c r="LNO325" s="52"/>
      <c r="LNP325" s="52"/>
      <c r="LNQ325" s="52"/>
      <c r="LNR325" s="52"/>
      <c r="LNS325" s="52"/>
      <c r="LNT325" s="52"/>
      <c r="LNU325" s="52"/>
      <c r="LNV325" s="52"/>
      <c r="LNW325" s="52"/>
      <c r="LNX325" s="52"/>
      <c r="LNY325" s="52"/>
      <c r="LNZ325" s="52"/>
      <c r="LOA325" s="52"/>
      <c r="LOB325" s="52"/>
      <c r="LOC325" s="52"/>
      <c r="LOD325" s="52"/>
      <c r="LOE325" s="52"/>
      <c r="LOF325" s="52"/>
      <c r="LOG325" s="52"/>
      <c r="LOH325" s="52"/>
      <c r="LOI325" s="52"/>
      <c r="LOJ325" s="52"/>
      <c r="LOK325" s="84"/>
      <c r="LOL325" s="132"/>
      <c r="LOM325" s="105"/>
      <c r="LON325" s="52"/>
      <c r="LOO325" s="52"/>
      <c r="LOP325" s="52"/>
      <c r="LOQ325" s="52"/>
      <c r="LOR325" s="52"/>
      <c r="LOS325" s="52"/>
      <c r="LOT325" s="52"/>
      <c r="LOU325" s="52"/>
      <c r="LOV325" s="52"/>
      <c r="LOW325" s="52"/>
      <c r="LOX325" s="52"/>
      <c r="LOY325" s="52"/>
      <c r="LOZ325" s="52"/>
      <c r="LPA325" s="52"/>
      <c r="LPB325" s="52"/>
      <c r="LPC325" s="52"/>
      <c r="LPD325" s="52"/>
      <c r="LPE325" s="52"/>
      <c r="LPF325" s="52"/>
      <c r="LPG325" s="52"/>
      <c r="LPH325" s="52"/>
      <c r="LPI325" s="52"/>
      <c r="LPJ325" s="52"/>
      <c r="LPK325" s="52"/>
      <c r="LPL325" s="52"/>
      <c r="LPM325" s="84"/>
      <c r="LPN325" s="132"/>
      <c r="LPO325" s="105"/>
      <c r="LPP325" s="52"/>
      <c r="LPQ325" s="52"/>
      <c r="LPR325" s="52"/>
      <c r="LPS325" s="52"/>
      <c r="LPT325" s="52"/>
      <c r="LPU325" s="52"/>
      <c r="LPV325" s="52"/>
      <c r="LPW325" s="52"/>
      <c r="LPX325" s="52"/>
      <c r="LPY325" s="52"/>
      <c r="LPZ325" s="52"/>
      <c r="LQA325" s="52"/>
      <c r="LQB325" s="52"/>
      <c r="LQC325" s="52"/>
      <c r="LQD325" s="52"/>
      <c r="LQE325" s="52"/>
      <c r="LQF325" s="52"/>
      <c r="LQG325" s="52"/>
      <c r="LQH325" s="52"/>
      <c r="LQI325" s="52"/>
      <c r="LQJ325" s="52"/>
      <c r="LQK325" s="52"/>
      <c r="LQL325" s="52"/>
      <c r="LQM325" s="52"/>
      <c r="LQN325" s="52"/>
      <c r="LQO325" s="84"/>
      <c r="LQP325" s="132"/>
      <c r="LQQ325" s="105"/>
      <c r="LQR325" s="52"/>
      <c r="LQS325" s="52"/>
      <c r="LQT325" s="52"/>
      <c r="LQU325" s="52"/>
      <c r="LQV325" s="52"/>
      <c r="LQW325" s="52"/>
      <c r="LQX325" s="52"/>
      <c r="LQY325" s="52"/>
      <c r="LQZ325" s="52"/>
      <c r="LRA325" s="52"/>
      <c r="LRB325" s="52"/>
      <c r="LRC325" s="52"/>
      <c r="LRD325" s="52"/>
      <c r="LRE325" s="52"/>
      <c r="LRF325" s="52"/>
      <c r="LRG325" s="52"/>
      <c r="LRH325" s="52"/>
      <c r="LRI325" s="52"/>
      <c r="LRJ325" s="52"/>
      <c r="LRK325" s="52"/>
      <c r="LRL325" s="52"/>
      <c r="LRM325" s="52"/>
      <c r="LRN325" s="52"/>
      <c r="LRO325" s="52"/>
      <c r="LRP325" s="52"/>
      <c r="LRQ325" s="84"/>
      <c r="LRR325" s="132"/>
      <c r="LRS325" s="105"/>
      <c r="LRT325" s="52"/>
      <c r="LRU325" s="52"/>
      <c r="LRV325" s="52"/>
      <c r="LRW325" s="52"/>
      <c r="LRX325" s="52"/>
      <c r="LRY325" s="52"/>
      <c r="LRZ325" s="52"/>
      <c r="LSA325" s="52"/>
      <c r="LSB325" s="52"/>
      <c r="LSC325" s="52"/>
      <c r="LSD325" s="52"/>
      <c r="LSE325" s="52"/>
      <c r="LSF325" s="52"/>
      <c r="LSG325" s="52"/>
      <c r="LSH325" s="52"/>
      <c r="LSI325" s="52"/>
      <c r="LSJ325" s="52"/>
      <c r="LSK325" s="52"/>
      <c r="LSL325" s="52"/>
      <c r="LSM325" s="52"/>
      <c r="LSN325" s="52"/>
      <c r="LSO325" s="52"/>
      <c r="LSP325" s="52"/>
      <c r="LSQ325" s="52"/>
      <c r="LSR325" s="52"/>
      <c r="LSS325" s="84"/>
      <c r="LST325" s="132"/>
      <c r="LSU325" s="105"/>
      <c r="LSV325" s="52"/>
      <c r="LSW325" s="52"/>
      <c r="LSX325" s="52"/>
      <c r="LSY325" s="52"/>
      <c r="LSZ325" s="52"/>
      <c r="LTA325" s="52"/>
      <c r="LTB325" s="52"/>
      <c r="LTC325" s="52"/>
      <c r="LTD325" s="52"/>
      <c r="LTE325" s="52"/>
      <c r="LTF325" s="52"/>
      <c r="LTG325" s="52"/>
      <c r="LTH325" s="52"/>
      <c r="LTI325" s="52"/>
      <c r="LTJ325" s="52"/>
      <c r="LTK325" s="52"/>
      <c r="LTL325" s="52"/>
      <c r="LTM325" s="52"/>
      <c r="LTN325" s="52"/>
      <c r="LTO325" s="52"/>
      <c r="LTP325" s="52"/>
      <c r="LTQ325" s="52"/>
      <c r="LTR325" s="52"/>
      <c r="LTS325" s="52"/>
      <c r="LTT325" s="52"/>
      <c r="LTU325" s="84"/>
      <c r="LTV325" s="132"/>
      <c r="LTW325" s="105"/>
      <c r="LTX325" s="52"/>
      <c r="LTY325" s="52"/>
      <c r="LTZ325" s="52"/>
      <c r="LUA325" s="52"/>
      <c r="LUB325" s="52"/>
      <c r="LUC325" s="52"/>
      <c r="LUD325" s="52"/>
      <c r="LUE325" s="52"/>
      <c r="LUF325" s="52"/>
      <c r="LUG325" s="52"/>
      <c r="LUH325" s="52"/>
      <c r="LUI325" s="52"/>
      <c r="LUJ325" s="52"/>
      <c r="LUK325" s="52"/>
      <c r="LUL325" s="52"/>
      <c r="LUM325" s="52"/>
      <c r="LUN325" s="52"/>
      <c r="LUO325" s="52"/>
      <c r="LUP325" s="52"/>
      <c r="LUQ325" s="52"/>
      <c r="LUR325" s="52"/>
      <c r="LUS325" s="52"/>
      <c r="LUT325" s="52"/>
      <c r="LUU325" s="52"/>
      <c r="LUV325" s="52"/>
      <c r="LUW325" s="84"/>
      <c r="LUX325" s="132"/>
      <c r="LUY325" s="105"/>
      <c r="LUZ325" s="52"/>
      <c r="LVA325" s="52"/>
      <c r="LVB325" s="52"/>
      <c r="LVC325" s="52"/>
      <c r="LVD325" s="52"/>
      <c r="LVE325" s="52"/>
      <c r="LVF325" s="52"/>
      <c r="LVG325" s="52"/>
      <c r="LVH325" s="52"/>
      <c r="LVI325" s="52"/>
      <c r="LVJ325" s="52"/>
      <c r="LVK325" s="52"/>
      <c r="LVL325" s="52"/>
      <c r="LVM325" s="52"/>
      <c r="LVN325" s="52"/>
      <c r="LVO325" s="52"/>
      <c r="LVP325" s="52"/>
      <c r="LVQ325" s="52"/>
      <c r="LVR325" s="52"/>
      <c r="LVS325" s="52"/>
      <c r="LVT325" s="52"/>
      <c r="LVU325" s="52"/>
      <c r="LVV325" s="52"/>
      <c r="LVW325" s="52"/>
      <c r="LVX325" s="52"/>
      <c r="LVY325" s="84"/>
      <c r="LVZ325" s="132"/>
      <c r="LWA325" s="105"/>
      <c r="LWB325" s="52"/>
      <c r="LWC325" s="52"/>
      <c r="LWD325" s="52"/>
      <c r="LWE325" s="52"/>
      <c r="LWF325" s="52"/>
      <c r="LWG325" s="52"/>
      <c r="LWH325" s="52"/>
      <c r="LWI325" s="52"/>
      <c r="LWJ325" s="52"/>
      <c r="LWK325" s="52"/>
      <c r="LWL325" s="52"/>
      <c r="LWM325" s="52"/>
      <c r="LWN325" s="52"/>
      <c r="LWO325" s="52"/>
      <c r="LWP325" s="52"/>
      <c r="LWQ325" s="52"/>
      <c r="LWR325" s="52"/>
      <c r="LWS325" s="52"/>
      <c r="LWT325" s="52"/>
      <c r="LWU325" s="52"/>
      <c r="LWV325" s="52"/>
      <c r="LWW325" s="52"/>
      <c r="LWX325" s="52"/>
      <c r="LWY325" s="52"/>
      <c r="LWZ325" s="52"/>
      <c r="LXA325" s="84"/>
      <c r="LXB325" s="132"/>
      <c r="LXC325" s="105"/>
      <c r="LXD325" s="52"/>
      <c r="LXE325" s="52"/>
      <c r="LXF325" s="52"/>
      <c r="LXG325" s="52"/>
      <c r="LXH325" s="52"/>
      <c r="LXI325" s="52"/>
      <c r="LXJ325" s="52"/>
      <c r="LXK325" s="52"/>
      <c r="LXL325" s="52"/>
      <c r="LXM325" s="52"/>
      <c r="LXN325" s="52"/>
      <c r="LXO325" s="52"/>
      <c r="LXP325" s="52"/>
      <c r="LXQ325" s="52"/>
      <c r="LXR325" s="52"/>
      <c r="LXS325" s="52"/>
      <c r="LXT325" s="52"/>
      <c r="LXU325" s="52"/>
      <c r="LXV325" s="52"/>
      <c r="LXW325" s="52"/>
      <c r="LXX325" s="52"/>
      <c r="LXY325" s="52"/>
      <c r="LXZ325" s="52"/>
      <c r="LYA325" s="52"/>
      <c r="LYB325" s="52"/>
      <c r="LYC325" s="84"/>
      <c r="LYD325" s="132"/>
      <c r="LYE325" s="105"/>
      <c r="LYF325" s="52"/>
      <c r="LYG325" s="52"/>
      <c r="LYH325" s="52"/>
      <c r="LYI325" s="52"/>
      <c r="LYJ325" s="52"/>
      <c r="LYK325" s="52"/>
      <c r="LYL325" s="52"/>
      <c r="LYM325" s="52"/>
      <c r="LYN325" s="52"/>
      <c r="LYO325" s="52"/>
      <c r="LYP325" s="52"/>
      <c r="LYQ325" s="52"/>
      <c r="LYR325" s="52"/>
      <c r="LYS325" s="52"/>
      <c r="LYT325" s="52"/>
      <c r="LYU325" s="52"/>
      <c r="LYV325" s="52"/>
      <c r="LYW325" s="52"/>
      <c r="LYX325" s="52"/>
      <c r="LYY325" s="52"/>
      <c r="LYZ325" s="52"/>
      <c r="LZA325" s="52"/>
      <c r="LZB325" s="52"/>
      <c r="LZC325" s="52"/>
      <c r="LZD325" s="52"/>
      <c r="LZE325" s="84"/>
      <c r="LZF325" s="132"/>
      <c r="LZG325" s="105"/>
      <c r="LZH325" s="52"/>
      <c r="LZI325" s="52"/>
      <c r="LZJ325" s="52"/>
      <c r="LZK325" s="52"/>
      <c r="LZL325" s="52"/>
      <c r="LZM325" s="52"/>
      <c r="LZN325" s="52"/>
      <c r="LZO325" s="52"/>
      <c r="LZP325" s="52"/>
      <c r="LZQ325" s="52"/>
      <c r="LZR325" s="52"/>
      <c r="LZS325" s="52"/>
      <c r="LZT325" s="52"/>
      <c r="LZU325" s="52"/>
      <c r="LZV325" s="52"/>
      <c r="LZW325" s="52"/>
      <c r="LZX325" s="52"/>
      <c r="LZY325" s="52"/>
      <c r="LZZ325" s="52"/>
      <c r="MAA325" s="52"/>
      <c r="MAB325" s="52"/>
      <c r="MAC325" s="52"/>
      <c r="MAD325" s="52"/>
      <c r="MAE325" s="52"/>
      <c r="MAF325" s="52"/>
      <c r="MAG325" s="84"/>
      <c r="MAH325" s="132"/>
      <c r="MAI325" s="105"/>
      <c r="MAJ325" s="52"/>
      <c r="MAK325" s="52"/>
      <c r="MAL325" s="52"/>
      <c r="MAM325" s="52"/>
      <c r="MAN325" s="52"/>
      <c r="MAO325" s="52"/>
      <c r="MAP325" s="52"/>
      <c r="MAQ325" s="52"/>
      <c r="MAR325" s="52"/>
      <c r="MAS325" s="52"/>
      <c r="MAT325" s="52"/>
      <c r="MAU325" s="52"/>
      <c r="MAV325" s="52"/>
      <c r="MAW325" s="52"/>
      <c r="MAX325" s="52"/>
      <c r="MAY325" s="52"/>
      <c r="MAZ325" s="52"/>
      <c r="MBA325" s="52"/>
      <c r="MBB325" s="52"/>
      <c r="MBC325" s="52"/>
      <c r="MBD325" s="52"/>
      <c r="MBE325" s="52"/>
      <c r="MBF325" s="52"/>
      <c r="MBG325" s="52"/>
      <c r="MBH325" s="52"/>
      <c r="MBI325" s="84"/>
      <c r="MBJ325" s="132"/>
      <c r="MBK325" s="105"/>
      <c r="MBL325" s="52"/>
      <c r="MBM325" s="52"/>
      <c r="MBN325" s="52"/>
      <c r="MBO325" s="52"/>
      <c r="MBP325" s="52"/>
      <c r="MBQ325" s="52"/>
      <c r="MBR325" s="52"/>
      <c r="MBS325" s="52"/>
      <c r="MBT325" s="52"/>
      <c r="MBU325" s="52"/>
      <c r="MBV325" s="52"/>
      <c r="MBW325" s="52"/>
      <c r="MBX325" s="52"/>
      <c r="MBY325" s="52"/>
      <c r="MBZ325" s="52"/>
      <c r="MCA325" s="52"/>
      <c r="MCB325" s="52"/>
      <c r="MCC325" s="52"/>
      <c r="MCD325" s="52"/>
      <c r="MCE325" s="52"/>
      <c r="MCF325" s="52"/>
      <c r="MCG325" s="52"/>
      <c r="MCH325" s="52"/>
      <c r="MCI325" s="52"/>
      <c r="MCJ325" s="52"/>
      <c r="MCK325" s="84"/>
      <c r="MCL325" s="132"/>
      <c r="MCM325" s="105"/>
      <c r="MCN325" s="52"/>
      <c r="MCO325" s="52"/>
      <c r="MCP325" s="52"/>
      <c r="MCQ325" s="52"/>
      <c r="MCR325" s="52"/>
      <c r="MCS325" s="52"/>
      <c r="MCT325" s="52"/>
      <c r="MCU325" s="52"/>
      <c r="MCV325" s="52"/>
      <c r="MCW325" s="52"/>
      <c r="MCX325" s="52"/>
      <c r="MCY325" s="52"/>
      <c r="MCZ325" s="52"/>
      <c r="MDA325" s="52"/>
      <c r="MDB325" s="52"/>
      <c r="MDC325" s="52"/>
      <c r="MDD325" s="52"/>
      <c r="MDE325" s="52"/>
      <c r="MDF325" s="52"/>
      <c r="MDG325" s="52"/>
      <c r="MDH325" s="52"/>
      <c r="MDI325" s="52"/>
      <c r="MDJ325" s="52"/>
      <c r="MDK325" s="52"/>
      <c r="MDL325" s="52"/>
      <c r="MDM325" s="84"/>
      <c r="MDN325" s="132"/>
      <c r="MDO325" s="105"/>
      <c r="MDP325" s="52"/>
      <c r="MDQ325" s="52"/>
      <c r="MDR325" s="52"/>
      <c r="MDS325" s="52"/>
      <c r="MDT325" s="52"/>
      <c r="MDU325" s="52"/>
      <c r="MDV325" s="52"/>
      <c r="MDW325" s="52"/>
      <c r="MDX325" s="52"/>
      <c r="MDY325" s="52"/>
      <c r="MDZ325" s="52"/>
      <c r="MEA325" s="52"/>
      <c r="MEB325" s="52"/>
      <c r="MEC325" s="52"/>
      <c r="MED325" s="52"/>
      <c r="MEE325" s="52"/>
      <c r="MEF325" s="52"/>
      <c r="MEG325" s="52"/>
      <c r="MEH325" s="52"/>
      <c r="MEI325" s="52"/>
      <c r="MEJ325" s="52"/>
      <c r="MEK325" s="52"/>
      <c r="MEL325" s="52"/>
      <c r="MEM325" s="52"/>
      <c r="MEN325" s="52"/>
      <c r="MEO325" s="84"/>
      <c r="MEP325" s="132"/>
      <c r="MEQ325" s="105"/>
      <c r="MER325" s="52"/>
      <c r="MES325" s="52"/>
      <c r="MET325" s="52"/>
      <c r="MEU325" s="52"/>
      <c r="MEV325" s="52"/>
      <c r="MEW325" s="52"/>
      <c r="MEX325" s="52"/>
      <c r="MEY325" s="52"/>
      <c r="MEZ325" s="52"/>
      <c r="MFA325" s="52"/>
      <c r="MFB325" s="52"/>
      <c r="MFC325" s="52"/>
      <c r="MFD325" s="52"/>
      <c r="MFE325" s="52"/>
      <c r="MFF325" s="52"/>
      <c r="MFG325" s="52"/>
      <c r="MFH325" s="52"/>
      <c r="MFI325" s="52"/>
      <c r="MFJ325" s="52"/>
      <c r="MFK325" s="52"/>
      <c r="MFL325" s="52"/>
      <c r="MFM325" s="52"/>
      <c r="MFN325" s="52"/>
      <c r="MFO325" s="52"/>
      <c r="MFP325" s="52"/>
      <c r="MFQ325" s="84"/>
      <c r="MFR325" s="132"/>
      <c r="MFS325" s="105"/>
      <c r="MFT325" s="52"/>
      <c r="MFU325" s="52"/>
      <c r="MFV325" s="52"/>
      <c r="MFW325" s="52"/>
      <c r="MFX325" s="52"/>
      <c r="MFY325" s="52"/>
      <c r="MFZ325" s="52"/>
      <c r="MGA325" s="52"/>
      <c r="MGB325" s="52"/>
      <c r="MGC325" s="52"/>
      <c r="MGD325" s="52"/>
      <c r="MGE325" s="52"/>
      <c r="MGF325" s="52"/>
      <c r="MGG325" s="52"/>
      <c r="MGH325" s="52"/>
      <c r="MGI325" s="52"/>
      <c r="MGJ325" s="52"/>
      <c r="MGK325" s="52"/>
      <c r="MGL325" s="52"/>
      <c r="MGM325" s="52"/>
      <c r="MGN325" s="52"/>
      <c r="MGO325" s="52"/>
      <c r="MGP325" s="52"/>
      <c r="MGQ325" s="52"/>
      <c r="MGR325" s="52"/>
      <c r="MGS325" s="84"/>
      <c r="MGT325" s="132"/>
      <c r="MGU325" s="105"/>
      <c r="MGV325" s="52"/>
      <c r="MGW325" s="52"/>
      <c r="MGX325" s="52"/>
      <c r="MGY325" s="52"/>
      <c r="MGZ325" s="52"/>
      <c r="MHA325" s="52"/>
      <c r="MHB325" s="52"/>
      <c r="MHC325" s="52"/>
      <c r="MHD325" s="52"/>
      <c r="MHE325" s="52"/>
      <c r="MHF325" s="52"/>
      <c r="MHG325" s="52"/>
      <c r="MHH325" s="52"/>
      <c r="MHI325" s="52"/>
      <c r="MHJ325" s="52"/>
      <c r="MHK325" s="52"/>
      <c r="MHL325" s="52"/>
      <c r="MHM325" s="52"/>
      <c r="MHN325" s="52"/>
      <c r="MHO325" s="52"/>
      <c r="MHP325" s="52"/>
      <c r="MHQ325" s="52"/>
      <c r="MHR325" s="52"/>
      <c r="MHS325" s="52"/>
      <c r="MHT325" s="52"/>
      <c r="MHU325" s="84"/>
      <c r="MHV325" s="132"/>
      <c r="MHW325" s="105"/>
      <c r="MHX325" s="52"/>
      <c r="MHY325" s="52"/>
      <c r="MHZ325" s="52"/>
      <c r="MIA325" s="52"/>
      <c r="MIB325" s="52"/>
      <c r="MIC325" s="52"/>
      <c r="MID325" s="52"/>
      <c r="MIE325" s="52"/>
      <c r="MIF325" s="52"/>
      <c r="MIG325" s="52"/>
      <c r="MIH325" s="52"/>
      <c r="MII325" s="52"/>
      <c r="MIJ325" s="52"/>
      <c r="MIK325" s="52"/>
      <c r="MIL325" s="52"/>
      <c r="MIM325" s="52"/>
      <c r="MIN325" s="52"/>
      <c r="MIO325" s="52"/>
      <c r="MIP325" s="52"/>
      <c r="MIQ325" s="52"/>
      <c r="MIR325" s="52"/>
      <c r="MIS325" s="52"/>
      <c r="MIT325" s="52"/>
      <c r="MIU325" s="52"/>
      <c r="MIV325" s="52"/>
      <c r="MIW325" s="84"/>
      <c r="MIX325" s="132"/>
      <c r="MIY325" s="105"/>
      <c r="MIZ325" s="52"/>
      <c r="MJA325" s="52"/>
      <c r="MJB325" s="52"/>
      <c r="MJC325" s="52"/>
      <c r="MJD325" s="52"/>
      <c r="MJE325" s="52"/>
      <c r="MJF325" s="52"/>
      <c r="MJG325" s="52"/>
      <c r="MJH325" s="52"/>
      <c r="MJI325" s="52"/>
      <c r="MJJ325" s="52"/>
      <c r="MJK325" s="52"/>
      <c r="MJL325" s="52"/>
      <c r="MJM325" s="52"/>
      <c r="MJN325" s="52"/>
      <c r="MJO325" s="52"/>
      <c r="MJP325" s="52"/>
      <c r="MJQ325" s="52"/>
      <c r="MJR325" s="52"/>
      <c r="MJS325" s="52"/>
      <c r="MJT325" s="52"/>
      <c r="MJU325" s="52"/>
      <c r="MJV325" s="52"/>
      <c r="MJW325" s="52"/>
      <c r="MJX325" s="52"/>
      <c r="MJY325" s="84"/>
      <c r="MJZ325" s="132"/>
      <c r="MKA325" s="105"/>
      <c r="MKB325" s="52"/>
      <c r="MKC325" s="52"/>
      <c r="MKD325" s="52"/>
      <c r="MKE325" s="52"/>
      <c r="MKF325" s="52"/>
      <c r="MKG325" s="52"/>
      <c r="MKH325" s="52"/>
      <c r="MKI325" s="52"/>
      <c r="MKJ325" s="52"/>
      <c r="MKK325" s="52"/>
      <c r="MKL325" s="52"/>
      <c r="MKM325" s="52"/>
      <c r="MKN325" s="52"/>
      <c r="MKO325" s="52"/>
      <c r="MKP325" s="52"/>
      <c r="MKQ325" s="52"/>
      <c r="MKR325" s="52"/>
      <c r="MKS325" s="52"/>
      <c r="MKT325" s="52"/>
      <c r="MKU325" s="52"/>
      <c r="MKV325" s="52"/>
      <c r="MKW325" s="52"/>
      <c r="MKX325" s="52"/>
      <c r="MKY325" s="52"/>
      <c r="MKZ325" s="52"/>
      <c r="MLA325" s="84"/>
      <c r="MLB325" s="132"/>
      <c r="MLC325" s="105"/>
      <c r="MLD325" s="52"/>
      <c r="MLE325" s="52"/>
      <c r="MLF325" s="52"/>
      <c r="MLG325" s="52"/>
      <c r="MLH325" s="52"/>
      <c r="MLI325" s="52"/>
      <c r="MLJ325" s="52"/>
      <c r="MLK325" s="52"/>
      <c r="MLL325" s="52"/>
      <c r="MLM325" s="52"/>
      <c r="MLN325" s="52"/>
      <c r="MLO325" s="52"/>
      <c r="MLP325" s="52"/>
      <c r="MLQ325" s="52"/>
      <c r="MLR325" s="52"/>
      <c r="MLS325" s="52"/>
      <c r="MLT325" s="52"/>
      <c r="MLU325" s="52"/>
      <c r="MLV325" s="52"/>
      <c r="MLW325" s="52"/>
      <c r="MLX325" s="52"/>
      <c r="MLY325" s="52"/>
      <c r="MLZ325" s="52"/>
      <c r="MMA325" s="52"/>
      <c r="MMB325" s="52"/>
      <c r="MMC325" s="84"/>
      <c r="MMD325" s="132"/>
      <c r="MME325" s="105"/>
      <c r="MMF325" s="52"/>
      <c r="MMG325" s="52"/>
      <c r="MMH325" s="52"/>
      <c r="MMI325" s="52"/>
      <c r="MMJ325" s="52"/>
      <c r="MMK325" s="52"/>
      <c r="MML325" s="52"/>
      <c r="MMM325" s="52"/>
      <c r="MMN325" s="52"/>
      <c r="MMO325" s="52"/>
      <c r="MMP325" s="52"/>
      <c r="MMQ325" s="52"/>
      <c r="MMR325" s="52"/>
      <c r="MMS325" s="52"/>
      <c r="MMT325" s="52"/>
      <c r="MMU325" s="52"/>
      <c r="MMV325" s="52"/>
      <c r="MMW325" s="52"/>
      <c r="MMX325" s="52"/>
      <c r="MMY325" s="52"/>
      <c r="MMZ325" s="52"/>
      <c r="MNA325" s="52"/>
      <c r="MNB325" s="52"/>
      <c r="MNC325" s="52"/>
      <c r="MND325" s="52"/>
      <c r="MNE325" s="84"/>
      <c r="MNF325" s="132"/>
      <c r="MNG325" s="105"/>
      <c r="MNH325" s="52"/>
      <c r="MNI325" s="52"/>
      <c r="MNJ325" s="52"/>
      <c r="MNK325" s="52"/>
      <c r="MNL325" s="52"/>
      <c r="MNM325" s="52"/>
      <c r="MNN325" s="52"/>
      <c r="MNO325" s="52"/>
      <c r="MNP325" s="52"/>
      <c r="MNQ325" s="52"/>
      <c r="MNR325" s="52"/>
      <c r="MNS325" s="52"/>
      <c r="MNT325" s="52"/>
      <c r="MNU325" s="52"/>
      <c r="MNV325" s="52"/>
      <c r="MNW325" s="52"/>
      <c r="MNX325" s="52"/>
      <c r="MNY325" s="52"/>
      <c r="MNZ325" s="52"/>
      <c r="MOA325" s="52"/>
      <c r="MOB325" s="52"/>
      <c r="MOC325" s="52"/>
      <c r="MOD325" s="52"/>
      <c r="MOE325" s="52"/>
      <c r="MOF325" s="52"/>
      <c r="MOG325" s="84"/>
      <c r="MOH325" s="132"/>
      <c r="MOI325" s="105"/>
      <c r="MOJ325" s="52"/>
      <c r="MOK325" s="52"/>
      <c r="MOL325" s="52"/>
      <c r="MOM325" s="52"/>
      <c r="MON325" s="52"/>
      <c r="MOO325" s="52"/>
      <c r="MOP325" s="52"/>
      <c r="MOQ325" s="52"/>
      <c r="MOR325" s="52"/>
      <c r="MOS325" s="52"/>
      <c r="MOT325" s="52"/>
      <c r="MOU325" s="52"/>
      <c r="MOV325" s="52"/>
      <c r="MOW325" s="52"/>
      <c r="MOX325" s="52"/>
      <c r="MOY325" s="52"/>
      <c r="MOZ325" s="52"/>
      <c r="MPA325" s="52"/>
      <c r="MPB325" s="52"/>
      <c r="MPC325" s="52"/>
      <c r="MPD325" s="52"/>
      <c r="MPE325" s="52"/>
      <c r="MPF325" s="52"/>
      <c r="MPG325" s="52"/>
      <c r="MPH325" s="52"/>
      <c r="MPI325" s="84"/>
      <c r="MPJ325" s="132"/>
      <c r="MPK325" s="105"/>
      <c r="MPL325" s="52"/>
      <c r="MPM325" s="52"/>
      <c r="MPN325" s="52"/>
      <c r="MPO325" s="52"/>
      <c r="MPP325" s="52"/>
      <c r="MPQ325" s="52"/>
      <c r="MPR325" s="52"/>
      <c r="MPS325" s="52"/>
      <c r="MPT325" s="52"/>
      <c r="MPU325" s="52"/>
      <c r="MPV325" s="52"/>
      <c r="MPW325" s="52"/>
      <c r="MPX325" s="52"/>
      <c r="MPY325" s="52"/>
      <c r="MPZ325" s="52"/>
      <c r="MQA325" s="52"/>
      <c r="MQB325" s="52"/>
      <c r="MQC325" s="52"/>
      <c r="MQD325" s="52"/>
      <c r="MQE325" s="52"/>
      <c r="MQF325" s="52"/>
      <c r="MQG325" s="52"/>
      <c r="MQH325" s="52"/>
      <c r="MQI325" s="52"/>
      <c r="MQJ325" s="52"/>
      <c r="MQK325" s="84"/>
      <c r="MQL325" s="132"/>
      <c r="MQM325" s="105"/>
      <c r="MQN325" s="52"/>
      <c r="MQO325" s="52"/>
      <c r="MQP325" s="52"/>
      <c r="MQQ325" s="52"/>
      <c r="MQR325" s="52"/>
      <c r="MQS325" s="52"/>
      <c r="MQT325" s="52"/>
      <c r="MQU325" s="52"/>
      <c r="MQV325" s="52"/>
      <c r="MQW325" s="52"/>
      <c r="MQX325" s="52"/>
      <c r="MQY325" s="52"/>
      <c r="MQZ325" s="52"/>
      <c r="MRA325" s="52"/>
      <c r="MRB325" s="52"/>
      <c r="MRC325" s="52"/>
      <c r="MRD325" s="52"/>
      <c r="MRE325" s="52"/>
      <c r="MRF325" s="52"/>
      <c r="MRG325" s="52"/>
      <c r="MRH325" s="52"/>
      <c r="MRI325" s="52"/>
      <c r="MRJ325" s="52"/>
      <c r="MRK325" s="52"/>
      <c r="MRL325" s="52"/>
      <c r="MRM325" s="84"/>
      <c r="MRN325" s="132"/>
      <c r="MRO325" s="105"/>
      <c r="MRP325" s="52"/>
      <c r="MRQ325" s="52"/>
      <c r="MRR325" s="52"/>
      <c r="MRS325" s="52"/>
      <c r="MRT325" s="52"/>
      <c r="MRU325" s="52"/>
      <c r="MRV325" s="52"/>
      <c r="MRW325" s="52"/>
      <c r="MRX325" s="52"/>
      <c r="MRY325" s="52"/>
      <c r="MRZ325" s="52"/>
      <c r="MSA325" s="52"/>
      <c r="MSB325" s="52"/>
      <c r="MSC325" s="52"/>
      <c r="MSD325" s="52"/>
      <c r="MSE325" s="52"/>
      <c r="MSF325" s="52"/>
      <c r="MSG325" s="52"/>
      <c r="MSH325" s="52"/>
      <c r="MSI325" s="52"/>
      <c r="MSJ325" s="52"/>
      <c r="MSK325" s="52"/>
      <c r="MSL325" s="52"/>
      <c r="MSM325" s="52"/>
      <c r="MSN325" s="52"/>
      <c r="MSO325" s="84"/>
      <c r="MSP325" s="132"/>
      <c r="MSQ325" s="105"/>
      <c r="MSR325" s="52"/>
      <c r="MSS325" s="52"/>
      <c r="MST325" s="52"/>
      <c r="MSU325" s="52"/>
      <c r="MSV325" s="52"/>
      <c r="MSW325" s="52"/>
      <c r="MSX325" s="52"/>
      <c r="MSY325" s="52"/>
      <c r="MSZ325" s="52"/>
      <c r="MTA325" s="52"/>
      <c r="MTB325" s="52"/>
      <c r="MTC325" s="52"/>
      <c r="MTD325" s="52"/>
      <c r="MTE325" s="52"/>
      <c r="MTF325" s="52"/>
      <c r="MTG325" s="52"/>
      <c r="MTH325" s="52"/>
      <c r="MTI325" s="52"/>
      <c r="MTJ325" s="52"/>
      <c r="MTK325" s="52"/>
      <c r="MTL325" s="52"/>
      <c r="MTM325" s="52"/>
      <c r="MTN325" s="52"/>
      <c r="MTO325" s="52"/>
      <c r="MTP325" s="52"/>
      <c r="MTQ325" s="84"/>
      <c r="MTR325" s="132"/>
      <c r="MTS325" s="105"/>
      <c r="MTT325" s="52"/>
      <c r="MTU325" s="52"/>
      <c r="MTV325" s="52"/>
      <c r="MTW325" s="52"/>
      <c r="MTX325" s="52"/>
      <c r="MTY325" s="52"/>
      <c r="MTZ325" s="52"/>
      <c r="MUA325" s="52"/>
      <c r="MUB325" s="52"/>
      <c r="MUC325" s="52"/>
      <c r="MUD325" s="52"/>
      <c r="MUE325" s="52"/>
      <c r="MUF325" s="52"/>
      <c r="MUG325" s="52"/>
      <c r="MUH325" s="52"/>
      <c r="MUI325" s="52"/>
      <c r="MUJ325" s="52"/>
      <c r="MUK325" s="52"/>
      <c r="MUL325" s="52"/>
      <c r="MUM325" s="52"/>
      <c r="MUN325" s="52"/>
      <c r="MUO325" s="52"/>
      <c r="MUP325" s="52"/>
      <c r="MUQ325" s="52"/>
      <c r="MUR325" s="52"/>
      <c r="MUS325" s="84"/>
      <c r="MUT325" s="132"/>
      <c r="MUU325" s="105"/>
      <c r="MUV325" s="52"/>
      <c r="MUW325" s="52"/>
      <c r="MUX325" s="52"/>
      <c r="MUY325" s="52"/>
      <c r="MUZ325" s="52"/>
      <c r="MVA325" s="52"/>
      <c r="MVB325" s="52"/>
      <c r="MVC325" s="52"/>
      <c r="MVD325" s="52"/>
      <c r="MVE325" s="52"/>
      <c r="MVF325" s="52"/>
      <c r="MVG325" s="52"/>
      <c r="MVH325" s="52"/>
      <c r="MVI325" s="52"/>
      <c r="MVJ325" s="52"/>
      <c r="MVK325" s="52"/>
      <c r="MVL325" s="52"/>
      <c r="MVM325" s="52"/>
      <c r="MVN325" s="52"/>
      <c r="MVO325" s="52"/>
      <c r="MVP325" s="52"/>
      <c r="MVQ325" s="52"/>
      <c r="MVR325" s="52"/>
      <c r="MVS325" s="52"/>
      <c r="MVT325" s="52"/>
      <c r="MVU325" s="84"/>
      <c r="MVV325" s="132"/>
      <c r="MVW325" s="105"/>
      <c r="MVX325" s="52"/>
      <c r="MVY325" s="52"/>
      <c r="MVZ325" s="52"/>
      <c r="MWA325" s="52"/>
      <c r="MWB325" s="52"/>
      <c r="MWC325" s="52"/>
      <c r="MWD325" s="52"/>
      <c r="MWE325" s="52"/>
      <c r="MWF325" s="52"/>
      <c r="MWG325" s="52"/>
      <c r="MWH325" s="52"/>
      <c r="MWI325" s="52"/>
      <c r="MWJ325" s="52"/>
      <c r="MWK325" s="52"/>
      <c r="MWL325" s="52"/>
      <c r="MWM325" s="52"/>
      <c r="MWN325" s="52"/>
      <c r="MWO325" s="52"/>
      <c r="MWP325" s="52"/>
      <c r="MWQ325" s="52"/>
      <c r="MWR325" s="52"/>
      <c r="MWS325" s="52"/>
      <c r="MWT325" s="52"/>
      <c r="MWU325" s="52"/>
      <c r="MWV325" s="52"/>
      <c r="MWW325" s="84"/>
      <c r="MWX325" s="132"/>
      <c r="MWY325" s="105"/>
      <c r="MWZ325" s="52"/>
      <c r="MXA325" s="52"/>
      <c r="MXB325" s="52"/>
      <c r="MXC325" s="52"/>
      <c r="MXD325" s="52"/>
      <c r="MXE325" s="52"/>
      <c r="MXF325" s="52"/>
      <c r="MXG325" s="52"/>
      <c r="MXH325" s="52"/>
      <c r="MXI325" s="52"/>
      <c r="MXJ325" s="52"/>
      <c r="MXK325" s="52"/>
      <c r="MXL325" s="52"/>
      <c r="MXM325" s="52"/>
      <c r="MXN325" s="52"/>
      <c r="MXO325" s="52"/>
      <c r="MXP325" s="52"/>
      <c r="MXQ325" s="52"/>
      <c r="MXR325" s="52"/>
      <c r="MXS325" s="52"/>
      <c r="MXT325" s="52"/>
      <c r="MXU325" s="52"/>
      <c r="MXV325" s="52"/>
      <c r="MXW325" s="52"/>
      <c r="MXX325" s="52"/>
      <c r="MXY325" s="84"/>
      <c r="MXZ325" s="132"/>
      <c r="MYA325" s="105"/>
      <c r="MYB325" s="52"/>
      <c r="MYC325" s="52"/>
      <c r="MYD325" s="52"/>
      <c r="MYE325" s="52"/>
      <c r="MYF325" s="52"/>
      <c r="MYG325" s="52"/>
      <c r="MYH325" s="52"/>
      <c r="MYI325" s="52"/>
      <c r="MYJ325" s="52"/>
      <c r="MYK325" s="52"/>
      <c r="MYL325" s="52"/>
      <c r="MYM325" s="52"/>
      <c r="MYN325" s="52"/>
      <c r="MYO325" s="52"/>
      <c r="MYP325" s="52"/>
      <c r="MYQ325" s="52"/>
      <c r="MYR325" s="52"/>
      <c r="MYS325" s="52"/>
      <c r="MYT325" s="52"/>
      <c r="MYU325" s="52"/>
      <c r="MYV325" s="52"/>
      <c r="MYW325" s="52"/>
      <c r="MYX325" s="52"/>
      <c r="MYY325" s="52"/>
      <c r="MYZ325" s="52"/>
      <c r="MZA325" s="84"/>
      <c r="MZB325" s="132"/>
      <c r="MZC325" s="105"/>
      <c r="MZD325" s="52"/>
      <c r="MZE325" s="52"/>
      <c r="MZF325" s="52"/>
      <c r="MZG325" s="52"/>
      <c r="MZH325" s="52"/>
      <c r="MZI325" s="52"/>
      <c r="MZJ325" s="52"/>
      <c r="MZK325" s="52"/>
      <c r="MZL325" s="52"/>
      <c r="MZM325" s="52"/>
      <c r="MZN325" s="52"/>
      <c r="MZO325" s="52"/>
      <c r="MZP325" s="52"/>
      <c r="MZQ325" s="52"/>
      <c r="MZR325" s="52"/>
      <c r="MZS325" s="52"/>
      <c r="MZT325" s="52"/>
      <c r="MZU325" s="52"/>
      <c r="MZV325" s="52"/>
      <c r="MZW325" s="52"/>
      <c r="MZX325" s="52"/>
      <c r="MZY325" s="52"/>
      <c r="MZZ325" s="52"/>
      <c r="NAA325" s="52"/>
      <c r="NAB325" s="52"/>
      <c r="NAC325" s="84"/>
      <c r="NAD325" s="132"/>
      <c r="NAE325" s="105"/>
      <c r="NAF325" s="52"/>
      <c r="NAG325" s="52"/>
      <c r="NAH325" s="52"/>
      <c r="NAI325" s="52"/>
      <c r="NAJ325" s="52"/>
      <c r="NAK325" s="52"/>
      <c r="NAL325" s="52"/>
      <c r="NAM325" s="52"/>
      <c r="NAN325" s="52"/>
      <c r="NAO325" s="52"/>
      <c r="NAP325" s="52"/>
      <c r="NAQ325" s="52"/>
      <c r="NAR325" s="52"/>
      <c r="NAS325" s="52"/>
      <c r="NAT325" s="52"/>
      <c r="NAU325" s="52"/>
      <c r="NAV325" s="52"/>
      <c r="NAW325" s="52"/>
      <c r="NAX325" s="52"/>
      <c r="NAY325" s="52"/>
      <c r="NAZ325" s="52"/>
      <c r="NBA325" s="52"/>
      <c r="NBB325" s="52"/>
      <c r="NBC325" s="52"/>
      <c r="NBD325" s="52"/>
      <c r="NBE325" s="84"/>
      <c r="NBF325" s="132"/>
      <c r="NBG325" s="105"/>
      <c r="NBH325" s="52"/>
      <c r="NBI325" s="52"/>
      <c r="NBJ325" s="52"/>
      <c r="NBK325" s="52"/>
      <c r="NBL325" s="52"/>
      <c r="NBM325" s="52"/>
      <c r="NBN325" s="52"/>
      <c r="NBO325" s="52"/>
      <c r="NBP325" s="52"/>
      <c r="NBQ325" s="52"/>
      <c r="NBR325" s="52"/>
      <c r="NBS325" s="52"/>
      <c r="NBT325" s="52"/>
      <c r="NBU325" s="52"/>
      <c r="NBV325" s="52"/>
      <c r="NBW325" s="52"/>
      <c r="NBX325" s="52"/>
      <c r="NBY325" s="52"/>
      <c r="NBZ325" s="52"/>
      <c r="NCA325" s="52"/>
      <c r="NCB325" s="52"/>
      <c r="NCC325" s="52"/>
      <c r="NCD325" s="52"/>
      <c r="NCE325" s="52"/>
      <c r="NCF325" s="52"/>
      <c r="NCG325" s="84"/>
      <c r="NCH325" s="132"/>
      <c r="NCI325" s="105"/>
      <c r="NCJ325" s="52"/>
      <c r="NCK325" s="52"/>
      <c r="NCL325" s="52"/>
      <c r="NCM325" s="52"/>
      <c r="NCN325" s="52"/>
      <c r="NCO325" s="52"/>
      <c r="NCP325" s="52"/>
      <c r="NCQ325" s="52"/>
      <c r="NCR325" s="52"/>
      <c r="NCS325" s="52"/>
      <c r="NCT325" s="52"/>
      <c r="NCU325" s="52"/>
      <c r="NCV325" s="52"/>
      <c r="NCW325" s="52"/>
      <c r="NCX325" s="52"/>
      <c r="NCY325" s="52"/>
      <c r="NCZ325" s="52"/>
      <c r="NDA325" s="52"/>
      <c r="NDB325" s="52"/>
      <c r="NDC325" s="52"/>
      <c r="NDD325" s="52"/>
      <c r="NDE325" s="52"/>
      <c r="NDF325" s="52"/>
      <c r="NDG325" s="52"/>
      <c r="NDH325" s="52"/>
      <c r="NDI325" s="84"/>
      <c r="NDJ325" s="132"/>
      <c r="NDK325" s="105"/>
      <c r="NDL325" s="52"/>
      <c r="NDM325" s="52"/>
      <c r="NDN325" s="52"/>
      <c r="NDO325" s="52"/>
      <c r="NDP325" s="52"/>
      <c r="NDQ325" s="52"/>
      <c r="NDR325" s="52"/>
      <c r="NDS325" s="52"/>
      <c r="NDT325" s="52"/>
      <c r="NDU325" s="52"/>
      <c r="NDV325" s="52"/>
      <c r="NDW325" s="52"/>
      <c r="NDX325" s="52"/>
      <c r="NDY325" s="52"/>
      <c r="NDZ325" s="52"/>
      <c r="NEA325" s="52"/>
      <c r="NEB325" s="52"/>
      <c r="NEC325" s="52"/>
      <c r="NED325" s="52"/>
      <c r="NEE325" s="52"/>
      <c r="NEF325" s="52"/>
      <c r="NEG325" s="52"/>
      <c r="NEH325" s="52"/>
      <c r="NEI325" s="52"/>
      <c r="NEJ325" s="52"/>
      <c r="NEK325" s="84"/>
      <c r="NEL325" s="132"/>
      <c r="NEM325" s="105"/>
      <c r="NEN325" s="52"/>
      <c r="NEO325" s="52"/>
      <c r="NEP325" s="52"/>
      <c r="NEQ325" s="52"/>
      <c r="NER325" s="52"/>
      <c r="NES325" s="52"/>
      <c r="NET325" s="52"/>
      <c r="NEU325" s="52"/>
      <c r="NEV325" s="52"/>
      <c r="NEW325" s="52"/>
      <c r="NEX325" s="52"/>
      <c r="NEY325" s="52"/>
      <c r="NEZ325" s="52"/>
      <c r="NFA325" s="52"/>
      <c r="NFB325" s="52"/>
      <c r="NFC325" s="52"/>
      <c r="NFD325" s="52"/>
      <c r="NFE325" s="52"/>
      <c r="NFF325" s="52"/>
      <c r="NFG325" s="52"/>
      <c r="NFH325" s="52"/>
      <c r="NFI325" s="52"/>
      <c r="NFJ325" s="52"/>
      <c r="NFK325" s="52"/>
      <c r="NFL325" s="52"/>
      <c r="NFM325" s="84"/>
      <c r="NFN325" s="132"/>
      <c r="NFO325" s="105"/>
      <c r="NFP325" s="52"/>
      <c r="NFQ325" s="52"/>
      <c r="NFR325" s="52"/>
      <c r="NFS325" s="52"/>
      <c r="NFT325" s="52"/>
      <c r="NFU325" s="52"/>
      <c r="NFV325" s="52"/>
      <c r="NFW325" s="52"/>
      <c r="NFX325" s="52"/>
      <c r="NFY325" s="52"/>
      <c r="NFZ325" s="52"/>
      <c r="NGA325" s="52"/>
      <c r="NGB325" s="52"/>
      <c r="NGC325" s="52"/>
      <c r="NGD325" s="52"/>
      <c r="NGE325" s="52"/>
      <c r="NGF325" s="52"/>
      <c r="NGG325" s="52"/>
      <c r="NGH325" s="52"/>
      <c r="NGI325" s="52"/>
      <c r="NGJ325" s="52"/>
      <c r="NGK325" s="52"/>
      <c r="NGL325" s="52"/>
      <c r="NGM325" s="52"/>
      <c r="NGN325" s="52"/>
      <c r="NGO325" s="84"/>
      <c r="NGP325" s="132"/>
      <c r="NGQ325" s="105"/>
      <c r="NGR325" s="52"/>
      <c r="NGS325" s="52"/>
      <c r="NGT325" s="52"/>
      <c r="NGU325" s="52"/>
      <c r="NGV325" s="52"/>
      <c r="NGW325" s="52"/>
      <c r="NGX325" s="52"/>
      <c r="NGY325" s="52"/>
      <c r="NGZ325" s="52"/>
      <c r="NHA325" s="52"/>
      <c r="NHB325" s="52"/>
      <c r="NHC325" s="52"/>
      <c r="NHD325" s="52"/>
      <c r="NHE325" s="52"/>
      <c r="NHF325" s="52"/>
      <c r="NHG325" s="52"/>
      <c r="NHH325" s="52"/>
      <c r="NHI325" s="52"/>
      <c r="NHJ325" s="52"/>
      <c r="NHK325" s="52"/>
      <c r="NHL325" s="52"/>
      <c r="NHM325" s="52"/>
      <c r="NHN325" s="52"/>
      <c r="NHO325" s="52"/>
      <c r="NHP325" s="52"/>
      <c r="NHQ325" s="84"/>
      <c r="NHR325" s="132"/>
      <c r="NHS325" s="105"/>
      <c r="NHT325" s="52"/>
      <c r="NHU325" s="52"/>
      <c r="NHV325" s="52"/>
      <c r="NHW325" s="52"/>
      <c r="NHX325" s="52"/>
      <c r="NHY325" s="52"/>
      <c r="NHZ325" s="52"/>
      <c r="NIA325" s="52"/>
      <c r="NIB325" s="52"/>
      <c r="NIC325" s="52"/>
      <c r="NID325" s="52"/>
      <c r="NIE325" s="52"/>
      <c r="NIF325" s="52"/>
      <c r="NIG325" s="52"/>
      <c r="NIH325" s="52"/>
      <c r="NII325" s="52"/>
      <c r="NIJ325" s="52"/>
      <c r="NIK325" s="52"/>
      <c r="NIL325" s="52"/>
      <c r="NIM325" s="52"/>
      <c r="NIN325" s="52"/>
      <c r="NIO325" s="52"/>
      <c r="NIP325" s="52"/>
      <c r="NIQ325" s="52"/>
      <c r="NIR325" s="52"/>
      <c r="NIS325" s="84"/>
      <c r="NIT325" s="132"/>
      <c r="NIU325" s="105"/>
      <c r="NIV325" s="52"/>
      <c r="NIW325" s="52"/>
      <c r="NIX325" s="52"/>
      <c r="NIY325" s="52"/>
      <c r="NIZ325" s="52"/>
      <c r="NJA325" s="52"/>
      <c r="NJB325" s="52"/>
      <c r="NJC325" s="52"/>
      <c r="NJD325" s="52"/>
      <c r="NJE325" s="52"/>
      <c r="NJF325" s="52"/>
      <c r="NJG325" s="52"/>
      <c r="NJH325" s="52"/>
      <c r="NJI325" s="52"/>
      <c r="NJJ325" s="52"/>
      <c r="NJK325" s="52"/>
      <c r="NJL325" s="52"/>
      <c r="NJM325" s="52"/>
      <c r="NJN325" s="52"/>
      <c r="NJO325" s="52"/>
      <c r="NJP325" s="52"/>
      <c r="NJQ325" s="52"/>
      <c r="NJR325" s="52"/>
      <c r="NJS325" s="52"/>
      <c r="NJT325" s="52"/>
      <c r="NJU325" s="84"/>
      <c r="NJV325" s="132"/>
      <c r="NJW325" s="105"/>
      <c r="NJX325" s="52"/>
      <c r="NJY325" s="52"/>
      <c r="NJZ325" s="52"/>
      <c r="NKA325" s="52"/>
      <c r="NKB325" s="52"/>
      <c r="NKC325" s="52"/>
      <c r="NKD325" s="52"/>
      <c r="NKE325" s="52"/>
      <c r="NKF325" s="52"/>
      <c r="NKG325" s="52"/>
      <c r="NKH325" s="52"/>
      <c r="NKI325" s="52"/>
      <c r="NKJ325" s="52"/>
      <c r="NKK325" s="52"/>
      <c r="NKL325" s="52"/>
      <c r="NKM325" s="52"/>
      <c r="NKN325" s="52"/>
      <c r="NKO325" s="52"/>
      <c r="NKP325" s="52"/>
      <c r="NKQ325" s="52"/>
      <c r="NKR325" s="52"/>
      <c r="NKS325" s="52"/>
      <c r="NKT325" s="52"/>
      <c r="NKU325" s="52"/>
      <c r="NKV325" s="52"/>
      <c r="NKW325" s="84"/>
      <c r="NKX325" s="132"/>
      <c r="NKY325" s="105"/>
      <c r="NKZ325" s="52"/>
      <c r="NLA325" s="52"/>
      <c r="NLB325" s="52"/>
      <c r="NLC325" s="52"/>
      <c r="NLD325" s="52"/>
      <c r="NLE325" s="52"/>
      <c r="NLF325" s="52"/>
      <c r="NLG325" s="52"/>
      <c r="NLH325" s="52"/>
      <c r="NLI325" s="52"/>
      <c r="NLJ325" s="52"/>
      <c r="NLK325" s="52"/>
      <c r="NLL325" s="52"/>
      <c r="NLM325" s="52"/>
      <c r="NLN325" s="52"/>
      <c r="NLO325" s="52"/>
      <c r="NLP325" s="52"/>
      <c r="NLQ325" s="52"/>
      <c r="NLR325" s="52"/>
      <c r="NLS325" s="52"/>
      <c r="NLT325" s="52"/>
      <c r="NLU325" s="52"/>
      <c r="NLV325" s="52"/>
      <c r="NLW325" s="52"/>
      <c r="NLX325" s="52"/>
      <c r="NLY325" s="84"/>
      <c r="NLZ325" s="132"/>
      <c r="NMA325" s="105"/>
      <c r="NMB325" s="52"/>
      <c r="NMC325" s="52"/>
      <c r="NMD325" s="52"/>
      <c r="NME325" s="52"/>
      <c r="NMF325" s="52"/>
      <c r="NMG325" s="52"/>
      <c r="NMH325" s="52"/>
      <c r="NMI325" s="52"/>
      <c r="NMJ325" s="52"/>
      <c r="NMK325" s="52"/>
      <c r="NML325" s="52"/>
      <c r="NMM325" s="52"/>
      <c r="NMN325" s="52"/>
      <c r="NMO325" s="52"/>
      <c r="NMP325" s="52"/>
      <c r="NMQ325" s="52"/>
      <c r="NMR325" s="52"/>
      <c r="NMS325" s="52"/>
      <c r="NMT325" s="52"/>
      <c r="NMU325" s="52"/>
      <c r="NMV325" s="52"/>
      <c r="NMW325" s="52"/>
      <c r="NMX325" s="52"/>
      <c r="NMY325" s="52"/>
      <c r="NMZ325" s="52"/>
      <c r="NNA325" s="84"/>
      <c r="NNB325" s="132"/>
      <c r="NNC325" s="105"/>
      <c r="NND325" s="52"/>
      <c r="NNE325" s="52"/>
      <c r="NNF325" s="52"/>
      <c r="NNG325" s="52"/>
      <c r="NNH325" s="52"/>
      <c r="NNI325" s="52"/>
      <c r="NNJ325" s="52"/>
      <c r="NNK325" s="52"/>
      <c r="NNL325" s="52"/>
      <c r="NNM325" s="52"/>
      <c r="NNN325" s="52"/>
      <c r="NNO325" s="52"/>
      <c r="NNP325" s="52"/>
      <c r="NNQ325" s="52"/>
      <c r="NNR325" s="52"/>
      <c r="NNS325" s="52"/>
      <c r="NNT325" s="52"/>
      <c r="NNU325" s="52"/>
      <c r="NNV325" s="52"/>
      <c r="NNW325" s="52"/>
      <c r="NNX325" s="52"/>
      <c r="NNY325" s="52"/>
      <c r="NNZ325" s="52"/>
      <c r="NOA325" s="52"/>
      <c r="NOB325" s="52"/>
      <c r="NOC325" s="84"/>
      <c r="NOD325" s="132"/>
      <c r="NOE325" s="105"/>
      <c r="NOF325" s="52"/>
      <c r="NOG325" s="52"/>
      <c r="NOH325" s="52"/>
      <c r="NOI325" s="52"/>
      <c r="NOJ325" s="52"/>
      <c r="NOK325" s="52"/>
      <c r="NOL325" s="52"/>
      <c r="NOM325" s="52"/>
      <c r="NON325" s="52"/>
      <c r="NOO325" s="52"/>
      <c r="NOP325" s="52"/>
      <c r="NOQ325" s="52"/>
      <c r="NOR325" s="52"/>
      <c r="NOS325" s="52"/>
      <c r="NOT325" s="52"/>
      <c r="NOU325" s="52"/>
      <c r="NOV325" s="52"/>
      <c r="NOW325" s="52"/>
      <c r="NOX325" s="52"/>
      <c r="NOY325" s="52"/>
      <c r="NOZ325" s="52"/>
      <c r="NPA325" s="52"/>
      <c r="NPB325" s="52"/>
      <c r="NPC325" s="52"/>
      <c r="NPD325" s="52"/>
      <c r="NPE325" s="84"/>
      <c r="NPF325" s="132"/>
      <c r="NPG325" s="105"/>
      <c r="NPH325" s="52"/>
      <c r="NPI325" s="52"/>
      <c r="NPJ325" s="52"/>
      <c r="NPK325" s="52"/>
      <c r="NPL325" s="52"/>
      <c r="NPM325" s="52"/>
      <c r="NPN325" s="52"/>
      <c r="NPO325" s="52"/>
      <c r="NPP325" s="52"/>
      <c r="NPQ325" s="52"/>
      <c r="NPR325" s="52"/>
      <c r="NPS325" s="52"/>
      <c r="NPT325" s="52"/>
      <c r="NPU325" s="52"/>
      <c r="NPV325" s="52"/>
      <c r="NPW325" s="52"/>
      <c r="NPX325" s="52"/>
      <c r="NPY325" s="52"/>
      <c r="NPZ325" s="52"/>
      <c r="NQA325" s="52"/>
      <c r="NQB325" s="52"/>
      <c r="NQC325" s="52"/>
      <c r="NQD325" s="52"/>
      <c r="NQE325" s="52"/>
      <c r="NQF325" s="52"/>
      <c r="NQG325" s="84"/>
      <c r="NQH325" s="132"/>
      <c r="NQI325" s="105"/>
      <c r="NQJ325" s="52"/>
      <c r="NQK325" s="52"/>
      <c r="NQL325" s="52"/>
      <c r="NQM325" s="52"/>
      <c r="NQN325" s="52"/>
      <c r="NQO325" s="52"/>
      <c r="NQP325" s="52"/>
      <c r="NQQ325" s="52"/>
      <c r="NQR325" s="52"/>
      <c r="NQS325" s="52"/>
      <c r="NQT325" s="52"/>
      <c r="NQU325" s="52"/>
      <c r="NQV325" s="52"/>
      <c r="NQW325" s="52"/>
      <c r="NQX325" s="52"/>
      <c r="NQY325" s="52"/>
      <c r="NQZ325" s="52"/>
      <c r="NRA325" s="52"/>
      <c r="NRB325" s="52"/>
      <c r="NRC325" s="52"/>
      <c r="NRD325" s="52"/>
      <c r="NRE325" s="52"/>
      <c r="NRF325" s="52"/>
      <c r="NRG325" s="52"/>
      <c r="NRH325" s="52"/>
      <c r="NRI325" s="84"/>
      <c r="NRJ325" s="132"/>
      <c r="NRK325" s="105"/>
      <c r="NRL325" s="52"/>
      <c r="NRM325" s="52"/>
      <c r="NRN325" s="52"/>
      <c r="NRO325" s="52"/>
      <c r="NRP325" s="52"/>
      <c r="NRQ325" s="52"/>
      <c r="NRR325" s="52"/>
      <c r="NRS325" s="52"/>
      <c r="NRT325" s="52"/>
      <c r="NRU325" s="52"/>
      <c r="NRV325" s="52"/>
      <c r="NRW325" s="52"/>
      <c r="NRX325" s="52"/>
      <c r="NRY325" s="52"/>
      <c r="NRZ325" s="52"/>
      <c r="NSA325" s="52"/>
      <c r="NSB325" s="52"/>
      <c r="NSC325" s="52"/>
      <c r="NSD325" s="52"/>
      <c r="NSE325" s="52"/>
      <c r="NSF325" s="52"/>
      <c r="NSG325" s="52"/>
      <c r="NSH325" s="52"/>
      <c r="NSI325" s="52"/>
      <c r="NSJ325" s="52"/>
      <c r="NSK325" s="84"/>
      <c r="NSL325" s="132"/>
      <c r="NSM325" s="105"/>
      <c r="NSN325" s="52"/>
      <c r="NSO325" s="52"/>
      <c r="NSP325" s="52"/>
      <c r="NSQ325" s="52"/>
      <c r="NSR325" s="52"/>
      <c r="NSS325" s="52"/>
      <c r="NST325" s="52"/>
      <c r="NSU325" s="52"/>
      <c r="NSV325" s="52"/>
      <c r="NSW325" s="52"/>
      <c r="NSX325" s="52"/>
      <c r="NSY325" s="52"/>
      <c r="NSZ325" s="52"/>
      <c r="NTA325" s="52"/>
      <c r="NTB325" s="52"/>
      <c r="NTC325" s="52"/>
      <c r="NTD325" s="52"/>
      <c r="NTE325" s="52"/>
      <c r="NTF325" s="52"/>
      <c r="NTG325" s="52"/>
      <c r="NTH325" s="52"/>
      <c r="NTI325" s="52"/>
      <c r="NTJ325" s="52"/>
      <c r="NTK325" s="52"/>
      <c r="NTL325" s="52"/>
      <c r="NTM325" s="84"/>
      <c r="NTN325" s="132"/>
      <c r="NTO325" s="105"/>
      <c r="NTP325" s="52"/>
      <c r="NTQ325" s="52"/>
      <c r="NTR325" s="52"/>
      <c r="NTS325" s="52"/>
      <c r="NTT325" s="52"/>
      <c r="NTU325" s="52"/>
      <c r="NTV325" s="52"/>
      <c r="NTW325" s="52"/>
      <c r="NTX325" s="52"/>
      <c r="NTY325" s="52"/>
      <c r="NTZ325" s="52"/>
      <c r="NUA325" s="52"/>
      <c r="NUB325" s="52"/>
      <c r="NUC325" s="52"/>
      <c r="NUD325" s="52"/>
      <c r="NUE325" s="52"/>
      <c r="NUF325" s="52"/>
      <c r="NUG325" s="52"/>
      <c r="NUH325" s="52"/>
      <c r="NUI325" s="52"/>
      <c r="NUJ325" s="52"/>
      <c r="NUK325" s="52"/>
      <c r="NUL325" s="52"/>
      <c r="NUM325" s="52"/>
      <c r="NUN325" s="52"/>
      <c r="NUO325" s="84"/>
      <c r="NUP325" s="132"/>
      <c r="NUQ325" s="105"/>
      <c r="NUR325" s="52"/>
      <c r="NUS325" s="52"/>
      <c r="NUT325" s="52"/>
      <c r="NUU325" s="52"/>
      <c r="NUV325" s="52"/>
      <c r="NUW325" s="52"/>
      <c r="NUX325" s="52"/>
      <c r="NUY325" s="52"/>
      <c r="NUZ325" s="52"/>
      <c r="NVA325" s="52"/>
      <c r="NVB325" s="52"/>
      <c r="NVC325" s="52"/>
      <c r="NVD325" s="52"/>
      <c r="NVE325" s="52"/>
      <c r="NVF325" s="52"/>
      <c r="NVG325" s="52"/>
      <c r="NVH325" s="52"/>
      <c r="NVI325" s="52"/>
      <c r="NVJ325" s="52"/>
      <c r="NVK325" s="52"/>
      <c r="NVL325" s="52"/>
      <c r="NVM325" s="52"/>
      <c r="NVN325" s="52"/>
      <c r="NVO325" s="52"/>
      <c r="NVP325" s="52"/>
      <c r="NVQ325" s="84"/>
      <c r="NVR325" s="132"/>
      <c r="NVS325" s="105"/>
      <c r="NVT325" s="52"/>
      <c r="NVU325" s="52"/>
      <c r="NVV325" s="52"/>
      <c r="NVW325" s="52"/>
      <c r="NVX325" s="52"/>
      <c r="NVY325" s="52"/>
      <c r="NVZ325" s="52"/>
      <c r="NWA325" s="52"/>
      <c r="NWB325" s="52"/>
      <c r="NWC325" s="52"/>
      <c r="NWD325" s="52"/>
      <c r="NWE325" s="52"/>
      <c r="NWF325" s="52"/>
      <c r="NWG325" s="52"/>
      <c r="NWH325" s="52"/>
      <c r="NWI325" s="52"/>
      <c r="NWJ325" s="52"/>
      <c r="NWK325" s="52"/>
      <c r="NWL325" s="52"/>
      <c r="NWM325" s="52"/>
      <c r="NWN325" s="52"/>
      <c r="NWO325" s="52"/>
      <c r="NWP325" s="52"/>
      <c r="NWQ325" s="52"/>
      <c r="NWR325" s="52"/>
      <c r="NWS325" s="84"/>
      <c r="NWT325" s="132"/>
      <c r="NWU325" s="105"/>
      <c r="NWV325" s="52"/>
      <c r="NWW325" s="52"/>
      <c r="NWX325" s="52"/>
      <c r="NWY325" s="52"/>
      <c r="NWZ325" s="52"/>
      <c r="NXA325" s="52"/>
      <c r="NXB325" s="52"/>
      <c r="NXC325" s="52"/>
      <c r="NXD325" s="52"/>
      <c r="NXE325" s="52"/>
      <c r="NXF325" s="52"/>
      <c r="NXG325" s="52"/>
      <c r="NXH325" s="52"/>
      <c r="NXI325" s="52"/>
      <c r="NXJ325" s="52"/>
      <c r="NXK325" s="52"/>
      <c r="NXL325" s="52"/>
      <c r="NXM325" s="52"/>
      <c r="NXN325" s="52"/>
      <c r="NXO325" s="52"/>
      <c r="NXP325" s="52"/>
      <c r="NXQ325" s="52"/>
      <c r="NXR325" s="52"/>
      <c r="NXS325" s="52"/>
      <c r="NXT325" s="52"/>
      <c r="NXU325" s="84"/>
      <c r="NXV325" s="132"/>
      <c r="NXW325" s="105"/>
      <c r="NXX325" s="52"/>
      <c r="NXY325" s="52"/>
      <c r="NXZ325" s="52"/>
      <c r="NYA325" s="52"/>
      <c r="NYB325" s="52"/>
      <c r="NYC325" s="52"/>
      <c r="NYD325" s="52"/>
      <c r="NYE325" s="52"/>
      <c r="NYF325" s="52"/>
      <c r="NYG325" s="52"/>
      <c r="NYH325" s="52"/>
      <c r="NYI325" s="52"/>
      <c r="NYJ325" s="52"/>
      <c r="NYK325" s="52"/>
      <c r="NYL325" s="52"/>
      <c r="NYM325" s="52"/>
      <c r="NYN325" s="52"/>
      <c r="NYO325" s="52"/>
      <c r="NYP325" s="52"/>
      <c r="NYQ325" s="52"/>
      <c r="NYR325" s="52"/>
      <c r="NYS325" s="52"/>
      <c r="NYT325" s="52"/>
      <c r="NYU325" s="52"/>
      <c r="NYV325" s="52"/>
      <c r="NYW325" s="84"/>
      <c r="NYX325" s="132"/>
      <c r="NYY325" s="105"/>
      <c r="NYZ325" s="52"/>
      <c r="NZA325" s="52"/>
      <c r="NZB325" s="52"/>
      <c r="NZC325" s="52"/>
      <c r="NZD325" s="52"/>
      <c r="NZE325" s="52"/>
      <c r="NZF325" s="52"/>
      <c r="NZG325" s="52"/>
      <c r="NZH325" s="52"/>
      <c r="NZI325" s="52"/>
      <c r="NZJ325" s="52"/>
      <c r="NZK325" s="52"/>
      <c r="NZL325" s="52"/>
      <c r="NZM325" s="52"/>
      <c r="NZN325" s="52"/>
      <c r="NZO325" s="52"/>
      <c r="NZP325" s="52"/>
      <c r="NZQ325" s="52"/>
      <c r="NZR325" s="52"/>
      <c r="NZS325" s="52"/>
      <c r="NZT325" s="52"/>
      <c r="NZU325" s="52"/>
      <c r="NZV325" s="52"/>
      <c r="NZW325" s="52"/>
      <c r="NZX325" s="52"/>
      <c r="NZY325" s="84"/>
      <c r="NZZ325" s="132"/>
      <c r="OAA325" s="105"/>
      <c r="OAB325" s="52"/>
      <c r="OAC325" s="52"/>
      <c r="OAD325" s="52"/>
      <c r="OAE325" s="52"/>
      <c r="OAF325" s="52"/>
      <c r="OAG325" s="52"/>
      <c r="OAH325" s="52"/>
      <c r="OAI325" s="52"/>
      <c r="OAJ325" s="52"/>
      <c r="OAK325" s="52"/>
      <c r="OAL325" s="52"/>
      <c r="OAM325" s="52"/>
      <c r="OAN325" s="52"/>
      <c r="OAO325" s="52"/>
      <c r="OAP325" s="52"/>
      <c r="OAQ325" s="52"/>
      <c r="OAR325" s="52"/>
      <c r="OAS325" s="52"/>
      <c r="OAT325" s="52"/>
      <c r="OAU325" s="52"/>
      <c r="OAV325" s="52"/>
      <c r="OAW325" s="52"/>
      <c r="OAX325" s="52"/>
      <c r="OAY325" s="52"/>
      <c r="OAZ325" s="52"/>
      <c r="OBA325" s="84"/>
      <c r="OBB325" s="132"/>
      <c r="OBC325" s="105"/>
      <c r="OBD325" s="52"/>
      <c r="OBE325" s="52"/>
      <c r="OBF325" s="52"/>
      <c r="OBG325" s="52"/>
      <c r="OBH325" s="52"/>
      <c r="OBI325" s="52"/>
      <c r="OBJ325" s="52"/>
      <c r="OBK325" s="52"/>
      <c r="OBL325" s="52"/>
      <c r="OBM325" s="52"/>
      <c r="OBN325" s="52"/>
      <c r="OBO325" s="52"/>
      <c r="OBP325" s="52"/>
      <c r="OBQ325" s="52"/>
      <c r="OBR325" s="52"/>
      <c r="OBS325" s="52"/>
      <c r="OBT325" s="52"/>
      <c r="OBU325" s="52"/>
      <c r="OBV325" s="52"/>
      <c r="OBW325" s="52"/>
      <c r="OBX325" s="52"/>
      <c r="OBY325" s="52"/>
      <c r="OBZ325" s="52"/>
      <c r="OCA325" s="52"/>
      <c r="OCB325" s="52"/>
      <c r="OCC325" s="84"/>
      <c r="OCD325" s="132"/>
      <c r="OCE325" s="105"/>
      <c r="OCF325" s="52"/>
      <c r="OCG325" s="52"/>
      <c r="OCH325" s="52"/>
      <c r="OCI325" s="52"/>
      <c r="OCJ325" s="52"/>
      <c r="OCK325" s="52"/>
      <c r="OCL325" s="52"/>
      <c r="OCM325" s="52"/>
      <c r="OCN325" s="52"/>
      <c r="OCO325" s="52"/>
      <c r="OCP325" s="52"/>
      <c r="OCQ325" s="52"/>
      <c r="OCR325" s="52"/>
      <c r="OCS325" s="52"/>
      <c r="OCT325" s="52"/>
      <c r="OCU325" s="52"/>
      <c r="OCV325" s="52"/>
      <c r="OCW325" s="52"/>
      <c r="OCX325" s="52"/>
      <c r="OCY325" s="52"/>
      <c r="OCZ325" s="52"/>
      <c r="ODA325" s="52"/>
      <c r="ODB325" s="52"/>
      <c r="ODC325" s="52"/>
      <c r="ODD325" s="52"/>
      <c r="ODE325" s="84"/>
      <c r="ODF325" s="132"/>
      <c r="ODG325" s="105"/>
      <c r="ODH325" s="52"/>
      <c r="ODI325" s="52"/>
      <c r="ODJ325" s="52"/>
      <c r="ODK325" s="52"/>
      <c r="ODL325" s="52"/>
      <c r="ODM325" s="52"/>
      <c r="ODN325" s="52"/>
      <c r="ODO325" s="52"/>
      <c r="ODP325" s="52"/>
      <c r="ODQ325" s="52"/>
      <c r="ODR325" s="52"/>
      <c r="ODS325" s="52"/>
      <c r="ODT325" s="52"/>
      <c r="ODU325" s="52"/>
      <c r="ODV325" s="52"/>
      <c r="ODW325" s="52"/>
      <c r="ODX325" s="52"/>
      <c r="ODY325" s="52"/>
      <c r="ODZ325" s="52"/>
      <c r="OEA325" s="52"/>
      <c r="OEB325" s="52"/>
      <c r="OEC325" s="52"/>
      <c r="OED325" s="52"/>
      <c r="OEE325" s="52"/>
      <c r="OEF325" s="52"/>
      <c r="OEG325" s="84"/>
      <c r="OEH325" s="132"/>
      <c r="OEI325" s="105"/>
      <c r="OEJ325" s="52"/>
      <c r="OEK325" s="52"/>
      <c r="OEL325" s="52"/>
      <c r="OEM325" s="52"/>
      <c r="OEN325" s="52"/>
      <c r="OEO325" s="52"/>
      <c r="OEP325" s="52"/>
      <c r="OEQ325" s="52"/>
      <c r="OER325" s="52"/>
      <c r="OES325" s="52"/>
      <c r="OET325" s="52"/>
      <c r="OEU325" s="52"/>
      <c r="OEV325" s="52"/>
      <c r="OEW325" s="52"/>
      <c r="OEX325" s="52"/>
      <c r="OEY325" s="52"/>
      <c r="OEZ325" s="52"/>
      <c r="OFA325" s="52"/>
      <c r="OFB325" s="52"/>
      <c r="OFC325" s="52"/>
      <c r="OFD325" s="52"/>
      <c r="OFE325" s="52"/>
      <c r="OFF325" s="52"/>
      <c r="OFG325" s="52"/>
      <c r="OFH325" s="52"/>
      <c r="OFI325" s="84"/>
      <c r="OFJ325" s="132"/>
      <c r="OFK325" s="105"/>
      <c r="OFL325" s="52"/>
      <c r="OFM325" s="52"/>
      <c r="OFN325" s="52"/>
      <c r="OFO325" s="52"/>
      <c r="OFP325" s="52"/>
      <c r="OFQ325" s="52"/>
      <c r="OFR325" s="52"/>
      <c r="OFS325" s="52"/>
      <c r="OFT325" s="52"/>
      <c r="OFU325" s="52"/>
      <c r="OFV325" s="52"/>
      <c r="OFW325" s="52"/>
      <c r="OFX325" s="52"/>
      <c r="OFY325" s="52"/>
      <c r="OFZ325" s="52"/>
      <c r="OGA325" s="52"/>
      <c r="OGB325" s="52"/>
      <c r="OGC325" s="52"/>
      <c r="OGD325" s="52"/>
      <c r="OGE325" s="52"/>
      <c r="OGF325" s="52"/>
      <c r="OGG325" s="52"/>
      <c r="OGH325" s="52"/>
      <c r="OGI325" s="52"/>
      <c r="OGJ325" s="52"/>
      <c r="OGK325" s="84"/>
      <c r="OGL325" s="132"/>
      <c r="OGM325" s="105"/>
      <c r="OGN325" s="52"/>
      <c r="OGO325" s="52"/>
      <c r="OGP325" s="52"/>
      <c r="OGQ325" s="52"/>
      <c r="OGR325" s="52"/>
      <c r="OGS325" s="52"/>
      <c r="OGT325" s="52"/>
      <c r="OGU325" s="52"/>
      <c r="OGV325" s="52"/>
      <c r="OGW325" s="52"/>
      <c r="OGX325" s="52"/>
      <c r="OGY325" s="52"/>
      <c r="OGZ325" s="52"/>
      <c r="OHA325" s="52"/>
      <c r="OHB325" s="52"/>
      <c r="OHC325" s="52"/>
      <c r="OHD325" s="52"/>
      <c r="OHE325" s="52"/>
      <c r="OHF325" s="52"/>
      <c r="OHG325" s="52"/>
      <c r="OHH325" s="52"/>
      <c r="OHI325" s="52"/>
      <c r="OHJ325" s="52"/>
      <c r="OHK325" s="52"/>
      <c r="OHL325" s="52"/>
      <c r="OHM325" s="84"/>
      <c r="OHN325" s="132"/>
      <c r="OHO325" s="105"/>
      <c r="OHP325" s="52"/>
      <c r="OHQ325" s="52"/>
      <c r="OHR325" s="52"/>
      <c r="OHS325" s="52"/>
      <c r="OHT325" s="52"/>
      <c r="OHU325" s="52"/>
      <c r="OHV325" s="52"/>
      <c r="OHW325" s="52"/>
      <c r="OHX325" s="52"/>
      <c r="OHY325" s="52"/>
      <c r="OHZ325" s="52"/>
      <c r="OIA325" s="52"/>
      <c r="OIB325" s="52"/>
      <c r="OIC325" s="52"/>
      <c r="OID325" s="52"/>
      <c r="OIE325" s="52"/>
      <c r="OIF325" s="52"/>
      <c r="OIG325" s="52"/>
      <c r="OIH325" s="52"/>
      <c r="OII325" s="52"/>
      <c r="OIJ325" s="52"/>
      <c r="OIK325" s="52"/>
      <c r="OIL325" s="52"/>
      <c r="OIM325" s="52"/>
      <c r="OIN325" s="52"/>
      <c r="OIO325" s="84"/>
      <c r="OIP325" s="132"/>
      <c r="OIQ325" s="105"/>
      <c r="OIR325" s="52"/>
      <c r="OIS325" s="52"/>
      <c r="OIT325" s="52"/>
      <c r="OIU325" s="52"/>
      <c r="OIV325" s="52"/>
      <c r="OIW325" s="52"/>
      <c r="OIX325" s="52"/>
      <c r="OIY325" s="52"/>
      <c r="OIZ325" s="52"/>
      <c r="OJA325" s="52"/>
      <c r="OJB325" s="52"/>
      <c r="OJC325" s="52"/>
      <c r="OJD325" s="52"/>
      <c r="OJE325" s="52"/>
      <c r="OJF325" s="52"/>
      <c r="OJG325" s="52"/>
      <c r="OJH325" s="52"/>
      <c r="OJI325" s="52"/>
      <c r="OJJ325" s="52"/>
      <c r="OJK325" s="52"/>
      <c r="OJL325" s="52"/>
      <c r="OJM325" s="52"/>
      <c r="OJN325" s="52"/>
      <c r="OJO325" s="52"/>
      <c r="OJP325" s="52"/>
      <c r="OJQ325" s="84"/>
      <c r="OJR325" s="132"/>
      <c r="OJS325" s="105"/>
      <c r="OJT325" s="52"/>
      <c r="OJU325" s="52"/>
      <c r="OJV325" s="52"/>
      <c r="OJW325" s="52"/>
      <c r="OJX325" s="52"/>
      <c r="OJY325" s="52"/>
      <c r="OJZ325" s="52"/>
      <c r="OKA325" s="52"/>
      <c r="OKB325" s="52"/>
      <c r="OKC325" s="52"/>
      <c r="OKD325" s="52"/>
      <c r="OKE325" s="52"/>
      <c r="OKF325" s="52"/>
      <c r="OKG325" s="52"/>
      <c r="OKH325" s="52"/>
      <c r="OKI325" s="52"/>
      <c r="OKJ325" s="52"/>
      <c r="OKK325" s="52"/>
      <c r="OKL325" s="52"/>
      <c r="OKM325" s="52"/>
      <c r="OKN325" s="52"/>
      <c r="OKO325" s="52"/>
      <c r="OKP325" s="52"/>
      <c r="OKQ325" s="52"/>
      <c r="OKR325" s="52"/>
      <c r="OKS325" s="84"/>
      <c r="OKT325" s="132"/>
      <c r="OKU325" s="105"/>
      <c r="OKV325" s="52"/>
      <c r="OKW325" s="52"/>
      <c r="OKX325" s="52"/>
      <c r="OKY325" s="52"/>
      <c r="OKZ325" s="52"/>
      <c r="OLA325" s="52"/>
      <c r="OLB325" s="52"/>
      <c r="OLC325" s="52"/>
      <c r="OLD325" s="52"/>
      <c r="OLE325" s="52"/>
      <c r="OLF325" s="52"/>
      <c r="OLG325" s="52"/>
      <c r="OLH325" s="52"/>
      <c r="OLI325" s="52"/>
      <c r="OLJ325" s="52"/>
      <c r="OLK325" s="52"/>
      <c r="OLL325" s="52"/>
      <c r="OLM325" s="52"/>
      <c r="OLN325" s="52"/>
      <c r="OLO325" s="52"/>
      <c r="OLP325" s="52"/>
      <c r="OLQ325" s="52"/>
      <c r="OLR325" s="52"/>
      <c r="OLS325" s="52"/>
      <c r="OLT325" s="52"/>
      <c r="OLU325" s="84"/>
      <c r="OLV325" s="132"/>
      <c r="OLW325" s="105"/>
      <c r="OLX325" s="52"/>
      <c r="OLY325" s="52"/>
      <c r="OLZ325" s="52"/>
      <c r="OMA325" s="52"/>
      <c r="OMB325" s="52"/>
      <c r="OMC325" s="52"/>
      <c r="OMD325" s="52"/>
      <c r="OME325" s="52"/>
      <c r="OMF325" s="52"/>
      <c r="OMG325" s="52"/>
      <c r="OMH325" s="52"/>
      <c r="OMI325" s="52"/>
      <c r="OMJ325" s="52"/>
      <c r="OMK325" s="52"/>
      <c r="OML325" s="52"/>
      <c r="OMM325" s="52"/>
      <c r="OMN325" s="52"/>
      <c r="OMO325" s="52"/>
      <c r="OMP325" s="52"/>
      <c r="OMQ325" s="52"/>
      <c r="OMR325" s="52"/>
      <c r="OMS325" s="52"/>
      <c r="OMT325" s="52"/>
      <c r="OMU325" s="52"/>
      <c r="OMV325" s="52"/>
      <c r="OMW325" s="84"/>
      <c r="OMX325" s="132"/>
      <c r="OMY325" s="105"/>
      <c r="OMZ325" s="52"/>
      <c r="ONA325" s="52"/>
      <c r="ONB325" s="52"/>
      <c r="ONC325" s="52"/>
      <c r="OND325" s="52"/>
      <c r="ONE325" s="52"/>
      <c r="ONF325" s="52"/>
      <c r="ONG325" s="52"/>
      <c r="ONH325" s="52"/>
      <c r="ONI325" s="52"/>
      <c r="ONJ325" s="52"/>
      <c r="ONK325" s="52"/>
      <c r="ONL325" s="52"/>
      <c r="ONM325" s="52"/>
      <c r="ONN325" s="52"/>
      <c r="ONO325" s="52"/>
      <c r="ONP325" s="52"/>
      <c r="ONQ325" s="52"/>
      <c r="ONR325" s="52"/>
      <c r="ONS325" s="52"/>
      <c r="ONT325" s="52"/>
      <c r="ONU325" s="52"/>
      <c r="ONV325" s="52"/>
      <c r="ONW325" s="52"/>
      <c r="ONX325" s="52"/>
      <c r="ONY325" s="84"/>
      <c r="ONZ325" s="132"/>
      <c r="OOA325" s="105"/>
      <c r="OOB325" s="52"/>
      <c r="OOC325" s="52"/>
      <c r="OOD325" s="52"/>
      <c r="OOE325" s="52"/>
      <c r="OOF325" s="52"/>
      <c r="OOG325" s="52"/>
      <c r="OOH325" s="52"/>
      <c r="OOI325" s="52"/>
      <c r="OOJ325" s="52"/>
      <c r="OOK325" s="52"/>
      <c r="OOL325" s="52"/>
      <c r="OOM325" s="52"/>
      <c r="OON325" s="52"/>
      <c r="OOO325" s="52"/>
      <c r="OOP325" s="52"/>
      <c r="OOQ325" s="52"/>
      <c r="OOR325" s="52"/>
      <c r="OOS325" s="52"/>
      <c r="OOT325" s="52"/>
      <c r="OOU325" s="52"/>
      <c r="OOV325" s="52"/>
      <c r="OOW325" s="52"/>
      <c r="OOX325" s="52"/>
      <c r="OOY325" s="52"/>
      <c r="OOZ325" s="52"/>
      <c r="OPA325" s="84"/>
      <c r="OPB325" s="132"/>
      <c r="OPC325" s="105"/>
      <c r="OPD325" s="52"/>
      <c r="OPE325" s="52"/>
      <c r="OPF325" s="52"/>
      <c r="OPG325" s="52"/>
      <c r="OPH325" s="52"/>
      <c r="OPI325" s="52"/>
      <c r="OPJ325" s="52"/>
      <c r="OPK325" s="52"/>
      <c r="OPL325" s="52"/>
      <c r="OPM325" s="52"/>
      <c r="OPN325" s="52"/>
      <c r="OPO325" s="52"/>
      <c r="OPP325" s="52"/>
      <c r="OPQ325" s="52"/>
      <c r="OPR325" s="52"/>
      <c r="OPS325" s="52"/>
      <c r="OPT325" s="52"/>
      <c r="OPU325" s="52"/>
      <c r="OPV325" s="52"/>
      <c r="OPW325" s="52"/>
      <c r="OPX325" s="52"/>
      <c r="OPY325" s="52"/>
      <c r="OPZ325" s="52"/>
      <c r="OQA325" s="52"/>
      <c r="OQB325" s="52"/>
      <c r="OQC325" s="84"/>
      <c r="OQD325" s="132"/>
      <c r="OQE325" s="105"/>
      <c r="OQF325" s="52"/>
      <c r="OQG325" s="52"/>
      <c r="OQH325" s="52"/>
      <c r="OQI325" s="52"/>
      <c r="OQJ325" s="52"/>
      <c r="OQK325" s="52"/>
      <c r="OQL325" s="52"/>
      <c r="OQM325" s="52"/>
      <c r="OQN325" s="52"/>
      <c r="OQO325" s="52"/>
      <c r="OQP325" s="52"/>
      <c r="OQQ325" s="52"/>
      <c r="OQR325" s="52"/>
      <c r="OQS325" s="52"/>
      <c r="OQT325" s="52"/>
      <c r="OQU325" s="52"/>
      <c r="OQV325" s="52"/>
      <c r="OQW325" s="52"/>
      <c r="OQX325" s="52"/>
      <c r="OQY325" s="52"/>
      <c r="OQZ325" s="52"/>
      <c r="ORA325" s="52"/>
      <c r="ORB325" s="52"/>
      <c r="ORC325" s="52"/>
      <c r="ORD325" s="52"/>
      <c r="ORE325" s="84"/>
      <c r="ORF325" s="132"/>
      <c r="ORG325" s="105"/>
      <c r="ORH325" s="52"/>
      <c r="ORI325" s="52"/>
      <c r="ORJ325" s="52"/>
      <c r="ORK325" s="52"/>
      <c r="ORL325" s="52"/>
      <c r="ORM325" s="52"/>
      <c r="ORN325" s="52"/>
      <c r="ORO325" s="52"/>
      <c r="ORP325" s="52"/>
      <c r="ORQ325" s="52"/>
      <c r="ORR325" s="52"/>
      <c r="ORS325" s="52"/>
      <c r="ORT325" s="52"/>
      <c r="ORU325" s="52"/>
      <c r="ORV325" s="52"/>
      <c r="ORW325" s="52"/>
      <c r="ORX325" s="52"/>
      <c r="ORY325" s="52"/>
      <c r="ORZ325" s="52"/>
      <c r="OSA325" s="52"/>
      <c r="OSB325" s="52"/>
      <c r="OSC325" s="52"/>
      <c r="OSD325" s="52"/>
      <c r="OSE325" s="52"/>
      <c r="OSF325" s="52"/>
      <c r="OSG325" s="84"/>
      <c r="OSH325" s="132"/>
      <c r="OSI325" s="105"/>
      <c r="OSJ325" s="52"/>
      <c r="OSK325" s="52"/>
      <c r="OSL325" s="52"/>
      <c r="OSM325" s="52"/>
      <c r="OSN325" s="52"/>
      <c r="OSO325" s="52"/>
      <c r="OSP325" s="52"/>
      <c r="OSQ325" s="52"/>
      <c r="OSR325" s="52"/>
      <c r="OSS325" s="52"/>
      <c r="OST325" s="52"/>
      <c r="OSU325" s="52"/>
      <c r="OSV325" s="52"/>
      <c r="OSW325" s="52"/>
      <c r="OSX325" s="52"/>
      <c r="OSY325" s="52"/>
      <c r="OSZ325" s="52"/>
      <c r="OTA325" s="52"/>
      <c r="OTB325" s="52"/>
      <c r="OTC325" s="52"/>
      <c r="OTD325" s="52"/>
      <c r="OTE325" s="52"/>
      <c r="OTF325" s="52"/>
      <c r="OTG325" s="52"/>
      <c r="OTH325" s="52"/>
      <c r="OTI325" s="84"/>
      <c r="OTJ325" s="132"/>
      <c r="OTK325" s="105"/>
      <c r="OTL325" s="52"/>
      <c r="OTM325" s="52"/>
      <c r="OTN325" s="52"/>
      <c r="OTO325" s="52"/>
      <c r="OTP325" s="52"/>
      <c r="OTQ325" s="52"/>
      <c r="OTR325" s="52"/>
      <c r="OTS325" s="52"/>
      <c r="OTT325" s="52"/>
      <c r="OTU325" s="52"/>
      <c r="OTV325" s="52"/>
      <c r="OTW325" s="52"/>
      <c r="OTX325" s="52"/>
      <c r="OTY325" s="52"/>
      <c r="OTZ325" s="52"/>
      <c r="OUA325" s="52"/>
      <c r="OUB325" s="52"/>
      <c r="OUC325" s="52"/>
      <c r="OUD325" s="52"/>
      <c r="OUE325" s="52"/>
      <c r="OUF325" s="52"/>
      <c r="OUG325" s="52"/>
      <c r="OUH325" s="52"/>
      <c r="OUI325" s="52"/>
      <c r="OUJ325" s="52"/>
      <c r="OUK325" s="84"/>
      <c r="OUL325" s="132"/>
      <c r="OUM325" s="105"/>
      <c r="OUN325" s="52"/>
      <c r="OUO325" s="52"/>
      <c r="OUP325" s="52"/>
      <c r="OUQ325" s="52"/>
      <c r="OUR325" s="52"/>
      <c r="OUS325" s="52"/>
      <c r="OUT325" s="52"/>
      <c r="OUU325" s="52"/>
      <c r="OUV325" s="52"/>
      <c r="OUW325" s="52"/>
      <c r="OUX325" s="52"/>
      <c r="OUY325" s="52"/>
      <c r="OUZ325" s="52"/>
      <c r="OVA325" s="52"/>
      <c r="OVB325" s="52"/>
      <c r="OVC325" s="52"/>
      <c r="OVD325" s="52"/>
      <c r="OVE325" s="52"/>
      <c r="OVF325" s="52"/>
      <c r="OVG325" s="52"/>
      <c r="OVH325" s="52"/>
      <c r="OVI325" s="52"/>
      <c r="OVJ325" s="52"/>
      <c r="OVK325" s="52"/>
      <c r="OVL325" s="52"/>
      <c r="OVM325" s="84"/>
      <c r="OVN325" s="132"/>
      <c r="OVO325" s="105"/>
      <c r="OVP325" s="52"/>
      <c r="OVQ325" s="52"/>
      <c r="OVR325" s="52"/>
      <c r="OVS325" s="52"/>
      <c r="OVT325" s="52"/>
      <c r="OVU325" s="52"/>
      <c r="OVV325" s="52"/>
      <c r="OVW325" s="52"/>
      <c r="OVX325" s="52"/>
      <c r="OVY325" s="52"/>
      <c r="OVZ325" s="52"/>
      <c r="OWA325" s="52"/>
      <c r="OWB325" s="52"/>
      <c r="OWC325" s="52"/>
      <c r="OWD325" s="52"/>
      <c r="OWE325" s="52"/>
      <c r="OWF325" s="52"/>
      <c r="OWG325" s="52"/>
      <c r="OWH325" s="52"/>
      <c r="OWI325" s="52"/>
      <c r="OWJ325" s="52"/>
      <c r="OWK325" s="52"/>
      <c r="OWL325" s="52"/>
      <c r="OWM325" s="52"/>
      <c r="OWN325" s="52"/>
      <c r="OWO325" s="84"/>
      <c r="OWP325" s="132"/>
      <c r="OWQ325" s="105"/>
      <c r="OWR325" s="52"/>
      <c r="OWS325" s="52"/>
      <c r="OWT325" s="52"/>
      <c r="OWU325" s="52"/>
      <c r="OWV325" s="52"/>
      <c r="OWW325" s="52"/>
      <c r="OWX325" s="52"/>
      <c r="OWY325" s="52"/>
      <c r="OWZ325" s="52"/>
      <c r="OXA325" s="52"/>
      <c r="OXB325" s="52"/>
      <c r="OXC325" s="52"/>
      <c r="OXD325" s="52"/>
      <c r="OXE325" s="52"/>
      <c r="OXF325" s="52"/>
      <c r="OXG325" s="52"/>
      <c r="OXH325" s="52"/>
      <c r="OXI325" s="52"/>
      <c r="OXJ325" s="52"/>
      <c r="OXK325" s="52"/>
      <c r="OXL325" s="52"/>
      <c r="OXM325" s="52"/>
      <c r="OXN325" s="52"/>
      <c r="OXO325" s="52"/>
      <c r="OXP325" s="52"/>
      <c r="OXQ325" s="84"/>
      <c r="OXR325" s="132"/>
      <c r="OXS325" s="105"/>
      <c r="OXT325" s="52"/>
      <c r="OXU325" s="52"/>
      <c r="OXV325" s="52"/>
      <c r="OXW325" s="52"/>
      <c r="OXX325" s="52"/>
      <c r="OXY325" s="52"/>
      <c r="OXZ325" s="52"/>
      <c r="OYA325" s="52"/>
      <c r="OYB325" s="52"/>
      <c r="OYC325" s="52"/>
      <c r="OYD325" s="52"/>
      <c r="OYE325" s="52"/>
      <c r="OYF325" s="52"/>
      <c r="OYG325" s="52"/>
      <c r="OYH325" s="52"/>
      <c r="OYI325" s="52"/>
      <c r="OYJ325" s="52"/>
      <c r="OYK325" s="52"/>
      <c r="OYL325" s="52"/>
      <c r="OYM325" s="52"/>
      <c r="OYN325" s="52"/>
      <c r="OYO325" s="52"/>
      <c r="OYP325" s="52"/>
      <c r="OYQ325" s="52"/>
      <c r="OYR325" s="52"/>
      <c r="OYS325" s="84"/>
      <c r="OYT325" s="132"/>
      <c r="OYU325" s="105"/>
      <c r="OYV325" s="52"/>
      <c r="OYW325" s="52"/>
      <c r="OYX325" s="52"/>
      <c r="OYY325" s="52"/>
      <c r="OYZ325" s="52"/>
      <c r="OZA325" s="52"/>
      <c r="OZB325" s="52"/>
      <c r="OZC325" s="52"/>
      <c r="OZD325" s="52"/>
      <c r="OZE325" s="52"/>
      <c r="OZF325" s="52"/>
      <c r="OZG325" s="52"/>
      <c r="OZH325" s="52"/>
      <c r="OZI325" s="52"/>
      <c r="OZJ325" s="52"/>
      <c r="OZK325" s="52"/>
      <c r="OZL325" s="52"/>
      <c r="OZM325" s="52"/>
      <c r="OZN325" s="52"/>
      <c r="OZO325" s="52"/>
      <c r="OZP325" s="52"/>
      <c r="OZQ325" s="52"/>
      <c r="OZR325" s="52"/>
      <c r="OZS325" s="52"/>
      <c r="OZT325" s="52"/>
      <c r="OZU325" s="84"/>
      <c r="OZV325" s="132"/>
      <c r="OZW325" s="105"/>
      <c r="OZX325" s="52"/>
      <c r="OZY325" s="52"/>
      <c r="OZZ325" s="52"/>
      <c r="PAA325" s="52"/>
      <c r="PAB325" s="52"/>
      <c r="PAC325" s="52"/>
      <c r="PAD325" s="52"/>
      <c r="PAE325" s="52"/>
      <c r="PAF325" s="52"/>
      <c r="PAG325" s="52"/>
      <c r="PAH325" s="52"/>
      <c r="PAI325" s="52"/>
      <c r="PAJ325" s="52"/>
      <c r="PAK325" s="52"/>
      <c r="PAL325" s="52"/>
      <c r="PAM325" s="52"/>
      <c r="PAN325" s="52"/>
      <c r="PAO325" s="52"/>
      <c r="PAP325" s="52"/>
      <c r="PAQ325" s="52"/>
      <c r="PAR325" s="52"/>
      <c r="PAS325" s="52"/>
      <c r="PAT325" s="52"/>
      <c r="PAU325" s="52"/>
      <c r="PAV325" s="52"/>
      <c r="PAW325" s="84"/>
      <c r="PAX325" s="132"/>
      <c r="PAY325" s="105"/>
      <c r="PAZ325" s="52"/>
      <c r="PBA325" s="52"/>
      <c r="PBB325" s="52"/>
      <c r="PBC325" s="52"/>
      <c r="PBD325" s="52"/>
      <c r="PBE325" s="52"/>
      <c r="PBF325" s="52"/>
      <c r="PBG325" s="52"/>
      <c r="PBH325" s="52"/>
      <c r="PBI325" s="52"/>
      <c r="PBJ325" s="52"/>
      <c r="PBK325" s="52"/>
      <c r="PBL325" s="52"/>
      <c r="PBM325" s="52"/>
      <c r="PBN325" s="52"/>
      <c r="PBO325" s="52"/>
      <c r="PBP325" s="52"/>
      <c r="PBQ325" s="52"/>
      <c r="PBR325" s="52"/>
      <c r="PBS325" s="52"/>
      <c r="PBT325" s="52"/>
      <c r="PBU325" s="52"/>
      <c r="PBV325" s="52"/>
      <c r="PBW325" s="52"/>
      <c r="PBX325" s="52"/>
      <c r="PBY325" s="84"/>
      <c r="PBZ325" s="132"/>
      <c r="PCA325" s="105"/>
      <c r="PCB325" s="52"/>
      <c r="PCC325" s="52"/>
      <c r="PCD325" s="52"/>
      <c r="PCE325" s="52"/>
      <c r="PCF325" s="52"/>
      <c r="PCG325" s="52"/>
      <c r="PCH325" s="52"/>
      <c r="PCI325" s="52"/>
      <c r="PCJ325" s="52"/>
      <c r="PCK325" s="52"/>
      <c r="PCL325" s="52"/>
      <c r="PCM325" s="52"/>
      <c r="PCN325" s="52"/>
      <c r="PCO325" s="52"/>
      <c r="PCP325" s="52"/>
      <c r="PCQ325" s="52"/>
      <c r="PCR325" s="52"/>
      <c r="PCS325" s="52"/>
      <c r="PCT325" s="52"/>
      <c r="PCU325" s="52"/>
      <c r="PCV325" s="52"/>
      <c r="PCW325" s="52"/>
      <c r="PCX325" s="52"/>
      <c r="PCY325" s="52"/>
      <c r="PCZ325" s="52"/>
      <c r="PDA325" s="84"/>
      <c r="PDB325" s="132"/>
      <c r="PDC325" s="105"/>
      <c r="PDD325" s="52"/>
      <c r="PDE325" s="52"/>
      <c r="PDF325" s="52"/>
      <c r="PDG325" s="52"/>
      <c r="PDH325" s="52"/>
      <c r="PDI325" s="52"/>
      <c r="PDJ325" s="52"/>
      <c r="PDK325" s="52"/>
      <c r="PDL325" s="52"/>
      <c r="PDM325" s="52"/>
      <c r="PDN325" s="52"/>
      <c r="PDO325" s="52"/>
      <c r="PDP325" s="52"/>
      <c r="PDQ325" s="52"/>
      <c r="PDR325" s="52"/>
      <c r="PDS325" s="52"/>
      <c r="PDT325" s="52"/>
      <c r="PDU325" s="52"/>
      <c r="PDV325" s="52"/>
      <c r="PDW325" s="52"/>
      <c r="PDX325" s="52"/>
      <c r="PDY325" s="52"/>
      <c r="PDZ325" s="52"/>
      <c r="PEA325" s="52"/>
      <c r="PEB325" s="52"/>
      <c r="PEC325" s="84"/>
      <c r="PED325" s="132"/>
      <c r="PEE325" s="105"/>
      <c r="PEF325" s="52"/>
      <c r="PEG325" s="52"/>
      <c r="PEH325" s="52"/>
      <c r="PEI325" s="52"/>
      <c r="PEJ325" s="52"/>
      <c r="PEK325" s="52"/>
      <c r="PEL325" s="52"/>
      <c r="PEM325" s="52"/>
      <c r="PEN325" s="52"/>
      <c r="PEO325" s="52"/>
      <c r="PEP325" s="52"/>
      <c r="PEQ325" s="52"/>
      <c r="PER325" s="52"/>
      <c r="PES325" s="52"/>
      <c r="PET325" s="52"/>
      <c r="PEU325" s="52"/>
      <c r="PEV325" s="52"/>
      <c r="PEW325" s="52"/>
      <c r="PEX325" s="52"/>
      <c r="PEY325" s="52"/>
      <c r="PEZ325" s="52"/>
      <c r="PFA325" s="52"/>
      <c r="PFB325" s="52"/>
      <c r="PFC325" s="52"/>
      <c r="PFD325" s="52"/>
      <c r="PFE325" s="84"/>
      <c r="PFF325" s="132"/>
      <c r="PFG325" s="105"/>
      <c r="PFH325" s="52"/>
      <c r="PFI325" s="52"/>
      <c r="PFJ325" s="52"/>
      <c r="PFK325" s="52"/>
      <c r="PFL325" s="52"/>
      <c r="PFM325" s="52"/>
      <c r="PFN325" s="52"/>
      <c r="PFO325" s="52"/>
      <c r="PFP325" s="52"/>
      <c r="PFQ325" s="52"/>
      <c r="PFR325" s="52"/>
      <c r="PFS325" s="52"/>
      <c r="PFT325" s="52"/>
      <c r="PFU325" s="52"/>
      <c r="PFV325" s="52"/>
      <c r="PFW325" s="52"/>
      <c r="PFX325" s="52"/>
      <c r="PFY325" s="52"/>
      <c r="PFZ325" s="52"/>
      <c r="PGA325" s="52"/>
      <c r="PGB325" s="52"/>
      <c r="PGC325" s="52"/>
      <c r="PGD325" s="52"/>
      <c r="PGE325" s="52"/>
      <c r="PGF325" s="52"/>
      <c r="PGG325" s="84"/>
      <c r="PGH325" s="132"/>
      <c r="PGI325" s="105"/>
      <c r="PGJ325" s="52"/>
      <c r="PGK325" s="52"/>
      <c r="PGL325" s="52"/>
      <c r="PGM325" s="52"/>
      <c r="PGN325" s="52"/>
      <c r="PGO325" s="52"/>
      <c r="PGP325" s="52"/>
      <c r="PGQ325" s="52"/>
      <c r="PGR325" s="52"/>
      <c r="PGS325" s="52"/>
      <c r="PGT325" s="52"/>
      <c r="PGU325" s="52"/>
      <c r="PGV325" s="52"/>
      <c r="PGW325" s="52"/>
      <c r="PGX325" s="52"/>
      <c r="PGY325" s="52"/>
      <c r="PGZ325" s="52"/>
      <c r="PHA325" s="52"/>
      <c r="PHB325" s="52"/>
      <c r="PHC325" s="52"/>
      <c r="PHD325" s="52"/>
      <c r="PHE325" s="52"/>
      <c r="PHF325" s="52"/>
      <c r="PHG325" s="52"/>
      <c r="PHH325" s="52"/>
      <c r="PHI325" s="84"/>
      <c r="PHJ325" s="132"/>
      <c r="PHK325" s="105"/>
      <c r="PHL325" s="52"/>
      <c r="PHM325" s="52"/>
      <c r="PHN325" s="52"/>
      <c r="PHO325" s="52"/>
      <c r="PHP325" s="52"/>
      <c r="PHQ325" s="52"/>
      <c r="PHR325" s="52"/>
      <c r="PHS325" s="52"/>
      <c r="PHT325" s="52"/>
      <c r="PHU325" s="52"/>
      <c r="PHV325" s="52"/>
      <c r="PHW325" s="52"/>
      <c r="PHX325" s="52"/>
      <c r="PHY325" s="52"/>
      <c r="PHZ325" s="52"/>
      <c r="PIA325" s="52"/>
      <c r="PIB325" s="52"/>
      <c r="PIC325" s="52"/>
      <c r="PID325" s="52"/>
      <c r="PIE325" s="52"/>
      <c r="PIF325" s="52"/>
      <c r="PIG325" s="52"/>
      <c r="PIH325" s="52"/>
      <c r="PII325" s="52"/>
      <c r="PIJ325" s="52"/>
      <c r="PIK325" s="84"/>
      <c r="PIL325" s="132"/>
      <c r="PIM325" s="105"/>
      <c r="PIN325" s="52"/>
      <c r="PIO325" s="52"/>
      <c r="PIP325" s="52"/>
      <c r="PIQ325" s="52"/>
      <c r="PIR325" s="52"/>
      <c r="PIS325" s="52"/>
      <c r="PIT325" s="52"/>
      <c r="PIU325" s="52"/>
      <c r="PIV325" s="52"/>
      <c r="PIW325" s="52"/>
      <c r="PIX325" s="52"/>
      <c r="PIY325" s="52"/>
      <c r="PIZ325" s="52"/>
      <c r="PJA325" s="52"/>
      <c r="PJB325" s="52"/>
      <c r="PJC325" s="52"/>
      <c r="PJD325" s="52"/>
      <c r="PJE325" s="52"/>
      <c r="PJF325" s="52"/>
      <c r="PJG325" s="52"/>
      <c r="PJH325" s="52"/>
      <c r="PJI325" s="52"/>
      <c r="PJJ325" s="52"/>
      <c r="PJK325" s="52"/>
      <c r="PJL325" s="52"/>
      <c r="PJM325" s="84"/>
      <c r="PJN325" s="132"/>
      <c r="PJO325" s="105"/>
      <c r="PJP325" s="52"/>
      <c r="PJQ325" s="52"/>
      <c r="PJR325" s="52"/>
      <c r="PJS325" s="52"/>
      <c r="PJT325" s="52"/>
      <c r="PJU325" s="52"/>
      <c r="PJV325" s="52"/>
      <c r="PJW325" s="52"/>
      <c r="PJX325" s="52"/>
      <c r="PJY325" s="52"/>
      <c r="PJZ325" s="52"/>
      <c r="PKA325" s="52"/>
      <c r="PKB325" s="52"/>
      <c r="PKC325" s="52"/>
      <c r="PKD325" s="52"/>
      <c r="PKE325" s="52"/>
      <c r="PKF325" s="52"/>
      <c r="PKG325" s="52"/>
      <c r="PKH325" s="52"/>
      <c r="PKI325" s="52"/>
      <c r="PKJ325" s="52"/>
      <c r="PKK325" s="52"/>
      <c r="PKL325" s="52"/>
      <c r="PKM325" s="52"/>
      <c r="PKN325" s="52"/>
      <c r="PKO325" s="84"/>
      <c r="PKP325" s="132"/>
      <c r="PKQ325" s="105"/>
      <c r="PKR325" s="52"/>
      <c r="PKS325" s="52"/>
      <c r="PKT325" s="52"/>
      <c r="PKU325" s="52"/>
      <c r="PKV325" s="52"/>
      <c r="PKW325" s="52"/>
      <c r="PKX325" s="52"/>
      <c r="PKY325" s="52"/>
      <c r="PKZ325" s="52"/>
      <c r="PLA325" s="52"/>
      <c r="PLB325" s="52"/>
      <c r="PLC325" s="52"/>
      <c r="PLD325" s="52"/>
      <c r="PLE325" s="52"/>
      <c r="PLF325" s="52"/>
      <c r="PLG325" s="52"/>
      <c r="PLH325" s="52"/>
      <c r="PLI325" s="52"/>
      <c r="PLJ325" s="52"/>
      <c r="PLK325" s="52"/>
      <c r="PLL325" s="52"/>
      <c r="PLM325" s="52"/>
      <c r="PLN325" s="52"/>
      <c r="PLO325" s="52"/>
      <c r="PLP325" s="52"/>
      <c r="PLQ325" s="84"/>
      <c r="PLR325" s="132"/>
      <c r="PLS325" s="105"/>
      <c r="PLT325" s="52"/>
      <c r="PLU325" s="52"/>
      <c r="PLV325" s="52"/>
      <c r="PLW325" s="52"/>
      <c r="PLX325" s="52"/>
      <c r="PLY325" s="52"/>
      <c r="PLZ325" s="52"/>
      <c r="PMA325" s="52"/>
      <c r="PMB325" s="52"/>
      <c r="PMC325" s="52"/>
      <c r="PMD325" s="52"/>
      <c r="PME325" s="52"/>
      <c r="PMF325" s="52"/>
      <c r="PMG325" s="52"/>
      <c r="PMH325" s="52"/>
      <c r="PMI325" s="52"/>
      <c r="PMJ325" s="52"/>
      <c r="PMK325" s="52"/>
      <c r="PML325" s="52"/>
      <c r="PMM325" s="52"/>
      <c r="PMN325" s="52"/>
      <c r="PMO325" s="52"/>
      <c r="PMP325" s="52"/>
      <c r="PMQ325" s="52"/>
      <c r="PMR325" s="52"/>
      <c r="PMS325" s="84"/>
      <c r="PMT325" s="132"/>
      <c r="PMU325" s="105"/>
      <c r="PMV325" s="52"/>
      <c r="PMW325" s="52"/>
      <c r="PMX325" s="52"/>
      <c r="PMY325" s="52"/>
      <c r="PMZ325" s="52"/>
      <c r="PNA325" s="52"/>
      <c r="PNB325" s="52"/>
      <c r="PNC325" s="52"/>
      <c r="PND325" s="52"/>
      <c r="PNE325" s="52"/>
      <c r="PNF325" s="52"/>
      <c r="PNG325" s="52"/>
      <c r="PNH325" s="52"/>
      <c r="PNI325" s="52"/>
      <c r="PNJ325" s="52"/>
      <c r="PNK325" s="52"/>
      <c r="PNL325" s="52"/>
      <c r="PNM325" s="52"/>
      <c r="PNN325" s="52"/>
      <c r="PNO325" s="52"/>
      <c r="PNP325" s="52"/>
      <c r="PNQ325" s="52"/>
      <c r="PNR325" s="52"/>
      <c r="PNS325" s="52"/>
      <c r="PNT325" s="52"/>
      <c r="PNU325" s="84"/>
      <c r="PNV325" s="132"/>
      <c r="PNW325" s="105"/>
      <c r="PNX325" s="52"/>
      <c r="PNY325" s="52"/>
      <c r="PNZ325" s="52"/>
      <c r="POA325" s="52"/>
      <c r="POB325" s="52"/>
      <c r="POC325" s="52"/>
      <c r="POD325" s="52"/>
      <c r="POE325" s="52"/>
      <c r="POF325" s="52"/>
      <c r="POG325" s="52"/>
      <c r="POH325" s="52"/>
      <c r="POI325" s="52"/>
      <c r="POJ325" s="52"/>
      <c r="POK325" s="52"/>
      <c r="POL325" s="52"/>
      <c r="POM325" s="52"/>
      <c r="PON325" s="52"/>
      <c r="POO325" s="52"/>
      <c r="POP325" s="52"/>
      <c r="POQ325" s="52"/>
      <c r="POR325" s="52"/>
      <c r="POS325" s="52"/>
      <c r="POT325" s="52"/>
      <c r="POU325" s="52"/>
      <c r="POV325" s="52"/>
      <c r="POW325" s="84"/>
      <c r="POX325" s="132"/>
      <c r="POY325" s="105"/>
      <c r="POZ325" s="52"/>
      <c r="PPA325" s="52"/>
      <c r="PPB325" s="52"/>
      <c r="PPC325" s="52"/>
      <c r="PPD325" s="52"/>
      <c r="PPE325" s="52"/>
      <c r="PPF325" s="52"/>
      <c r="PPG325" s="52"/>
      <c r="PPH325" s="52"/>
      <c r="PPI325" s="52"/>
      <c r="PPJ325" s="52"/>
      <c r="PPK325" s="52"/>
      <c r="PPL325" s="52"/>
      <c r="PPM325" s="52"/>
      <c r="PPN325" s="52"/>
      <c r="PPO325" s="52"/>
      <c r="PPP325" s="52"/>
      <c r="PPQ325" s="52"/>
      <c r="PPR325" s="52"/>
      <c r="PPS325" s="52"/>
      <c r="PPT325" s="52"/>
      <c r="PPU325" s="52"/>
      <c r="PPV325" s="52"/>
      <c r="PPW325" s="52"/>
      <c r="PPX325" s="52"/>
      <c r="PPY325" s="84"/>
      <c r="PPZ325" s="132"/>
      <c r="PQA325" s="105"/>
      <c r="PQB325" s="52"/>
      <c r="PQC325" s="52"/>
      <c r="PQD325" s="52"/>
      <c r="PQE325" s="52"/>
      <c r="PQF325" s="52"/>
      <c r="PQG325" s="52"/>
      <c r="PQH325" s="52"/>
      <c r="PQI325" s="52"/>
      <c r="PQJ325" s="52"/>
      <c r="PQK325" s="52"/>
      <c r="PQL325" s="52"/>
      <c r="PQM325" s="52"/>
      <c r="PQN325" s="52"/>
      <c r="PQO325" s="52"/>
      <c r="PQP325" s="52"/>
      <c r="PQQ325" s="52"/>
      <c r="PQR325" s="52"/>
      <c r="PQS325" s="52"/>
      <c r="PQT325" s="52"/>
      <c r="PQU325" s="52"/>
      <c r="PQV325" s="52"/>
      <c r="PQW325" s="52"/>
      <c r="PQX325" s="52"/>
      <c r="PQY325" s="52"/>
      <c r="PQZ325" s="52"/>
      <c r="PRA325" s="84"/>
      <c r="PRB325" s="132"/>
      <c r="PRC325" s="105"/>
      <c r="PRD325" s="52"/>
      <c r="PRE325" s="52"/>
      <c r="PRF325" s="52"/>
      <c r="PRG325" s="52"/>
      <c r="PRH325" s="52"/>
      <c r="PRI325" s="52"/>
      <c r="PRJ325" s="52"/>
      <c r="PRK325" s="52"/>
      <c r="PRL325" s="52"/>
      <c r="PRM325" s="52"/>
      <c r="PRN325" s="52"/>
      <c r="PRO325" s="52"/>
      <c r="PRP325" s="52"/>
      <c r="PRQ325" s="52"/>
      <c r="PRR325" s="52"/>
      <c r="PRS325" s="52"/>
      <c r="PRT325" s="52"/>
      <c r="PRU325" s="52"/>
      <c r="PRV325" s="52"/>
      <c r="PRW325" s="52"/>
      <c r="PRX325" s="52"/>
      <c r="PRY325" s="52"/>
      <c r="PRZ325" s="52"/>
      <c r="PSA325" s="52"/>
      <c r="PSB325" s="52"/>
      <c r="PSC325" s="84"/>
      <c r="PSD325" s="132"/>
      <c r="PSE325" s="105"/>
      <c r="PSF325" s="52"/>
      <c r="PSG325" s="52"/>
      <c r="PSH325" s="52"/>
      <c r="PSI325" s="52"/>
      <c r="PSJ325" s="52"/>
      <c r="PSK325" s="52"/>
      <c r="PSL325" s="52"/>
      <c r="PSM325" s="52"/>
      <c r="PSN325" s="52"/>
      <c r="PSO325" s="52"/>
      <c r="PSP325" s="52"/>
      <c r="PSQ325" s="52"/>
      <c r="PSR325" s="52"/>
      <c r="PSS325" s="52"/>
      <c r="PST325" s="52"/>
      <c r="PSU325" s="52"/>
      <c r="PSV325" s="52"/>
      <c r="PSW325" s="52"/>
      <c r="PSX325" s="52"/>
      <c r="PSY325" s="52"/>
      <c r="PSZ325" s="52"/>
      <c r="PTA325" s="52"/>
      <c r="PTB325" s="52"/>
      <c r="PTC325" s="52"/>
      <c r="PTD325" s="52"/>
      <c r="PTE325" s="84"/>
      <c r="PTF325" s="132"/>
      <c r="PTG325" s="105"/>
      <c r="PTH325" s="52"/>
      <c r="PTI325" s="52"/>
      <c r="PTJ325" s="52"/>
      <c r="PTK325" s="52"/>
      <c r="PTL325" s="52"/>
      <c r="PTM325" s="52"/>
      <c r="PTN325" s="52"/>
      <c r="PTO325" s="52"/>
      <c r="PTP325" s="52"/>
      <c r="PTQ325" s="52"/>
      <c r="PTR325" s="52"/>
      <c r="PTS325" s="52"/>
      <c r="PTT325" s="52"/>
      <c r="PTU325" s="52"/>
      <c r="PTV325" s="52"/>
      <c r="PTW325" s="52"/>
      <c r="PTX325" s="52"/>
      <c r="PTY325" s="52"/>
      <c r="PTZ325" s="52"/>
      <c r="PUA325" s="52"/>
      <c r="PUB325" s="52"/>
      <c r="PUC325" s="52"/>
      <c r="PUD325" s="52"/>
      <c r="PUE325" s="52"/>
      <c r="PUF325" s="52"/>
      <c r="PUG325" s="84"/>
      <c r="PUH325" s="132"/>
      <c r="PUI325" s="105"/>
      <c r="PUJ325" s="52"/>
      <c r="PUK325" s="52"/>
      <c r="PUL325" s="52"/>
      <c r="PUM325" s="52"/>
      <c r="PUN325" s="52"/>
      <c r="PUO325" s="52"/>
      <c r="PUP325" s="52"/>
      <c r="PUQ325" s="52"/>
      <c r="PUR325" s="52"/>
      <c r="PUS325" s="52"/>
      <c r="PUT325" s="52"/>
      <c r="PUU325" s="52"/>
      <c r="PUV325" s="52"/>
      <c r="PUW325" s="52"/>
      <c r="PUX325" s="52"/>
      <c r="PUY325" s="52"/>
      <c r="PUZ325" s="52"/>
      <c r="PVA325" s="52"/>
      <c r="PVB325" s="52"/>
      <c r="PVC325" s="52"/>
      <c r="PVD325" s="52"/>
      <c r="PVE325" s="52"/>
      <c r="PVF325" s="52"/>
      <c r="PVG325" s="52"/>
      <c r="PVH325" s="52"/>
      <c r="PVI325" s="84"/>
      <c r="PVJ325" s="132"/>
      <c r="PVK325" s="105"/>
      <c r="PVL325" s="52"/>
      <c r="PVM325" s="52"/>
      <c r="PVN325" s="52"/>
      <c r="PVO325" s="52"/>
      <c r="PVP325" s="52"/>
      <c r="PVQ325" s="52"/>
      <c r="PVR325" s="52"/>
      <c r="PVS325" s="52"/>
      <c r="PVT325" s="52"/>
      <c r="PVU325" s="52"/>
      <c r="PVV325" s="52"/>
      <c r="PVW325" s="52"/>
      <c r="PVX325" s="52"/>
      <c r="PVY325" s="52"/>
      <c r="PVZ325" s="52"/>
      <c r="PWA325" s="52"/>
      <c r="PWB325" s="52"/>
      <c r="PWC325" s="52"/>
      <c r="PWD325" s="52"/>
      <c r="PWE325" s="52"/>
      <c r="PWF325" s="52"/>
      <c r="PWG325" s="52"/>
      <c r="PWH325" s="52"/>
      <c r="PWI325" s="52"/>
      <c r="PWJ325" s="52"/>
      <c r="PWK325" s="84"/>
      <c r="PWL325" s="132"/>
      <c r="PWM325" s="105"/>
      <c r="PWN325" s="52"/>
      <c r="PWO325" s="52"/>
      <c r="PWP325" s="52"/>
      <c r="PWQ325" s="52"/>
      <c r="PWR325" s="52"/>
      <c r="PWS325" s="52"/>
      <c r="PWT325" s="52"/>
      <c r="PWU325" s="52"/>
      <c r="PWV325" s="52"/>
      <c r="PWW325" s="52"/>
      <c r="PWX325" s="52"/>
      <c r="PWY325" s="52"/>
      <c r="PWZ325" s="52"/>
      <c r="PXA325" s="52"/>
      <c r="PXB325" s="52"/>
      <c r="PXC325" s="52"/>
      <c r="PXD325" s="52"/>
      <c r="PXE325" s="52"/>
      <c r="PXF325" s="52"/>
      <c r="PXG325" s="52"/>
      <c r="PXH325" s="52"/>
      <c r="PXI325" s="52"/>
      <c r="PXJ325" s="52"/>
      <c r="PXK325" s="52"/>
      <c r="PXL325" s="52"/>
      <c r="PXM325" s="84"/>
      <c r="PXN325" s="132"/>
      <c r="PXO325" s="105"/>
      <c r="PXP325" s="52"/>
      <c r="PXQ325" s="52"/>
      <c r="PXR325" s="52"/>
      <c r="PXS325" s="52"/>
      <c r="PXT325" s="52"/>
      <c r="PXU325" s="52"/>
      <c r="PXV325" s="52"/>
      <c r="PXW325" s="52"/>
      <c r="PXX325" s="52"/>
      <c r="PXY325" s="52"/>
      <c r="PXZ325" s="52"/>
      <c r="PYA325" s="52"/>
      <c r="PYB325" s="52"/>
      <c r="PYC325" s="52"/>
      <c r="PYD325" s="52"/>
      <c r="PYE325" s="52"/>
      <c r="PYF325" s="52"/>
      <c r="PYG325" s="52"/>
      <c r="PYH325" s="52"/>
      <c r="PYI325" s="52"/>
      <c r="PYJ325" s="52"/>
      <c r="PYK325" s="52"/>
      <c r="PYL325" s="52"/>
      <c r="PYM325" s="52"/>
      <c r="PYN325" s="52"/>
      <c r="PYO325" s="84"/>
      <c r="PYP325" s="132"/>
      <c r="PYQ325" s="105"/>
      <c r="PYR325" s="52"/>
      <c r="PYS325" s="52"/>
      <c r="PYT325" s="52"/>
      <c r="PYU325" s="52"/>
      <c r="PYV325" s="52"/>
      <c r="PYW325" s="52"/>
      <c r="PYX325" s="52"/>
      <c r="PYY325" s="52"/>
      <c r="PYZ325" s="52"/>
      <c r="PZA325" s="52"/>
      <c r="PZB325" s="52"/>
      <c r="PZC325" s="52"/>
      <c r="PZD325" s="52"/>
      <c r="PZE325" s="52"/>
      <c r="PZF325" s="52"/>
      <c r="PZG325" s="52"/>
      <c r="PZH325" s="52"/>
      <c r="PZI325" s="52"/>
      <c r="PZJ325" s="52"/>
      <c r="PZK325" s="52"/>
      <c r="PZL325" s="52"/>
      <c r="PZM325" s="52"/>
      <c r="PZN325" s="52"/>
      <c r="PZO325" s="52"/>
      <c r="PZP325" s="52"/>
      <c r="PZQ325" s="84"/>
      <c r="PZR325" s="132"/>
      <c r="PZS325" s="105"/>
      <c r="PZT325" s="52"/>
      <c r="PZU325" s="52"/>
      <c r="PZV325" s="52"/>
      <c r="PZW325" s="52"/>
      <c r="PZX325" s="52"/>
      <c r="PZY325" s="52"/>
      <c r="PZZ325" s="52"/>
      <c r="QAA325" s="52"/>
      <c r="QAB325" s="52"/>
      <c r="QAC325" s="52"/>
      <c r="QAD325" s="52"/>
      <c r="QAE325" s="52"/>
      <c r="QAF325" s="52"/>
      <c r="QAG325" s="52"/>
      <c r="QAH325" s="52"/>
      <c r="QAI325" s="52"/>
      <c r="QAJ325" s="52"/>
      <c r="QAK325" s="52"/>
      <c r="QAL325" s="52"/>
      <c r="QAM325" s="52"/>
      <c r="QAN325" s="52"/>
      <c r="QAO325" s="52"/>
      <c r="QAP325" s="52"/>
      <c r="QAQ325" s="52"/>
      <c r="QAR325" s="52"/>
      <c r="QAS325" s="84"/>
      <c r="QAT325" s="132"/>
      <c r="QAU325" s="105"/>
      <c r="QAV325" s="52"/>
      <c r="QAW325" s="52"/>
      <c r="QAX325" s="52"/>
      <c r="QAY325" s="52"/>
      <c r="QAZ325" s="52"/>
      <c r="QBA325" s="52"/>
      <c r="QBB325" s="52"/>
      <c r="QBC325" s="52"/>
      <c r="QBD325" s="52"/>
      <c r="QBE325" s="52"/>
      <c r="QBF325" s="52"/>
      <c r="QBG325" s="52"/>
      <c r="QBH325" s="52"/>
      <c r="QBI325" s="52"/>
      <c r="QBJ325" s="52"/>
      <c r="QBK325" s="52"/>
      <c r="QBL325" s="52"/>
      <c r="QBM325" s="52"/>
      <c r="QBN325" s="52"/>
      <c r="QBO325" s="52"/>
      <c r="QBP325" s="52"/>
      <c r="QBQ325" s="52"/>
      <c r="QBR325" s="52"/>
      <c r="QBS325" s="52"/>
      <c r="QBT325" s="52"/>
      <c r="QBU325" s="84"/>
      <c r="QBV325" s="132"/>
      <c r="QBW325" s="105"/>
      <c r="QBX325" s="52"/>
      <c r="QBY325" s="52"/>
      <c r="QBZ325" s="52"/>
      <c r="QCA325" s="52"/>
      <c r="QCB325" s="52"/>
      <c r="QCC325" s="52"/>
      <c r="QCD325" s="52"/>
      <c r="QCE325" s="52"/>
      <c r="QCF325" s="52"/>
      <c r="QCG325" s="52"/>
      <c r="QCH325" s="52"/>
      <c r="QCI325" s="52"/>
      <c r="QCJ325" s="52"/>
      <c r="QCK325" s="52"/>
      <c r="QCL325" s="52"/>
      <c r="QCM325" s="52"/>
      <c r="QCN325" s="52"/>
      <c r="QCO325" s="52"/>
      <c r="QCP325" s="52"/>
      <c r="QCQ325" s="52"/>
      <c r="QCR325" s="52"/>
      <c r="QCS325" s="52"/>
      <c r="QCT325" s="52"/>
      <c r="QCU325" s="52"/>
      <c r="QCV325" s="52"/>
      <c r="QCW325" s="84"/>
      <c r="QCX325" s="132"/>
      <c r="QCY325" s="105"/>
      <c r="QCZ325" s="52"/>
      <c r="QDA325" s="52"/>
      <c r="QDB325" s="52"/>
      <c r="QDC325" s="52"/>
      <c r="QDD325" s="52"/>
      <c r="QDE325" s="52"/>
      <c r="QDF325" s="52"/>
      <c r="QDG325" s="52"/>
      <c r="QDH325" s="52"/>
      <c r="QDI325" s="52"/>
      <c r="QDJ325" s="52"/>
      <c r="QDK325" s="52"/>
      <c r="QDL325" s="52"/>
      <c r="QDM325" s="52"/>
      <c r="QDN325" s="52"/>
      <c r="QDO325" s="52"/>
      <c r="QDP325" s="52"/>
      <c r="QDQ325" s="52"/>
      <c r="QDR325" s="52"/>
      <c r="QDS325" s="52"/>
      <c r="QDT325" s="52"/>
      <c r="QDU325" s="52"/>
      <c r="QDV325" s="52"/>
      <c r="QDW325" s="52"/>
      <c r="QDX325" s="52"/>
      <c r="QDY325" s="84"/>
      <c r="QDZ325" s="132"/>
      <c r="QEA325" s="105"/>
      <c r="QEB325" s="52"/>
      <c r="QEC325" s="52"/>
      <c r="QED325" s="52"/>
      <c r="QEE325" s="52"/>
      <c r="QEF325" s="52"/>
      <c r="QEG325" s="52"/>
      <c r="QEH325" s="52"/>
      <c r="QEI325" s="52"/>
      <c r="QEJ325" s="52"/>
      <c r="QEK325" s="52"/>
      <c r="QEL325" s="52"/>
      <c r="QEM325" s="52"/>
      <c r="QEN325" s="52"/>
      <c r="QEO325" s="52"/>
      <c r="QEP325" s="52"/>
      <c r="QEQ325" s="52"/>
      <c r="QER325" s="52"/>
      <c r="QES325" s="52"/>
      <c r="QET325" s="52"/>
      <c r="QEU325" s="52"/>
      <c r="QEV325" s="52"/>
      <c r="QEW325" s="52"/>
      <c r="QEX325" s="52"/>
      <c r="QEY325" s="52"/>
      <c r="QEZ325" s="52"/>
      <c r="QFA325" s="84"/>
      <c r="QFB325" s="132"/>
      <c r="QFC325" s="105"/>
      <c r="QFD325" s="52"/>
      <c r="QFE325" s="52"/>
      <c r="QFF325" s="52"/>
      <c r="QFG325" s="52"/>
      <c r="QFH325" s="52"/>
      <c r="QFI325" s="52"/>
      <c r="QFJ325" s="52"/>
      <c r="QFK325" s="52"/>
      <c r="QFL325" s="52"/>
      <c r="QFM325" s="52"/>
      <c r="QFN325" s="52"/>
      <c r="QFO325" s="52"/>
      <c r="QFP325" s="52"/>
      <c r="QFQ325" s="52"/>
      <c r="QFR325" s="52"/>
      <c r="QFS325" s="52"/>
      <c r="QFT325" s="52"/>
      <c r="QFU325" s="52"/>
      <c r="QFV325" s="52"/>
      <c r="QFW325" s="52"/>
      <c r="QFX325" s="52"/>
      <c r="QFY325" s="52"/>
      <c r="QFZ325" s="52"/>
      <c r="QGA325" s="52"/>
      <c r="QGB325" s="52"/>
      <c r="QGC325" s="84"/>
      <c r="QGD325" s="132"/>
      <c r="QGE325" s="105"/>
      <c r="QGF325" s="52"/>
      <c r="QGG325" s="52"/>
      <c r="QGH325" s="52"/>
      <c r="QGI325" s="52"/>
      <c r="QGJ325" s="52"/>
      <c r="QGK325" s="52"/>
      <c r="QGL325" s="52"/>
      <c r="QGM325" s="52"/>
      <c r="QGN325" s="52"/>
      <c r="QGO325" s="52"/>
      <c r="QGP325" s="52"/>
      <c r="QGQ325" s="52"/>
      <c r="QGR325" s="52"/>
      <c r="QGS325" s="52"/>
      <c r="QGT325" s="52"/>
      <c r="QGU325" s="52"/>
      <c r="QGV325" s="52"/>
      <c r="QGW325" s="52"/>
      <c r="QGX325" s="52"/>
      <c r="QGY325" s="52"/>
      <c r="QGZ325" s="52"/>
      <c r="QHA325" s="52"/>
      <c r="QHB325" s="52"/>
      <c r="QHC325" s="52"/>
      <c r="QHD325" s="52"/>
      <c r="QHE325" s="84"/>
      <c r="QHF325" s="132"/>
      <c r="QHG325" s="105"/>
      <c r="QHH325" s="52"/>
      <c r="QHI325" s="52"/>
      <c r="QHJ325" s="52"/>
      <c r="QHK325" s="52"/>
      <c r="QHL325" s="52"/>
      <c r="QHM325" s="52"/>
      <c r="QHN325" s="52"/>
      <c r="QHO325" s="52"/>
      <c r="QHP325" s="52"/>
      <c r="QHQ325" s="52"/>
      <c r="QHR325" s="52"/>
      <c r="QHS325" s="52"/>
      <c r="QHT325" s="52"/>
      <c r="QHU325" s="52"/>
      <c r="QHV325" s="52"/>
      <c r="QHW325" s="52"/>
      <c r="QHX325" s="52"/>
      <c r="QHY325" s="52"/>
      <c r="QHZ325" s="52"/>
      <c r="QIA325" s="52"/>
      <c r="QIB325" s="52"/>
      <c r="QIC325" s="52"/>
      <c r="QID325" s="52"/>
      <c r="QIE325" s="52"/>
      <c r="QIF325" s="52"/>
      <c r="QIG325" s="84"/>
      <c r="QIH325" s="132"/>
      <c r="QII325" s="105"/>
      <c r="QIJ325" s="52"/>
      <c r="QIK325" s="52"/>
      <c r="QIL325" s="52"/>
      <c r="QIM325" s="52"/>
      <c r="QIN325" s="52"/>
      <c r="QIO325" s="52"/>
      <c r="QIP325" s="52"/>
      <c r="QIQ325" s="52"/>
      <c r="QIR325" s="52"/>
      <c r="QIS325" s="52"/>
      <c r="QIT325" s="52"/>
      <c r="QIU325" s="52"/>
      <c r="QIV325" s="52"/>
      <c r="QIW325" s="52"/>
      <c r="QIX325" s="52"/>
      <c r="QIY325" s="52"/>
      <c r="QIZ325" s="52"/>
      <c r="QJA325" s="52"/>
      <c r="QJB325" s="52"/>
      <c r="QJC325" s="52"/>
      <c r="QJD325" s="52"/>
      <c r="QJE325" s="52"/>
      <c r="QJF325" s="52"/>
      <c r="QJG325" s="52"/>
      <c r="QJH325" s="52"/>
      <c r="QJI325" s="84"/>
      <c r="QJJ325" s="132"/>
      <c r="QJK325" s="105"/>
      <c r="QJL325" s="52"/>
      <c r="QJM325" s="52"/>
      <c r="QJN325" s="52"/>
      <c r="QJO325" s="52"/>
      <c r="QJP325" s="52"/>
      <c r="QJQ325" s="52"/>
      <c r="QJR325" s="52"/>
      <c r="QJS325" s="52"/>
      <c r="QJT325" s="52"/>
      <c r="QJU325" s="52"/>
      <c r="QJV325" s="52"/>
      <c r="QJW325" s="52"/>
      <c r="QJX325" s="52"/>
      <c r="QJY325" s="52"/>
      <c r="QJZ325" s="52"/>
      <c r="QKA325" s="52"/>
      <c r="QKB325" s="52"/>
      <c r="QKC325" s="52"/>
      <c r="QKD325" s="52"/>
      <c r="QKE325" s="52"/>
      <c r="QKF325" s="52"/>
      <c r="QKG325" s="52"/>
      <c r="QKH325" s="52"/>
      <c r="QKI325" s="52"/>
      <c r="QKJ325" s="52"/>
      <c r="QKK325" s="84"/>
      <c r="QKL325" s="132"/>
      <c r="QKM325" s="105"/>
      <c r="QKN325" s="52"/>
      <c r="QKO325" s="52"/>
      <c r="QKP325" s="52"/>
      <c r="QKQ325" s="52"/>
      <c r="QKR325" s="52"/>
      <c r="QKS325" s="52"/>
      <c r="QKT325" s="52"/>
      <c r="QKU325" s="52"/>
      <c r="QKV325" s="52"/>
      <c r="QKW325" s="52"/>
      <c r="QKX325" s="52"/>
      <c r="QKY325" s="52"/>
      <c r="QKZ325" s="52"/>
      <c r="QLA325" s="52"/>
      <c r="QLB325" s="52"/>
      <c r="QLC325" s="52"/>
      <c r="QLD325" s="52"/>
      <c r="QLE325" s="52"/>
      <c r="QLF325" s="52"/>
      <c r="QLG325" s="52"/>
      <c r="QLH325" s="52"/>
      <c r="QLI325" s="52"/>
      <c r="QLJ325" s="52"/>
      <c r="QLK325" s="52"/>
      <c r="QLL325" s="52"/>
      <c r="QLM325" s="84"/>
      <c r="QLN325" s="132"/>
      <c r="QLO325" s="105"/>
      <c r="QLP325" s="52"/>
      <c r="QLQ325" s="52"/>
      <c r="QLR325" s="52"/>
      <c r="QLS325" s="52"/>
      <c r="QLT325" s="52"/>
      <c r="QLU325" s="52"/>
      <c r="QLV325" s="52"/>
      <c r="QLW325" s="52"/>
      <c r="QLX325" s="52"/>
      <c r="QLY325" s="52"/>
      <c r="QLZ325" s="52"/>
      <c r="QMA325" s="52"/>
      <c r="QMB325" s="52"/>
      <c r="QMC325" s="52"/>
      <c r="QMD325" s="52"/>
      <c r="QME325" s="52"/>
      <c r="QMF325" s="52"/>
      <c r="QMG325" s="52"/>
      <c r="QMH325" s="52"/>
      <c r="QMI325" s="52"/>
      <c r="QMJ325" s="52"/>
      <c r="QMK325" s="52"/>
      <c r="QML325" s="52"/>
      <c r="QMM325" s="52"/>
      <c r="QMN325" s="52"/>
      <c r="QMO325" s="84"/>
      <c r="QMP325" s="132"/>
      <c r="QMQ325" s="105"/>
      <c r="QMR325" s="52"/>
      <c r="QMS325" s="52"/>
      <c r="QMT325" s="52"/>
      <c r="QMU325" s="52"/>
      <c r="QMV325" s="52"/>
      <c r="QMW325" s="52"/>
      <c r="QMX325" s="52"/>
      <c r="QMY325" s="52"/>
      <c r="QMZ325" s="52"/>
      <c r="QNA325" s="52"/>
      <c r="QNB325" s="52"/>
      <c r="QNC325" s="52"/>
      <c r="QND325" s="52"/>
      <c r="QNE325" s="52"/>
      <c r="QNF325" s="52"/>
      <c r="QNG325" s="52"/>
      <c r="QNH325" s="52"/>
      <c r="QNI325" s="52"/>
      <c r="QNJ325" s="52"/>
      <c r="QNK325" s="52"/>
      <c r="QNL325" s="52"/>
      <c r="QNM325" s="52"/>
      <c r="QNN325" s="52"/>
      <c r="QNO325" s="52"/>
      <c r="QNP325" s="52"/>
      <c r="QNQ325" s="84"/>
      <c r="QNR325" s="132"/>
      <c r="QNS325" s="105"/>
      <c r="QNT325" s="52"/>
      <c r="QNU325" s="52"/>
      <c r="QNV325" s="52"/>
      <c r="QNW325" s="52"/>
      <c r="QNX325" s="52"/>
      <c r="QNY325" s="52"/>
      <c r="QNZ325" s="52"/>
      <c r="QOA325" s="52"/>
      <c r="QOB325" s="52"/>
      <c r="QOC325" s="52"/>
      <c r="QOD325" s="52"/>
      <c r="QOE325" s="52"/>
      <c r="QOF325" s="52"/>
      <c r="QOG325" s="52"/>
      <c r="QOH325" s="52"/>
      <c r="QOI325" s="52"/>
      <c r="QOJ325" s="52"/>
      <c r="QOK325" s="52"/>
      <c r="QOL325" s="52"/>
      <c r="QOM325" s="52"/>
      <c r="QON325" s="52"/>
      <c r="QOO325" s="52"/>
      <c r="QOP325" s="52"/>
      <c r="QOQ325" s="52"/>
      <c r="QOR325" s="52"/>
      <c r="QOS325" s="84"/>
      <c r="QOT325" s="132"/>
      <c r="QOU325" s="105"/>
      <c r="QOV325" s="52"/>
      <c r="QOW325" s="52"/>
      <c r="QOX325" s="52"/>
      <c r="QOY325" s="52"/>
      <c r="QOZ325" s="52"/>
      <c r="QPA325" s="52"/>
      <c r="QPB325" s="52"/>
      <c r="QPC325" s="52"/>
      <c r="QPD325" s="52"/>
      <c r="QPE325" s="52"/>
      <c r="QPF325" s="52"/>
      <c r="QPG325" s="52"/>
      <c r="QPH325" s="52"/>
      <c r="QPI325" s="52"/>
      <c r="QPJ325" s="52"/>
      <c r="QPK325" s="52"/>
      <c r="QPL325" s="52"/>
      <c r="QPM325" s="52"/>
      <c r="QPN325" s="52"/>
      <c r="QPO325" s="52"/>
      <c r="QPP325" s="52"/>
      <c r="QPQ325" s="52"/>
      <c r="QPR325" s="52"/>
      <c r="QPS325" s="52"/>
      <c r="QPT325" s="52"/>
      <c r="QPU325" s="84"/>
      <c r="QPV325" s="132"/>
      <c r="QPW325" s="105"/>
      <c r="QPX325" s="52"/>
      <c r="QPY325" s="52"/>
      <c r="QPZ325" s="52"/>
      <c r="QQA325" s="52"/>
      <c r="QQB325" s="52"/>
      <c r="QQC325" s="52"/>
      <c r="QQD325" s="52"/>
      <c r="QQE325" s="52"/>
      <c r="QQF325" s="52"/>
      <c r="QQG325" s="52"/>
      <c r="QQH325" s="52"/>
      <c r="QQI325" s="52"/>
      <c r="QQJ325" s="52"/>
      <c r="QQK325" s="52"/>
      <c r="QQL325" s="52"/>
      <c r="QQM325" s="52"/>
      <c r="QQN325" s="52"/>
      <c r="QQO325" s="52"/>
      <c r="QQP325" s="52"/>
      <c r="QQQ325" s="52"/>
      <c r="QQR325" s="52"/>
      <c r="QQS325" s="52"/>
      <c r="QQT325" s="52"/>
      <c r="QQU325" s="52"/>
      <c r="QQV325" s="52"/>
      <c r="QQW325" s="84"/>
      <c r="QQX325" s="132"/>
      <c r="QQY325" s="105"/>
      <c r="QQZ325" s="52"/>
      <c r="QRA325" s="52"/>
      <c r="QRB325" s="52"/>
      <c r="QRC325" s="52"/>
      <c r="QRD325" s="52"/>
      <c r="QRE325" s="52"/>
      <c r="QRF325" s="52"/>
      <c r="QRG325" s="52"/>
      <c r="QRH325" s="52"/>
      <c r="QRI325" s="52"/>
      <c r="QRJ325" s="52"/>
      <c r="QRK325" s="52"/>
      <c r="QRL325" s="52"/>
      <c r="QRM325" s="52"/>
      <c r="QRN325" s="52"/>
      <c r="QRO325" s="52"/>
      <c r="QRP325" s="52"/>
      <c r="QRQ325" s="52"/>
      <c r="QRR325" s="52"/>
      <c r="QRS325" s="52"/>
      <c r="QRT325" s="52"/>
      <c r="QRU325" s="52"/>
      <c r="QRV325" s="52"/>
      <c r="QRW325" s="52"/>
      <c r="QRX325" s="52"/>
      <c r="QRY325" s="84"/>
      <c r="QRZ325" s="132"/>
      <c r="QSA325" s="105"/>
      <c r="QSB325" s="52"/>
      <c r="QSC325" s="52"/>
      <c r="QSD325" s="52"/>
      <c r="QSE325" s="52"/>
      <c r="QSF325" s="52"/>
      <c r="QSG325" s="52"/>
      <c r="QSH325" s="52"/>
      <c r="QSI325" s="52"/>
      <c r="QSJ325" s="52"/>
      <c r="QSK325" s="52"/>
      <c r="QSL325" s="52"/>
      <c r="QSM325" s="52"/>
      <c r="QSN325" s="52"/>
      <c r="QSO325" s="52"/>
      <c r="QSP325" s="52"/>
      <c r="QSQ325" s="52"/>
      <c r="QSR325" s="52"/>
      <c r="QSS325" s="52"/>
      <c r="QST325" s="52"/>
      <c r="QSU325" s="52"/>
      <c r="QSV325" s="52"/>
      <c r="QSW325" s="52"/>
      <c r="QSX325" s="52"/>
      <c r="QSY325" s="52"/>
      <c r="QSZ325" s="52"/>
      <c r="QTA325" s="84"/>
      <c r="QTB325" s="132"/>
      <c r="QTC325" s="105"/>
      <c r="QTD325" s="52"/>
      <c r="QTE325" s="52"/>
      <c r="QTF325" s="52"/>
      <c r="QTG325" s="52"/>
      <c r="QTH325" s="52"/>
      <c r="QTI325" s="52"/>
      <c r="QTJ325" s="52"/>
      <c r="QTK325" s="52"/>
      <c r="QTL325" s="52"/>
      <c r="QTM325" s="52"/>
      <c r="QTN325" s="52"/>
      <c r="QTO325" s="52"/>
      <c r="QTP325" s="52"/>
      <c r="QTQ325" s="52"/>
      <c r="QTR325" s="52"/>
      <c r="QTS325" s="52"/>
      <c r="QTT325" s="52"/>
      <c r="QTU325" s="52"/>
      <c r="QTV325" s="52"/>
      <c r="QTW325" s="52"/>
      <c r="QTX325" s="52"/>
      <c r="QTY325" s="52"/>
      <c r="QTZ325" s="52"/>
      <c r="QUA325" s="52"/>
      <c r="QUB325" s="52"/>
      <c r="QUC325" s="84"/>
      <c r="QUD325" s="132"/>
      <c r="QUE325" s="105"/>
      <c r="QUF325" s="52"/>
      <c r="QUG325" s="52"/>
      <c r="QUH325" s="52"/>
      <c r="QUI325" s="52"/>
      <c r="QUJ325" s="52"/>
      <c r="QUK325" s="52"/>
      <c r="QUL325" s="52"/>
      <c r="QUM325" s="52"/>
      <c r="QUN325" s="52"/>
      <c r="QUO325" s="52"/>
      <c r="QUP325" s="52"/>
      <c r="QUQ325" s="52"/>
      <c r="QUR325" s="52"/>
      <c r="QUS325" s="52"/>
      <c r="QUT325" s="52"/>
      <c r="QUU325" s="52"/>
      <c r="QUV325" s="52"/>
      <c r="QUW325" s="52"/>
      <c r="QUX325" s="52"/>
      <c r="QUY325" s="52"/>
      <c r="QUZ325" s="52"/>
      <c r="QVA325" s="52"/>
      <c r="QVB325" s="52"/>
      <c r="QVC325" s="52"/>
      <c r="QVD325" s="52"/>
      <c r="QVE325" s="84"/>
      <c r="QVF325" s="132"/>
      <c r="QVG325" s="105"/>
      <c r="QVH325" s="52"/>
      <c r="QVI325" s="52"/>
      <c r="QVJ325" s="52"/>
      <c r="QVK325" s="52"/>
      <c r="QVL325" s="52"/>
      <c r="QVM325" s="52"/>
      <c r="QVN325" s="52"/>
      <c r="QVO325" s="52"/>
      <c r="QVP325" s="52"/>
      <c r="QVQ325" s="52"/>
      <c r="QVR325" s="52"/>
      <c r="QVS325" s="52"/>
      <c r="QVT325" s="52"/>
      <c r="QVU325" s="52"/>
      <c r="QVV325" s="52"/>
      <c r="QVW325" s="52"/>
      <c r="QVX325" s="52"/>
      <c r="QVY325" s="52"/>
      <c r="QVZ325" s="52"/>
      <c r="QWA325" s="52"/>
      <c r="QWB325" s="52"/>
      <c r="QWC325" s="52"/>
      <c r="QWD325" s="52"/>
      <c r="QWE325" s="52"/>
      <c r="QWF325" s="52"/>
      <c r="QWG325" s="84"/>
      <c r="QWH325" s="132"/>
      <c r="QWI325" s="105"/>
      <c r="QWJ325" s="52"/>
      <c r="QWK325" s="52"/>
      <c r="QWL325" s="52"/>
      <c r="QWM325" s="52"/>
      <c r="QWN325" s="52"/>
      <c r="QWO325" s="52"/>
      <c r="QWP325" s="52"/>
      <c r="QWQ325" s="52"/>
      <c r="QWR325" s="52"/>
      <c r="QWS325" s="52"/>
      <c r="QWT325" s="52"/>
      <c r="QWU325" s="52"/>
      <c r="QWV325" s="52"/>
      <c r="QWW325" s="52"/>
      <c r="QWX325" s="52"/>
      <c r="QWY325" s="52"/>
      <c r="QWZ325" s="52"/>
      <c r="QXA325" s="52"/>
      <c r="QXB325" s="52"/>
      <c r="QXC325" s="52"/>
      <c r="QXD325" s="52"/>
      <c r="QXE325" s="52"/>
      <c r="QXF325" s="52"/>
      <c r="QXG325" s="52"/>
      <c r="QXH325" s="52"/>
      <c r="QXI325" s="84"/>
      <c r="QXJ325" s="132"/>
      <c r="QXK325" s="105"/>
      <c r="QXL325" s="52"/>
      <c r="QXM325" s="52"/>
      <c r="QXN325" s="52"/>
      <c r="QXO325" s="52"/>
      <c r="QXP325" s="52"/>
      <c r="QXQ325" s="52"/>
      <c r="QXR325" s="52"/>
      <c r="QXS325" s="52"/>
      <c r="QXT325" s="52"/>
      <c r="QXU325" s="52"/>
      <c r="QXV325" s="52"/>
      <c r="QXW325" s="52"/>
      <c r="QXX325" s="52"/>
      <c r="QXY325" s="52"/>
      <c r="QXZ325" s="52"/>
      <c r="QYA325" s="52"/>
      <c r="QYB325" s="52"/>
      <c r="QYC325" s="52"/>
      <c r="QYD325" s="52"/>
      <c r="QYE325" s="52"/>
      <c r="QYF325" s="52"/>
      <c r="QYG325" s="52"/>
      <c r="QYH325" s="52"/>
      <c r="QYI325" s="52"/>
      <c r="QYJ325" s="52"/>
      <c r="QYK325" s="84"/>
      <c r="QYL325" s="132"/>
      <c r="QYM325" s="105"/>
      <c r="QYN325" s="52"/>
      <c r="QYO325" s="52"/>
      <c r="QYP325" s="52"/>
      <c r="QYQ325" s="52"/>
      <c r="QYR325" s="52"/>
      <c r="QYS325" s="52"/>
      <c r="QYT325" s="52"/>
      <c r="QYU325" s="52"/>
      <c r="QYV325" s="52"/>
      <c r="QYW325" s="52"/>
      <c r="QYX325" s="52"/>
      <c r="QYY325" s="52"/>
      <c r="QYZ325" s="52"/>
      <c r="QZA325" s="52"/>
      <c r="QZB325" s="52"/>
      <c r="QZC325" s="52"/>
      <c r="QZD325" s="52"/>
      <c r="QZE325" s="52"/>
      <c r="QZF325" s="52"/>
      <c r="QZG325" s="52"/>
      <c r="QZH325" s="52"/>
      <c r="QZI325" s="52"/>
      <c r="QZJ325" s="52"/>
      <c r="QZK325" s="52"/>
      <c r="QZL325" s="52"/>
      <c r="QZM325" s="84"/>
      <c r="QZN325" s="132"/>
      <c r="QZO325" s="105"/>
      <c r="QZP325" s="52"/>
      <c r="QZQ325" s="52"/>
      <c r="QZR325" s="52"/>
      <c r="QZS325" s="52"/>
      <c r="QZT325" s="52"/>
      <c r="QZU325" s="52"/>
      <c r="QZV325" s="52"/>
      <c r="QZW325" s="52"/>
      <c r="QZX325" s="52"/>
      <c r="QZY325" s="52"/>
      <c r="QZZ325" s="52"/>
      <c r="RAA325" s="52"/>
      <c r="RAB325" s="52"/>
      <c r="RAC325" s="52"/>
      <c r="RAD325" s="52"/>
      <c r="RAE325" s="52"/>
      <c r="RAF325" s="52"/>
      <c r="RAG325" s="52"/>
      <c r="RAH325" s="52"/>
      <c r="RAI325" s="52"/>
      <c r="RAJ325" s="52"/>
      <c r="RAK325" s="52"/>
      <c r="RAL325" s="52"/>
      <c r="RAM325" s="52"/>
      <c r="RAN325" s="52"/>
      <c r="RAO325" s="84"/>
      <c r="RAP325" s="132"/>
      <c r="RAQ325" s="105"/>
      <c r="RAR325" s="52"/>
      <c r="RAS325" s="52"/>
      <c r="RAT325" s="52"/>
      <c r="RAU325" s="52"/>
      <c r="RAV325" s="52"/>
      <c r="RAW325" s="52"/>
      <c r="RAX325" s="52"/>
      <c r="RAY325" s="52"/>
      <c r="RAZ325" s="52"/>
      <c r="RBA325" s="52"/>
      <c r="RBB325" s="52"/>
      <c r="RBC325" s="52"/>
      <c r="RBD325" s="52"/>
      <c r="RBE325" s="52"/>
      <c r="RBF325" s="52"/>
      <c r="RBG325" s="52"/>
      <c r="RBH325" s="52"/>
      <c r="RBI325" s="52"/>
      <c r="RBJ325" s="52"/>
      <c r="RBK325" s="52"/>
      <c r="RBL325" s="52"/>
      <c r="RBM325" s="52"/>
      <c r="RBN325" s="52"/>
      <c r="RBO325" s="52"/>
      <c r="RBP325" s="52"/>
      <c r="RBQ325" s="84"/>
      <c r="RBR325" s="132"/>
      <c r="RBS325" s="105"/>
      <c r="RBT325" s="52"/>
      <c r="RBU325" s="52"/>
      <c r="RBV325" s="52"/>
      <c r="RBW325" s="52"/>
      <c r="RBX325" s="52"/>
      <c r="RBY325" s="52"/>
      <c r="RBZ325" s="52"/>
      <c r="RCA325" s="52"/>
      <c r="RCB325" s="52"/>
      <c r="RCC325" s="52"/>
      <c r="RCD325" s="52"/>
      <c r="RCE325" s="52"/>
      <c r="RCF325" s="52"/>
      <c r="RCG325" s="52"/>
      <c r="RCH325" s="52"/>
      <c r="RCI325" s="52"/>
      <c r="RCJ325" s="52"/>
      <c r="RCK325" s="52"/>
      <c r="RCL325" s="52"/>
      <c r="RCM325" s="52"/>
      <c r="RCN325" s="52"/>
      <c r="RCO325" s="52"/>
      <c r="RCP325" s="52"/>
      <c r="RCQ325" s="52"/>
      <c r="RCR325" s="52"/>
      <c r="RCS325" s="84"/>
      <c r="RCT325" s="132"/>
      <c r="RCU325" s="105"/>
      <c r="RCV325" s="52"/>
      <c r="RCW325" s="52"/>
      <c r="RCX325" s="52"/>
      <c r="RCY325" s="52"/>
      <c r="RCZ325" s="52"/>
      <c r="RDA325" s="52"/>
      <c r="RDB325" s="52"/>
      <c r="RDC325" s="52"/>
      <c r="RDD325" s="52"/>
      <c r="RDE325" s="52"/>
      <c r="RDF325" s="52"/>
      <c r="RDG325" s="52"/>
      <c r="RDH325" s="52"/>
      <c r="RDI325" s="52"/>
      <c r="RDJ325" s="52"/>
      <c r="RDK325" s="52"/>
      <c r="RDL325" s="52"/>
      <c r="RDM325" s="52"/>
      <c r="RDN325" s="52"/>
      <c r="RDO325" s="52"/>
      <c r="RDP325" s="52"/>
      <c r="RDQ325" s="52"/>
      <c r="RDR325" s="52"/>
      <c r="RDS325" s="52"/>
      <c r="RDT325" s="52"/>
      <c r="RDU325" s="84"/>
      <c r="RDV325" s="132"/>
      <c r="RDW325" s="105"/>
      <c r="RDX325" s="52"/>
      <c r="RDY325" s="52"/>
      <c r="RDZ325" s="52"/>
      <c r="REA325" s="52"/>
      <c r="REB325" s="52"/>
      <c r="REC325" s="52"/>
      <c r="RED325" s="52"/>
      <c r="REE325" s="52"/>
      <c r="REF325" s="52"/>
      <c r="REG325" s="52"/>
      <c r="REH325" s="52"/>
      <c r="REI325" s="52"/>
      <c r="REJ325" s="52"/>
      <c r="REK325" s="52"/>
      <c r="REL325" s="52"/>
      <c r="REM325" s="52"/>
      <c r="REN325" s="52"/>
      <c r="REO325" s="52"/>
      <c r="REP325" s="52"/>
      <c r="REQ325" s="52"/>
      <c r="RER325" s="52"/>
      <c r="RES325" s="52"/>
      <c r="RET325" s="52"/>
      <c r="REU325" s="52"/>
      <c r="REV325" s="52"/>
      <c r="REW325" s="84"/>
      <c r="REX325" s="132"/>
      <c r="REY325" s="105"/>
      <c r="REZ325" s="52"/>
      <c r="RFA325" s="52"/>
      <c r="RFB325" s="52"/>
      <c r="RFC325" s="52"/>
      <c r="RFD325" s="52"/>
      <c r="RFE325" s="52"/>
      <c r="RFF325" s="52"/>
      <c r="RFG325" s="52"/>
      <c r="RFH325" s="52"/>
      <c r="RFI325" s="52"/>
      <c r="RFJ325" s="52"/>
      <c r="RFK325" s="52"/>
      <c r="RFL325" s="52"/>
      <c r="RFM325" s="52"/>
      <c r="RFN325" s="52"/>
      <c r="RFO325" s="52"/>
      <c r="RFP325" s="52"/>
      <c r="RFQ325" s="52"/>
      <c r="RFR325" s="52"/>
      <c r="RFS325" s="52"/>
      <c r="RFT325" s="52"/>
      <c r="RFU325" s="52"/>
      <c r="RFV325" s="52"/>
      <c r="RFW325" s="52"/>
      <c r="RFX325" s="52"/>
      <c r="RFY325" s="84"/>
      <c r="RFZ325" s="132"/>
      <c r="RGA325" s="105"/>
      <c r="RGB325" s="52"/>
      <c r="RGC325" s="52"/>
      <c r="RGD325" s="52"/>
      <c r="RGE325" s="52"/>
      <c r="RGF325" s="52"/>
      <c r="RGG325" s="52"/>
      <c r="RGH325" s="52"/>
      <c r="RGI325" s="52"/>
      <c r="RGJ325" s="52"/>
      <c r="RGK325" s="52"/>
      <c r="RGL325" s="52"/>
      <c r="RGM325" s="52"/>
      <c r="RGN325" s="52"/>
      <c r="RGO325" s="52"/>
      <c r="RGP325" s="52"/>
      <c r="RGQ325" s="52"/>
      <c r="RGR325" s="52"/>
      <c r="RGS325" s="52"/>
      <c r="RGT325" s="52"/>
      <c r="RGU325" s="52"/>
      <c r="RGV325" s="52"/>
      <c r="RGW325" s="52"/>
      <c r="RGX325" s="52"/>
      <c r="RGY325" s="52"/>
      <c r="RGZ325" s="52"/>
      <c r="RHA325" s="84"/>
      <c r="RHB325" s="132"/>
      <c r="RHC325" s="105"/>
      <c r="RHD325" s="52"/>
      <c r="RHE325" s="52"/>
      <c r="RHF325" s="52"/>
      <c r="RHG325" s="52"/>
      <c r="RHH325" s="52"/>
      <c r="RHI325" s="52"/>
      <c r="RHJ325" s="52"/>
      <c r="RHK325" s="52"/>
      <c r="RHL325" s="52"/>
      <c r="RHM325" s="52"/>
      <c r="RHN325" s="52"/>
      <c r="RHO325" s="52"/>
      <c r="RHP325" s="52"/>
      <c r="RHQ325" s="52"/>
      <c r="RHR325" s="52"/>
      <c r="RHS325" s="52"/>
      <c r="RHT325" s="52"/>
      <c r="RHU325" s="52"/>
      <c r="RHV325" s="52"/>
      <c r="RHW325" s="52"/>
      <c r="RHX325" s="52"/>
      <c r="RHY325" s="52"/>
      <c r="RHZ325" s="52"/>
      <c r="RIA325" s="52"/>
      <c r="RIB325" s="52"/>
      <c r="RIC325" s="84"/>
      <c r="RID325" s="132"/>
      <c r="RIE325" s="105"/>
      <c r="RIF325" s="52"/>
      <c r="RIG325" s="52"/>
      <c r="RIH325" s="52"/>
      <c r="RII325" s="52"/>
      <c r="RIJ325" s="52"/>
      <c r="RIK325" s="52"/>
      <c r="RIL325" s="52"/>
      <c r="RIM325" s="52"/>
      <c r="RIN325" s="52"/>
      <c r="RIO325" s="52"/>
      <c r="RIP325" s="52"/>
      <c r="RIQ325" s="52"/>
      <c r="RIR325" s="52"/>
      <c r="RIS325" s="52"/>
      <c r="RIT325" s="52"/>
      <c r="RIU325" s="52"/>
      <c r="RIV325" s="52"/>
      <c r="RIW325" s="52"/>
      <c r="RIX325" s="52"/>
      <c r="RIY325" s="52"/>
      <c r="RIZ325" s="52"/>
      <c r="RJA325" s="52"/>
      <c r="RJB325" s="52"/>
      <c r="RJC325" s="52"/>
      <c r="RJD325" s="52"/>
      <c r="RJE325" s="84"/>
      <c r="RJF325" s="132"/>
      <c r="RJG325" s="105"/>
      <c r="RJH325" s="52"/>
      <c r="RJI325" s="52"/>
      <c r="RJJ325" s="52"/>
      <c r="RJK325" s="52"/>
      <c r="RJL325" s="52"/>
      <c r="RJM325" s="52"/>
      <c r="RJN325" s="52"/>
      <c r="RJO325" s="52"/>
      <c r="RJP325" s="52"/>
      <c r="RJQ325" s="52"/>
      <c r="RJR325" s="52"/>
      <c r="RJS325" s="52"/>
      <c r="RJT325" s="52"/>
      <c r="RJU325" s="52"/>
      <c r="RJV325" s="52"/>
      <c r="RJW325" s="52"/>
      <c r="RJX325" s="52"/>
      <c r="RJY325" s="52"/>
      <c r="RJZ325" s="52"/>
      <c r="RKA325" s="52"/>
      <c r="RKB325" s="52"/>
      <c r="RKC325" s="52"/>
      <c r="RKD325" s="52"/>
      <c r="RKE325" s="52"/>
      <c r="RKF325" s="52"/>
      <c r="RKG325" s="84"/>
      <c r="RKH325" s="132"/>
      <c r="RKI325" s="105"/>
      <c r="RKJ325" s="52"/>
      <c r="RKK325" s="52"/>
      <c r="RKL325" s="52"/>
      <c r="RKM325" s="52"/>
      <c r="RKN325" s="52"/>
      <c r="RKO325" s="52"/>
      <c r="RKP325" s="52"/>
      <c r="RKQ325" s="52"/>
      <c r="RKR325" s="52"/>
      <c r="RKS325" s="52"/>
      <c r="RKT325" s="52"/>
      <c r="RKU325" s="52"/>
      <c r="RKV325" s="52"/>
      <c r="RKW325" s="52"/>
      <c r="RKX325" s="52"/>
      <c r="RKY325" s="52"/>
      <c r="RKZ325" s="52"/>
      <c r="RLA325" s="52"/>
      <c r="RLB325" s="52"/>
      <c r="RLC325" s="52"/>
      <c r="RLD325" s="52"/>
      <c r="RLE325" s="52"/>
      <c r="RLF325" s="52"/>
      <c r="RLG325" s="52"/>
      <c r="RLH325" s="52"/>
      <c r="RLI325" s="84"/>
      <c r="RLJ325" s="132"/>
      <c r="RLK325" s="105"/>
      <c r="RLL325" s="52"/>
      <c r="RLM325" s="52"/>
      <c r="RLN325" s="52"/>
      <c r="RLO325" s="52"/>
      <c r="RLP325" s="52"/>
      <c r="RLQ325" s="52"/>
      <c r="RLR325" s="52"/>
      <c r="RLS325" s="52"/>
      <c r="RLT325" s="52"/>
      <c r="RLU325" s="52"/>
      <c r="RLV325" s="52"/>
      <c r="RLW325" s="52"/>
      <c r="RLX325" s="52"/>
      <c r="RLY325" s="52"/>
      <c r="RLZ325" s="52"/>
      <c r="RMA325" s="52"/>
      <c r="RMB325" s="52"/>
      <c r="RMC325" s="52"/>
      <c r="RMD325" s="52"/>
      <c r="RME325" s="52"/>
      <c r="RMF325" s="52"/>
      <c r="RMG325" s="52"/>
      <c r="RMH325" s="52"/>
      <c r="RMI325" s="52"/>
      <c r="RMJ325" s="52"/>
      <c r="RMK325" s="84"/>
      <c r="RML325" s="132"/>
      <c r="RMM325" s="105"/>
      <c r="RMN325" s="52"/>
      <c r="RMO325" s="52"/>
      <c r="RMP325" s="52"/>
      <c r="RMQ325" s="52"/>
      <c r="RMR325" s="52"/>
      <c r="RMS325" s="52"/>
      <c r="RMT325" s="52"/>
      <c r="RMU325" s="52"/>
      <c r="RMV325" s="52"/>
      <c r="RMW325" s="52"/>
      <c r="RMX325" s="52"/>
      <c r="RMY325" s="52"/>
      <c r="RMZ325" s="52"/>
      <c r="RNA325" s="52"/>
      <c r="RNB325" s="52"/>
      <c r="RNC325" s="52"/>
      <c r="RND325" s="52"/>
      <c r="RNE325" s="52"/>
      <c r="RNF325" s="52"/>
      <c r="RNG325" s="52"/>
      <c r="RNH325" s="52"/>
      <c r="RNI325" s="52"/>
      <c r="RNJ325" s="52"/>
      <c r="RNK325" s="52"/>
      <c r="RNL325" s="52"/>
      <c r="RNM325" s="84"/>
      <c r="RNN325" s="132"/>
      <c r="RNO325" s="105"/>
      <c r="RNP325" s="52"/>
      <c r="RNQ325" s="52"/>
      <c r="RNR325" s="52"/>
      <c r="RNS325" s="52"/>
      <c r="RNT325" s="52"/>
      <c r="RNU325" s="52"/>
      <c r="RNV325" s="52"/>
      <c r="RNW325" s="52"/>
      <c r="RNX325" s="52"/>
      <c r="RNY325" s="52"/>
      <c r="RNZ325" s="52"/>
      <c r="ROA325" s="52"/>
      <c r="ROB325" s="52"/>
      <c r="ROC325" s="52"/>
      <c r="ROD325" s="52"/>
      <c r="ROE325" s="52"/>
      <c r="ROF325" s="52"/>
      <c r="ROG325" s="52"/>
      <c r="ROH325" s="52"/>
      <c r="ROI325" s="52"/>
      <c r="ROJ325" s="52"/>
      <c r="ROK325" s="52"/>
      <c r="ROL325" s="52"/>
      <c r="ROM325" s="52"/>
      <c r="RON325" s="52"/>
      <c r="ROO325" s="84"/>
      <c r="ROP325" s="132"/>
      <c r="ROQ325" s="105"/>
      <c r="ROR325" s="52"/>
      <c r="ROS325" s="52"/>
      <c r="ROT325" s="52"/>
      <c r="ROU325" s="52"/>
      <c r="ROV325" s="52"/>
      <c r="ROW325" s="52"/>
      <c r="ROX325" s="52"/>
      <c r="ROY325" s="52"/>
      <c r="ROZ325" s="52"/>
      <c r="RPA325" s="52"/>
      <c r="RPB325" s="52"/>
      <c r="RPC325" s="52"/>
      <c r="RPD325" s="52"/>
      <c r="RPE325" s="52"/>
      <c r="RPF325" s="52"/>
      <c r="RPG325" s="52"/>
      <c r="RPH325" s="52"/>
      <c r="RPI325" s="52"/>
      <c r="RPJ325" s="52"/>
      <c r="RPK325" s="52"/>
      <c r="RPL325" s="52"/>
      <c r="RPM325" s="52"/>
      <c r="RPN325" s="52"/>
      <c r="RPO325" s="52"/>
      <c r="RPP325" s="52"/>
      <c r="RPQ325" s="84"/>
      <c r="RPR325" s="132"/>
      <c r="RPS325" s="105"/>
      <c r="RPT325" s="52"/>
      <c r="RPU325" s="52"/>
      <c r="RPV325" s="52"/>
      <c r="RPW325" s="52"/>
      <c r="RPX325" s="52"/>
      <c r="RPY325" s="52"/>
      <c r="RPZ325" s="52"/>
      <c r="RQA325" s="52"/>
      <c r="RQB325" s="52"/>
      <c r="RQC325" s="52"/>
      <c r="RQD325" s="52"/>
      <c r="RQE325" s="52"/>
      <c r="RQF325" s="52"/>
      <c r="RQG325" s="52"/>
      <c r="RQH325" s="52"/>
      <c r="RQI325" s="52"/>
      <c r="RQJ325" s="52"/>
      <c r="RQK325" s="52"/>
      <c r="RQL325" s="52"/>
      <c r="RQM325" s="52"/>
      <c r="RQN325" s="52"/>
      <c r="RQO325" s="52"/>
      <c r="RQP325" s="52"/>
      <c r="RQQ325" s="52"/>
      <c r="RQR325" s="52"/>
      <c r="RQS325" s="84"/>
      <c r="RQT325" s="132"/>
      <c r="RQU325" s="105"/>
      <c r="RQV325" s="52"/>
      <c r="RQW325" s="52"/>
      <c r="RQX325" s="52"/>
      <c r="RQY325" s="52"/>
      <c r="RQZ325" s="52"/>
      <c r="RRA325" s="52"/>
      <c r="RRB325" s="52"/>
      <c r="RRC325" s="52"/>
      <c r="RRD325" s="52"/>
      <c r="RRE325" s="52"/>
      <c r="RRF325" s="52"/>
      <c r="RRG325" s="52"/>
      <c r="RRH325" s="52"/>
      <c r="RRI325" s="52"/>
      <c r="RRJ325" s="52"/>
      <c r="RRK325" s="52"/>
      <c r="RRL325" s="52"/>
      <c r="RRM325" s="52"/>
      <c r="RRN325" s="52"/>
      <c r="RRO325" s="52"/>
      <c r="RRP325" s="52"/>
      <c r="RRQ325" s="52"/>
      <c r="RRR325" s="52"/>
      <c r="RRS325" s="52"/>
      <c r="RRT325" s="52"/>
      <c r="RRU325" s="84"/>
      <c r="RRV325" s="132"/>
      <c r="RRW325" s="105"/>
      <c r="RRX325" s="52"/>
      <c r="RRY325" s="52"/>
      <c r="RRZ325" s="52"/>
      <c r="RSA325" s="52"/>
      <c r="RSB325" s="52"/>
      <c r="RSC325" s="52"/>
      <c r="RSD325" s="52"/>
      <c r="RSE325" s="52"/>
      <c r="RSF325" s="52"/>
      <c r="RSG325" s="52"/>
      <c r="RSH325" s="52"/>
      <c r="RSI325" s="52"/>
      <c r="RSJ325" s="52"/>
      <c r="RSK325" s="52"/>
      <c r="RSL325" s="52"/>
      <c r="RSM325" s="52"/>
      <c r="RSN325" s="52"/>
      <c r="RSO325" s="52"/>
      <c r="RSP325" s="52"/>
      <c r="RSQ325" s="52"/>
      <c r="RSR325" s="52"/>
      <c r="RSS325" s="52"/>
      <c r="RST325" s="52"/>
      <c r="RSU325" s="52"/>
      <c r="RSV325" s="52"/>
      <c r="RSW325" s="84"/>
      <c r="RSX325" s="132"/>
      <c r="RSY325" s="105"/>
      <c r="RSZ325" s="52"/>
      <c r="RTA325" s="52"/>
      <c r="RTB325" s="52"/>
      <c r="RTC325" s="52"/>
      <c r="RTD325" s="52"/>
      <c r="RTE325" s="52"/>
      <c r="RTF325" s="52"/>
      <c r="RTG325" s="52"/>
      <c r="RTH325" s="52"/>
      <c r="RTI325" s="52"/>
      <c r="RTJ325" s="52"/>
      <c r="RTK325" s="52"/>
      <c r="RTL325" s="52"/>
      <c r="RTM325" s="52"/>
      <c r="RTN325" s="52"/>
      <c r="RTO325" s="52"/>
      <c r="RTP325" s="52"/>
      <c r="RTQ325" s="52"/>
      <c r="RTR325" s="52"/>
      <c r="RTS325" s="52"/>
      <c r="RTT325" s="52"/>
      <c r="RTU325" s="52"/>
      <c r="RTV325" s="52"/>
      <c r="RTW325" s="52"/>
      <c r="RTX325" s="52"/>
      <c r="RTY325" s="84"/>
      <c r="RTZ325" s="132"/>
      <c r="RUA325" s="105"/>
      <c r="RUB325" s="52"/>
      <c r="RUC325" s="52"/>
      <c r="RUD325" s="52"/>
      <c r="RUE325" s="52"/>
      <c r="RUF325" s="52"/>
      <c r="RUG325" s="52"/>
      <c r="RUH325" s="52"/>
      <c r="RUI325" s="52"/>
      <c r="RUJ325" s="52"/>
      <c r="RUK325" s="52"/>
      <c r="RUL325" s="52"/>
      <c r="RUM325" s="52"/>
      <c r="RUN325" s="52"/>
      <c r="RUO325" s="52"/>
      <c r="RUP325" s="52"/>
      <c r="RUQ325" s="52"/>
      <c r="RUR325" s="52"/>
      <c r="RUS325" s="52"/>
      <c r="RUT325" s="52"/>
      <c r="RUU325" s="52"/>
      <c r="RUV325" s="52"/>
      <c r="RUW325" s="52"/>
      <c r="RUX325" s="52"/>
      <c r="RUY325" s="52"/>
      <c r="RUZ325" s="52"/>
      <c r="RVA325" s="84"/>
      <c r="RVB325" s="132"/>
      <c r="RVC325" s="105"/>
      <c r="RVD325" s="52"/>
      <c r="RVE325" s="52"/>
      <c r="RVF325" s="52"/>
      <c r="RVG325" s="52"/>
      <c r="RVH325" s="52"/>
      <c r="RVI325" s="52"/>
      <c r="RVJ325" s="52"/>
      <c r="RVK325" s="52"/>
      <c r="RVL325" s="52"/>
      <c r="RVM325" s="52"/>
      <c r="RVN325" s="52"/>
      <c r="RVO325" s="52"/>
      <c r="RVP325" s="52"/>
      <c r="RVQ325" s="52"/>
      <c r="RVR325" s="52"/>
      <c r="RVS325" s="52"/>
      <c r="RVT325" s="52"/>
      <c r="RVU325" s="52"/>
      <c r="RVV325" s="52"/>
      <c r="RVW325" s="52"/>
      <c r="RVX325" s="52"/>
      <c r="RVY325" s="52"/>
      <c r="RVZ325" s="52"/>
      <c r="RWA325" s="52"/>
      <c r="RWB325" s="52"/>
      <c r="RWC325" s="84"/>
      <c r="RWD325" s="132"/>
      <c r="RWE325" s="105"/>
      <c r="RWF325" s="52"/>
      <c r="RWG325" s="52"/>
      <c r="RWH325" s="52"/>
      <c r="RWI325" s="52"/>
      <c r="RWJ325" s="52"/>
      <c r="RWK325" s="52"/>
      <c r="RWL325" s="52"/>
      <c r="RWM325" s="52"/>
      <c r="RWN325" s="52"/>
      <c r="RWO325" s="52"/>
      <c r="RWP325" s="52"/>
      <c r="RWQ325" s="52"/>
      <c r="RWR325" s="52"/>
      <c r="RWS325" s="52"/>
      <c r="RWT325" s="52"/>
      <c r="RWU325" s="52"/>
      <c r="RWV325" s="52"/>
      <c r="RWW325" s="52"/>
      <c r="RWX325" s="52"/>
      <c r="RWY325" s="52"/>
      <c r="RWZ325" s="52"/>
      <c r="RXA325" s="52"/>
      <c r="RXB325" s="52"/>
      <c r="RXC325" s="52"/>
      <c r="RXD325" s="52"/>
      <c r="RXE325" s="84"/>
      <c r="RXF325" s="132"/>
      <c r="RXG325" s="105"/>
      <c r="RXH325" s="52"/>
      <c r="RXI325" s="52"/>
      <c r="RXJ325" s="52"/>
      <c r="RXK325" s="52"/>
      <c r="RXL325" s="52"/>
      <c r="RXM325" s="52"/>
      <c r="RXN325" s="52"/>
      <c r="RXO325" s="52"/>
      <c r="RXP325" s="52"/>
      <c r="RXQ325" s="52"/>
      <c r="RXR325" s="52"/>
      <c r="RXS325" s="52"/>
      <c r="RXT325" s="52"/>
      <c r="RXU325" s="52"/>
      <c r="RXV325" s="52"/>
      <c r="RXW325" s="52"/>
      <c r="RXX325" s="52"/>
      <c r="RXY325" s="52"/>
      <c r="RXZ325" s="52"/>
      <c r="RYA325" s="52"/>
      <c r="RYB325" s="52"/>
      <c r="RYC325" s="52"/>
      <c r="RYD325" s="52"/>
      <c r="RYE325" s="52"/>
      <c r="RYF325" s="52"/>
      <c r="RYG325" s="84"/>
      <c r="RYH325" s="132"/>
      <c r="RYI325" s="105"/>
      <c r="RYJ325" s="52"/>
      <c r="RYK325" s="52"/>
      <c r="RYL325" s="52"/>
      <c r="RYM325" s="52"/>
      <c r="RYN325" s="52"/>
      <c r="RYO325" s="52"/>
      <c r="RYP325" s="52"/>
      <c r="RYQ325" s="52"/>
      <c r="RYR325" s="52"/>
      <c r="RYS325" s="52"/>
      <c r="RYT325" s="52"/>
      <c r="RYU325" s="52"/>
      <c r="RYV325" s="52"/>
      <c r="RYW325" s="52"/>
      <c r="RYX325" s="52"/>
      <c r="RYY325" s="52"/>
      <c r="RYZ325" s="52"/>
      <c r="RZA325" s="52"/>
      <c r="RZB325" s="52"/>
      <c r="RZC325" s="52"/>
      <c r="RZD325" s="52"/>
      <c r="RZE325" s="52"/>
      <c r="RZF325" s="52"/>
      <c r="RZG325" s="52"/>
      <c r="RZH325" s="52"/>
      <c r="RZI325" s="84"/>
      <c r="RZJ325" s="132"/>
      <c r="RZK325" s="105"/>
      <c r="RZL325" s="52"/>
      <c r="RZM325" s="52"/>
      <c r="RZN325" s="52"/>
      <c r="RZO325" s="52"/>
      <c r="RZP325" s="52"/>
      <c r="RZQ325" s="52"/>
      <c r="RZR325" s="52"/>
      <c r="RZS325" s="52"/>
      <c r="RZT325" s="52"/>
      <c r="RZU325" s="52"/>
      <c r="RZV325" s="52"/>
      <c r="RZW325" s="52"/>
      <c r="RZX325" s="52"/>
      <c r="RZY325" s="52"/>
      <c r="RZZ325" s="52"/>
      <c r="SAA325" s="52"/>
      <c r="SAB325" s="52"/>
      <c r="SAC325" s="52"/>
      <c r="SAD325" s="52"/>
      <c r="SAE325" s="52"/>
      <c r="SAF325" s="52"/>
      <c r="SAG325" s="52"/>
      <c r="SAH325" s="52"/>
      <c r="SAI325" s="52"/>
      <c r="SAJ325" s="52"/>
      <c r="SAK325" s="84"/>
      <c r="SAL325" s="132"/>
      <c r="SAM325" s="105"/>
      <c r="SAN325" s="52"/>
      <c r="SAO325" s="52"/>
      <c r="SAP325" s="52"/>
      <c r="SAQ325" s="52"/>
      <c r="SAR325" s="52"/>
      <c r="SAS325" s="52"/>
      <c r="SAT325" s="52"/>
      <c r="SAU325" s="52"/>
      <c r="SAV325" s="52"/>
      <c r="SAW325" s="52"/>
      <c r="SAX325" s="52"/>
      <c r="SAY325" s="52"/>
      <c r="SAZ325" s="52"/>
      <c r="SBA325" s="52"/>
      <c r="SBB325" s="52"/>
      <c r="SBC325" s="52"/>
      <c r="SBD325" s="52"/>
      <c r="SBE325" s="52"/>
      <c r="SBF325" s="52"/>
      <c r="SBG325" s="52"/>
      <c r="SBH325" s="52"/>
      <c r="SBI325" s="52"/>
      <c r="SBJ325" s="52"/>
      <c r="SBK325" s="52"/>
      <c r="SBL325" s="52"/>
      <c r="SBM325" s="84"/>
      <c r="SBN325" s="132"/>
      <c r="SBO325" s="105"/>
      <c r="SBP325" s="52"/>
      <c r="SBQ325" s="52"/>
      <c r="SBR325" s="52"/>
      <c r="SBS325" s="52"/>
      <c r="SBT325" s="52"/>
      <c r="SBU325" s="52"/>
      <c r="SBV325" s="52"/>
      <c r="SBW325" s="52"/>
      <c r="SBX325" s="52"/>
      <c r="SBY325" s="52"/>
      <c r="SBZ325" s="52"/>
      <c r="SCA325" s="52"/>
      <c r="SCB325" s="52"/>
      <c r="SCC325" s="52"/>
      <c r="SCD325" s="52"/>
      <c r="SCE325" s="52"/>
      <c r="SCF325" s="52"/>
      <c r="SCG325" s="52"/>
      <c r="SCH325" s="52"/>
      <c r="SCI325" s="52"/>
      <c r="SCJ325" s="52"/>
      <c r="SCK325" s="52"/>
      <c r="SCL325" s="52"/>
      <c r="SCM325" s="52"/>
      <c r="SCN325" s="52"/>
      <c r="SCO325" s="84"/>
      <c r="SCP325" s="132"/>
      <c r="SCQ325" s="105"/>
      <c r="SCR325" s="52"/>
      <c r="SCS325" s="52"/>
      <c r="SCT325" s="52"/>
      <c r="SCU325" s="52"/>
      <c r="SCV325" s="52"/>
      <c r="SCW325" s="52"/>
      <c r="SCX325" s="52"/>
      <c r="SCY325" s="52"/>
      <c r="SCZ325" s="52"/>
      <c r="SDA325" s="52"/>
      <c r="SDB325" s="52"/>
      <c r="SDC325" s="52"/>
      <c r="SDD325" s="52"/>
      <c r="SDE325" s="52"/>
      <c r="SDF325" s="52"/>
      <c r="SDG325" s="52"/>
      <c r="SDH325" s="52"/>
      <c r="SDI325" s="52"/>
      <c r="SDJ325" s="52"/>
      <c r="SDK325" s="52"/>
      <c r="SDL325" s="52"/>
      <c r="SDM325" s="52"/>
      <c r="SDN325" s="52"/>
      <c r="SDO325" s="52"/>
      <c r="SDP325" s="52"/>
      <c r="SDQ325" s="84"/>
      <c r="SDR325" s="132"/>
      <c r="SDS325" s="105"/>
      <c r="SDT325" s="52"/>
      <c r="SDU325" s="52"/>
      <c r="SDV325" s="52"/>
      <c r="SDW325" s="52"/>
      <c r="SDX325" s="52"/>
      <c r="SDY325" s="52"/>
      <c r="SDZ325" s="52"/>
      <c r="SEA325" s="52"/>
      <c r="SEB325" s="52"/>
      <c r="SEC325" s="52"/>
      <c r="SED325" s="52"/>
      <c r="SEE325" s="52"/>
      <c r="SEF325" s="52"/>
      <c r="SEG325" s="52"/>
      <c r="SEH325" s="52"/>
      <c r="SEI325" s="52"/>
      <c r="SEJ325" s="52"/>
      <c r="SEK325" s="52"/>
      <c r="SEL325" s="52"/>
      <c r="SEM325" s="52"/>
      <c r="SEN325" s="52"/>
      <c r="SEO325" s="52"/>
      <c r="SEP325" s="52"/>
      <c r="SEQ325" s="52"/>
      <c r="SER325" s="52"/>
      <c r="SES325" s="84"/>
      <c r="SET325" s="132"/>
      <c r="SEU325" s="105"/>
      <c r="SEV325" s="52"/>
      <c r="SEW325" s="52"/>
      <c r="SEX325" s="52"/>
      <c r="SEY325" s="52"/>
      <c r="SEZ325" s="52"/>
      <c r="SFA325" s="52"/>
      <c r="SFB325" s="52"/>
      <c r="SFC325" s="52"/>
      <c r="SFD325" s="52"/>
      <c r="SFE325" s="52"/>
      <c r="SFF325" s="52"/>
      <c r="SFG325" s="52"/>
      <c r="SFH325" s="52"/>
      <c r="SFI325" s="52"/>
      <c r="SFJ325" s="52"/>
      <c r="SFK325" s="52"/>
      <c r="SFL325" s="52"/>
      <c r="SFM325" s="52"/>
      <c r="SFN325" s="52"/>
      <c r="SFO325" s="52"/>
      <c r="SFP325" s="52"/>
      <c r="SFQ325" s="52"/>
      <c r="SFR325" s="52"/>
      <c r="SFS325" s="52"/>
      <c r="SFT325" s="52"/>
      <c r="SFU325" s="84"/>
      <c r="SFV325" s="132"/>
      <c r="SFW325" s="105"/>
      <c r="SFX325" s="52"/>
      <c r="SFY325" s="52"/>
      <c r="SFZ325" s="52"/>
      <c r="SGA325" s="52"/>
      <c r="SGB325" s="52"/>
      <c r="SGC325" s="52"/>
      <c r="SGD325" s="52"/>
      <c r="SGE325" s="52"/>
      <c r="SGF325" s="52"/>
      <c r="SGG325" s="52"/>
      <c r="SGH325" s="52"/>
      <c r="SGI325" s="52"/>
      <c r="SGJ325" s="52"/>
      <c r="SGK325" s="52"/>
      <c r="SGL325" s="52"/>
      <c r="SGM325" s="52"/>
      <c r="SGN325" s="52"/>
      <c r="SGO325" s="52"/>
      <c r="SGP325" s="52"/>
      <c r="SGQ325" s="52"/>
      <c r="SGR325" s="52"/>
      <c r="SGS325" s="52"/>
      <c r="SGT325" s="52"/>
      <c r="SGU325" s="52"/>
      <c r="SGV325" s="52"/>
      <c r="SGW325" s="84"/>
      <c r="SGX325" s="132"/>
      <c r="SGY325" s="105"/>
      <c r="SGZ325" s="52"/>
      <c r="SHA325" s="52"/>
      <c r="SHB325" s="52"/>
      <c r="SHC325" s="52"/>
      <c r="SHD325" s="52"/>
      <c r="SHE325" s="52"/>
      <c r="SHF325" s="52"/>
      <c r="SHG325" s="52"/>
      <c r="SHH325" s="52"/>
      <c r="SHI325" s="52"/>
      <c r="SHJ325" s="52"/>
      <c r="SHK325" s="52"/>
      <c r="SHL325" s="52"/>
      <c r="SHM325" s="52"/>
      <c r="SHN325" s="52"/>
      <c r="SHO325" s="52"/>
      <c r="SHP325" s="52"/>
      <c r="SHQ325" s="52"/>
      <c r="SHR325" s="52"/>
      <c r="SHS325" s="52"/>
      <c r="SHT325" s="52"/>
      <c r="SHU325" s="52"/>
      <c r="SHV325" s="52"/>
      <c r="SHW325" s="52"/>
      <c r="SHX325" s="52"/>
      <c r="SHY325" s="84"/>
      <c r="SHZ325" s="132"/>
      <c r="SIA325" s="105"/>
      <c r="SIB325" s="52"/>
      <c r="SIC325" s="52"/>
      <c r="SID325" s="52"/>
      <c r="SIE325" s="52"/>
      <c r="SIF325" s="52"/>
      <c r="SIG325" s="52"/>
      <c r="SIH325" s="52"/>
      <c r="SII325" s="52"/>
      <c r="SIJ325" s="52"/>
      <c r="SIK325" s="52"/>
      <c r="SIL325" s="52"/>
      <c r="SIM325" s="52"/>
      <c r="SIN325" s="52"/>
      <c r="SIO325" s="52"/>
      <c r="SIP325" s="52"/>
      <c r="SIQ325" s="52"/>
      <c r="SIR325" s="52"/>
      <c r="SIS325" s="52"/>
      <c r="SIT325" s="52"/>
      <c r="SIU325" s="52"/>
      <c r="SIV325" s="52"/>
      <c r="SIW325" s="52"/>
      <c r="SIX325" s="52"/>
      <c r="SIY325" s="52"/>
      <c r="SIZ325" s="52"/>
      <c r="SJA325" s="84"/>
      <c r="SJB325" s="132"/>
      <c r="SJC325" s="105"/>
      <c r="SJD325" s="52"/>
      <c r="SJE325" s="52"/>
      <c r="SJF325" s="52"/>
      <c r="SJG325" s="52"/>
      <c r="SJH325" s="52"/>
      <c r="SJI325" s="52"/>
      <c r="SJJ325" s="52"/>
      <c r="SJK325" s="52"/>
      <c r="SJL325" s="52"/>
      <c r="SJM325" s="52"/>
      <c r="SJN325" s="52"/>
      <c r="SJO325" s="52"/>
      <c r="SJP325" s="52"/>
      <c r="SJQ325" s="52"/>
      <c r="SJR325" s="52"/>
      <c r="SJS325" s="52"/>
      <c r="SJT325" s="52"/>
      <c r="SJU325" s="52"/>
      <c r="SJV325" s="52"/>
      <c r="SJW325" s="52"/>
      <c r="SJX325" s="52"/>
      <c r="SJY325" s="52"/>
      <c r="SJZ325" s="52"/>
      <c r="SKA325" s="52"/>
      <c r="SKB325" s="52"/>
      <c r="SKC325" s="84"/>
      <c r="SKD325" s="132"/>
      <c r="SKE325" s="105"/>
      <c r="SKF325" s="52"/>
      <c r="SKG325" s="52"/>
      <c r="SKH325" s="52"/>
      <c r="SKI325" s="52"/>
      <c r="SKJ325" s="52"/>
      <c r="SKK325" s="52"/>
      <c r="SKL325" s="52"/>
      <c r="SKM325" s="52"/>
      <c r="SKN325" s="52"/>
      <c r="SKO325" s="52"/>
      <c r="SKP325" s="52"/>
      <c r="SKQ325" s="52"/>
      <c r="SKR325" s="52"/>
      <c r="SKS325" s="52"/>
      <c r="SKT325" s="52"/>
      <c r="SKU325" s="52"/>
      <c r="SKV325" s="52"/>
      <c r="SKW325" s="52"/>
      <c r="SKX325" s="52"/>
      <c r="SKY325" s="52"/>
      <c r="SKZ325" s="52"/>
      <c r="SLA325" s="52"/>
      <c r="SLB325" s="52"/>
      <c r="SLC325" s="52"/>
      <c r="SLD325" s="52"/>
      <c r="SLE325" s="84"/>
      <c r="SLF325" s="132"/>
      <c r="SLG325" s="105"/>
      <c r="SLH325" s="52"/>
      <c r="SLI325" s="52"/>
      <c r="SLJ325" s="52"/>
      <c r="SLK325" s="52"/>
      <c r="SLL325" s="52"/>
      <c r="SLM325" s="52"/>
      <c r="SLN325" s="52"/>
      <c r="SLO325" s="52"/>
      <c r="SLP325" s="52"/>
      <c r="SLQ325" s="52"/>
      <c r="SLR325" s="52"/>
      <c r="SLS325" s="52"/>
      <c r="SLT325" s="52"/>
      <c r="SLU325" s="52"/>
      <c r="SLV325" s="52"/>
      <c r="SLW325" s="52"/>
      <c r="SLX325" s="52"/>
      <c r="SLY325" s="52"/>
      <c r="SLZ325" s="52"/>
      <c r="SMA325" s="52"/>
      <c r="SMB325" s="52"/>
      <c r="SMC325" s="52"/>
      <c r="SMD325" s="52"/>
      <c r="SME325" s="52"/>
      <c r="SMF325" s="52"/>
      <c r="SMG325" s="84"/>
      <c r="SMH325" s="132"/>
      <c r="SMI325" s="105"/>
      <c r="SMJ325" s="52"/>
      <c r="SMK325" s="52"/>
      <c r="SML325" s="52"/>
      <c r="SMM325" s="52"/>
      <c r="SMN325" s="52"/>
      <c r="SMO325" s="52"/>
      <c r="SMP325" s="52"/>
      <c r="SMQ325" s="52"/>
      <c r="SMR325" s="52"/>
      <c r="SMS325" s="52"/>
      <c r="SMT325" s="52"/>
      <c r="SMU325" s="52"/>
      <c r="SMV325" s="52"/>
      <c r="SMW325" s="52"/>
      <c r="SMX325" s="52"/>
      <c r="SMY325" s="52"/>
      <c r="SMZ325" s="52"/>
      <c r="SNA325" s="52"/>
      <c r="SNB325" s="52"/>
      <c r="SNC325" s="52"/>
      <c r="SND325" s="52"/>
      <c r="SNE325" s="52"/>
      <c r="SNF325" s="52"/>
      <c r="SNG325" s="52"/>
      <c r="SNH325" s="52"/>
      <c r="SNI325" s="84"/>
      <c r="SNJ325" s="132"/>
      <c r="SNK325" s="105"/>
      <c r="SNL325" s="52"/>
      <c r="SNM325" s="52"/>
      <c r="SNN325" s="52"/>
      <c r="SNO325" s="52"/>
      <c r="SNP325" s="52"/>
      <c r="SNQ325" s="52"/>
      <c r="SNR325" s="52"/>
      <c r="SNS325" s="52"/>
      <c r="SNT325" s="52"/>
      <c r="SNU325" s="52"/>
      <c r="SNV325" s="52"/>
      <c r="SNW325" s="52"/>
      <c r="SNX325" s="52"/>
      <c r="SNY325" s="52"/>
      <c r="SNZ325" s="52"/>
      <c r="SOA325" s="52"/>
      <c r="SOB325" s="52"/>
      <c r="SOC325" s="52"/>
      <c r="SOD325" s="52"/>
      <c r="SOE325" s="52"/>
      <c r="SOF325" s="52"/>
      <c r="SOG325" s="52"/>
      <c r="SOH325" s="52"/>
      <c r="SOI325" s="52"/>
      <c r="SOJ325" s="52"/>
      <c r="SOK325" s="84"/>
      <c r="SOL325" s="132"/>
      <c r="SOM325" s="105"/>
      <c r="SON325" s="52"/>
      <c r="SOO325" s="52"/>
      <c r="SOP325" s="52"/>
      <c r="SOQ325" s="52"/>
      <c r="SOR325" s="52"/>
      <c r="SOS325" s="52"/>
      <c r="SOT325" s="52"/>
      <c r="SOU325" s="52"/>
      <c r="SOV325" s="52"/>
      <c r="SOW325" s="52"/>
      <c r="SOX325" s="52"/>
      <c r="SOY325" s="52"/>
      <c r="SOZ325" s="52"/>
      <c r="SPA325" s="52"/>
      <c r="SPB325" s="52"/>
      <c r="SPC325" s="52"/>
      <c r="SPD325" s="52"/>
      <c r="SPE325" s="52"/>
      <c r="SPF325" s="52"/>
      <c r="SPG325" s="52"/>
      <c r="SPH325" s="52"/>
      <c r="SPI325" s="52"/>
      <c r="SPJ325" s="52"/>
      <c r="SPK325" s="52"/>
      <c r="SPL325" s="52"/>
      <c r="SPM325" s="84"/>
      <c r="SPN325" s="132"/>
      <c r="SPO325" s="105"/>
      <c r="SPP325" s="52"/>
      <c r="SPQ325" s="52"/>
      <c r="SPR325" s="52"/>
      <c r="SPS325" s="52"/>
      <c r="SPT325" s="52"/>
      <c r="SPU325" s="52"/>
      <c r="SPV325" s="52"/>
      <c r="SPW325" s="52"/>
      <c r="SPX325" s="52"/>
      <c r="SPY325" s="52"/>
      <c r="SPZ325" s="52"/>
      <c r="SQA325" s="52"/>
      <c r="SQB325" s="52"/>
      <c r="SQC325" s="52"/>
      <c r="SQD325" s="52"/>
      <c r="SQE325" s="52"/>
      <c r="SQF325" s="52"/>
      <c r="SQG325" s="52"/>
      <c r="SQH325" s="52"/>
      <c r="SQI325" s="52"/>
      <c r="SQJ325" s="52"/>
      <c r="SQK325" s="52"/>
      <c r="SQL325" s="52"/>
      <c r="SQM325" s="52"/>
      <c r="SQN325" s="52"/>
      <c r="SQO325" s="84"/>
      <c r="SQP325" s="132"/>
      <c r="SQQ325" s="105"/>
      <c r="SQR325" s="52"/>
      <c r="SQS325" s="52"/>
      <c r="SQT325" s="52"/>
      <c r="SQU325" s="52"/>
      <c r="SQV325" s="52"/>
      <c r="SQW325" s="52"/>
      <c r="SQX325" s="52"/>
      <c r="SQY325" s="52"/>
      <c r="SQZ325" s="52"/>
      <c r="SRA325" s="52"/>
      <c r="SRB325" s="52"/>
      <c r="SRC325" s="52"/>
      <c r="SRD325" s="52"/>
      <c r="SRE325" s="52"/>
      <c r="SRF325" s="52"/>
      <c r="SRG325" s="52"/>
      <c r="SRH325" s="52"/>
      <c r="SRI325" s="52"/>
      <c r="SRJ325" s="52"/>
      <c r="SRK325" s="52"/>
      <c r="SRL325" s="52"/>
      <c r="SRM325" s="52"/>
      <c r="SRN325" s="52"/>
      <c r="SRO325" s="52"/>
      <c r="SRP325" s="52"/>
      <c r="SRQ325" s="84"/>
      <c r="SRR325" s="132"/>
      <c r="SRS325" s="105"/>
      <c r="SRT325" s="52"/>
      <c r="SRU325" s="52"/>
      <c r="SRV325" s="52"/>
      <c r="SRW325" s="52"/>
      <c r="SRX325" s="52"/>
      <c r="SRY325" s="52"/>
      <c r="SRZ325" s="52"/>
      <c r="SSA325" s="52"/>
      <c r="SSB325" s="52"/>
      <c r="SSC325" s="52"/>
      <c r="SSD325" s="52"/>
      <c r="SSE325" s="52"/>
      <c r="SSF325" s="52"/>
      <c r="SSG325" s="52"/>
      <c r="SSH325" s="52"/>
      <c r="SSI325" s="52"/>
      <c r="SSJ325" s="52"/>
      <c r="SSK325" s="52"/>
      <c r="SSL325" s="52"/>
      <c r="SSM325" s="52"/>
      <c r="SSN325" s="52"/>
      <c r="SSO325" s="52"/>
      <c r="SSP325" s="52"/>
      <c r="SSQ325" s="52"/>
      <c r="SSR325" s="52"/>
      <c r="SSS325" s="84"/>
      <c r="SST325" s="132"/>
      <c r="SSU325" s="105"/>
      <c r="SSV325" s="52"/>
      <c r="SSW325" s="52"/>
      <c r="SSX325" s="52"/>
      <c r="SSY325" s="52"/>
      <c r="SSZ325" s="52"/>
      <c r="STA325" s="52"/>
      <c r="STB325" s="52"/>
      <c r="STC325" s="52"/>
      <c r="STD325" s="52"/>
      <c r="STE325" s="52"/>
      <c r="STF325" s="52"/>
      <c r="STG325" s="52"/>
      <c r="STH325" s="52"/>
      <c r="STI325" s="52"/>
      <c r="STJ325" s="52"/>
      <c r="STK325" s="52"/>
      <c r="STL325" s="52"/>
      <c r="STM325" s="52"/>
      <c r="STN325" s="52"/>
      <c r="STO325" s="52"/>
      <c r="STP325" s="52"/>
      <c r="STQ325" s="52"/>
      <c r="STR325" s="52"/>
      <c r="STS325" s="52"/>
      <c r="STT325" s="52"/>
      <c r="STU325" s="84"/>
      <c r="STV325" s="132"/>
      <c r="STW325" s="105"/>
      <c r="STX325" s="52"/>
      <c r="STY325" s="52"/>
      <c r="STZ325" s="52"/>
      <c r="SUA325" s="52"/>
      <c r="SUB325" s="52"/>
      <c r="SUC325" s="52"/>
      <c r="SUD325" s="52"/>
      <c r="SUE325" s="52"/>
      <c r="SUF325" s="52"/>
      <c r="SUG325" s="52"/>
      <c r="SUH325" s="52"/>
      <c r="SUI325" s="52"/>
      <c r="SUJ325" s="52"/>
      <c r="SUK325" s="52"/>
      <c r="SUL325" s="52"/>
      <c r="SUM325" s="52"/>
      <c r="SUN325" s="52"/>
      <c r="SUO325" s="52"/>
      <c r="SUP325" s="52"/>
      <c r="SUQ325" s="52"/>
      <c r="SUR325" s="52"/>
      <c r="SUS325" s="52"/>
      <c r="SUT325" s="52"/>
      <c r="SUU325" s="52"/>
      <c r="SUV325" s="52"/>
      <c r="SUW325" s="84"/>
      <c r="SUX325" s="132"/>
      <c r="SUY325" s="105"/>
      <c r="SUZ325" s="52"/>
      <c r="SVA325" s="52"/>
      <c r="SVB325" s="52"/>
      <c r="SVC325" s="52"/>
      <c r="SVD325" s="52"/>
      <c r="SVE325" s="52"/>
      <c r="SVF325" s="52"/>
      <c r="SVG325" s="52"/>
      <c r="SVH325" s="52"/>
      <c r="SVI325" s="52"/>
      <c r="SVJ325" s="52"/>
      <c r="SVK325" s="52"/>
      <c r="SVL325" s="52"/>
      <c r="SVM325" s="52"/>
      <c r="SVN325" s="52"/>
      <c r="SVO325" s="52"/>
      <c r="SVP325" s="52"/>
      <c r="SVQ325" s="52"/>
      <c r="SVR325" s="52"/>
      <c r="SVS325" s="52"/>
      <c r="SVT325" s="52"/>
      <c r="SVU325" s="52"/>
      <c r="SVV325" s="52"/>
      <c r="SVW325" s="52"/>
      <c r="SVX325" s="52"/>
      <c r="SVY325" s="84"/>
      <c r="SVZ325" s="132"/>
      <c r="SWA325" s="105"/>
      <c r="SWB325" s="52"/>
      <c r="SWC325" s="52"/>
      <c r="SWD325" s="52"/>
      <c r="SWE325" s="52"/>
      <c r="SWF325" s="52"/>
      <c r="SWG325" s="52"/>
      <c r="SWH325" s="52"/>
      <c r="SWI325" s="52"/>
      <c r="SWJ325" s="52"/>
      <c r="SWK325" s="52"/>
      <c r="SWL325" s="52"/>
      <c r="SWM325" s="52"/>
      <c r="SWN325" s="52"/>
      <c r="SWO325" s="52"/>
      <c r="SWP325" s="52"/>
      <c r="SWQ325" s="52"/>
      <c r="SWR325" s="52"/>
      <c r="SWS325" s="52"/>
      <c r="SWT325" s="52"/>
      <c r="SWU325" s="52"/>
      <c r="SWV325" s="52"/>
      <c r="SWW325" s="52"/>
      <c r="SWX325" s="52"/>
      <c r="SWY325" s="52"/>
      <c r="SWZ325" s="52"/>
      <c r="SXA325" s="84"/>
      <c r="SXB325" s="132"/>
      <c r="SXC325" s="105"/>
      <c r="SXD325" s="52"/>
      <c r="SXE325" s="52"/>
      <c r="SXF325" s="52"/>
      <c r="SXG325" s="52"/>
      <c r="SXH325" s="52"/>
      <c r="SXI325" s="52"/>
      <c r="SXJ325" s="52"/>
      <c r="SXK325" s="52"/>
      <c r="SXL325" s="52"/>
      <c r="SXM325" s="52"/>
      <c r="SXN325" s="52"/>
      <c r="SXO325" s="52"/>
      <c r="SXP325" s="52"/>
      <c r="SXQ325" s="52"/>
      <c r="SXR325" s="52"/>
      <c r="SXS325" s="52"/>
      <c r="SXT325" s="52"/>
      <c r="SXU325" s="52"/>
      <c r="SXV325" s="52"/>
      <c r="SXW325" s="52"/>
      <c r="SXX325" s="52"/>
      <c r="SXY325" s="52"/>
      <c r="SXZ325" s="52"/>
      <c r="SYA325" s="52"/>
      <c r="SYB325" s="52"/>
      <c r="SYC325" s="84"/>
      <c r="SYD325" s="132"/>
      <c r="SYE325" s="105"/>
      <c r="SYF325" s="52"/>
      <c r="SYG325" s="52"/>
      <c r="SYH325" s="52"/>
      <c r="SYI325" s="52"/>
      <c r="SYJ325" s="52"/>
      <c r="SYK325" s="52"/>
      <c r="SYL325" s="52"/>
      <c r="SYM325" s="52"/>
      <c r="SYN325" s="52"/>
      <c r="SYO325" s="52"/>
      <c r="SYP325" s="52"/>
      <c r="SYQ325" s="52"/>
      <c r="SYR325" s="52"/>
      <c r="SYS325" s="52"/>
      <c r="SYT325" s="52"/>
      <c r="SYU325" s="52"/>
      <c r="SYV325" s="52"/>
      <c r="SYW325" s="52"/>
      <c r="SYX325" s="52"/>
      <c r="SYY325" s="52"/>
      <c r="SYZ325" s="52"/>
      <c r="SZA325" s="52"/>
      <c r="SZB325" s="52"/>
      <c r="SZC325" s="52"/>
      <c r="SZD325" s="52"/>
      <c r="SZE325" s="84"/>
      <c r="SZF325" s="132"/>
      <c r="SZG325" s="105"/>
      <c r="SZH325" s="52"/>
      <c r="SZI325" s="52"/>
      <c r="SZJ325" s="52"/>
      <c r="SZK325" s="52"/>
      <c r="SZL325" s="52"/>
      <c r="SZM325" s="52"/>
      <c r="SZN325" s="52"/>
      <c r="SZO325" s="52"/>
      <c r="SZP325" s="52"/>
      <c r="SZQ325" s="52"/>
      <c r="SZR325" s="52"/>
      <c r="SZS325" s="52"/>
      <c r="SZT325" s="52"/>
      <c r="SZU325" s="52"/>
      <c r="SZV325" s="52"/>
      <c r="SZW325" s="52"/>
      <c r="SZX325" s="52"/>
      <c r="SZY325" s="52"/>
      <c r="SZZ325" s="52"/>
      <c r="TAA325" s="52"/>
      <c r="TAB325" s="52"/>
      <c r="TAC325" s="52"/>
      <c r="TAD325" s="52"/>
      <c r="TAE325" s="52"/>
      <c r="TAF325" s="52"/>
      <c r="TAG325" s="84"/>
      <c r="TAH325" s="132"/>
      <c r="TAI325" s="105"/>
      <c r="TAJ325" s="52"/>
      <c r="TAK325" s="52"/>
      <c r="TAL325" s="52"/>
      <c r="TAM325" s="52"/>
      <c r="TAN325" s="52"/>
      <c r="TAO325" s="52"/>
      <c r="TAP325" s="52"/>
      <c r="TAQ325" s="52"/>
      <c r="TAR325" s="52"/>
      <c r="TAS325" s="52"/>
      <c r="TAT325" s="52"/>
      <c r="TAU325" s="52"/>
      <c r="TAV325" s="52"/>
      <c r="TAW325" s="52"/>
      <c r="TAX325" s="52"/>
      <c r="TAY325" s="52"/>
      <c r="TAZ325" s="52"/>
      <c r="TBA325" s="52"/>
      <c r="TBB325" s="52"/>
      <c r="TBC325" s="52"/>
      <c r="TBD325" s="52"/>
      <c r="TBE325" s="52"/>
      <c r="TBF325" s="52"/>
      <c r="TBG325" s="52"/>
      <c r="TBH325" s="52"/>
      <c r="TBI325" s="84"/>
      <c r="TBJ325" s="132"/>
      <c r="TBK325" s="105"/>
      <c r="TBL325" s="52"/>
      <c r="TBM325" s="52"/>
      <c r="TBN325" s="52"/>
      <c r="TBO325" s="52"/>
      <c r="TBP325" s="52"/>
      <c r="TBQ325" s="52"/>
      <c r="TBR325" s="52"/>
      <c r="TBS325" s="52"/>
      <c r="TBT325" s="52"/>
      <c r="TBU325" s="52"/>
      <c r="TBV325" s="52"/>
      <c r="TBW325" s="52"/>
      <c r="TBX325" s="52"/>
      <c r="TBY325" s="52"/>
      <c r="TBZ325" s="52"/>
      <c r="TCA325" s="52"/>
      <c r="TCB325" s="52"/>
      <c r="TCC325" s="52"/>
      <c r="TCD325" s="52"/>
      <c r="TCE325" s="52"/>
      <c r="TCF325" s="52"/>
      <c r="TCG325" s="52"/>
      <c r="TCH325" s="52"/>
      <c r="TCI325" s="52"/>
      <c r="TCJ325" s="52"/>
      <c r="TCK325" s="84"/>
      <c r="TCL325" s="132"/>
      <c r="TCM325" s="105"/>
      <c r="TCN325" s="52"/>
      <c r="TCO325" s="52"/>
      <c r="TCP325" s="52"/>
      <c r="TCQ325" s="52"/>
      <c r="TCR325" s="52"/>
      <c r="TCS325" s="52"/>
      <c r="TCT325" s="52"/>
      <c r="TCU325" s="52"/>
      <c r="TCV325" s="52"/>
      <c r="TCW325" s="52"/>
      <c r="TCX325" s="52"/>
      <c r="TCY325" s="52"/>
      <c r="TCZ325" s="52"/>
      <c r="TDA325" s="52"/>
      <c r="TDB325" s="52"/>
      <c r="TDC325" s="52"/>
      <c r="TDD325" s="52"/>
      <c r="TDE325" s="52"/>
      <c r="TDF325" s="52"/>
      <c r="TDG325" s="52"/>
      <c r="TDH325" s="52"/>
      <c r="TDI325" s="52"/>
      <c r="TDJ325" s="52"/>
      <c r="TDK325" s="52"/>
      <c r="TDL325" s="52"/>
      <c r="TDM325" s="84"/>
      <c r="TDN325" s="132"/>
      <c r="TDO325" s="105"/>
      <c r="TDP325" s="52"/>
      <c r="TDQ325" s="52"/>
      <c r="TDR325" s="52"/>
      <c r="TDS325" s="52"/>
      <c r="TDT325" s="52"/>
      <c r="TDU325" s="52"/>
      <c r="TDV325" s="52"/>
      <c r="TDW325" s="52"/>
      <c r="TDX325" s="52"/>
      <c r="TDY325" s="52"/>
      <c r="TDZ325" s="52"/>
      <c r="TEA325" s="52"/>
      <c r="TEB325" s="52"/>
      <c r="TEC325" s="52"/>
      <c r="TED325" s="52"/>
      <c r="TEE325" s="52"/>
      <c r="TEF325" s="52"/>
      <c r="TEG325" s="52"/>
      <c r="TEH325" s="52"/>
      <c r="TEI325" s="52"/>
      <c r="TEJ325" s="52"/>
      <c r="TEK325" s="52"/>
      <c r="TEL325" s="52"/>
      <c r="TEM325" s="52"/>
      <c r="TEN325" s="52"/>
      <c r="TEO325" s="84"/>
      <c r="TEP325" s="132"/>
      <c r="TEQ325" s="105"/>
      <c r="TER325" s="52"/>
      <c r="TES325" s="52"/>
      <c r="TET325" s="52"/>
      <c r="TEU325" s="52"/>
      <c r="TEV325" s="52"/>
      <c r="TEW325" s="52"/>
      <c r="TEX325" s="52"/>
      <c r="TEY325" s="52"/>
      <c r="TEZ325" s="52"/>
      <c r="TFA325" s="52"/>
      <c r="TFB325" s="52"/>
      <c r="TFC325" s="52"/>
      <c r="TFD325" s="52"/>
      <c r="TFE325" s="52"/>
      <c r="TFF325" s="52"/>
      <c r="TFG325" s="52"/>
      <c r="TFH325" s="52"/>
      <c r="TFI325" s="52"/>
      <c r="TFJ325" s="52"/>
      <c r="TFK325" s="52"/>
      <c r="TFL325" s="52"/>
      <c r="TFM325" s="52"/>
      <c r="TFN325" s="52"/>
      <c r="TFO325" s="52"/>
      <c r="TFP325" s="52"/>
      <c r="TFQ325" s="84"/>
      <c r="TFR325" s="132"/>
      <c r="TFS325" s="105"/>
      <c r="TFT325" s="52"/>
      <c r="TFU325" s="52"/>
      <c r="TFV325" s="52"/>
      <c r="TFW325" s="52"/>
      <c r="TFX325" s="52"/>
      <c r="TFY325" s="52"/>
      <c r="TFZ325" s="52"/>
      <c r="TGA325" s="52"/>
      <c r="TGB325" s="52"/>
      <c r="TGC325" s="52"/>
      <c r="TGD325" s="52"/>
      <c r="TGE325" s="52"/>
      <c r="TGF325" s="52"/>
      <c r="TGG325" s="52"/>
      <c r="TGH325" s="52"/>
      <c r="TGI325" s="52"/>
      <c r="TGJ325" s="52"/>
      <c r="TGK325" s="52"/>
      <c r="TGL325" s="52"/>
      <c r="TGM325" s="52"/>
      <c r="TGN325" s="52"/>
      <c r="TGO325" s="52"/>
      <c r="TGP325" s="52"/>
      <c r="TGQ325" s="52"/>
      <c r="TGR325" s="52"/>
      <c r="TGS325" s="84"/>
      <c r="TGT325" s="132"/>
      <c r="TGU325" s="105"/>
      <c r="TGV325" s="52"/>
      <c r="TGW325" s="52"/>
      <c r="TGX325" s="52"/>
      <c r="TGY325" s="52"/>
      <c r="TGZ325" s="52"/>
      <c r="THA325" s="52"/>
      <c r="THB325" s="52"/>
      <c r="THC325" s="52"/>
      <c r="THD325" s="52"/>
      <c r="THE325" s="52"/>
      <c r="THF325" s="52"/>
      <c r="THG325" s="52"/>
      <c r="THH325" s="52"/>
      <c r="THI325" s="52"/>
      <c r="THJ325" s="52"/>
      <c r="THK325" s="52"/>
      <c r="THL325" s="52"/>
      <c r="THM325" s="52"/>
      <c r="THN325" s="52"/>
      <c r="THO325" s="52"/>
      <c r="THP325" s="52"/>
      <c r="THQ325" s="52"/>
      <c r="THR325" s="52"/>
      <c r="THS325" s="52"/>
      <c r="THT325" s="52"/>
      <c r="THU325" s="84"/>
      <c r="THV325" s="132"/>
      <c r="THW325" s="105"/>
      <c r="THX325" s="52"/>
      <c r="THY325" s="52"/>
      <c r="THZ325" s="52"/>
      <c r="TIA325" s="52"/>
      <c r="TIB325" s="52"/>
      <c r="TIC325" s="52"/>
      <c r="TID325" s="52"/>
      <c r="TIE325" s="52"/>
      <c r="TIF325" s="52"/>
      <c r="TIG325" s="52"/>
      <c r="TIH325" s="52"/>
      <c r="TII325" s="52"/>
      <c r="TIJ325" s="52"/>
      <c r="TIK325" s="52"/>
      <c r="TIL325" s="52"/>
      <c r="TIM325" s="52"/>
      <c r="TIN325" s="52"/>
      <c r="TIO325" s="52"/>
      <c r="TIP325" s="52"/>
      <c r="TIQ325" s="52"/>
      <c r="TIR325" s="52"/>
      <c r="TIS325" s="52"/>
      <c r="TIT325" s="52"/>
      <c r="TIU325" s="52"/>
      <c r="TIV325" s="52"/>
      <c r="TIW325" s="84"/>
      <c r="TIX325" s="132"/>
      <c r="TIY325" s="105"/>
      <c r="TIZ325" s="52"/>
      <c r="TJA325" s="52"/>
      <c r="TJB325" s="52"/>
      <c r="TJC325" s="52"/>
      <c r="TJD325" s="52"/>
      <c r="TJE325" s="52"/>
      <c r="TJF325" s="52"/>
      <c r="TJG325" s="52"/>
      <c r="TJH325" s="52"/>
      <c r="TJI325" s="52"/>
      <c r="TJJ325" s="52"/>
      <c r="TJK325" s="52"/>
      <c r="TJL325" s="52"/>
      <c r="TJM325" s="52"/>
      <c r="TJN325" s="52"/>
      <c r="TJO325" s="52"/>
      <c r="TJP325" s="52"/>
      <c r="TJQ325" s="52"/>
      <c r="TJR325" s="52"/>
      <c r="TJS325" s="52"/>
      <c r="TJT325" s="52"/>
      <c r="TJU325" s="52"/>
      <c r="TJV325" s="52"/>
      <c r="TJW325" s="52"/>
      <c r="TJX325" s="52"/>
      <c r="TJY325" s="84"/>
      <c r="TJZ325" s="132"/>
      <c r="TKA325" s="105"/>
      <c r="TKB325" s="52"/>
      <c r="TKC325" s="52"/>
      <c r="TKD325" s="52"/>
      <c r="TKE325" s="52"/>
      <c r="TKF325" s="52"/>
      <c r="TKG325" s="52"/>
      <c r="TKH325" s="52"/>
      <c r="TKI325" s="52"/>
      <c r="TKJ325" s="52"/>
      <c r="TKK325" s="52"/>
      <c r="TKL325" s="52"/>
      <c r="TKM325" s="52"/>
      <c r="TKN325" s="52"/>
      <c r="TKO325" s="52"/>
      <c r="TKP325" s="52"/>
      <c r="TKQ325" s="52"/>
      <c r="TKR325" s="52"/>
      <c r="TKS325" s="52"/>
      <c r="TKT325" s="52"/>
      <c r="TKU325" s="52"/>
      <c r="TKV325" s="52"/>
      <c r="TKW325" s="52"/>
      <c r="TKX325" s="52"/>
      <c r="TKY325" s="52"/>
      <c r="TKZ325" s="52"/>
      <c r="TLA325" s="84"/>
      <c r="TLB325" s="132"/>
      <c r="TLC325" s="105"/>
      <c r="TLD325" s="52"/>
      <c r="TLE325" s="52"/>
      <c r="TLF325" s="52"/>
      <c r="TLG325" s="52"/>
      <c r="TLH325" s="52"/>
      <c r="TLI325" s="52"/>
      <c r="TLJ325" s="52"/>
      <c r="TLK325" s="52"/>
      <c r="TLL325" s="52"/>
      <c r="TLM325" s="52"/>
      <c r="TLN325" s="52"/>
      <c r="TLO325" s="52"/>
      <c r="TLP325" s="52"/>
      <c r="TLQ325" s="52"/>
      <c r="TLR325" s="52"/>
      <c r="TLS325" s="52"/>
      <c r="TLT325" s="52"/>
      <c r="TLU325" s="52"/>
      <c r="TLV325" s="52"/>
      <c r="TLW325" s="52"/>
      <c r="TLX325" s="52"/>
      <c r="TLY325" s="52"/>
      <c r="TLZ325" s="52"/>
      <c r="TMA325" s="52"/>
      <c r="TMB325" s="52"/>
      <c r="TMC325" s="84"/>
      <c r="TMD325" s="132"/>
      <c r="TME325" s="105"/>
      <c r="TMF325" s="52"/>
      <c r="TMG325" s="52"/>
      <c r="TMH325" s="52"/>
      <c r="TMI325" s="52"/>
      <c r="TMJ325" s="52"/>
      <c r="TMK325" s="52"/>
      <c r="TML325" s="52"/>
      <c r="TMM325" s="52"/>
      <c r="TMN325" s="52"/>
      <c r="TMO325" s="52"/>
      <c r="TMP325" s="52"/>
      <c r="TMQ325" s="52"/>
      <c r="TMR325" s="52"/>
      <c r="TMS325" s="52"/>
      <c r="TMT325" s="52"/>
      <c r="TMU325" s="52"/>
      <c r="TMV325" s="52"/>
      <c r="TMW325" s="52"/>
      <c r="TMX325" s="52"/>
      <c r="TMY325" s="52"/>
      <c r="TMZ325" s="52"/>
      <c r="TNA325" s="52"/>
      <c r="TNB325" s="52"/>
      <c r="TNC325" s="52"/>
      <c r="TND325" s="52"/>
      <c r="TNE325" s="84"/>
      <c r="TNF325" s="132"/>
      <c r="TNG325" s="105"/>
      <c r="TNH325" s="52"/>
      <c r="TNI325" s="52"/>
      <c r="TNJ325" s="52"/>
      <c r="TNK325" s="52"/>
      <c r="TNL325" s="52"/>
      <c r="TNM325" s="52"/>
      <c r="TNN325" s="52"/>
      <c r="TNO325" s="52"/>
      <c r="TNP325" s="52"/>
      <c r="TNQ325" s="52"/>
      <c r="TNR325" s="52"/>
      <c r="TNS325" s="52"/>
      <c r="TNT325" s="52"/>
      <c r="TNU325" s="52"/>
      <c r="TNV325" s="52"/>
      <c r="TNW325" s="52"/>
      <c r="TNX325" s="52"/>
      <c r="TNY325" s="52"/>
      <c r="TNZ325" s="52"/>
      <c r="TOA325" s="52"/>
      <c r="TOB325" s="52"/>
      <c r="TOC325" s="52"/>
      <c r="TOD325" s="52"/>
      <c r="TOE325" s="52"/>
      <c r="TOF325" s="52"/>
      <c r="TOG325" s="84"/>
      <c r="TOH325" s="132"/>
      <c r="TOI325" s="105"/>
      <c r="TOJ325" s="52"/>
      <c r="TOK325" s="52"/>
      <c r="TOL325" s="52"/>
      <c r="TOM325" s="52"/>
      <c r="TON325" s="52"/>
      <c r="TOO325" s="52"/>
      <c r="TOP325" s="52"/>
      <c r="TOQ325" s="52"/>
      <c r="TOR325" s="52"/>
      <c r="TOS325" s="52"/>
      <c r="TOT325" s="52"/>
      <c r="TOU325" s="52"/>
      <c r="TOV325" s="52"/>
      <c r="TOW325" s="52"/>
      <c r="TOX325" s="52"/>
      <c r="TOY325" s="52"/>
      <c r="TOZ325" s="52"/>
      <c r="TPA325" s="52"/>
      <c r="TPB325" s="52"/>
      <c r="TPC325" s="52"/>
      <c r="TPD325" s="52"/>
      <c r="TPE325" s="52"/>
      <c r="TPF325" s="52"/>
      <c r="TPG325" s="52"/>
      <c r="TPH325" s="52"/>
      <c r="TPI325" s="84"/>
      <c r="TPJ325" s="132"/>
      <c r="TPK325" s="105"/>
      <c r="TPL325" s="52"/>
      <c r="TPM325" s="52"/>
      <c r="TPN325" s="52"/>
      <c r="TPO325" s="52"/>
      <c r="TPP325" s="52"/>
      <c r="TPQ325" s="52"/>
      <c r="TPR325" s="52"/>
      <c r="TPS325" s="52"/>
      <c r="TPT325" s="52"/>
      <c r="TPU325" s="52"/>
      <c r="TPV325" s="52"/>
      <c r="TPW325" s="52"/>
      <c r="TPX325" s="52"/>
      <c r="TPY325" s="52"/>
      <c r="TPZ325" s="52"/>
      <c r="TQA325" s="52"/>
      <c r="TQB325" s="52"/>
      <c r="TQC325" s="52"/>
      <c r="TQD325" s="52"/>
      <c r="TQE325" s="52"/>
      <c r="TQF325" s="52"/>
      <c r="TQG325" s="52"/>
      <c r="TQH325" s="52"/>
      <c r="TQI325" s="52"/>
      <c r="TQJ325" s="52"/>
      <c r="TQK325" s="84"/>
      <c r="TQL325" s="132"/>
      <c r="TQM325" s="105"/>
      <c r="TQN325" s="52"/>
      <c r="TQO325" s="52"/>
      <c r="TQP325" s="52"/>
      <c r="TQQ325" s="52"/>
      <c r="TQR325" s="52"/>
      <c r="TQS325" s="52"/>
      <c r="TQT325" s="52"/>
      <c r="TQU325" s="52"/>
      <c r="TQV325" s="52"/>
      <c r="TQW325" s="52"/>
      <c r="TQX325" s="52"/>
      <c r="TQY325" s="52"/>
      <c r="TQZ325" s="52"/>
      <c r="TRA325" s="52"/>
      <c r="TRB325" s="52"/>
      <c r="TRC325" s="52"/>
      <c r="TRD325" s="52"/>
      <c r="TRE325" s="52"/>
      <c r="TRF325" s="52"/>
      <c r="TRG325" s="52"/>
      <c r="TRH325" s="52"/>
      <c r="TRI325" s="52"/>
      <c r="TRJ325" s="52"/>
      <c r="TRK325" s="52"/>
      <c r="TRL325" s="52"/>
      <c r="TRM325" s="84"/>
      <c r="TRN325" s="132"/>
      <c r="TRO325" s="105"/>
      <c r="TRP325" s="52"/>
      <c r="TRQ325" s="52"/>
      <c r="TRR325" s="52"/>
      <c r="TRS325" s="52"/>
      <c r="TRT325" s="52"/>
      <c r="TRU325" s="52"/>
      <c r="TRV325" s="52"/>
      <c r="TRW325" s="52"/>
      <c r="TRX325" s="52"/>
      <c r="TRY325" s="52"/>
      <c r="TRZ325" s="52"/>
      <c r="TSA325" s="52"/>
      <c r="TSB325" s="52"/>
      <c r="TSC325" s="52"/>
      <c r="TSD325" s="52"/>
      <c r="TSE325" s="52"/>
      <c r="TSF325" s="52"/>
      <c r="TSG325" s="52"/>
      <c r="TSH325" s="52"/>
      <c r="TSI325" s="52"/>
      <c r="TSJ325" s="52"/>
      <c r="TSK325" s="52"/>
      <c r="TSL325" s="52"/>
      <c r="TSM325" s="52"/>
      <c r="TSN325" s="52"/>
      <c r="TSO325" s="84"/>
      <c r="TSP325" s="132"/>
      <c r="TSQ325" s="105"/>
      <c r="TSR325" s="52"/>
      <c r="TSS325" s="52"/>
      <c r="TST325" s="52"/>
      <c r="TSU325" s="52"/>
      <c r="TSV325" s="52"/>
      <c r="TSW325" s="52"/>
      <c r="TSX325" s="52"/>
      <c r="TSY325" s="52"/>
      <c r="TSZ325" s="52"/>
      <c r="TTA325" s="52"/>
      <c r="TTB325" s="52"/>
      <c r="TTC325" s="52"/>
      <c r="TTD325" s="52"/>
      <c r="TTE325" s="52"/>
      <c r="TTF325" s="52"/>
      <c r="TTG325" s="52"/>
      <c r="TTH325" s="52"/>
      <c r="TTI325" s="52"/>
      <c r="TTJ325" s="52"/>
      <c r="TTK325" s="52"/>
      <c r="TTL325" s="52"/>
      <c r="TTM325" s="52"/>
      <c r="TTN325" s="52"/>
      <c r="TTO325" s="52"/>
      <c r="TTP325" s="52"/>
      <c r="TTQ325" s="84"/>
      <c r="TTR325" s="132"/>
      <c r="TTS325" s="105"/>
      <c r="TTT325" s="52"/>
      <c r="TTU325" s="52"/>
      <c r="TTV325" s="52"/>
      <c r="TTW325" s="52"/>
      <c r="TTX325" s="52"/>
      <c r="TTY325" s="52"/>
      <c r="TTZ325" s="52"/>
      <c r="TUA325" s="52"/>
      <c r="TUB325" s="52"/>
      <c r="TUC325" s="52"/>
      <c r="TUD325" s="52"/>
      <c r="TUE325" s="52"/>
      <c r="TUF325" s="52"/>
      <c r="TUG325" s="52"/>
      <c r="TUH325" s="52"/>
      <c r="TUI325" s="52"/>
      <c r="TUJ325" s="52"/>
      <c r="TUK325" s="52"/>
      <c r="TUL325" s="52"/>
      <c r="TUM325" s="52"/>
      <c r="TUN325" s="52"/>
      <c r="TUO325" s="52"/>
      <c r="TUP325" s="52"/>
      <c r="TUQ325" s="52"/>
      <c r="TUR325" s="52"/>
      <c r="TUS325" s="84"/>
      <c r="TUT325" s="132"/>
      <c r="TUU325" s="105"/>
      <c r="TUV325" s="52"/>
      <c r="TUW325" s="52"/>
      <c r="TUX325" s="52"/>
      <c r="TUY325" s="52"/>
      <c r="TUZ325" s="52"/>
      <c r="TVA325" s="52"/>
      <c r="TVB325" s="52"/>
      <c r="TVC325" s="52"/>
      <c r="TVD325" s="52"/>
      <c r="TVE325" s="52"/>
      <c r="TVF325" s="52"/>
      <c r="TVG325" s="52"/>
      <c r="TVH325" s="52"/>
      <c r="TVI325" s="52"/>
      <c r="TVJ325" s="52"/>
      <c r="TVK325" s="52"/>
      <c r="TVL325" s="52"/>
      <c r="TVM325" s="52"/>
      <c r="TVN325" s="52"/>
      <c r="TVO325" s="52"/>
      <c r="TVP325" s="52"/>
      <c r="TVQ325" s="52"/>
      <c r="TVR325" s="52"/>
      <c r="TVS325" s="52"/>
      <c r="TVT325" s="52"/>
      <c r="TVU325" s="84"/>
      <c r="TVV325" s="132"/>
      <c r="TVW325" s="105"/>
      <c r="TVX325" s="52"/>
      <c r="TVY325" s="52"/>
      <c r="TVZ325" s="52"/>
      <c r="TWA325" s="52"/>
      <c r="TWB325" s="52"/>
      <c r="TWC325" s="52"/>
      <c r="TWD325" s="52"/>
      <c r="TWE325" s="52"/>
      <c r="TWF325" s="52"/>
      <c r="TWG325" s="52"/>
      <c r="TWH325" s="52"/>
      <c r="TWI325" s="52"/>
      <c r="TWJ325" s="52"/>
      <c r="TWK325" s="52"/>
      <c r="TWL325" s="52"/>
      <c r="TWM325" s="52"/>
      <c r="TWN325" s="52"/>
      <c r="TWO325" s="52"/>
      <c r="TWP325" s="52"/>
      <c r="TWQ325" s="52"/>
      <c r="TWR325" s="52"/>
      <c r="TWS325" s="52"/>
      <c r="TWT325" s="52"/>
      <c r="TWU325" s="52"/>
      <c r="TWV325" s="52"/>
      <c r="TWW325" s="84"/>
      <c r="TWX325" s="132"/>
      <c r="TWY325" s="105"/>
      <c r="TWZ325" s="52"/>
      <c r="TXA325" s="52"/>
      <c r="TXB325" s="52"/>
      <c r="TXC325" s="52"/>
      <c r="TXD325" s="52"/>
      <c r="TXE325" s="52"/>
      <c r="TXF325" s="52"/>
      <c r="TXG325" s="52"/>
      <c r="TXH325" s="52"/>
      <c r="TXI325" s="52"/>
      <c r="TXJ325" s="52"/>
      <c r="TXK325" s="52"/>
      <c r="TXL325" s="52"/>
      <c r="TXM325" s="52"/>
      <c r="TXN325" s="52"/>
      <c r="TXO325" s="52"/>
      <c r="TXP325" s="52"/>
      <c r="TXQ325" s="52"/>
      <c r="TXR325" s="52"/>
      <c r="TXS325" s="52"/>
      <c r="TXT325" s="52"/>
      <c r="TXU325" s="52"/>
      <c r="TXV325" s="52"/>
      <c r="TXW325" s="52"/>
      <c r="TXX325" s="52"/>
      <c r="TXY325" s="84"/>
      <c r="TXZ325" s="132"/>
      <c r="TYA325" s="105"/>
      <c r="TYB325" s="52"/>
      <c r="TYC325" s="52"/>
      <c r="TYD325" s="52"/>
      <c r="TYE325" s="52"/>
      <c r="TYF325" s="52"/>
      <c r="TYG325" s="52"/>
      <c r="TYH325" s="52"/>
      <c r="TYI325" s="52"/>
      <c r="TYJ325" s="52"/>
      <c r="TYK325" s="52"/>
      <c r="TYL325" s="52"/>
      <c r="TYM325" s="52"/>
      <c r="TYN325" s="52"/>
      <c r="TYO325" s="52"/>
      <c r="TYP325" s="52"/>
      <c r="TYQ325" s="52"/>
      <c r="TYR325" s="52"/>
      <c r="TYS325" s="52"/>
      <c r="TYT325" s="52"/>
      <c r="TYU325" s="52"/>
      <c r="TYV325" s="52"/>
      <c r="TYW325" s="52"/>
      <c r="TYX325" s="52"/>
      <c r="TYY325" s="52"/>
      <c r="TYZ325" s="52"/>
      <c r="TZA325" s="84"/>
      <c r="TZB325" s="132"/>
      <c r="TZC325" s="105"/>
      <c r="TZD325" s="52"/>
      <c r="TZE325" s="52"/>
      <c r="TZF325" s="52"/>
      <c r="TZG325" s="52"/>
      <c r="TZH325" s="52"/>
      <c r="TZI325" s="52"/>
      <c r="TZJ325" s="52"/>
      <c r="TZK325" s="52"/>
      <c r="TZL325" s="52"/>
      <c r="TZM325" s="52"/>
      <c r="TZN325" s="52"/>
      <c r="TZO325" s="52"/>
      <c r="TZP325" s="52"/>
      <c r="TZQ325" s="52"/>
      <c r="TZR325" s="52"/>
      <c r="TZS325" s="52"/>
      <c r="TZT325" s="52"/>
      <c r="TZU325" s="52"/>
      <c r="TZV325" s="52"/>
      <c r="TZW325" s="52"/>
      <c r="TZX325" s="52"/>
      <c r="TZY325" s="52"/>
      <c r="TZZ325" s="52"/>
      <c r="UAA325" s="52"/>
      <c r="UAB325" s="52"/>
      <c r="UAC325" s="84"/>
      <c r="UAD325" s="132"/>
      <c r="UAE325" s="105"/>
      <c r="UAF325" s="52"/>
      <c r="UAG325" s="52"/>
      <c r="UAH325" s="52"/>
      <c r="UAI325" s="52"/>
      <c r="UAJ325" s="52"/>
      <c r="UAK325" s="52"/>
      <c r="UAL325" s="52"/>
      <c r="UAM325" s="52"/>
      <c r="UAN325" s="52"/>
      <c r="UAO325" s="52"/>
      <c r="UAP325" s="52"/>
      <c r="UAQ325" s="52"/>
      <c r="UAR325" s="52"/>
      <c r="UAS325" s="52"/>
      <c r="UAT325" s="52"/>
      <c r="UAU325" s="52"/>
      <c r="UAV325" s="52"/>
      <c r="UAW325" s="52"/>
      <c r="UAX325" s="52"/>
      <c r="UAY325" s="52"/>
      <c r="UAZ325" s="52"/>
      <c r="UBA325" s="52"/>
      <c r="UBB325" s="52"/>
      <c r="UBC325" s="52"/>
      <c r="UBD325" s="52"/>
      <c r="UBE325" s="84"/>
      <c r="UBF325" s="132"/>
      <c r="UBG325" s="105"/>
      <c r="UBH325" s="52"/>
      <c r="UBI325" s="52"/>
      <c r="UBJ325" s="52"/>
      <c r="UBK325" s="52"/>
      <c r="UBL325" s="52"/>
      <c r="UBM325" s="52"/>
      <c r="UBN325" s="52"/>
      <c r="UBO325" s="52"/>
      <c r="UBP325" s="52"/>
      <c r="UBQ325" s="52"/>
      <c r="UBR325" s="52"/>
      <c r="UBS325" s="52"/>
      <c r="UBT325" s="52"/>
      <c r="UBU325" s="52"/>
      <c r="UBV325" s="52"/>
      <c r="UBW325" s="52"/>
      <c r="UBX325" s="52"/>
      <c r="UBY325" s="52"/>
      <c r="UBZ325" s="52"/>
      <c r="UCA325" s="52"/>
      <c r="UCB325" s="52"/>
      <c r="UCC325" s="52"/>
      <c r="UCD325" s="52"/>
      <c r="UCE325" s="52"/>
      <c r="UCF325" s="52"/>
      <c r="UCG325" s="84"/>
      <c r="UCH325" s="132"/>
      <c r="UCI325" s="105"/>
      <c r="UCJ325" s="52"/>
      <c r="UCK325" s="52"/>
      <c r="UCL325" s="52"/>
      <c r="UCM325" s="52"/>
      <c r="UCN325" s="52"/>
      <c r="UCO325" s="52"/>
      <c r="UCP325" s="52"/>
      <c r="UCQ325" s="52"/>
      <c r="UCR325" s="52"/>
      <c r="UCS325" s="52"/>
      <c r="UCT325" s="52"/>
      <c r="UCU325" s="52"/>
      <c r="UCV325" s="52"/>
      <c r="UCW325" s="52"/>
      <c r="UCX325" s="52"/>
      <c r="UCY325" s="52"/>
      <c r="UCZ325" s="52"/>
      <c r="UDA325" s="52"/>
      <c r="UDB325" s="52"/>
      <c r="UDC325" s="52"/>
      <c r="UDD325" s="52"/>
      <c r="UDE325" s="52"/>
      <c r="UDF325" s="52"/>
      <c r="UDG325" s="52"/>
      <c r="UDH325" s="52"/>
      <c r="UDI325" s="84"/>
      <c r="UDJ325" s="132"/>
      <c r="UDK325" s="105"/>
      <c r="UDL325" s="52"/>
      <c r="UDM325" s="52"/>
      <c r="UDN325" s="52"/>
      <c r="UDO325" s="52"/>
      <c r="UDP325" s="52"/>
      <c r="UDQ325" s="52"/>
      <c r="UDR325" s="52"/>
      <c r="UDS325" s="52"/>
      <c r="UDT325" s="52"/>
      <c r="UDU325" s="52"/>
      <c r="UDV325" s="52"/>
      <c r="UDW325" s="52"/>
      <c r="UDX325" s="52"/>
      <c r="UDY325" s="52"/>
      <c r="UDZ325" s="52"/>
      <c r="UEA325" s="52"/>
      <c r="UEB325" s="52"/>
      <c r="UEC325" s="52"/>
      <c r="UED325" s="52"/>
      <c r="UEE325" s="52"/>
      <c r="UEF325" s="52"/>
      <c r="UEG325" s="52"/>
      <c r="UEH325" s="52"/>
      <c r="UEI325" s="52"/>
      <c r="UEJ325" s="52"/>
      <c r="UEK325" s="84"/>
      <c r="UEL325" s="132"/>
      <c r="UEM325" s="105"/>
      <c r="UEN325" s="52"/>
      <c r="UEO325" s="52"/>
      <c r="UEP325" s="52"/>
      <c r="UEQ325" s="52"/>
      <c r="UER325" s="52"/>
      <c r="UES325" s="52"/>
      <c r="UET325" s="52"/>
      <c r="UEU325" s="52"/>
      <c r="UEV325" s="52"/>
      <c r="UEW325" s="52"/>
      <c r="UEX325" s="52"/>
      <c r="UEY325" s="52"/>
      <c r="UEZ325" s="52"/>
      <c r="UFA325" s="52"/>
      <c r="UFB325" s="52"/>
      <c r="UFC325" s="52"/>
      <c r="UFD325" s="52"/>
      <c r="UFE325" s="52"/>
      <c r="UFF325" s="52"/>
      <c r="UFG325" s="52"/>
      <c r="UFH325" s="52"/>
      <c r="UFI325" s="52"/>
      <c r="UFJ325" s="52"/>
      <c r="UFK325" s="52"/>
      <c r="UFL325" s="52"/>
      <c r="UFM325" s="84"/>
      <c r="UFN325" s="132"/>
      <c r="UFO325" s="105"/>
      <c r="UFP325" s="52"/>
      <c r="UFQ325" s="52"/>
      <c r="UFR325" s="52"/>
      <c r="UFS325" s="52"/>
      <c r="UFT325" s="52"/>
      <c r="UFU325" s="52"/>
      <c r="UFV325" s="52"/>
      <c r="UFW325" s="52"/>
      <c r="UFX325" s="52"/>
      <c r="UFY325" s="52"/>
      <c r="UFZ325" s="52"/>
      <c r="UGA325" s="52"/>
      <c r="UGB325" s="52"/>
      <c r="UGC325" s="52"/>
      <c r="UGD325" s="52"/>
      <c r="UGE325" s="52"/>
      <c r="UGF325" s="52"/>
      <c r="UGG325" s="52"/>
      <c r="UGH325" s="52"/>
      <c r="UGI325" s="52"/>
      <c r="UGJ325" s="52"/>
      <c r="UGK325" s="52"/>
      <c r="UGL325" s="52"/>
      <c r="UGM325" s="52"/>
      <c r="UGN325" s="52"/>
      <c r="UGO325" s="84"/>
      <c r="UGP325" s="132"/>
      <c r="UGQ325" s="105"/>
      <c r="UGR325" s="52"/>
      <c r="UGS325" s="52"/>
      <c r="UGT325" s="52"/>
      <c r="UGU325" s="52"/>
      <c r="UGV325" s="52"/>
      <c r="UGW325" s="52"/>
      <c r="UGX325" s="52"/>
      <c r="UGY325" s="52"/>
      <c r="UGZ325" s="52"/>
      <c r="UHA325" s="52"/>
      <c r="UHB325" s="52"/>
      <c r="UHC325" s="52"/>
      <c r="UHD325" s="52"/>
      <c r="UHE325" s="52"/>
      <c r="UHF325" s="52"/>
      <c r="UHG325" s="52"/>
      <c r="UHH325" s="52"/>
      <c r="UHI325" s="52"/>
      <c r="UHJ325" s="52"/>
      <c r="UHK325" s="52"/>
      <c r="UHL325" s="52"/>
      <c r="UHM325" s="52"/>
      <c r="UHN325" s="52"/>
      <c r="UHO325" s="52"/>
      <c r="UHP325" s="52"/>
      <c r="UHQ325" s="84"/>
      <c r="UHR325" s="132"/>
      <c r="UHS325" s="105"/>
      <c r="UHT325" s="52"/>
      <c r="UHU325" s="52"/>
      <c r="UHV325" s="52"/>
      <c r="UHW325" s="52"/>
      <c r="UHX325" s="52"/>
      <c r="UHY325" s="52"/>
      <c r="UHZ325" s="52"/>
      <c r="UIA325" s="52"/>
      <c r="UIB325" s="52"/>
      <c r="UIC325" s="52"/>
      <c r="UID325" s="52"/>
      <c r="UIE325" s="52"/>
      <c r="UIF325" s="52"/>
      <c r="UIG325" s="52"/>
      <c r="UIH325" s="52"/>
      <c r="UII325" s="52"/>
      <c r="UIJ325" s="52"/>
      <c r="UIK325" s="52"/>
      <c r="UIL325" s="52"/>
      <c r="UIM325" s="52"/>
      <c r="UIN325" s="52"/>
      <c r="UIO325" s="52"/>
      <c r="UIP325" s="52"/>
      <c r="UIQ325" s="52"/>
      <c r="UIR325" s="52"/>
      <c r="UIS325" s="84"/>
      <c r="UIT325" s="132"/>
      <c r="UIU325" s="105"/>
      <c r="UIV325" s="52"/>
      <c r="UIW325" s="52"/>
      <c r="UIX325" s="52"/>
      <c r="UIY325" s="52"/>
      <c r="UIZ325" s="52"/>
      <c r="UJA325" s="52"/>
      <c r="UJB325" s="52"/>
      <c r="UJC325" s="52"/>
      <c r="UJD325" s="52"/>
      <c r="UJE325" s="52"/>
      <c r="UJF325" s="52"/>
      <c r="UJG325" s="52"/>
      <c r="UJH325" s="52"/>
      <c r="UJI325" s="52"/>
      <c r="UJJ325" s="52"/>
      <c r="UJK325" s="52"/>
      <c r="UJL325" s="52"/>
      <c r="UJM325" s="52"/>
      <c r="UJN325" s="52"/>
      <c r="UJO325" s="52"/>
      <c r="UJP325" s="52"/>
      <c r="UJQ325" s="52"/>
      <c r="UJR325" s="52"/>
      <c r="UJS325" s="52"/>
      <c r="UJT325" s="52"/>
      <c r="UJU325" s="84"/>
      <c r="UJV325" s="132"/>
      <c r="UJW325" s="105"/>
      <c r="UJX325" s="52"/>
      <c r="UJY325" s="52"/>
      <c r="UJZ325" s="52"/>
      <c r="UKA325" s="52"/>
      <c r="UKB325" s="52"/>
      <c r="UKC325" s="52"/>
      <c r="UKD325" s="52"/>
      <c r="UKE325" s="52"/>
      <c r="UKF325" s="52"/>
      <c r="UKG325" s="52"/>
      <c r="UKH325" s="52"/>
      <c r="UKI325" s="52"/>
      <c r="UKJ325" s="52"/>
      <c r="UKK325" s="52"/>
      <c r="UKL325" s="52"/>
      <c r="UKM325" s="52"/>
      <c r="UKN325" s="52"/>
      <c r="UKO325" s="52"/>
      <c r="UKP325" s="52"/>
      <c r="UKQ325" s="52"/>
      <c r="UKR325" s="52"/>
      <c r="UKS325" s="52"/>
      <c r="UKT325" s="52"/>
      <c r="UKU325" s="52"/>
      <c r="UKV325" s="52"/>
      <c r="UKW325" s="84"/>
      <c r="UKX325" s="132"/>
      <c r="UKY325" s="105"/>
      <c r="UKZ325" s="52"/>
      <c r="ULA325" s="52"/>
      <c r="ULB325" s="52"/>
      <c r="ULC325" s="52"/>
      <c r="ULD325" s="52"/>
      <c r="ULE325" s="52"/>
      <c r="ULF325" s="52"/>
      <c r="ULG325" s="52"/>
      <c r="ULH325" s="52"/>
      <c r="ULI325" s="52"/>
      <c r="ULJ325" s="52"/>
      <c r="ULK325" s="52"/>
      <c r="ULL325" s="52"/>
      <c r="ULM325" s="52"/>
      <c r="ULN325" s="52"/>
      <c r="ULO325" s="52"/>
      <c r="ULP325" s="52"/>
      <c r="ULQ325" s="52"/>
      <c r="ULR325" s="52"/>
      <c r="ULS325" s="52"/>
      <c r="ULT325" s="52"/>
      <c r="ULU325" s="52"/>
      <c r="ULV325" s="52"/>
      <c r="ULW325" s="52"/>
      <c r="ULX325" s="52"/>
      <c r="ULY325" s="84"/>
      <c r="ULZ325" s="132"/>
      <c r="UMA325" s="105"/>
      <c r="UMB325" s="52"/>
      <c r="UMC325" s="52"/>
      <c r="UMD325" s="52"/>
      <c r="UME325" s="52"/>
      <c r="UMF325" s="52"/>
      <c r="UMG325" s="52"/>
      <c r="UMH325" s="52"/>
      <c r="UMI325" s="52"/>
      <c r="UMJ325" s="52"/>
      <c r="UMK325" s="52"/>
      <c r="UML325" s="52"/>
      <c r="UMM325" s="52"/>
      <c r="UMN325" s="52"/>
      <c r="UMO325" s="52"/>
      <c r="UMP325" s="52"/>
      <c r="UMQ325" s="52"/>
      <c r="UMR325" s="52"/>
      <c r="UMS325" s="52"/>
      <c r="UMT325" s="52"/>
      <c r="UMU325" s="52"/>
      <c r="UMV325" s="52"/>
      <c r="UMW325" s="52"/>
      <c r="UMX325" s="52"/>
      <c r="UMY325" s="52"/>
      <c r="UMZ325" s="52"/>
      <c r="UNA325" s="84"/>
      <c r="UNB325" s="132"/>
      <c r="UNC325" s="105"/>
      <c r="UND325" s="52"/>
      <c r="UNE325" s="52"/>
      <c r="UNF325" s="52"/>
      <c r="UNG325" s="52"/>
      <c r="UNH325" s="52"/>
      <c r="UNI325" s="52"/>
      <c r="UNJ325" s="52"/>
      <c r="UNK325" s="52"/>
      <c r="UNL325" s="52"/>
      <c r="UNM325" s="52"/>
      <c r="UNN325" s="52"/>
      <c r="UNO325" s="52"/>
      <c r="UNP325" s="52"/>
      <c r="UNQ325" s="52"/>
      <c r="UNR325" s="52"/>
      <c r="UNS325" s="52"/>
      <c r="UNT325" s="52"/>
      <c r="UNU325" s="52"/>
      <c r="UNV325" s="52"/>
      <c r="UNW325" s="52"/>
      <c r="UNX325" s="52"/>
      <c r="UNY325" s="52"/>
      <c r="UNZ325" s="52"/>
      <c r="UOA325" s="52"/>
      <c r="UOB325" s="52"/>
      <c r="UOC325" s="84"/>
      <c r="UOD325" s="132"/>
      <c r="UOE325" s="105"/>
      <c r="UOF325" s="52"/>
      <c r="UOG325" s="52"/>
      <c r="UOH325" s="52"/>
      <c r="UOI325" s="52"/>
      <c r="UOJ325" s="52"/>
      <c r="UOK325" s="52"/>
      <c r="UOL325" s="52"/>
      <c r="UOM325" s="52"/>
      <c r="UON325" s="52"/>
      <c r="UOO325" s="52"/>
      <c r="UOP325" s="52"/>
      <c r="UOQ325" s="52"/>
      <c r="UOR325" s="52"/>
      <c r="UOS325" s="52"/>
      <c r="UOT325" s="52"/>
      <c r="UOU325" s="52"/>
      <c r="UOV325" s="52"/>
      <c r="UOW325" s="52"/>
      <c r="UOX325" s="52"/>
      <c r="UOY325" s="52"/>
      <c r="UOZ325" s="52"/>
      <c r="UPA325" s="52"/>
      <c r="UPB325" s="52"/>
      <c r="UPC325" s="52"/>
      <c r="UPD325" s="52"/>
      <c r="UPE325" s="84"/>
      <c r="UPF325" s="132"/>
      <c r="UPG325" s="105"/>
      <c r="UPH325" s="52"/>
      <c r="UPI325" s="52"/>
      <c r="UPJ325" s="52"/>
      <c r="UPK325" s="52"/>
      <c r="UPL325" s="52"/>
      <c r="UPM325" s="52"/>
      <c r="UPN325" s="52"/>
      <c r="UPO325" s="52"/>
      <c r="UPP325" s="52"/>
      <c r="UPQ325" s="52"/>
      <c r="UPR325" s="52"/>
      <c r="UPS325" s="52"/>
      <c r="UPT325" s="52"/>
      <c r="UPU325" s="52"/>
      <c r="UPV325" s="52"/>
      <c r="UPW325" s="52"/>
      <c r="UPX325" s="52"/>
      <c r="UPY325" s="52"/>
      <c r="UPZ325" s="52"/>
      <c r="UQA325" s="52"/>
      <c r="UQB325" s="52"/>
      <c r="UQC325" s="52"/>
      <c r="UQD325" s="52"/>
      <c r="UQE325" s="52"/>
      <c r="UQF325" s="52"/>
      <c r="UQG325" s="84"/>
      <c r="UQH325" s="132"/>
      <c r="UQI325" s="105"/>
      <c r="UQJ325" s="52"/>
      <c r="UQK325" s="52"/>
      <c r="UQL325" s="52"/>
      <c r="UQM325" s="52"/>
      <c r="UQN325" s="52"/>
      <c r="UQO325" s="52"/>
      <c r="UQP325" s="52"/>
      <c r="UQQ325" s="52"/>
      <c r="UQR325" s="52"/>
      <c r="UQS325" s="52"/>
      <c r="UQT325" s="52"/>
      <c r="UQU325" s="52"/>
      <c r="UQV325" s="52"/>
      <c r="UQW325" s="52"/>
      <c r="UQX325" s="52"/>
      <c r="UQY325" s="52"/>
      <c r="UQZ325" s="52"/>
      <c r="URA325" s="52"/>
      <c r="URB325" s="52"/>
      <c r="URC325" s="52"/>
      <c r="URD325" s="52"/>
      <c r="URE325" s="52"/>
      <c r="URF325" s="52"/>
      <c r="URG325" s="52"/>
      <c r="URH325" s="52"/>
      <c r="URI325" s="84"/>
      <c r="URJ325" s="132"/>
      <c r="URK325" s="105"/>
      <c r="URL325" s="52"/>
      <c r="URM325" s="52"/>
      <c r="URN325" s="52"/>
      <c r="URO325" s="52"/>
      <c r="URP325" s="52"/>
      <c r="URQ325" s="52"/>
      <c r="URR325" s="52"/>
      <c r="URS325" s="52"/>
      <c r="URT325" s="52"/>
      <c r="URU325" s="52"/>
      <c r="URV325" s="52"/>
      <c r="URW325" s="52"/>
      <c r="URX325" s="52"/>
      <c r="URY325" s="52"/>
      <c r="URZ325" s="52"/>
      <c r="USA325" s="52"/>
      <c r="USB325" s="52"/>
      <c r="USC325" s="52"/>
      <c r="USD325" s="52"/>
      <c r="USE325" s="52"/>
      <c r="USF325" s="52"/>
      <c r="USG325" s="52"/>
      <c r="USH325" s="52"/>
      <c r="USI325" s="52"/>
      <c r="USJ325" s="52"/>
      <c r="USK325" s="84"/>
      <c r="USL325" s="132"/>
      <c r="USM325" s="105"/>
      <c r="USN325" s="52"/>
      <c r="USO325" s="52"/>
      <c r="USP325" s="52"/>
      <c r="USQ325" s="52"/>
      <c r="USR325" s="52"/>
      <c r="USS325" s="52"/>
      <c r="UST325" s="52"/>
      <c r="USU325" s="52"/>
      <c r="USV325" s="52"/>
      <c r="USW325" s="52"/>
      <c r="USX325" s="52"/>
      <c r="USY325" s="52"/>
      <c r="USZ325" s="52"/>
      <c r="UTA325" s="52"/>
      <c r="UTB325" s="52"/>
      <c r="UTC325" s="52"/>
      <c r="UTD325" s="52"/>
      <c r="UTE325" s="52"/>
      <c r="UTF325" s="52"/>
      <c r="UTG325" s="52"/>
      <c r="UTH325" s="52"/>
      <c r="UTI325" s="52"/>
      <c r="UTJ325" s="52"/>
      <c r="UTK325" s="52"/>
      <c r="UTL325" s="52"/>
      <c r="UTM325" s="84"/>
      <c r="UTN325" s="132"/>
      <c r="UTO325" s="105"/>
      <c r="UTP325" s="52"/>
      <c r="UTQ325" s="52"/>
      <c r="UTR325" s="52"/>
      <c r="UTS325" s="52"/>
      <c r="UTT325" s="52"/>
      <c r="UTU325" s="52"/>
      <c r="UTV325" s="52"/>
      <c r="UTW325" s="52"/>
      <c r="UTX325" s="52"/>
      <c r="UTY325" s="52"/>
      <c r="UTZ325" s="52"/>
      <c r="UUA325" s="52"/>
      <c r="UUB325" s="52"/>
      <c r="UUC325" s="52"/>
      <c r="UUD325" s="52"/>
      <c r="UUE325" s="52"/>
      <c r="UUF325" s="52"/>
      <c r="UUG325" s="52"/>
      <c r="UUH325" s="52"/>
      <c r="UUI325" s="52"/>
      <c r="UUJ325" s="52"/>
      <c r="UUK325" s="52"/>
      <c r="UUL325" s="52"/>
      <c r="UUM325" s="52"/>
      <c r="UUN325" s="52"/>
      <c r="UUO325" s="84"/>
      <c r="UUP325" s="132"/>
      <c r="UUQ325" s="105"/>
      <c r="UUR325" s="52"/>
      <c r="UUS325" s="52"/>
      <c r="UUT325" s="52"/>
      <c r="UUU325" s="52"/>
      <c r="UUV325" s="52"/>
      <c r="UUW325" s="52"/>
      <c r="UUX325" s="52"/>
      <c r="UUY325" s="52"/>
      <c r="UUZ325" s="52"/>
      <c r="UVA325" s="52"/>
      <c r="UVB325" s="52"/>
      <c r="UVC325" s="52"/>
      <c r="UVD325" s="52"/>
      <c r="UVE325" s="52"/>
      <c r="UVF325" s="52"/>
      <c r="UVG325" s="52"/>
      <c r="UVH325" s="52"/>
      <c r="UVI325" s="52"/>
      <c r="UVJ325" s="52"/>
      <c r="UVK325" s="52"/>
      <c r="UVL325" s="52"/>
      <c r="UVM325" s="52"/>
      <c r="UVN325" s="52"/>
      <c r="UVO325" s="52"/>
      <c r="UVP325" s="52"/>
      <c r="UVQ325" s="84"/>
      <c r="UVR325" s="132"/>
      <c r="UVS325" s="105"/>
      <c r="UVT325" s="52"/>
      <c r="UVU325" s="52"/>
      <c r="UVV325" s="52"/>
      <c r="UVW325" s="52"/>
      <c r="UVX325" s="52"/>
      <c r="UVY325" s="52"/>
      <c r="UVZ325" s="52"/>
      <c r="UWA325" s="52"/>
      <c r="UWB325" s="52"/>
      <c r="UWC325" s="52"/>
      <c r="UWD325" s="52"/>
      <c r="UWE325" s="52"/>
      <c r="UWF325" s="52"/>
      <c r="UWG325" s="52"/>
      <c r="UWH325" s="52"/>
      <c r="UWI325" s="52"/>
      <c r="UWJ325" s="52"/>
      <c r="UWK325" s="52"/>
      <c r="UWL325" s="52"/>
      <c r="UWM325" s="52"/>
      <c r="UWN325" s="52"/>
      <c r="UWO325" s="52"/>
      <c r="UWP325" s="52"/>
      <c r="UWQ325" s="52"/>
      <c r="UWR325" s="52"/>
      <c r="UWS325" s="84"/>
      <c r="UWT325" s="132"/>
      <c r="UWU325" s="105"/>
      <c r="UWV325" s="52"/>
      <c r="UWW325" s="52"/>
      <c r="UWX325" s="52"/>
      <c r="UWY325" s="52"/>
      <c r="UWZ325" s="52"/>
      <c r="UXA325" s="52"/>
      <c r="UXB325" s="52"/>
      <c r="UXC325" s="52"/>
      <c r="UXD325" s="52"/>
      <c r="UXE325" s="52"/>
      <c r="UXF325" s="52"/>
      <c r="UXG325" s="52"/>
      <c r="UXH325" s="52"/>
      <c r="UXI325" s="52"/>
      <c r="UXJ325" s="52"/>
      <c r="UXK325" s="52"/>
      <c r="UXL325" s="52"/>
      <c r="UXM325" s="52"/>
      <c r="UXN325" s="52"/>
      <c r="UXO325" s="52"/>
      <c r="UXP325" s="52"/>
      <c r="UXQ325" s="52"/>
      <c r="UXR325" s="52"/>
      <c r="UXS325" s="52"/>
      <c r="UXT325" s="52"/>
      <c r="UXU325" s="84"/>
      <c r="UXV325" s="132"/>
      <c r="UXW325" s="105"/>
      <c r="UXX325" s="52"/>
      <c r="UXY325" s="52"/>
      <c r="UXZ325" s="52"/>
      <c r="UYA325" s="52"/>
      <c r="UYB325" s="52"/>
      <c r="UYC325" s="52"/>
      <c r="UYD325" s="52"/>
      <c r="UYE325" s="52"/>
      <c r="UYF325" s="52"/>
      <c r="UYG325" s="52"/>
      <c r="UYH325" s="52"/>
      <c r="UYI325" s="52"/>
      <c r="UYJ325" s="52"/>
      <c r="UYK325" s="52"/>
      <c r="UYL325" s="52"/>
      <c r="UYM325" s="52"/>
      <c r="UYN325" s="52"/>
      <c r="UYO325" s="52"/>
      <c r="UYP325" s="52"/>
      <c r="UYQ325" s="52"/>
      <c r="UYR325" s="52"/>
      <c r="UYS325" s="52"/>
      <c r="UYT325" s="52"/>
      <c r="UYU325" s="52"/>
      <c r="UYV325" s="52"/>
      <c r="UYW325" s="84"/>
      <c r="UYX325" s="132"/>
      <c r="UYY325" s="105"/>
      <c r="UYZ325" s="52"/>
      <c r="UZA325" s="52"/>
      <c r="UZB325" s="52"/>
      <c r="UZC325" s="52"/>
      <c r="UZD325" s="52"/>
      <c r="UZE325" s="52"/>
      <c r="UZF325" s="52"/>
      <c r="UZG325" s="52"/>
      <c r="UZH325" s="52"/>
      <c r="UZI325" s="52"/>
      <c r="UZJ325" s="52"/>
      <c r="UZK325" s="52"/>
      <c r="UZL325" s="52"/>
      <c r="UZM325" s="52"/>
      <c r="UZN325" s="52"/>
      <c r="UZO325" s="52"/>
      <c r="UZP325" s="52"/>
      <c r="UZQ325" s="52"/>
      <c r="UZR325" s="52"/>
      <c r="UZS325" s="52"/>
      <c r="UZT325" s="52"/>
      <c r="UZU325" s="52"/>
      <c r="UZV325" s="52"/>
      <c r="UZW325" s="52"/>
      <c r="UZX325" s="52"/>
      <c r="UZY325" s="84"/>
      <c r="UZZ325" s="132"/>
      <c r="VAA325" s="105"/>
      <c r="VAB325" s="52"/>
      <c r="VAC325" s="52"/>
      <c r="VAD325" s="52"/>
      <c r="VAE325" s="52"/>
      <c r="VAF325" s="52"/>
      <c r="VAG325" s="52"/>
      <c r="VAH325" s="52"/>
      <c r="VAI325" s="52"/>
      <c r="VAJ325" s="52"/>
      <c r="VAK325" s="52"/>
      <c r="VAL325" s="52"/>
      <c r="VAM325" s="52"/>
      <c r="VAN325" s="52"/>
      <c r="VAO325" s="52"/>
      <c r="VAP325" s="52"/>
      <c r="VAQ325" s="52"/>
      <c r="VAR325" s="52"/>
      <c r="VAS325" s="52"/>
      <c r="VAT325" s="52"/>
      <c r="VAU325" s="52"/>
      <c r="VAV325" s="52"/>
      <c r="VAW325" s="52"/>
      <c r="VAX325" s="52"/>
      <c r="VAY325" s="52"/>
      <c r="VAZ325" s="52"/>
      <c r="VBA325" s="84"/>
      <c r="VBB325" s="132"/>
      <c r="VBC325" s="105"/>
      <c r="VBD325" s="52"/>
      <c r="VBE325" s="52"/>
      <c r="VBF325" s="52"/>
      <c r="VBG325" s="52"/>
      <c r="VBH325" s="52"/>
      <c r="VBI325" s="52"/>
      <c r="VBJ325" s="52"/>
      <c r="VBK325" s="52"/>
      <c r="VBL325" s="52"/>
      <c r="VBM325" s="52"/>
      <c r="VBN325" s="52"/>
      <c r="VBO325" s="52"/>
      <c r="VBP325" s="52"/>
      <c r="VBQ325" s="52"/>
      <c r="VBR325" s="52"/>
      <c r="VBS325" s="52"/>
      <c r="VBT325" s="52"/>
      <c r="VBU325" s="52"/>
      <c r="VBV325" s="52"/>
      <c r="VBW325" s="52"/>
      <c r="VBX325" s="52"/>
      <c r="VBY325" s="52"/>
      <c r="VBZ325" s="52"/>
      <c r="VCA325" s="52"/>
      <c r="VCB325" s="52"/>
      <c r="VCC325" s="84"/>
      <c r="VCD325" s="132"/>
      <c r="VCE325" s="105"/>
      <c r="VCF325" s="52"/>
      <c r="VCG325" s="52"/>
      <c r="VCH325" s="52"/>
      <c r="VCI325" s="52"/>
      <c r="VCJ325" s="52"/>
      <c r="VCK325" s="52"/>
      <c r="VCL325" s="52"/>
      <c r="VCM325" s="52"/>
      <c r="VCN325" s="52"/>
      <c r="VCO325" s="52"/>
      <c r="VCP325" s="52"/>
      <c r="VCQ325" s="52"/>
      <c r="VCR325" s="52"/>
      <c r="VCS325" s="52"/>
      <c r="VCT325" s="52"/>
      <c r="VCU325" s="52"/>
      <c r="VCV325" s="52"/>
      <c r="VCW325" s="52"/>
      <c r="VCX325" s="52"/>
      <c r="VCY325" s="52"/>
      <c r="VCZ325" s="52"/>
      <c r="VDA325" s="52"/>
      <c r="VDB325" s="52"/>
      <c r="VDC325" s="52"/>
      <c r="VDD325" s="52"/>
      <c r="VDE325" s="84"/>
      <c r="VDF325" s="132"/>
      <c r="VDG325" s="105"/>
      <c r="VDH325" s="52"/>
      <c r="VDI325" s="52"/>
      <c r="VDJ325" s="52"/>
      <c r="VDK325" s="52"/>
      <c r="VDL325" s="52"/>
      <c r="VDM325" s="52"/>
      <c r="VDN325" s="52"/>
      <c r="VDO325" s="52"/>
      <c r="VDP325" s="52"/>
      <c r="VDQ325" s="52"/>
      <c r="VDR325" s="52"/>
      <c r="VDS325" s="52"/>
      <c r="VDT325" s="52"/>
      <c r="VDU325" s="52"/>
      <c r="VDV325" s="52"/>
      <c r="VDW325" s="52"/>
      <c r="VDX325" s="52"/>
      <c r="VDY325" s="52"/>
      <c r="VDZ325" s="52"/>
      <c r="VEA325" s="52"/>
      <c r="VEB325" s="52"/>
      <c r="VEC325" s="52"/>
      <c r="VED325" s="52"/>
      <c r="VEE325" s="52"/>
      <c r="VEF325" s="52"/>
      <c r="VEG325" s="84"/>
      <c r="VEH325" s="132"/>
      <c r="VEI325" s="105"/>
      <c r="VEJ325" s="52"/>
      <c r="VEK325" s="52"/>
      <c r="VEL325" s="52"/>
      <c r="VEM325" s="52"/>
      <c r="VEN325" s="52"/>
      <c r="VEO325" s="52"/>
      <c r="VEP325" s="52"/>
      <c r="VEQ325" s="52"/>
      <c r="VER325" s="52"/>
      <c r="VES325" s="52"/>
      <c r="VET325" s="52"/>
      <c r="VEU325" s="52"/>
      <c r="VEV325" s="52"/>
      <c r="VEW325" s="52"/>
      <c r="VEX325" s="52"/>
      <c r="VEY325" s="52"/>
      <c r="VEZ325" s="52"/>
      <c r="VFA325" s="52"/>
      <c r="VFB325" s="52"/>
      <c r="VFC325" s="52"/>
      <c r="VFD325" s="52"/>
      <c r="VFE325" s="52"/>
      <c r="VFF325" s="52"/>
      <c r="VFG325" s="52"/>
      <c r="VFH325" s="52"/>
      <c r="VFI325" s="84"/>
      <c r="VFJ325" s="132"/>
      <c r="VFK325" s="105"/>
      <c r="VFL325" s="52"/>
      <c r="VFM325" s="52"/>
      <c r="VFN325" s="52"/>
      <c r="VFO325" s="52"/>
      <c r="VFP325" s="52"/>
      <c r="VFQ325" s="52"/>
      <c r="VFR325" s="52"/>
      <c r="VFS325" s="52"/>
      <c r="VFT325" s="52"/>
      <c r="VFU325" s="52"/>
      <c r="VFV325" s="52"/>
      <c r="VFW325" s="52"/>
      <c r="VFX325" s="52"/>
      <c r="VFY325" s="52"/>
      <c r="VFZ325" s="52"/>
      <c r="VGA325" s="52"/>
      <c r="VGB325" s="52"/>
      <c r="VGC325" s="52"/>
      <c r="VGD325" s="52"/>
      <c r="VGE325" s="52"/>
      <c r="VGF325" s="52"/>
      <c r="VGG325" s="52"/>
      <c r="VGH325" s="52"/>
      <c r="VGI325" s="52"/>
      <c r="VGJ325" s="52"/>
      <c r="VGK325" s="84"/>
      <c r="VGL325" s="132"/>
      <c r="VGM325" s="105"/>
      <c r="VGN325" s="52"/>
      <c r="VGO325" s="52"/>
      <c r="VGP325" s="52"/>
      <c r="VGQ325" s="52"/>
      <c r="VGR325" s="52"/>
      <c r="VGS325" s="52"/>
      <c r="VGT325" s="52"/>
      <c r="VGU325" s="52"/>
      <c r="VGV325" s="52"/>
      <c r="VGW325" s="52"/>
      <c r="VGX325" s="52"/>
      <c r="VGY325" s="52"/>
      <c r="VGZ325" s="52"/>
      <c r="VHA325" s="52"/>
      <c r="VHB325" s="52"/>
      <c r="VHC325" s="52"/>
      <c r="VHD325" s="52"/>
      <c r="VHE325" s="52"/>
      <c r="VHF325" s="52"/>
      <c r="VHG325" s="52"/>
      <c r="VHH325" s="52"/>
      <c r="VHI325" s="52"/>
      <c r="VHJ325" s="52"/>
      <c r="VHK325" s="52"/>
      <c r="VHL325" s="52"/>
      <c r="VHM325" s="84"/>
      <c r="VHN325" s="132"/>
      <c r="VHO325" s="105"/>
      <c r="VHP325" s="52"/>
      <c r="VHQ325" s="52"/>
      <c r="VHR325" s="52"/>
      <c r="VHS325" s="52"/>
      <c r="VHT325" s="52"/>
      <c r="VHU325" s="52"/>
      <c r="VHV325" s="52"/>
      <c r="VHW325" s="52"/>
      <c r="VHX325" s="52"/>
      <c r="VHY325" s="52"/>
      <c r="VHZ325" s="52"/>
      <c r="VIA325" s="52"/>
      <c r="VIB325" s="52"/>
      <c r="VIC325" s="52"/>
      <c r="VID325" s="52"/>
      <c r="VIE325" s="52"/>
      <c r="VIF325" s="52"/>
      <c r="VIG325" s="52"/>
      <c r="VIH325" s="52"/>
      <c r="VII325" s="52"/>
      <c r="VIJ325" s="52"/>
      <c r="VIK325" s="52"/>
      <c r="VIL325" s="52"/>
      <c r="VIM325" s="52"/>
      <c r="VIN325" s="52"/>
      <c r="VIO325" s="84"/>
      <c r="VIP325" s="132"/>
      <c r="VIQ325" s="105"/>
      <c r="VIR325" s="52"/>
      <c r="VIS325" s="52"/>
      <c r="VIT325" s="52"/>
      <c r="VIU325" s="52"/>
      <c r="VIV325" s="52"/>
      <c r="VIW325" s="52"/>
      <c r="VIX325" s="52"/>
      <c r="VIY325" s="52"/>
      <c r="VIZ325" s="52"/>
      <c r="VJA325" s="52"/>
      <c r="VJB325" s="52"/>
      <c r="VJC325" s="52"/>
      <c r="VJD325" s="52"/>
      <c r="VJE325" s="52"/>
      <c r="VJF325" s="52"/>
      <c r="VJG325" s="52"/>
      <c r="VJH325" s="52"/>
      <c r="VJI325" s="52"/>
      <c r="VJJ325" s="52"/>
      <c r="VJK325" s="52"/>
      <c r="VJL325" s="52"/>
      <c r="VJM325" s="52"/>
      <c r="VJN325" s="52"/>
      <c r="VJO325" s="52"/>
      <c r="VJP325" s="52"/>
      <c r="VJQ325" s="84"/>
      <c r="VJR325" s="132"/>
      <c r="VJS325" s="105"/>
      <c r="VJT325" s="52"/>
      <c r="VJU325" s="52"/>
      <c r="VJV325" s="52"/>
      <c r="VJW325" s="52"/>
      <c r="VJX325" s="52"/>
      <c r="VJY325" s="52"/>
      <c r="VJZ325" s="52"/>
      <c r="VKA325" s="52"/>
      <c r="VKB325" s="52"/>
      <c r="VKC325" s="52"/>
      <c r="VKD325" s="52"/>
      <c r="VKE325" s="52"/>
      <c r="VKF325" s="52"/>
      <c r="VKG325" s="52"/>
      <c r="VKH325" s="52"/>
      <c r="VKI325" s="52"/>
      <c r="VKJ325" s="52"/>
      <c r="VKK325" s="52"/>
      <c r="VKL325" s="52"/>
      <c r="VKM325" s="52"/>
      <c r="VKN325" s="52"/>
      <c r="VKO325" s="52"/>
      <c r="VKP325" s="52"/>
      <c r="VKQ325" s="52"/>
      <c r="VKR325" s="52"/>
      <c r="VKS325" s="84"/>
      <c r="VKT325" s="132"/>
      <c r="VKU325" s="105"/>
      <c r="VKV325" s="52"/>
      <c r="VKW325" s="52"/>
      <c r="VKX325" s="52"/>
      <c r="VKY325" s="52"/>
      <c r="VKZ325" s="52"/>
      <c r="VLA325" s="52"/>
      <c r="VLB325" s="52"/>
      <c r="VLC325" s="52"/>
      <c r="VLD325" s="52"/>
      <c r="VLE325" s="52"/>
      <c r="VLF325" s="52"/>
      <c r="VLG325" s="52"/>
      <c r="VLH325" s="52"/>
      <c r="VLI325" s="52"/>
      <c r="VLJ325" s="52"/>
      <c r="VLK325" s="52"/>
      <c r="VLL325" s="52"/>
      <c r="VLM325" s="52"/>
      <c r="VLN325" s="52"/>
      <c r="VLO325" s="52"/>
      <c r="VLP325" s="52"/>
      <c r="VLQ325" s="52"/>
      <c r="VLR325" s="52"/>
      <c r="VLS325" s="52"/>
      <c r="VLT325" s="52"/>
      <c r="VLU325" s="84"/>
      <c r="VLV325" s="132"/>
      <c r="VLW325" s="105"/>
      <c r="VLX325" s="52"/>
      <c r="VLY325" s="52"/>
      <c r="VLZ325" s="52"/>
      <c r="VMA325" s="52"/>
      <c r="VMB325" s="52"/>
      <c r="VMC325" s="52"/>
      <c r="VMD325" s="52"/>
      <c r="VME325" s="52"/>
      <c r="VMF325" s="52"/>
      <c r="VMG325" s="52"/>
      <c r="VMH325" s="52"/>
      <c r="VMI325" s="52"/>
      <c r="VMJ325" s="52"/>
      <c r="VMK325" s="52"/>
      <c r="VML325" s="52"/>
      <c r="VMM325" s="52"/>
      <c r="VMN325" s="52"/>
      <c r="VMO325" s="52"/>
      <c r="VMP325" s="52"/>
      <c r="VMQ325" s="52"/>
      <c r="VMR325" s="52"/>
      <c r="VMS325" s="52"/>
      <c r="VMT325" s="52"/>
      <c r="VMU325" s="52"/>
      <c r="VMV325" s="52"/>
      <c r="VMW325" s="84"/>
      <c r="VMX325" s="132"/>
      <c r="VMY325" s="105"/>
      <c r="VMZ325" s="52"/>
      <c r="VNA325" s="52"/>
      <c r="VNB325" s="52"/>
      <c r="VNC325" s="52"/>
      <c r="VND325" s="52"/>
      <c r="VNE325" s="52"/>
      <c r="VNF325" s="52"/>
      <c r="VNG325" s="52"/>
      <c r="VNH325" s="52"/>
      <c r="VNI325" s="52"/>
      <c r="VNJ325" s="52"/>
      <c r="VNK325" s="52"/>
      <c r="VNL325" s="52"/>
      <c r="VNM325" s="52"/>
      <c r="VNN325" s="52"/>
      <c r="VNO325" s="52"/>
      <c r="VNP325" s="52"/>
      <c r="VNQ325" s="52"/>
      <c r="VNR325" s="52"/>
      <c r="VNS325" s="52"/>
      <c r="VNT325" s="52"/>
      <c r="VNU325" s="52"/>
      <c r="VNV325" s="52"/>
      <c r="VNW325" s="52"/>
      <c r="VNX325" s="52"/>
      <c r="VNY325" s="84"/>
      <c r="VNZ325" s="132"/>
      <c r="VOA325" s="105"/>
      <c r="VOB325" s="52"/>
      <c r="VOC325" s="52"/>
      <c r="VOD325" s="52"/>
      <c r="VOE325" s="52"/>
      <c r="VOF325" s="52"/>
      <c r="VOG325" s="52"/>
      <c r="VOH325" s="52"/>
      <c r="VOI325" s="52"/>
      <c r="VOJ325" s="52"/>
      <c r="VOK325" s="52"/>
      <c r="VOL325" s="52"/>
      <c r="VOM325" s="52"/>
      <c r="VON325" s="52"/>
      <c r="VOO325" s="52"/>
      <c r="VOP325" s="52"/>
      <c r="VOQ325" s="52"/>
      <c r="VOR325" s="52"/>
      <c r="VOS325" s="52"/>
      <c r="VOT325" s="52"/>
      <c r="VOU325" s="52"/>
      <c r="VOV325" s="52"/>
      <c r="VOW325" s="52"/>
      <c r="VOX325" s="52"/>
      <c r="VOY325" s="52"/>
      <c r="VOZ325" s="52"/>
      <c r="VPA325" s="84"/>
      <c r="VPB325" s="132"/>
      <c r="VPC325" s="105"/>
      <c r="VPD325" s="52"/>
      <c r="VPE325" s="52"/>
      <c r="VPF325" s="52"/>
      <c r="VPG325" s="52"/>
      <c r="VPH325" s="52"/>
      <c r="VPI325" s="52"/>
      <c r="VPJ325" s="52"/>
      <c r="VPK325" s="52"/>
      <c r="VPL325" s="52"/>
      <c r="VPM325" s="52"/>
      <c r="VPN325" s="52"/>
      <c r="VPO325" s="52"/>
      <c r="VPP325" s="52"/>
      <c r="VPQ325" s="52"/>
      <c r="VPR325" s="52"/>
      <c r="VPS325" s="52"/>
      <c r="VPT325" s="52"/>
      <c r="VPU325" s="52"/>
      <c r="VPV325" s="52"/>
      <c r="VPW325" s="52"/>
      <c r="VPX325" s="52"/>
      <c r="VPY325" s="52"/>
      <c r="VPZ325" s="52"/>
      <c r="VQA325" s="52"/>
      <c r="VQB325" s="52"/>
      <c r="VQC325" s="84"/>
      <c r="VQD325" s="132"/>
      <c r="VQE325" s="105"/>
      <c r="VQF325" s="52"/>
      <c r="VQG325" s="52"/>
      <c r="VQH325" s="52"/>
      <c r="VQI325" s="52"/>
      <c r="VQJ325" s="52"/>
      <c r="VQK325" s="52"/>
      <c r="VQL325" s="52"/>
      <c r="VQM325" s="52"/>
      <c r="VQN325" s="52"/>
      <c r="VQO325" s="52"/>
      <c r="VQP325" s="52"/>
      <c r="VQQ325" s="52"/>
      <c r="VQR325" s="52"/>
      <c r="VQS325" s="52"/>
      <c r="VQT325" s="52"/>
      <c r="VQU325" s="52"/>
      <c r="VQV325" s="52"/>
      <c r="VQW325" s="52"/>
      <c r="VQX325" s="52"/>
      <c r="VQY325" s="52"/>
      <c r="VQZ325" s="52"/>
      <c r="VRA325" s="52"/>
      <c r="VRB325" s="52"/>
      <c r="VRC325" s="52"/>
      <c r="VRD325" s="52"/>
      <c r="VRE325" s="84"/>
      <c r="VRF325" s="132"/>
      <c r="VRG325" s="105"/>
      <c r="VRH325" s="52"/>
      <c r="VRI325" s="52"/>
      <c r="VRJ325" s="52"/>
      <c r="VRK325" s="52"/>
      <c r="VRL325" s="52"/>
      <c r="VRM325" s="52"/>
      <c r="VRN325" s="52"/>
      <c r="VRO325" s="52"/>
      <c r="VRP325" s="52"/>
      <c r="VRQ325" s="52"/>
      <c r="VRR325" s="52"/>
      <c r="VRS325" s="52"/>
      <c r="VRT325" s="52"/>
      <c r="VRU325" s="52"/>
      <c r="VRV325" s="52"/>
      <c r="VRW325" s="52"/>
      <c r="VRX325" s="52"/>
      <c r="VRY325" s="52"/>
      <c r="VRZ325" s="52"/>
      <c r="VSA325" s="52"/>
      <c r="VSB325" s="52"/>
      <c r="VSC325" s="52"/>
      <c r="VSD325" s="52"/>
      <c r="VSE325" s="52"/>
      <c r="VSF325" s="52"/>
      <c r="VSG325" s="84"/>
      <c r="VSH325" s="132"/>
      <c r="VSI325" s="105"/>
      <c r="VSJ325" s="52"/>
      <c r="VSK325" s="52"/>
      <c r="VSL325" s="52"/>
      <c r="VSM325" s="52"/>
      <c r="VSN325" s="52"/>
      <c r="VSO325" s="52"/>
      <c r="VSP325" s="52"/>
      <c r="VSQ325" s="52"/>
      <c r="VSR325" s="52"/>
      <c r="VSS325" s="52"/>
      <c r="VST325" s="52"/>
      <c r="VSU325" s="52"/>
      <c r="VSV325" s="52"/>
      <c r="VSW325" s="52"/>
      <c r="VSX325" s="52"/>
      <c r="VSY325" s="52"/>
      <c r="VSZ325" s="52"/>
      <c r="VTA325" s="52"/>
      <c r="VTB325" s="52"/>
      <c r="VTC325" s="52"/>
      <c r="VTD325" s="52"/>
      <c r="VTE325" s="52"/>
      <c r="VTF325" s="52"/>
      <c r="VTG325" s="52"/>
      <c r="VTH325" s="52"/>
      <c r="VTI325" s="84"/>
      <c r="VTJ325" s="132"/>
      <c r="VTK325" s="105"/>
      <c r="VTL325" s="52"/>
      <c r="VTM325" s="52"/>
      <c r="VTN325" s="52"/>
      <c r="VTO325" s="52"/>
      <c r="VTP325" s="52"/>
      <c r="VTQ325" s="52"/>
      <c r="VTR325" s="52"/>
      <c r="VTS325" s="52"/>
      <c r="VTT325" s="52"/>
      <c r="VTU325" s="52"/>
      <c r="VTV325" s="52"/>
      <c r="VTW325" s="52"/>
      <c r="VTX325" s="52"/>
      <c r="VTY325" s="52"/>
      <c r="VTZ325" s="52"/>
      <c r="VUA325" s="52"/>
      <c r="VUB325" s="52"/>
      <c r="VUC325" s="52"/>
      <c r="VUD325" s="52"/>
      <c r="VUE325" s="52"/>
      <c r="VUF325" s="52"/>
      <c r="VUG325" s="52"/>
      <c r="VUH325" s="52"/>
      <c r="VUI325" s="52"/>
      <c r="VUJ325" s="52"/>
      <c r="VUK325" s="84"/>
      <c r="VUL325" s="132"/>
      <c r="VUM325" s="105"/>
      <c r="VUN325" s="52"/>
      <c r="VUO325" s="52"/>
      <c r="VUP325" s="52"/>
      <c r="VUQ325" s="52"/>
      <c r="VUR325" s="52"/>
      <c r="VUS325" s="52"/>
      <c r="VUT325" s="52"/>
      <c r="VUU325" s="52"/>
      <c r="VUV325" s="52"/>
      <c r="VUW325" s="52"/>
      <c r="VUX325" s="52"/>
      <c r="VUY325" s="52"/>
      <c r="VUZ325" s="52"/>
      <c r="VVA325" s="52"/>
      <c r="VVB325" s="52"/>
      <c r="VVC325" s="52"/>
      <c r="VVD325" s="52"/>
      <c r="VVE325" s="52"/>
      <c r="VVF325" s="52"/>
      <c r="VVG325" s="52"/>
      <c r="VVH325" s="52"/>
      <c r="VVI325" s="52"/>
      <c r="VVJ325" s="52"/>
      <c r="VVK325" s="52"/>
      <c r="VVL325" s="52"/>
      <c r="VVM325" s="84"/>
      <c r="VVN325" s="132"/>
      <c r="VVO325" s="105"/>
      <c r="VVP325" s="52"/>
      <c r="VVQ325" s="52"/>
      <c r="VVR325" s="52"/>
      <c r="VVS325" s="52"/>
      <c r="VVT325" s="52"/>
      <c r="VVU325" s="52"/>
      <c r="VVV325" s="52"/>
      <c r="VVW325" s="52"/>
      <c r="VVX325" s="52"/>
      <c r="VVY325" s="52"/>
      <c r="VVZ325" s="52"/>
      <c r="VWA325" s="52"/>
      <c r="VWB325" s="52"/>
      <c r="VWC325" s="52"/>
      <c r="VWD325" s="52"/>
      <c r="VWE325" s="52"/>
      <c r="VWF325" s="52"/>
      <c r="VWG325" s="52"/>
      <c r="VWH325" s="52"/>
      <c r="VWI325" s="52"/>
      <c r="VWJ325" s="52"/>
      <c r="VWK325" s="52"/>
      <c r="VWL325" s="52"/>
      <c r="VWM325" s="52"/>
      <c r="VWN325" s="52"/>
      <c r="VWO325" s="84"/>
      <c r="VWP325" s="132"/>
      <c r="VWQ325" s="105"/>
      <c r="VWR325" s="52"/>
      <c r="VWS325" s="52"/>
      <c r="VWT325" s="52"/>
      <c r="VWU325" s="52"/>
      <c r="VWV325" s="52"/>
      <c r="VWW325" s="52"/>
      <c r="VWX325" s="52"/>
      <c r="VWY325" s="52"/>
      <c r="VWZ325" s="52"/>
      <c r="VXA325" s="52"/>
      <c r="VXB325" s="52"/>
      <c r="VXC325" s="52"/>
      <c r="VXD325" s="52"/>
      <c r="VXE325" s="52"/>
      <c r="VXF325" s="52"/>
      <c r="VXG325" s="52"/>
      <c r="VXH325" s="52"/>
      <c r="VXI325" s="52"/>
      <c r="VXJ325" s="52"/>
      <c r="VXK325" s="52"/>
      <c r="VXL325" s="52"/>
      <c r="VXM325" s="52"/>
      <c r="VXN325" s="52"/>
      <c r="VXO325" s="52"/>
      <c r="VXP325" s="52"/>
      <c r="VXQ325" s="84"/>
      <c r="VXR325" s="132"/>
      <c r="VXS325" s="105"/>
      <c r="VXT325" s="52"/>
      <c r="VXU325" s="52"/>
      <c r="VXV325" s="52"/>
      <c r="VXW325" s="52"/>
      <c r="VXX325" s="52"/>
      <c r="VXY325" s="52"/>
      <c r="VXZ325" s="52"/>
      <c r="VYA325" s="52"/>
      <c r="VYB325" s="52"/>
      <c r="VYC325" s="52"/>
      <c r="VYD325" s="52"/>
      <c r="VYE325" s="52"/>
      <c r="VYF325" s="52"/>
      <c r="VYG325" s="52"/>
      <c r="VYH325" s="52"/>
      <c r="VYI325" s="52"/>
      <c r="VYJ325" s="52"/>
      <c r="VYK325" s="52"/>
      <c r="VYL325" s="52"/>
      <c r="VYM325" s="52"/>
      <c r="VYN325" s="52"/>
      <c r="VYO325" s="52"/>
      <c r="VYP325" s="52"/>
      <c r="VYQ325" s="52"/>
      <c r="VYR325" s="52"/>
      <c r="VYS325" s="84"/>
      <c r="VYT325" s="132"/>
      <c r="VYU325" s="105"/>
      <c r="VYV325" s="52"/>
      <c r="VYW325" s="52"/>
      <c r="VYX325" s="52"/>
      <c r="VYY325" s="52"/>
      <c r="VYZ325" s="52"/>
      <c r="VZA325" s="52"/>
      <c r="VZB325" s="52"/>
      <c r="VZC325" s="52"/>
      <c r="VZD325" s="52"/>
      <c r="VZE325" s="52"/>
      <c r="VZF325" s="52"/>
      <c r="VZG325" s="52"/>
      <c r="VZH325" s="52"/>
      <c r="VZI325" s="52"/>
      <c r="VZJ325" s="52"/>
      <c r="VZK325" s="52"/>
      <c r="VZL325" s="52"/>
      <c r="VZM325" s="52"/>
      <c r="VZN325" s="52"/>
      <c r="VZO325" s="52"/>
      <c r="VZP325" s="52"/>
      <c r="VZQ325" s="52"/>
      <c r="VZR325" s="52"/>
      <c r="VZS325" s="52"/>
      <c r="VZT325" s="52"/>
      <c r="VZU325" s="84"/>
      <c r="VZV325" s="132"/>
      <c r="VZW325" s="105"/>
      <c r="VZX325" s="52"/>
      <c r="VZY325" s="52"/>
      <c r="VZZ325" s="52"/>
      <c r="WAA325" s="52"/>
      <c r="WAB325" s="52"/>
      <c r="WAC325" s="52"/>
      <c r="WAD325" s="52"/>
      <c r="WAE325" s="52"/>
      <c r="WAF325" s="52"/>
      <c r="WAG325" s="52"/>
      <c r="WAH325" s="52"/>
      <c r="WAI325" s="52"/>
      <c r="WAJ325" s="52"/>
      <c r="WAK325" s="52"/>
      <c r="WAL325" s="52"/>
      <c r="WAM325" s="52"/>
      <c r="WAN325" s="52"/>
      <c r="WAO325" s="52"/>
      <c r="WAP325" s="52"/>
      <c r="WAQ325" s="52"/>
      <c r="WAR325" s="52"/>
      <c r="WAS325" s="52"/>
      <c r="WAT325" s="52"/>
      <c r="WAU325" s="52"/>
      <c r="WAV325" s="52"/>
      <c r="WAW325" s="84"/>
      <c r="WAX325" s="132"/>
      <c r="WAY325" s="105"/>
      <c r="WAZ325" s="52"/>
      <c r="WBA325" s="52"/>
      <c r="WBB325" s="52"/>
      <c r="WBC325" s="52"/>
      <c r="WBD325" s="52"/>
      <c r="WBE325" s="52"/>
      <c r="WBF325" s="52"/>
      <c r="WBG325" s="52"/>
      <c r="WBH325" s="52"/>
      <c r="WBI325" s="52"/>
      <c r="WBJ325" s="52"/>
      <c r="WBK325" s="52"/>
      <c r="WBL325" s="52"/>
      <c r="WBM325" s="52"/>
      <c r="WBN325" s="52"/>
      <c r="WBO325" s="52"/>
      <c r="WBP325" s="52"/>
      <c r="WBQ325" s="52"/>
      <c r="WBR325" s="52"/>
      <c r="WBS325" s="52"/>
      <c r="WBT325" s="52"/>
      <c r="WBU325" s="52"/>
      <c r="WBV325" s="52"/>
      <c r="WBW325" s="52"/>
      <c r="WBX325" s="52"/>
      <c r="WBY325" s="84"/>
      <c r="WBZ325" s="132"/>
      <c r="WCA325" s="105"/>
      <c r="WCB325" s="52"/>
      <c r="WCC325" s="52"/>
      <c r="WCD325" s="52"/>
      <c r="WCE325" s="52"/>
      <c r="WCF325" s="52"/>
      <c r="WCG325" s="52"/>
      <c r="WCH325" s="52"/>
      <c r="WCI325" s="52"/>
      <c r="WCJ325" s="52"/>
      <c r="WCK325" s="52"/>
      <c r="WCL325" s="52"/>
      <c r="WCM325" s="52"/>
      <c r="WCN325" s="52"/>
      <c r="WCO325" s="52"/>
      <c r="WCP325" s="52"/>
      <c r="WCQ325" s="52"/>
      <c r="WCR325" s="52"/>
      <c r="WCS325" s="52"/>
      <c r="WCT325" s="52"/>
      <c r="WCU325" s="52"/>
      <c r="WCV325" s="52"/>
      <c r="WCW325" s="52"/>
      <c r="WCX325" s="52"/>
      <c r="WCY325" s="52"/>
      <c r="WCZ325" s="52"/>
      <c r="WDA325" s="84"/>
      <c r="WDB325" s="132"/>
      <c r="WDC325" s="105"/>
      <c r="WDD325" s="52"/>
      <c r="WDE325" s="52"/>
      <c r="WDF325" s="52"/>
      <c r="WDG325" s="52"/>
      <c r="WDH325" s="52"/>
      <c r="WDI325" s="52"/>
      <c r="WDJ325" s="52"/>
      <c r="WDK325" s="52"/>
      <c r="WDL325" s="52"/>
      <c r="WDM325" s="52"/>
      <c r="WDN325" s="52"/>
      <c r="WDO325" s="52"/>
      <c r="WDP325" s="52"/>
      <c r="WDQ325" s="52"/>
      <c r="WDR325" s="52"/>
      <c r="WDS325" s="52"/>
      <c r="WDT325" s="52"/>
      <c r="WDU325" s="52"/>
      <c r="WDV325" s="52"/>
      <c r="WDW325" s="52"/>
      <c r="WDX325" s="52"/>
      <c r="WDY325" s="52"/>
      <c r="WDZ325" s="52"/>
      <c r="WEA325" s="52"/>
      <c r="WEB325" s="52"/>
      <c r="WEC325" s="84"/>
      <c r="WED325" s="132"/>
      <c r="WEE325" s="105"/>
      <c r="WEF325" s="52"/>
      <c r="WEG325" s="52"/>
      <c r="WEH325" s="52"/>
      <c r="WEI325" s="52"/>
      <c r="WEJ325" s="52"/>
      <c r="WEK325" s="52"/>
      <c r="WEL325" s="52"/>
      <c r="WEM325" s="52"/>
      <c r="WEN325" s="52"/>
      <c r="WEO325" s="52"/>
      <c r="WEP325" s="52"/>
      <c r="WEQ325" s="52"/>
      <c r="WER325" s="52"/>
      <c r="WES325" s="52"/>
      <c r="WET325" s="52"/>
      <c r="WEU325" s="52"/>
      <c r="WEV325" s="52"/>
      <c r="WEW325" s="52"/>
      <c r="WEX325" s="52"/>
      <c r="WEY325" s="52"/>
      <c r="WEZ325" s="52"/>
      <c r="WFA325" s="52"/>
      <c r="WFB325" s="52"/>
      <c r="WFC325" s="52"/>
      <c r="WFD325" s="52"/>
      <c r="WFE325" s="84"/>
      <c r="WFF325" s="132"/>
      <c r="WFG325" s="105"/>
      <c r="WFH325" s="52"/>
      <c r="WFI325" s="52"/>
      <c r="WFJ325" s="52"/>
      <c r="WFK325" s="52"/>
      <c r="WFL325" s="52"/>
      <c r="WFM325" s="52"/>
      <c r="WFN325" s="52"/>
      <c r="WFO325" s="52"/>
      <c r="WFP325" s="52"/>
      <c r="WFQ325" s="52"/>
      <c r="WFR325" s="52"/>
      <c r="WFS325" s="52"/>
      <c r="WFT325" s="52"/>
      <c r="WFU325" s="52"/>
      <c r="WFV325" s="52"/>
      <c r="WFW325" s="52"/>
      <c r="WFX325" s="52"/>
      <c r="WFY325" s="52"/>
      <c r="WFZ325" s="52"/>
      <c r="WGA325" s="52"/>
      <c r="WGB325" s="52"/>
      <c r="WGC325" s="52"/>
      <c r="WGD325" s="52"/>
      <c r="WGE325" s="52"/>
      <c r="WGF325" s="52"/>
      <c r="WGG325" s="84"/>
      <c r="WGH325" s="132"/>
      <c r="WGI325" s="105"/>
      <c r="WGJ325" s="52"/>
      <c r="WGK325" s="52"/>
      <c r="WGL325" s="52"/>
      <c r="WGM325" s="52"/>
      <c r="WGN325" s="52"/>
      <c r="WGO325" s="52"/>
      <c r="WGP325" s="52"/>
      <c r="WGQ325" s="52"/>
      <c r="WGR325" s="52"/>
      <c r="WGS325" s="52"/>
      <c r="WGT325" s="52"/>
      <c r="WGU325" s="52"/>
      <c r="WGV325" s="52"/>
      <c r="WGW325" s="52"/>
      <c r="WGX325" s="52"/>
      <c r="WGY325" s="52"/>
      <c r="WGZ325" s="52"/>
      <c r="WHA325" s="52"/>
      <c r="WHB325" s="52"/>
      <c r="WHC325" s="52"/>
      <c r="WHD325" s="52"/>
      <c r="WHE325" s="52"/>
      <c r="WHF325" s="52"/>
      <c r="WHG325" s="52"/>
      <c r="WHH325" s="52"/>
      <c r="WHI325" s="84"/>
      <c r="WHJ325" s="132"/>
      <c r="WHK325" s="105"/>
      <c r="WHL325" s="52"/>
      <c r="WHM325" s="52"/>
      <c r="WHN325" s="52"/>
      <c r="WHO325" s="52"/>
      <c r="WHP325" s="52"/>
      <c r="WHQ325" s="52"/>
      <c r="WHR325" s="52"/>
      <c r="WHS325" s="52"/>
      <c r="WHT325" s="52"/>
      <c r="WHU325" s="52"/>
      <c r="WHV325" s="52"/>
      <c r="WHW325" s="52"/>
      <c r="WHX325" s="52"/>
      <c r="WHY325" s="52"/>
      <c r="WHZ325" s="52"/>
      <c r="WIA325" s="52"/>
      <c r="WIB325" s="52"/>
      <c r="WIC325" s="52"/>
      <c r="WID325" s="52"/>
      <c r="WIE325" s="52"/>
      <c r="WIF325" s="52"/>
      <c r="WIG325" s="52"/>
      <c r="WIH325" s="52"/>
      <c r="WII325" s="52"/>
      <c r="WIJ325" s="52"/>
      <c r="WIK325" s="84"/>
      <c r="WIL325" s="132"/>
      <c r="WIM325" s="105"/>
      <c r="WIN325" s="52"/>
      <c r="WIO325" s="52"/>
      <c r="WIP325" s="52"/>
      <c r="WIQ325" s="52"/>
      <c r="WIR325" s="52"/>
      <c r="WIS325" s="52"/>
      <c r="WIT325" s="52"/>
      <c r="WIU325" s="52"/>
      <c r="WIV325" s="52"/>
      <c r="WIW325" s="52"/>
      <c r="WIX325" s="52"/>
      <c r="WIY325" s="52"/>
      <c r="WIZ325" s="52"/>
      <c r="WJA325" s="52"/>
      <c r="WJB325" s="52"/>
      <c r="WJC325" s="52"/>
      <c r="WJD325" s="52"/>
      <c r="WJE325" s="52"/>
      <c r="WJF325" s="52"/>
      <c r="WJG325" s="52"/>
      <c r="WJH325" s="52"/>
      <c r="WJI325" s="52"/>
      <c r="WJJ325" s="52"/>
      <c r="WJK325" s="52"/>
      <c r="WJL325" s="52"/>
      <c r="WJM325" s="84"/>
      <c r="WJN325" s="132"/>
      <c r="WJO325" s="105"/>
      <c r="WJP325" s="52"/>
      <c r="WJQ325" s="52"/>
      <c r="WJR325" s="52"/>
      <c r="WJS325" s="52"/>
      <c r="WJT325" s="52"/>
      <c r="WJU325" s="52"/>
      <c r="WJV325" s="52"/>
      <c r="WJW325" s="52"/>
      <c r="WJX325" s="52"/>
      <c r="WJY325" s="52"/>
      <c r="WJZ325" s="52"/>
      <c r="WKA325" s="52"/>
      <c r="WKB325" s="52"/>
      <c r="WKC325" s="52"/>
      <c r="WKD325" s="52"/>
      <c r="WKE325" s="52"/>
      <c r="WKF325" s="52"/>
      <c r="WKG325" s="52"/>
      <c r="WKH325" s="52"/>
      <c r="WKI325" s="52"/>
      <c r="WKJ325" s="52"/>
      <c r="WKK325" s="52"/>
      <c r="WKL325" s="52"/>
      <c r="WKM325" s="52"/>
      <c r="WKN325" s="52"/>
      <c r="WKO325" s="84"/>
      <c r="WKP325" s="132"/>
      <c r="WKQ325" s="105"/>
      <c r="WKR325" s="52"/>
      <c r="WKS325" s="52"/>
      <c r="WKT325" s="52"/>
      <c r="WKU325" s="52"/>
      <c r="WKV325" s="52"/>
      <c r="WKW325" s="52"/>
      <c r="WKX325" s="52"/>
      <c r="WKY325" s="52"/>
      <c r="WKZ325" s="52"/>
      <c r="WLA325" s="52"/>
      <c r="WLB325" s="52"/>
      <c r="WLC325" s="52"/>
      <c r="WLD325" s="52"/>
      <c r="WLE325" s="52"/>
      <c r="WLF325" s="52"/>
      <c r="WLG325" s="52"/>
      <c r="WLH325" s="52"/>
      <c r="WLI325" s="52"/>
      <c r="WLJ325" s="52"/>
      <c r="WLK325" s="52"/>
      <c r="WLL325" s="52"/>
      <c r="WLM325" s="52"/>
      <c r="WLN325" s="52"/>
      <c r="WLO325" s="52"/>
      <c r="WLP325" s="52"/>
      <c r="WLQ325" s="84"/>
      <c r="WLR325" s="132"/>
      <c r="WLS325" s="105"/>
      <c r="WLT325" s="52"/>
      <c r="WLU325" s="52"/>
      <c r="WLV325" s="52"/>
      <c r="WLW325" s="52"/>
      <c r="WLX325" s="52"/>
      <c r="WLY325" s="52"/>
      <c r="WLZ325" s="52"/>
      <c r="WMA325" s="52"/>
      <c r="WMB325" s="52"/>
      <c r="WMC325" s="52"/>
      <c r="WMD325" s="52"/>
      <c r="WME325" s="52"/>
      <c r="WMF325" s="52"/>
      <c r="WMG325" s="52"/>
      <c r="WMH325" s="52"/>
      <c r="WMI325" s="52"/>
      <c r="WMJ325" s="52"/>
      <c r="WMK325" s="52"/>
      <c r="WML325" s="52"/>
      <c r="WMM325" s="52"/>
      <c r="WMN325" s="52"/>
      <c r="WMO325" s="52"/>
      <c r="WMP325" s="52"/>
      <c r="WMQ325" s="52"/>
      <c r="WMR325" s="52"/>
      <c r="WMS325" s="84"/>
      <c r="WMT325" s="132"/>
      <c r="WMU325" s="105"/>
      <c r="WMV325" s="52"/>
      <c r="WMW325" s="52"/>
      <c r="WMX325" s="52"/>
      <c r="WMY325" s="52"/>
      <c r="WMZ325" s="52"/>
      <c r="WNA325" s="52"/>
      <c r="WNB325" s="52"/>
      <c r="WNC325" s="52"/>
      <c r="WND325" s="52"/>
      <c r="WNE325" s="52"/>
      <c r="WNF325" s="52"/>
      <c r="WNG325" s="52"/>
      <c r="WNH325" s="52"/>
      <c r="WNI325" s="52"/>
      <c r="WNJ325" s="52"/>
      <c r="WNK325" s="52"/>
      <c r="WNL325" s="52"/>
      <c r="WNM325" s="52"/>
      <c r="WNN325" s="52"/>
      <c r="WNO325" s="52"/>
      <c r="WNP325" s="52"/>
      <c r="WNQ325" s="52"/>
      <c r="WNR325" s="52"/>
      <c r="WNS325" s="52"/>
      <c r="WNT325" s="52"/>
      <c r="WNU325" s="84"/>
      <c r="WNV325" s="132"/>
      <c r="WNW325" s="105"/>
      <c r="WNX325" s="52"/>
      <c r="WNY325" s="52"/>
      <c r="WNZ325" s="52"/>
      <c r="WOA325" s="52"/>
      <c r="WOB325" s="52"/>
      <c r="WOC325" s="52"/>
      <c r="WOD325" s="52"/>
      <c r="WOE325" s="52"/>
      <c r="WOF325" s="52"/>
      <c r="WOG325" s="52"/>
      <c r="WOH325" s="52"/>
      <c r="WOI325" s="52"/>
      <c r="WOJ325" s="52"/>
      <c r="WOK325" s="52"/>
      <c r="WOL325" s="52"/>
      <c r="WOM325" s="52"/>
      <c r="WON325" s="52"/>
      <c r="WOO325" s="52"/>
      <c r="WOP325" s="52"/>
      <c r="WOQ325" s="52"/>
      <c r="WOR325" s="52"/>
      <c r="WOS325" s="52"/>
      <c r="WOT325" s="52"/>
      <c r="WOU325" s="52"/>
      <c r="WOV325" s="52"/>
      <c r="WOW325" s="84"/>
      <c r="WOX325" s="132"/>
      <c r="WOY325" s="105"/>
      <c r="WOZ325" s="52"/>
      <c r="WPA325" s="52"/>
      <c r="WPB325" s="52"/>
      <c r="WPC325" s="52"/>
      <c r="WPD325" s="52"/>
      <c r="WPE325" s="52"/>
      <c r="WPF325" s="52"/>
      <c r="WPG325" s="52"/>
      <c r="WPH325" s="52"/>
      <c r="WPI325" s="52"/>
      <c r="WPJ325" s="52"/>
      <c r="WPK325" s="52"/>
      <c r="WPL325" s="52"/>
      <c r="WPM325" s="52"/>
      <c r="WPN325" s="52"/>
      <c r="WPO325" s="52"/>
      <c r="WPP325" s="52"/>
      <c r="WPQ325" s="52"/>
      <c r="WPR325" s="52"/>
      <c r="WPS325" s="52"/>
      <c r="WPT325" s="52"/>
      <c r="WPU325" s="52"/>
      <c r="WPV325" s="52"/>
      <c r="WPW325" s="52"/>
      <c r="WPX325" s="52"/>
      <c r="WPY325" s="84"/>
      <c r="WPZ325" s="132"/>
      <c r="WQA325" s="105"/>
      <c r="WQB325" s="52"/>
      <c r="WQC325" s="52"/>
      <c r="WQD325" s="52"/>
      <c r="WQE325" s="52"/>
      <c r="WQF325" s="52"/>
      <c r="WQG325" s="52"/>
      <c r="WQH325" s="52"/>
      <c r="WQI325" s="52"/>
      <c r="WQJ325" s="52"/>
      <c r="WQK325" s="52"/>
      <c r="WQL325" s="52"/>
      <c r="WQM325" s="52"/>
      <c r="WQN325" s="52"/>
      <c r="WQO325" s="52"/>
      <c r="WQP325" s="52"/>
      <c r="WQQ325" s="52"/>
      <c r="WQR325" s="52"/>
      <c r="WQS325" s="52"/>
      <c r="WQT325" s="52"/>
      <c r="WQU325" s="52"/>
      <c r="WQV325" s="52"/>
      <c r="WQW325" s="52"/>
      <c r="WQX325" s="52"/>
      <c r="WQY325" s="52"/>
      <c r="WQZ325" s="52"/>
      <c r="WRA325" s="84"/>
      <c r="WRB325" s="132"/>
      <c r="WRC325" s="105"/>
      <c r="WRD325" s="52"/>
      <c r="WRE325" s="52"/>
      <c r="WRF325" s="52"/>
      <c r="WRG325" s="52"/>
      <c r="WRH325" s="52"/>
      <c r="WRI325" s="52"/>
      <c r="WRJ325" s="52"/>
      <c r="WRK325" s="52"/>
      <c r="WRL325" s="52"/>
      <c r="WRM325" s="52"/>
      <c r="WRN325" s="52"/>
      <c r="WRO325" s="52"/>
      <c r="WRP325" s="52"/>
      <c r="WRQ325" s="52"/>
      <c r="WRR325" s="52"/>
      <c r="WRS325" s="52"/>
      <c r="WRT325" s="52"/>
      <c r="WRU325" s="52"/>
      <c r="WRV325" s="52"/>
      <c r="WRW325" s="52"/>
      <c r="WRX325" s="52"/>
      <c r="WRY325" s="52"/>
      <c r="WRZ325" s="52"/>
      <c r="WSA325" s="52"/>
      <c r="WSB325" s="52"/>
      <c r="WSC325" s="84"/>
      <c r="WSD325" s="132"/>
      <c r="WSE325" s="105"/>
      <c r="WSF325" s="52"/>
      <c r="WSG325" s="52"/>
      <c r="WSH325" s="52"/>
      <c r="WSI325" s="52"/>
      <c r="WSJ325" s="52"/>
      <c r="WSK325" s="52"/>
      <c r="WSL325" s="52"/>
      <c r="WSM325" s="52"/>
      <c r="WSN325" s="52"/>
      <c r="WSO325" s="52"/>
      <c r="WSP325" s="52"/>
      <c r="WSQ325" s="52"/>
      <c r="WSR325" s="52"/>
      <c r="WSS325" s="52"/>
      <c r="WST325" s="52"/>
      <c r="WSU325" s="52"/>
      <c r="WSV325" s="52"/>
      <c r="WSW325" s="52"/>
      <c r="WSX325" s="52"/>
      <c r="WSY325" s="52"/>
      <c r="WSZ325" s="52"/>
      <c r="WTA325" s="52"/>
      <c r="WTB325" s="52"/>
      <c r="WTC325" s="52"/>
      <c r="WTD325" s="52"/>
      <c r="WTE325" s="84"/>
      <c r="WTF325" s="132"/>
      <c r="WTG325" s="105"/>
      <c r="WTH325" s="52"/>
      <c r="WTI325" s="52"/>
      <c r="WTJ325" s="52"/>
      <c r="WTK325" s="52"/>
      <c r="WTL325" s="52"/>
      <c r="WTM325" s="52"/>
      <c r="WTN325" s="52"/>
      <c r="WTO325" s="52"/>
      <c r="WTP325" s="52"/>
      <c r="WTQ325" s="52"/>
      <c r="WTR325" s="52"/>
      <c r="WTS325" s="52"/>
      <c r="WTT325" s="52"/>
      <c r="WTU325" s="52"/>
      <c r="WTV325" s="52"/>
      <c r="WTW325" s="52"/>
      <c r="WTX325" s="52"/>
      <c r="WTY325" s="52"/>
      <c r="WTZ325" s="52"/>
      <c r="WUA325" s="52"/>
      <c r="WUB325" s="52"/>
      <c r="WUC325" s="52"/>
      <c r="WUD325" s="52"/>
      <c r="WUE325" s="52"/>
      <c r="WUF325" s="52"/>
      <c r="WUG325" s="84"/>
      <c r="WUH325" s="132"/>
      <c r="WUI325" s="105"/>
      <c r="WUJ325" s="52"/>
      <c r="WUK325" s="52"/>
      <c r="WUL325" s="52"/>
      <c r="WUM325" s="52"/>
      <c r="WUN325" s="52"/>
      <c r="WUO325" s="52"/>
      <c r="WUP325" s="52"/>
      <c r="WUQ325" s="52"/>
      <c r="WUR325" s="52"/>
      <c r="WUS325" s="52"/>
      <c r="WUT325" s="52"/>
      <c r="WUU325" s="52"/>
      <c r="WUV325" s="52"/>
      <c r="WUW325" s="52"/>
      <c r="WUX325" s="52"/>
      <c r="WUY325" s="52"/>
      <c r="WUZ325" s="52"/>
      <c r="WVA325" s="52"/>
      <c r="WVB325" s="52"/>
      <c r="WVC325" s="52"/>
      <c r="WVD325" s="52"/>
      <c r="WVE325" s="52"/>
      <c r="WVF325" s="52"/>
      <c r="WVG325" s="52"/>
      <c r="WVH325" s="52"/>
      <c r="WVI325" s="84"/>
      <c r="WVJ325" s="132"/>
      <c r="WVK325" s="105"/>
      <c r="WVL325" s="52"/>
      <c r="WVM325" s="52"/>
      <c r="WVN325" s="52"/>
      <c r="WVO325" s="52"/>
      <c r="WVP325" s="52"/>
      <c r="WVQ325" s="52"/>
      <c r="WVR325" s="52"/>
      <c r="WVS325" s="52"/>
      <c r="WVT325" s="52"/>
      <c r="WVU325" s="52"/>
      <c r="WVV325" s="52"/>
      <c r="WVW325" s="52"/>
      <c r="WVX325" s="52"/>
      <c r="WVY325" s="52"/>
      <c r="WVZ325" s="52"/>
      <c r="WWA325" s="52"/>
      <c r="WWB325" s="52"/>
      <c r="WWC325" s="52"/>
      <c r="WWD325" s="52"/>
      <c r="WWE325" s="52"/>
      <c r="WWF325" s="52"/>
      <c r="WWG325" s="52"/>
      <c r="WWH325" s="52"/>
      <c r="WWI325" s="52"/>
      <c r="WWJ325" s="52"/>
      <c r="WWK325" s="84"/>
      <c r="WWL325" s="132"/>
      <c r="WWM325" s="105"/>
      <c r="WWN325" s="52"/>
      <c r="WWO325" s="52"/>
      <c r="WWP325" s="52"/>
      <c r="WWQ325" s="52"/>
      <c r="WWR325" s="52"/>
      <c r="WWS325" s="52"/>
      <c r="WWT325" s="52"/>
      <c r="WWU325" s="52"/>
      <c r="WWV325" s="52"/>
      <c r="WWW325" s="52"/>
      <c r="WWX325" s="52"/>
      <c r="WWY325" s="52"/>
      <c r="WWZ325" s="52"/>
      <c r="WXA325" s="52"/>
      <c r="WXB325" s="52"/>
      <c r="WXC325" s="52"/>
      <c r="WXD325" s="52"/>
      <c r="WXE325" s="52"/>
      <c r="WXF325" s="52"/>
      <c r="WXG325" s="52"/>
      <c r="WXH325" s="52"/>
      <c r="WXI325" s="52"/>
      <c r="WXJ325" s="52"/>
      <c r="WXK325" s="52"/>
      <c r="WXL325" s="52"/>
      <c r="WXM325" s="84"/>
      <c r="WXN325" s="132"/>
      <c r="WXO325" s="105"/>
      <c r="WXP325" s="52"/>
      <c r="WXQ325" s="52"/>
      <c r="WXR325" s="52"/>
      <c r="WXS325" s="52"/>
      <c r="WXT325" s="52"/>
      <c r="WXU325" s="52"/>
      <c r="WXV325" s="52"/>
      <c r="WXW325" s="52"/>
      <c r="WXX325" s="52"/>
      <c r="WXY325" s="52"/>
      <c r="WXZ325" s="52"/>
      <c r="WYA325" s="52"/>
      <c r="WYB325" s="52"/>
      <c r="WYC325" s="52"/>
      <c r="WYD325" s="52"/>
      <c r="WYE325" s="52"/>
      <c r="WYF325" s="52"/>
      <c r="WYG325" s="52"/>
      <c r="WYH325" s="52"/>
      <c r="WYI325" s="52"/>
      <c r="WYJ325" s="52"/>
      <c r="WYK325" s="52"/>
      <c r="WYL325" s="52"/>
      <c r="WYM325" s="52"/>
      <c r="WYN325" s="52"/>
      <c r="WYO325" s="84"/>
      <c r="WYP325" s="132"/>
      <c r="WYQ325" s="105"/>
      <c r="WYR325" s="52"/>
      <c r="WYS325" s="52"/>
      <c r="WYT325" s="52"/>
      <c r="WYU325" s="52"/>
      <c r="WYV325" s="52"/>
      <c r="WYW325" s="52"/>
      <c r="WYX325" s="52"/>
      <c r="WYY325" s="52"/>
      <c r="WYZ325" s="52"/>
      <c r="WZA325" s="52"/>
      <c r="WZB325" s="52"/>
      <c r="WZC325" s="52"/>
      <c r="WZD325" s="52"/>
      <c r="WZE325" s="52"/>
      <c r="WZF325" s="52"/>
      <c r="WZG325" s="52"/>
      <c r="WZH325" s="52"/>
      <c r="WZI325" s="52"/>
      <c r="WZJ325" s="52"/>
      <c r="WZK325" s="52"/>
      <c r="WZL325" s="52"/>
      <c r="WZM325" s="52"/>
      <c r="WZN325" s="52"/>
      <c r="WZO325" s="52"/>
      <c r="WZP325" s="52"/>
      <c r="WZQ325" s="84"/>
      <c r="WZR325" s="132"/>
      <c r="WZS325" s="105"/>
      <c r="WZT325" s="52"/>
      <c r="WZU325" s="52"/>
      <c r="WZV325" s="52"/>
      <c r="WZW325" s="52"/>
      <c r="WZX325" s="52"/>
      <c r="WZY325" s="52"/>
      <c r="WZZ325" s="52"/>
      <c r="XAA325" s="52"/>
      <c r="XAB325" s="52"/>
      <c r="XAC325" s="52"/>
      <c r="XAD325" s="52"/>
      <c r="XAE325" s="52"/>
      <c r="XAF325" s="52"/>
      <c r="XAG325" s="52"/>
      <c r="XAH325" s="52"/>
      <c r="XAI325" s="52"/>
      <c r="XAJ325" s="52"/>
      <c r="XAK325" s="52"/>
      <c r="XAL325" s="52"/>
      <c r="XAM325" s="52"/>
      <c r="XAN325" s="52"/>
      <c r="XAO325" s="52"/>
      <c r="XAP325" s="52"/>
      <c r="XAQ325" s="52"/>
      <c r="XAR325" s="52"/>
      <c r="XAS325" s="84"/>
      <c r="XAT325" s="132"/>
      <c r="XAU325" s="105"/>
      <c r="XAV325" s="52"/>
      <c r="XAW325" s="52"/>
      <c r="XAX325" s="52"/>
      <c r="XAY325" s="52"/>
      <c r="XAZ325" s="52"/>
      <c r="XBA325" s="52"/>
      <c r="XBB325" s="52"/>
      <c r="XBC325" s="52"/>
      <c r="XBD325" s="52"/>
      <c r="XBE325" s="52"/>
      <c r="XBF325" s="52"/>
      <c r="XBG325" s="52"/>
      <c r="XBH325" s="52"/>
      <c r="XBI325" s="52"/>
      <c r="XBJ325" s="52"/>
      <c r="XBK325" s="52"/>
      <c r="XBL325" s="52"/>
      <c r="XBM325" s="52"/>
      <c r="XBN325" s="52"/>
      <c r="XBO325" s="52"/>
      <c r="XBP325" s="52"/>
      <c r="XBQ325" s="52"/>
      <c r="XBR325" s="52"/>
      <c r="XBS325" s="52"/>
      <c r="XBT325" s="52"/>
      <c r="XBU325" s="84"/>
      <c r="XBV325" s="132"/>
      <c r="XBW325" s="105"/>
      <c r="XBX325" s="52"/>
      <c r="XBY325" s="52"/>
      <c r="XBZ325" s="52"/>
      <c r="XCA325" s="52"/>
      <c r="XCB325" s="52"/>
      <c r="XCC325" s="52"/>
      <c r="XCD325" s="52"/>
      <c r="XCE325" s="52"/>
      <c r="XCF325" s="52"/>
      <c r="XCG325" s="52"/>
      <c r="XCH325" s="52"/>
      <c r="XCI325" s="52"/>
      <c r="XCJ325" s="52"/>
      <c r="XCK325" s="52"/>
      <c r="XCL325" s="52"/>
      <c r="XCM325" s="52"/>
      <c r="XCN325" s="52"/>
      <c r="XCO325" s="52"/>
      <c r="XCP325" s="52"/>
      <c r="XCQ325" s="52"/>
      <c r="XCR325" s="52"/>
      <c r="XCS325" s="52"/>
      <c r="XCT325" s="52"/>
      <c r="XCU325" s="52"/>
      <c r="XCV325" s="52"/>
      <c r="XCW325" s="84"/>
      <c r="XCX325" s="132"/>
      <c r="XCY325" s="105"/>
      <c r="XCZ325" s="52"/>
      <c r="XDA325" s="52"/>
      <c r="XDB325" s="52"/>
      <c r="XDC325" s="52"/>
      <c r="XDD325" s="52"/>
      <c r="XDE325" s="52"/>
      <c r="XDF325" s="52"/>
      <c r="XDG325" s="52"/>
      <c r="XDH325" s="52"/>
      <c r="XDI325" s="52"/>
      <c r="XDJ325" s="52"/>
      <c r="XDK325" s="52"/>
      <c r="XDL325" s="52"/>
      <c r="XDM325" s="52"/>
      <c r="XDN325" s="52"/>
      <c r="XDO325" s="52"/>
      <c r="XDP325" s="52"/>
      <c r="XDQ325" s="52"/>
      <c r="XDR325" s="52"/>
      <c r="XDS325" s="52"/>
      <c r="XDT325" s="52"/>
      <c r="XDU325" s="52"/>
      <c r="XDV325" s="52"/>
      <c r="XDW325" s="52"/>
      <c r="XDX325" s="52"/>
      <c r="XDY325" s="84"/>
      <c r="XDZ325" s="132"/>
      <c r="XEA325" s="105"/>
      <c r="XEB325" s="52"/>
      <c r="XEC325" s="52"/>
      <c r="XED325" s="52"/>
      <c r="XEE325" s="52"/>
      <c r="XEF325" s="52"/>
      <c r="XEG325" s="52"/>
      <c r="XEH325" s="52"/>
      <c r="XEI325" s="52"/>
      <c r="XEJ325" s="52"/>
      <c r="XEK325" s="52"/>
      <c r="XEL325" s="52"/>
      <c r="XEM325" s="52"/>
      <c r="XEN325" s="52"/>
      <c r="XEO325" s="52"/>
      <c r="XEP325" s="52"/>
      <c r="XEQ325" s="52"/>
      <c r="XER325" s="52"/>
      <c r="XES325" s="52"/>
      <c r="XET325" s="52"/>
      <c r="XEU325" s="52"/>
      <c r="XEV325" s="52"/>
      <c r="XEW325" s="52"/>
      <c r="XEX325" s="52"/>
      <c r="XEY325" s="52"/>
      <c r="XEZ325" s="52"/>
      <c r="XFA325" s="84"/>
      <c r="XFB325" s="132"/>
      <c r="XFC325" s="105"/>
      <c r="XFD325" s="52"/>
    </row>
    <row r="326" spans="1:16384" ht="30" customHeight="1" x14ac:dyDescent="0.2">
      <c r="A326" s="259" t="s">
        <v>133</v>
      </c>
      <c r="B326" s="259"/>
      <c r="C326" s="259"/>
      <c r="D326" s="259"/>
      <c r="E326" s="259"/>
      <c r="F326" s="259"/>
      <c r="G326" s="259"/>
      <c r="H326" s="259"/>
      <c r="I326" s="259"/>
      <c r="J326" s="259"/>
      <c r="K326" s="259"/>
      <c r="L326" s="259"/>
      <c r="M326" s="259"/>
      <c r="N326" s="259"/>
      <c r="O326" s="259"/>
      <c r="P326" s="259"/>
      <c r="Q326" s="259"/>
      <c r="R326" s="259"/>
      <c r="S326" s="259"/>
      <c r="T326" s="259"/>
      <c r="U326" s="259"/>
      <c r="V326" s="259"/>
      <c r="W326" s="259"/>
      <c r="X326" s="259"/>
      <c r="Y326" s="259"/>
      <c r="Z326" s="259"/>
      <c r="AA326" s="259"/>
      <c r="AB326" s="259"/>
      <c r="AC326" s="201"/>
    </row>
    <row r="327" spans="1:16384" ht="30.6" customHeight="1" x14ac:dyDescent="0.2">
      <c r="A327" s="100" t="s">
        <v>134</v>
      </c>
      <c r="B327" s="108" t="s">
        <v>30</v>
      </c>
      <c r="C327" s="86">
        <v>2022</v>
      </c>
      <c r="D327" s="51">
        <v>5699</v>
      </c>
      <c r="E327" s="56"/>
      <c r="F327" s="51">
        <v>340</v>
      </c>
      <c r="G327" s="56"/>
      <c r="H327" s="51">
        <v>476</v>
      </c>
      <c r="I327" s="56"/>
      <c r="J327" s="51">
        <v>593</v>
      </c>
      <c r="K327" s="56"/>
      <c r="L327" s="51">
        <v>478</v>
      </c>
      <c r="M327" s="56"/>
      <c r="N327" s="51">
        <v>493</v>
      </c>
      <c r="O327" s="56"/>
      <c r="P327" s="51">
        <v>562</v>
      </c>
      <c r="Q327" s="56"/>
      <c r="R327" s="51">
        <v>397</v>
      </c>
      <c r="S327" s="56"/>
      <c r="T327" s="51">
        <v>397</v>
      </c>
      <c r="U327" s="56"/>
      <c r="V327" s="51">
        <v>590</v>
      </c>
      <c r="W327" s="56"/>
      <c r="X327" s="51">
        <v>448</v>
      </c>
      <c r="Y327" s="56"/>
      <c r="Z327" s="51">
        <v>501</v>
      </c>
      <c r="AA327" s="56"/>
      <c r="AB327" s="52">
        <v>424</v>
      </c>
      <c r="AC327" s="52"/>
    </row>
    <row r="328" spans="1:16384" ht="11.25" x14ac:dyDescent="0.2">
      <c r="A328" s="88"/>
      <c r="B328" s="108"/>
      <c r="C328" s="86">
        <v>2023</v>
      </c>
      <c r="D328" s="94"/>
      <c r="E328" s="95"/>
      <c r="F328" s="51">
        <v>322</v>
      </c>
      <c r="G328" s="56"/>
      <c r="H328" s="51"/>
      <c r="I328" s="56"/>
      <c r="J328" s="51"/>
      <c r="K328" s="56"/>
      <c r="L328" s="51"/>
      <c r="M328" s="56"/>
      <c r="N328" s="51"/>
      <c r="O328" s="56"/>
      <c r="P328" s="51"/>
      <c r="Q328" s="56"/>
      <c r="R328" s="51"/>
      <c r="S328" s="56"/>
      <c r="T328" s="51"/>
      <c r="U328" s="56"/>
      <c r="V328" s="51"/>
      <c r="W328" s="56"/>
      <c r="X328" s="51"/>
      <c r="Y328" s="56"/>
      <c r="Z328" s="51"/>
      <c r="AA328" s="56"/>
      <c r="AB328" s="52"/>
      <c r="AC328" s="52"/>
    </row>
    <row r="329" spans="1:16384" ht="30.6" customHeight="1" x14ac:dyDescent="0.2">
      <c r="A329" s="102" t="s">
        <v>540</v>
      </c>
      <c r="B329" s="85" t="s">
        <v>30</v>
      </c>
      <c r="C329" s="86">
        <v>2022</v>
      </c>
      <c r="D329" s="51">
        <v>1749</v>
      </c>
      <c r="E329" s="56"/>
      <c r="F329" s="51">
        <v>115</v>
      </c>
      <c r="G329" s="56"/>
      <c r="H329" s="51">
        <v>160</v>
      </c>
      <c r="I329" s="56"/>
      <c r="J329" s="51">
        <v>169</v>
      </c>
      <c r="K329" s="56"/>
      <c r="L329" s="60">
        <v>134</v>
      </c>
      <c r="M329" s="56"/>
      <c r="N329" s="51">
        <v>127</v>
      </c>
      <c r="O329" s="56"/>
      <c r="P329" s="51">
        <v>178</v>
      </c>
      <c r="Q329" s="56"/>
      <c r="R329" s="60">
        <v>69</v>
      </c>
      <c r="S329" s="56"/>
      <c r="T329" s="51">
        <v>171</v>
      </c>
      <c r="U329" s="56"/>
      <c r="V329" s="51">
        <v>207</v>
      </c>
      <c r="W329" s="56"/>
      <c r="X329" s="51">
        <v>162</v>
      </c>
      <c r="Y329" s="56"/>
      <c r="Z329" s="51">
        <v>122</v>
      </c>
      <c r="AA329" s="56"/>
      <c r="AB329" s="52">
        <v>135</v>
      </c>
      <c r="AC329" s="52"/>
    </row>
    <row r="330" spans="1:16384" ht="11.25" x14ac:dyDescent="0.2">
      <c r="A330" s="84"/>
      <c r="B330" s="85"/>
      <c r="C330" s="86">
        <v>2023</v>
      </c>
      <c r="D330" s="96"/>
      <c r="E330" s="95"/>
      <c r="F330" s="60">
        <v>75</v>
      </c>
      <c r="G330" s="56"/>
      <c r="H330" s="51"/>
      <c r="I330" s="56"/>
      <c r="J330" s="51"/>
      <c r="K330" s="56"/>
      <c r="L330" s="60"/>
      <c r="M330" s="68"/>
      <c r="N330" s="51"/>
      <c r="O330" s="56"/>
      <c r="P330" s="51"/>
      <c r="Q330" s="56"/>
      <c r="R330" s="60"/>
      <c r="S330" s="56"/>
      <c r="T330" s="51"/>
      <c r="U330" s="56"/>
      <c r="V330" s="51"/>
      <c r="W330" s="56"/>
      <c r="X330" s="51"/>
      <c r="Y330" s="56"/>
      <c r="Z330" s="51"/>
      <c r="AA330" s="56"/>
      <c r="AB330" s="52"/>
      <c r="AC330" s="52"/>
    </row>
    <row r="331" spans="1:16384" ht="20.45" customHeight="1" x14ac:dyDescent="0.2">
      <c r="A331" s="84" t="s">
        <v>135</v>
      </c>
      <c r="B331" s="85" t="s">
        <v>136</v>
      </c>
      <c r="C331" s="86">
        <v>2022</v>
      </c>
      <c r="D331" s="51">
        <v>20497</v>
      </c>
      <c r="E331" s="56" t="s">
        <v>709</v>
      </c>
      <c r="F331" s="51">
        <v>1448</v>
      </c>
      <c r="G331" s="56"/>
      <c r="H331" s="51">
        <v>1649</v>
      </c>
      <c r="I331" s="56"/>
      <c r="J331" s="51">
        <v>1822</v>
      </c>
      <c r="K331" s="56"/>
      <c r="L331" s="51">
        <v>1575</v>
      </c>
      <c r="M331" s="56"/>
      <c r="N331" s="51">
        <v>1499</v>
      </c>
      <c r="O331" s="56"/>
      <c r="P331" s="51">
        <v>1714</v>
      </c>
      <c r="Q331" s="56"/>
      <c r="R331" s="51">
        <v>1719</v>
      </c>
      <c r="S331" s="56"/>
      <c r="T331" s="51">
        <v>2148</v>
      </c>
      <c r="U331" s="56"/>
      <c r="V331" s="51">
        <v>2200</v>
      </c>
      <c r="W331" s="56"/>
      <c r="X331" s="51">
        <v>1477</v>
      </c>
      <c r="Y331" s="56"/>
      <c r="Z331" s="51">
        <v>1601</v>
      </c>
      <c r="AA331" s="56"/>
      <c r="AB331" s="52">
        <v>1647</v>
      </c>
      <c r="AC331" s="52" t="s">
        <v>709</v>
      </c>
    </row>
    <row r="332" spans="1:16384" ht="11.25" x14ac:dyDescent="0.2">
      <c r="A332" s="84"/>
      <c r="B332" s="85"/>
      <c r="C332" s="86">
        <v>2023</v>
      </c>
      <c r="D332" s="94"/>
      <c r="E332" s="95"/>
      <c r="F332" s="51">
        <v>1916</v>
      </c>
      <c r="G332" s="56"/>
      <c r="H332" s="51"/>
      <c r="I332" s="56"/>
      <c r="J332" s="51"/>
      <c r="K332" s="56"/>
      <c r="L332" s="51"/>
      <c r="M332" s="56"/>
      <c r="N332" s="51"/>
      <c r="O332" s="56"/>
      <c r="P332" s="51"/>
      <c r="Q332" s="56"/>
      <c r="R332" s="51"/>
      <c r="S332" s="56"/>
      <c r="T332" s="51"/>
      <c r="U332" s="56"/>
      <c r="V332" s="51"/>
      <c r="W332" s="56"/>
      <c r="X332" s="51"/>
      <c r="Y332" s="56"/>
      <c r="Z332" s="51"/>
      <c r="AA332" s="56"/>
      <c r="AB332" s="52"/>
      <c r="AC332" s="52"/>
    </row>
    <row r="333" spans="1:16384" ht="11.25" x14ac:dyDescent="0.2">
      <c r="A333" s="104" t="s">
        <v>25</v>
      </c>
      <c r="B333" s="85"/>
      <c r="C333" s="86"/>
      <c r="D333" s="92"/>
      <c r="E333" s="93"/>
      <c r="F333" s="65"/>
      <c r="G333" s="66"/>
      <c r="H333" s="65"/>
      <c r="I333" s="66"/>
      <c r="J333" s="65"/>
      <c r="K333" s="66"/>
      <c r="L333" s="65"/>
      <c r="M333" s="66"/>
      <c r="N333" s="65"/>
      <c r="O333" s="66"/>
      <c r="P333" s="65"/>
      <c r="Q333" s="66"/>
      <c r="R333" s="65"/>
      <c r="S333" s="66"/>
      <c r="T333" s="65"/>
      <c r="U333" s="66"/>
      <c r="V333" s="65"/>
      <c r="W333" s="66"/>
      <c r="X333" s="65"/>
      <c r="Y333" s="66"/>
      <c r="Z333" s="65"/>
      <c r="AA333" s="66"/>
      <c r="AB333" s="67"/>
      <c r="AC333" s="67"/>
    </row>
    <row r="334" spans="1:16384" ht="40.9" customHeight="1" x14ac:dyDescent="0.2">
      <c r="A334" s="102" t="s">
        <v>138</v>
      </c>
      <c r="B334" s="89" t="s">
        <v>136</v>
      </c>
      <c r="C334" s="86">
        <v>2022</v>
      </c>
      <c r="D334" s="92">
        <v>3591</v>
      </c>
      <c r="E334" s="93"/>
      <c r="F334" s="51">
        <v>287</v>
      </c>
      <c r="G334" s="56"/>
      <c r="H334" s="51">
        <v>391</v>
      </c>
      <c r="I334" s="56"/>
      <c r="J334" s="51">
        <v>352</v>
      </c>
      <c r="K334" s="56"/>
      <c r="L334" s="51">
        <v>364</v>
      </c>
      <c r="M334" s="56"/>
      <c r="N334" s="51">
        <v>293</v>
      </c>
      <c r="O334" s="56"/>
      <c r="P334" s="51">
        <v>278</v>
      </c>
      <c r="Q334" s="56"/>
      <c r="R334" s="51">
        <v>190</v>
      </c>
      <c r="S334" s="56"/>
      <c r="T334" s="51">
        <v>260</v>
      </c>
      <c r="U334" s="56"/>
      <c r="V334" s="51">
        <v>315</v>
      </c>
      <c r="W334" s="56"/>
      <c r="X334" s="51">
        <v>307</v>
      </c>
      <c r="Y334" s="56"/>
      <c r="Z334" s="51">
        <v>309</v>
      </c>
      <c r="AA334" s="56"/>
      <c r="AB334" s="52">
        <v>244</v>
      </c>
      <c r="AC334" s="67"/>
    </row>
    <row r="335" spans="1:16384" ht="11.25" x14ac:dyDescent="0.2">
      <c r="A335" s="104"/>
      <c r="B335" s="85"/>
      <c r="C335" s="86">
        <v>2023</v>
      </c>
      <c r="D335" s="92"/>
      <c r="E335" s="93"/>
      <c r="F335" s="51">
        <v>227</v>
      </c>
      <c r="G335" s="56"/>
      <c r="H335" s="51"/>
      <c r="I335" s="56"/>
      <c r="J335" s="51"/>
      <c r="K335" s="56"/>
      <c r="L335" s="51"/>
      <c r="M335" s="56"/>
      <c r="N335" s="51"/>
      <c r="O335" s="56"/>
      <c r="P335" s="51"/>
      <c r="Q335" s="56"/>
      <c r="R335" s="51"/>
      <c r="S335" s="56"/>
      <c r="T335" s="51"/>
      <c r="U335" s="56"/>
      <c r="V335" s="51"/>
      <c r="W335" s="56"/>
      <c r="X335" s="51"/>
      <c r="Y335" s="56"/>
      <c r="Z335" s="51"/>
      <c r="AA335" s="56"/>
      <c r="AB335" s="52"/>
      <c r="AC335" s="67"/>
    </row>
    <row r="336" spans="1:16384" ht="20.45" customHeight="1" x14ac:dyDescent="0.2">
      <c r="A336" s="102" t="s">
        <v>541</v>
      </c>
      <c r="B336" s="85" t="s">
        <v>136</v>
      </c>
      <c r="C336" s="86">
        <v>2022</v>
      </c>
      <c r="D336" s="51">
        <v>3014</v>
      </c>
      <c r="E336" s="56" t="s">
        <v>709</v>
      </c>
      <c r="F336" s="51">
        <v>231</v>
      </c>
      <c r="G336" s="56"/>
      <c r="H336" s="51">
        <v>273</v>
      </c>
      <c r="I336" s="56"/>
      <c r="J336" s="51">
        <v>328</v>
      </c>
      <c r="K336" s="56"/>
      <c r="L336" s="51">
        <v>256</v>
      </c>
      <c r="M336" s="56"/>
      <c r="N336" s="51">
        <v>274</v>
      </c>
      <c r="O336" s="56"/>
      <c r="P336" s="51">
        <v>260</v>
      </c>
      <c r="Q336" s="56"/>
      <c r="R336" s="51">
        <v>133</v>
      </c>
      <c r="S336" s="56"/>
      <c r="T336" s="51">
        <v>264</v>
      </c>
      <c r="U336" s="56"/>
      <c r="V336" s="51">
        <v>272</v>
      </c>
      <c r="W336" s="56"/>
      <c r="X336" s="51">
        <v>270</v>
      </c>
      <c r="Y336" s="56"/>
      <c r="Z336" s="51">
        <v>241</v>
      </c>
      <c r="AA336" s="56"/>
      <c r="AB336" s="52">
        <v>215</v>
      </c>
      <c r="AC336" s="52" t="s">
        <v>709</v>
      </c>
    </row>
    <row r="337" spans="1:29" ht="11.25" x14ac:dyDescent="0.2">
      <c r="A337" s="101"/>
      <c r="B337" s="85"/>
      <c r="C337" s="86">
        <v>2023</v>
      </c>
      <c r="D337" s="94"/>
      <c r="E337" s="95"/>
      <c r="F337" s="51">
        <v>237</v>
      </c>
      <c r="G337" s="56"/>
      <c r="H337" s="51"/>
      <c r="I337" s="56"/>
      <c r="J337" s="51"/>
      <c r="K337" s="56"/>
      <c r="L337" s="51"/>
      <c r="M337" s="56"/>
      <c r="N337" s="51"/>
      <c r="O337" s="56"/>
      <c r="P337" s="51"/>
      <c r="Q337" s="56"/>
      <c r="R337" s="51"/>
      <c r="S337" s="56"/>
      <c r="T337" s="51"/>
      <c r="U337" s="56"/>
      <c r="V337" s="51"/>
      <c r="W337" s="56"/>
      <c r="X337" s="51"/>
      <c r="Y337" s="56"/>
      <c r="Z337" s="51"/>
      <c r="AA337" s="56"/>
      <c r="AB337" s="52"/>
      <c r="AC337" s="52"/>
    </row>
    <row r="338" spans="1:29" ht="20.45" customHeight="1" x14ac:dyDescent="0.2">
      <c r="A338" s="102" t="s">
        <v>139</v>
      </c>
      <c r="B338" s="85" t="s">
        <v>136</v>
      </c>
      <c r="C338" s="86">
        <v>2022</v>
      </c>
      <c r="D338" s="51">
        <v>4860</v>
      </c>
      <c r="E338" s="56"/>
      <c r="F338" s="51">
        <v>376</v>
      </c>
      <c r="G338" s="56"/>
      <c r="H338" s="51">
        <v>410</v>
      </c>
      <c r="I338" s="56"/>
      <c r="J338" s="51">
        <v>460</v>
      </c>
      <c r="K338" s="56"/>
      <c r="L338" s="51">
        <v>415</v>
      </c>
      <c r="M338" s="56"/>
      <c r="N338" s="51">
        <v>371</v>
      </c>
      <c r="O338" s="56"/>
      <c r="P338" s="51">
        <v>471</v>
      </c>
      <c r="Q338" s="56"/>
      <c r="R338" s="51">
        <v>401</v>
      </c>
      <c r="S338" s="56"/>
      <c r="T338" s="51">
        <v>333</v>
      </c>
      <c r="U338" s="56"/>
      <c r="V338" s="51">
        <v>439</v>
      </c>
      <c r="W338" s="56"/>
      <c r="X338" s="51">
        <v>440</v>
      </c>
      <c r="Y338" s="56"/>
      <c r="Z338" s="51">
        <v>382</v>
      </c>
      <c r="AA338" s="56"/>
      <c r="AB338" s="52">
        <v>361</v>
      </c>
      <c r="AC338" s="52"/>
    </row>
    <row r="339" spans="1:29" ht="11.25" x14ac:dyDescent="0.2">
      <c r="A339" s="101"/>
      <c r="B339" s="85"/>
      <c r="C339" s="86">
        <v>2023</v>
      </c>
      <c r="D339" s="94"/>
      <c r="E339" s="95"/>
      <c r="F339" s="51">
        <v>342</v>
      </c>
      <c r="G339" s="56"/>
      <c r="H339" s="51"/>
      <c r="I339" s="56"/>
      <c r="J339" s="51"/>
      <c r="K339" s="56"/>
      <c r="L339" s="51"/>
      <c r="M339" s="56"/>
      <c r="N339" s="51"/>
      <c r="O339" s="56"/>
      <c r="P339" s="51"/>
      <c r="Q339" s="56"/>
      <c r="R339" s="51"/>
      <c r="S339" s="56"/>
      <c r="T339" s="51"/>
      <c r="U339" s="56"/>
      <c r="V339" s="51"/>
      <c r="W339" s="56"/>
      <c r="X339" s="51"/>
      <c r="Y339" s="56"/>
      <c r="Z339" s="51"/>
      <c r="AA339" s="56"/>
      <c r="AB339" s="52"/>
      <c r="AC339" s="52"/>
    </row>
    <row r="340" spans="1:29" ht="51" customHeight="1" x14ac:dyDescent="0.2">
      <c r="A340" s="102" t="s">
        <v>140</v>
      </c>
      <c r="B340" s="89" t="s">
        <v>136</v>
      </c>
      <c r="C340" s="86">
        <v>2022</v>
      </c>
      <c r="D340" s="51">
        <v>621</v>
      </c>
      <c r="E340" s="56"/>
      <c r="F340" s="60">
        <v>57</v>
      </c>
      <c r="G340" s="68"/>
      <c r="H340" s="60">
        <v>50</v>
      </c>
      <c r="I340" s="68"/>
      <c r="J340" s="60">
        <v>90</v>
      </c>
      <c r="K340" s="68"/>
      <c r="L340" s="60">
        <v>51</v>
      </c>
      <c r="M340" s="68"/>
      <c r="N340" s="60">
        <v>63</v>
      </c>
      <c r="O340" s="68"/>
      <c r="P340" s="60">
        <v>55</v>
      </c>
      <c r="Q340" s="68"/>
      <c r="R340" s="60">
        <v>43</v>
      </c>
      <c r="S340" s="68"/>
      <c r="T340" s="60">
        <v>44</v>
      </c>
      <c r="U340" s="68"/>
      <c r="V340" s="60">
        <v>43</v>
      </c>
      <c r="W340" s="68"/>
      <c r="X340" s="60">
        <v>39</v>
      </c>
      <c r="Y340" s="68"/>
      <c r="Z340" s="60">
        <v>39</v>
      </c>
      <c r="AA340" s="68"/>
      <c r="AB340" s="69">
        <v>47</v>
      </c>
      <c r="AC340" s="52"/>
    </row>
    <row r="341" spans="1:29" ht="11.25" x14ac:dyDescent="0.2">
      <c r="A341" s="102"/>
      <c r="B341" s="89"/>
      <c r="C341" s="86">
        <v>2023</v>
      </c>
      <c r="D341" s="80"/>
      <c r="E341" s="95"/>
      <c r="F341" s="60">
        <v>57</v>
      </c>
      <c r="G341" s="68"/>
      <c r="H341" s="60"/>
      <c r="I341" s="68"/>
      <c r="J341" s="60"/>
      <c r="K341" s="68"/>
      <c r="L341" s="60"/>
      <c r="M341" s="68"/>
      <c r="N341" s="60"/>
      <c r="O341" s="68"/>
      <c r="P341" s="60"/>
      <c r="Q341" s="68"/>
      <c r="R341" s="60"/>
      <c r="S341" s="68"/>
      <c r="T341" s="60"/>
      <c r="U341" s="68"/>
      <c r="V341" s="60"/>
      <c r="W341" s="68"/>
      <c r="X341" s="60"/>
      <c r="Y341" s="68"/>
      <c r="Z341" s="60"/>
      <c r="AA341" s="68"/>
      <c r="AB341" s="69"/>
      <c r="AC341" s="52"/>
    </row>
    <row r="342" spans="1:29" ht="61.15" customHeight="1" x14ac:dyDescent="0.2">
      <c r="A342" s="102" t="s">
        <v>542</v>
      </c>
      <c r="B342" s="89" t="s">
        <v>136</v>
      </c>
      <c r="C342" s="86">
        <v>2022</v>
      </c>
      <c r="D342" s="51">
        <v>539</v>
      </c>
      <c r="E342" s="56"/>
      <c r="F342" s="60">
        <v>41</v>
      </c>
      <c r="G342" s="68"/>
      <c r="H342" s="60">
        <v>47</v>
      </c>
      <c r="I342" s="68"/>
      <c r="J342" s="60">
        <v>53</v>
      </c>
      <c r="K342" s="68"/>
      <c r="L342" s="60">
        <v>48</v>
      </c>
      <c r="M342" s="68"/>
      <c r="N342" s="60">
        <v>50</v>
      </c>
      <c r="O342" s="68"/>
      <c r="P342" s="60">
        <v>46</v>
      </c>
      <c r="Q342" s="68"/>
      <c r="R342" s="60">
        <v>48</v>
      </c>
      <c r="S342" s="68"/>
      <c r="T342" s="60">
        <v>39</v>
      </c>
      <c r="U342" s="68"/>
      <c r="V342" s="60">
        <v>52</v>
      </c>
      <c r="W342" s="68"/>
      <c r="X342" s="60">
        <v>47</v>
      </c>
      <c r="Y342" s="68"/>
      <c r="Z342" s="60">
        <v>40</v>
      </c>
      <c r="AA342" s="68"/>
      <c r="AB342" s="69">
        <v>28</v>
      </c>
      <c r="AC342" s="52"/>
    </row>
    <row r="343" spans="1:29" ht="11.25" x14ac:dyDescent="0.2">
      <c r="A343" s="102"/>
      <c r="B343" s="89"/>
      <c r="C343" s="86">
        <v>2023</v>
      </c>
      <c r="D343" s="80"/>
      <c r="E343" s="95"/>
      <c r="F343" s="60">
        <v>41</v>
      </c>
      <c r="G343" s="68"/>
      <c r="H343" s="60"/>
      <c r="I343" s="68"/>
      <c r="J343" s="60"/>
      <c r="K343" s="68"/>
      <c r="L343" s="60"/>
      <c r="M343" s="68"/>
      <c r="N343" s="60"/>
      <c r="O343" s="68"/>
      <c r="P343" s="60"/>
      <c r="Q343" s="68"/>
      <c r="R343" s="60"/>
      <c r="S343" s="68"/>
      <c r="T343" s="60"/>
      <c r="U343" s="68"/>
      <c r="V343" s="60"/>
      <c r="W343" s="68"/>
      <c r="X343" s="60"/>
      <c r="Y343" s="68"/>
      <c r="Z343" s="60"/>
      <c r="AA343" s="68"/>
      <c r="AB343" s="69"/>
      <c r="AC343" s="52"/>
    </row>
    <row r="344" spans="1:29" ht="30" customHeight="1" x14ac:dyDescent="0.2">
      <c r="A344" s="259" t="s">
        <v>141</v>
      </c>
      <c r="B344" s="259"/>
      <c r="C344" s="259"/>
      <c r="D344" s="259"/>
      <c r="E344" s="259"/>
      <c r="F344" s="259"/>
      <c r="G344" s="259"/>
      <c r="H344" s="259"/>
      <c r="I344" s="259"/>
      <c r="J344" s="259"/>
      <c r="K344" s="259"/>
      <c r="L344" s="259"/>
      <c r="M344" s="259"/>
      <c r="N344" s="259"/>
      <c r="O344" s="259"/>
      <c r="P344" s="259"/>
      <c r="Q344" s="259"/>
      <c r="R344" s="259"/>
      <c r="S344" s="259"/>
      <c r="T344" s="259"/>
      <c r="U344" s="259"/>
      <c r="V344" s="259"/>
      <c r="W344" s="259"/>
      <c r="X344" s="259"/>
      <c r="Y344" s="259"/>
      <c r="Z344" s="259"/>
      <c r="AA344" s="259"/>
      <c r="AB344" s="259"/>
      <c r="AC344" s="201"/>
    </row>
    <row r="345" spans="1:29" ht="21.6" customHeight="1" x14ac:dyDescent="0.2">
      <c r="A345" s="101" t="s">
        <v>142</v>
      </c>
      <c r="B345" s="89" t="s">
        <v>143</v>
      </c>
      <c r="C345" s="86">
        <v>2022</v>
      </c>
      <c r="D345" s="51">
        <v>3031</v>
      </c>
      <c r="E345" s="56" t="s">
        <v>709</v>
      </c>
      <c r="F345" s="51">
        <v>248</v>
      </c>
      <c r="G345" s="56"/>
      <c r="H345" s="51">
        <v>274</v>
      </c>
      <c r="I345" s="56"/>
      <c r="J345" s="51">
        <v>317</v>
      </c>
      <c r="K345" s="56"/>
      <c r="L345" s="51">
        <v>276</v>
      </c>
      <c r="M345" s="56"/>
      <c r="N345" s="51">
        <v>282</v>
      </c>
      <c r="O345" s="56"/>
      <c r="P345" s="51">
        <v>266</v>
      </c>
      <c r="Q345" s="56"/>
      <c r="R345" s="51">
        <v>222</v>
      </c>
      <c r="S345" s="56"/>
      <c r="T345" s="51">
        <v>217</v>
      </c>
      <c r="U345" s="56"/>
      <c r="V345" s="51">
        <v>237</v>
      </c>
      <c r="W345" s="56"/>
      <c r="X345" s="51">
        <v>232</v>
      </c>
      <c r="Y345" s="56"/>
      <c r="Z345" s="51">
        <v>237</v>
      </c>
      <c r="AA345" s="56"/>
      <c r="AB345" s="52">
        <v>197</v>
      </c>
      <c r="AC345" s="52"/>
    </row>
    <row r="346" spans="1:29" ht="11.25" x14ac:dyDescent="0.2">
      <c r="A346" s="101"/>
      <c r="B346" s="89"/>
      <c r="C346" s="86">
        <v>2023</v>
      </c>
      <c r="D346" s="94"/>
      <c r="E346" s="95"/>
      <c r="F346" s="51">
        <v>238</v>
      </c>
      <c r="G346" s="56"/>
      <c r="H346" s="51"/>
      <c r="I346" s="56"/>
      <c r="J346" s="51"/>
      <c r="K346" s="56"/>
      <c r="L346" s="51"/>
      <c r="M346" s="56"/>
      <c r="N346" s="51"/>
      <c r="O346" s="56"/>
      <c r="P346" s="51"/>
      <c r="Q346" s="56"/>
      <c r="R346" s="51"/>
      <c r="S346" s="56"/>
      <c r="T346" s="51"/>
      <c r="U346" s="56"/>
      <c r="V346" s="51"/>
      <c r="W346" s="56"/>
      <c r="X346" s="51"/>
      <c r="Y346" s="56"/>
      <c r="Z346" s="51"/>
      <c r="AA346" s="56"/>
      <c r="AB346" s="52"/>
      <c r="AC346" s="52"/>
    </row>
    <row r="347" spans="1:29" ht="21.6" customHeight="1" x14ac:dyDescent="0.2">
      <c r="A347" s="104" t="s">
        <v>144</v>
      </c>
      <c r="B347" s="89" t="s">
        <v>143</v>
      </c>
      <c r="C347" s="86">
        <v>2022</v>
      </c>
      <c r="D347" s="51">
        <v>2780</v>
      </c>
      <c r="E347" s="56" t="s">
        <v>709</v>
      </c>
      <c r="F347" s="51">
        <v>228</v>
      </c>
      <c r="G347" s="56"/>
      <c r="H347" s="51">
        <v>252</v>
      </c>
      <c r="I347" s="56"/>
      <c r="J347" s="51">
        <v>291</v>
      </c>
      <c r="K347" s="56"/>
      <c r="L347" s="51">
        <v>253</v>
      </c>
      <c r="M347" s="56"/>
      <c r="N347" s="51">
        <v>259</v>
      </c>
      <c r="O347" s="56"/>
      <c r="P347" s="51">
        <v>245</v>
      </c>
      <c r="Q347" s="56"/>
      <c r="R347" s="51">
        <v>202</v>
      </c>
      <c r="S347" s="56"/>
      <c r="T347" s="51">
        <v>198</v>
      </c>
      <c r="U347" s="56"/>
      <c r="V347" s="51">
        <v>217</v>
      </c>
      <c r="W347" s="56"/>
      <c r="X347" s="51">
        <v>212</v>
      </c>
      <c r="Y347" s="56"/>
      <c r="Z347" s="51">
        <v>217</v>
      </c>
      <c r="AA347" s="56"/>
      <c r="AB347" s="52">
        <v>179</v>
      </c>
      <c r="AC347" s="52"/>
    </row>
    <row r="348" spans="1:29" ht="11.25" x14ac:dyDescent="0.2">
      <c r="A348" s="101"/>
      <c r="B348" s="85"/>
      <c r="C348" s="86">
        <v>2023</v>
      </c>
      <c r="D348" s="94"/>
      <c r="E348" s="95"/>
      <c r="F348" s="51">
        <v>214</v>
      </c>
      <c r="G348" s="56"/>
      <c r="H348" s="51"/>
      <c r="I348" s="56"/>
      <c r="J348" s="51"/>
      <c r="K348" s="56"/>
      <c r="L348" s="51"/>
      <c r="M348" s="56"/>
      <c r="N348" s="51"/>
      <c r="O348" s="56"/>
      <c r="P348" s="51"/>
      <c r="Q348" s="56"/>
      <c r="R348" s="51"/>
      <c r="S348" s="56"/>
      <c r="T348" s="51"/>
      <c r="U348" s="56"/>
      <c r="V348" s="51"/>
      <c r="W348" s="56"/>
      <c r="X348" s="51"/>
      <c r="Y348" s="56"/>
      <c r="Z348" s="51"/>
      <c r="AA348" s="56"/>
      <c r="AB348" s="52"/>
      <c r="AC348" s="52"/>
    </row>
    <row r="349" spans="1:29" ht="21.6" customHeight="1" x14ac:dyDescent="0.2">
      <c r="A349" s="104" t="s">
        <v>145</v>
      </c>
      <c r="B349" s="89" t="s">
        <v>143</v>
      </c>
      <c r="C349" s="86">
        <v>2022</v>
      </c>
      <c r="D349" s="51">
        <v>251</v>
      </c>
      <c r="E349" s="56"/>
      <c r="F349" s="65">
        <v>20.3</v>
      </c>
      <c r="G349" s="66"/>
      <c r="H349" s="65">
        <v>21.8</v>
      </c>
      <c r="I349" s="66"/>
      <c r="J349" s="58">
        <v>25.4</v>
      </c>
      <c r="K349" s="61"/>
      <c r="L349" s="65">
        <v>23.4</v>
      </c>
      <c r="M349" s="66"/>
      <c r="N349" s="65">
        <v>22.5</v>
      </c>
      <c r="O349" s="66"/>
      <c r="P349" s="58">
        <v>22</v>
      </c>
      <c r="Q349" s="66"/>
      <c r="R349" s="65">
        <v>20.2</v>
      </c>
      <c r="S349" s="66"/>
      <c r="T349" s="65">
        <v>18.3</v>
      </c>
      <c r="U349" s="66"/>
      <c r="V349" s="65">
        <v>20.5</v>
      </c>
      <c r="W349" s="66"/>
      <c r="X349" s="65">
        <v>19.399999999999999</v>
      </c>
      <c r="Y349" s="66"/>
      <c r="Z349" s="58">
        <v>20</v>
      </c>
      <c r="AA349" s="66"/>
      <c r="AB349" s="67">
        <v>17.5</v>
      </c>
      <c r="AC349" s="59"/>
    </row>
    <row r="350" spans="1:29" ht="11.25" x14ac:dyDescent="0.2">
      <c r="A350" s="101"/>
      <c r="B350" s="85"/>
      <c r="C350" s="86">
        <v>2023</v>
      </c>
      <c r="D350" s="94"/>
      <c r="E350" s="95"/>
      <c r="F350" s="65">
        <v>24.4</v>
      </c>
      <c r="G350" s="66"/>
      <c r="H350" s="65"/>
      <c r="I350" s="66"/>
      <c r="J350" s="58"/>
      <c r="K350" s="61"/>
      <c r="L350" s="58"/>
      <c r="M350" s="61"/>
      <c r="N350" s="65"/>
      <c r="O350" s="66"/>
      <c r="P350" s="58"/>
      <c r="Q350" s="66"/>
      <c r="R350" s="65"/>
      <c r="S350" s="66"/>
      <c r="T350" s="65"/>
      <c r="U350" s="66"/>
      <c r="V350" s="65"/>
      <c r="W350" s="66"/>
      <c r="X350" s="65"/>
      <c r="Y350" s="66"/>
      <c r="Z350" s="58"/>
      <c r="AA350" s="66"/>
      <c r="AB350" s="67"/>
      <c r="AC350" s="52"/>
    </row>
    <row r="351" spans="1:29" ht="51" customHeight="1" x14ac:dyDescent="0.2">
      <c r="A351" s="100" t="s">
        <v>146</v>
      </c>
      <c r="B351" s="89" t="s">
        <v>143</v>
      </c>
      <c r="C351" s="86">
        <v>2022</v>
      </c>
      <c r="D351" s="51">
        <v>11584</v>
      </c>
      <c r="E351" s="56"/>
      <c r="F351" s="51">
        <v>968</v>
      </c>
      <c r="G351" s="56"/>
      <c r="H351" s="51">
        <v>941</v>
      </c>
      <c r="I351" s="56"/>
      <c r="J351" s="51">
        <v>1163</v>
      </c>
      <c r="K351" s="56"/>
      <c r="L351" s="51">
        <v>1128</v>
      </c>
      <c r="M351" s="56"/>
      <c r="N351" s="51">
        <v>1117</v>
      </c>
      <c r="O351" s="56"/>
      <c r="P351" s="51">
        <v>999</v>
      </c>
      <c r="Q351" s="56"/>
      <c r="R351" s="51">
        <v>946</v>
      </c>
      <c r="S351" s="56"/>
      <c r="T351" s="51">
        <v>830</v>
      </c>
      <c r="U351" s="56"/>
      <c r="V351" s="51">
        <v>861</v>
      </c>
      <c r="W351" s="56"/>
      <c r="X351" s="51">
        <v>943</v>
      </c>
      <c r="Y351" s="56"/>
      <c r="Z351" s="51">
        <v>886</v>
      </c>
      <c r="AA351" s="56"/>
      <c r="AB351" s="52">
        <v>796</v>
      </c>
      <c r="AC351" s="52"/>
    </row>
    <row r="352" spans="1:29" ht="11.25" x14ac:dyDescent="0.2">
      <c r="B352" s="89"/>
      <c r="C352" s="86">
        <v>2023</v>
      </c>
      <c r="D352" s="94"/>
      <c r="E352" s="95"/>
      <c r="F352" s="51">
        <v>851</v>
      </c>
      <c r="G352" s="56"/>
      <c r="H352" s="51"/>
      <c r="I352" s="56"/>
      <c r="J352" s="51"/>
      <c r="K352" s="56"/>
      <c r="L352" s="51"/>
      <c r="M352" s="56"/>
      <c r="N352" s="51"/>
      <c r="O352" s="56"/>
      <c r="P352" s="51"/>
      <c r="Q352" s="56"/>
      <c r="R352" s="51"/>
      <c r="S352" s="56"/>
      <c r="T352" s="51"/>
      <c r="U352" s="56"/>
      <c r="V352" s="51"/>
      <c r="W352" s="56"/>
      <c r="X352" s="51"/>
      <c r="Y352" s="56"/>
      <c r="Z352" s="51"/>
      <c r="AA352" s="56"/>
      <c r="AB352" s="52"/>
      <c r="AC352" s="52"/>
    </row>
    <row r="353" spans="1:29" ht="11.25" x14ac:dyDescent="0.2">
      <c r="A353" s="104" t="s">
        <v>25</v>
      </c>
      <c r="B353" s="85"/>
      <c r="C353" s="86"/>
      <c r="D353" s="92"/>
      <c r="E353" s="93"/>
      <c r="F353" s="65"/>
      <c r="G353" s="66"/>
      <c r="H353" s="65"/>
      <c r="I353" s="66"/>
      <c r="J353" s="65"/>
      <c r="K353" s="66"/>
      <c r="L353" s="65"/>
      <c r="M353" s="66"/>
      <c r="N353" s="65"/>
      <c r="O353" s="66"/>
      <c r="P353" s="65"/>
      <c r="Q353" s="66"/>
      <c r="R353" s="65"/>
      <c r="S353" s="66"/>
      <c r="T353" s="65"/>
      <c r="U353" s="66"/>
      <c r="V353" s="65"/>
      <c r="W353" s="66"/>
      <c r="X353" s="65"/>
      <c r="Y353" s="66"/>
      <c r="Z353" s="65"/>
      <c r="AA353" s="66"/>
      <c r="AB353" s="67"/>
      <c r="AC353" s="67"/>
    </row>
    <row r="354" spans="1:29" ht="30.6" customHeight="1" x14ac:dyDescent="0.2">
      <c r="A354" s="102" t="s">
        <v>147</v>
      </c>
      <c r="B354" s="89" t="s">
        <v>143</v>
      </c>
      <c r="C354" s="86">
        <v>2022</v>
      </c>
      <c r="D354" s="51">
        <v>5790</v>
      </c>
      <c r="E354" s="56"/>
      <c r="F354" s="51">
        <v>458</v>
      </c>
      <c r="G354" s="56"/>
      <c r="H354" s="51">
        <v>443</v>
      </c>
      <c r="I354" s="56"/>
      <c r="J354" s="51">
        <v>590</v>
      </c>
      <c r="K354" s="56"/>
      <c r="L354" s="51">
        <v>578</v>
      </c>
      <c r="M354" s="56"/>
      <c r="N354" s="51">
        <v>592</v>
      </c>
      <c r="O354" s="56"/>
      <c r="P354" s="51">
        <v>488</v>
      </c>
      <c r="Q354" s="56"/>
      <c r="R354" s="51">
        <v>474</v>
      </c>
      <c r="S354" s="56"/>
      <c r="T354" s="51">
        <v>435</v>
      </c>
      <c r="U354" s="56"/>
      <c r="V354" s="51">
        <v>402</v>
      </c>
      <c r="W354" s="56"/>
      <c r="X354" s="51">
        <v>456</v>
      </c>
      <c r="Y354" s="56"/>
      <c r="Z354" s="51">
        <v>455</v>
      </c>
      <c r="AA354" s="56"/>
      <c r="AB354" s="52">
        <v>419</v>
      </c>
      <c r="AC354" s="52"/>
    </row>
    <row r="355" spans="1:29" ht="11.25" x14ac:dyDescent="0.2">
      <c r="A355" s="135"/>
      <c r="B355" s="85"/>
      <c r="C355" s="86">
        <v>2023</v>
      </c>
      <c r="D355" s="94"/>
      <c r="E355" s="95"/>
      <c r="F355" s="51">
        <v>446</v>
      </c>
      <c r="G355" s="56"/>
      <c r="H355" s="51"/>
      <c r="I355" s="56"/>
      <c r="J355" s="51"/>
      <c r="K355" s="56"/>
      <c r="L355" s="51"/>
      <c r="M355" s="56"/>
      <c r="N355" s="51"/>
      <c r="O355" s="56"/>
      <c r="P355" s="51"/>
      <c r="Q355" s="56"/>
      <c r="R355" s="51"/>
      <c r="S355" s="56"/>
      <c r="T355" s="51"/>
      <c r="U355" s="56"/>
      <c r="V355" s="51"/>
      <c r="W355" s="56"/>
      <c r="X355" s="51"/>
      <c r="Y355" s="56"/>
      <c r="Z355" s="51"/>
      <c r="AA355" s="56"/>
      <c r="AB355" s="52"/>
      <c r="AC355" s="52"/>
    </row>
    <row r="356" spans="1:29" ht="21.6" customHeight="1" x14ac:dyDescent="0.2">
      <c r="A356" s="37" t="s">
        <v>415</v>
      </c>
      <c r="B356" s="89" t="s">
        <v>143</v>
      </c>
      <c r="C356" s="86">
        <v>2022</v>
      </c>
      <c r="D356" s="94">
        <v>4882</v>
      </c>
      <c r="E356" s="95"/>
      <c r="F356" s="51">
        <v>383</v>
      </c>
      <c r="G356" s="56"/>
      <c r="H356" s="51">
        <v>351</v>
      </c>
      <c r="I356" s="56"/>
      <c r="J356" s="51">
        <v>478</v>
      </c>
      <c r="K356" s="56"/>
      <c r="L356" s="51">
        <v>466</v>
      </c>
      <c r="M356" s="56"/>
      <c r="N356" s="51">
        <v>506</v>
      </c>
      <c r="O356" s="56"/>
      <c r="P356" s="51">
        <v>420</v>
      </c>
      <c r="Q356" s="56"/>
      <c r="R356" s="51">
        <v>419</v>
      </c>
      <c r="S356" s="56"/>
      <c r="T356" s="51">
        <v>381</v>
      </c>
      <c r="U356" s="56"/>
      <c r="V356" s="51">
        <v>341</v>
      </c>
      <c r="W356" s="56"/>
      <c r="X356" s="51">
        <v>401</v>
      </c>
      <c r="Y356" s="56"/>
      <c r="Z356" s="51">
        <v>368</v>
      </c>
      <c r="AA356" s="56"/>
      <c r="AB356" s="52">
        <v>366</v>
      </c>
      <c r="AC356" s="52"/>
    </row>
    <row r="357" spans="1:29" ht="11.25" x14ac:dyDescent="0.2">
      <c r="A357" s="136"/>
      <c r="B357" s="89"/>
      <c r="C357" s="86">
        <v>2023</v>
      </c>
      <c r="D357" s="94"/>
      <c r="E357" s="95"/>
      <c r="F357" s="51">
        <v>365</v>
      </c>
      <c r="G357" s="56"/>
      <c r="H357" s="51"/>
      <c r="I357" s="56"/>
      <c r="J357" s="51"/>
      <c r="K357" s="56"/>
      <c r="L357" s="51"/>
      <c r="M357" s="56"/>
      <c r="N357" s="51"/>
      <c r="O357" s="56"/>
      <c r="P357" s="51"/>
      <c r="Q357" s="56"/>
      <c r="R357" s="51"/>
      <c r="S357" s="56"/>
      <c r="T357" s="51"/>
      <c r="U357" s="56"/>
      <c r="V357" s="51"/>
      <c r="W357" s="56"/>
      <c r="X357" s="51"/>
      <c r="Y357" s="56"/>
      <c r="Z357" s="51"/>
      <c r="AA357" s="56"/>
      <c r="AB357" s="52"/>
      <c r="AC357" s="52"/>
    </row>
    <row r="358" spans="1:29" ht="30.6" customHeight="1" x14ac:dyDescent="0.2">
      <c r="A358" s="102" t="s">
        <v>148</v>
      </c>
      <c r="B358" s="89" t="s">
        <v>109</v>
      </c>
      <c r="C358" s="86">
        <v>2022</v>
      </c>
      <c r="D358" s="51">
        <v>680594</v>
      </c>
      <c r="E358" s="56"/>
      <c r="F358" s="51">
        <v>64354</v>
      </c>
      <c r="G358" s="56"/>
      <c r="H358" s="51">
        <v>56846</v>
      </c>
      <c r="I358" s="56"/>
      <c r="J358" s="51">
        <v>63739</v>
      </c>
      <c r="K358" s="56"/>
      <c r="L358" s="51">
        <v>63741</v>
      </c>
      <c r="M358" s="56"/>
      <c r="N358" s="51">
        <v>64080</v>
      </c>
      <c r="O358" s="56"/>
      <c r="P358" s="51">
        <v>62621</v>
      </c>
      <c r="Q358" s="56"/>
      <c r="R358" s="51">
        <v>53926</v>
      </c>
      <c r="S358" s="56"/>
      <c r="T358" s="51">
        <v>50483</v>
      </c>
      <c r="U358" s="56"/>
      <c r="V358" s="51">
        <v>48026</v>
      </c>
      <c r="W358" s="56"/>
      <c r="X358" s="51">
        <v>57776</v>
      </c>
      <c r="Y358" s="56"/>
      <c r="Z358" s="51">
        <v>49710</v>
      </c>
      <c r="AA358" s="56"/>
      <c r="AB358" s="52">
        <v>46709</v>
      </c>
      <c r="AC358" s="52"/>
    </row>
    <row r="359" spans="1:29" ht="11.25" x14ac:dyDescent="0.2">
      <c r="B359" s="85"/>
      <c r="C359" s="86">
        <v>2023</v>
      </c>
      <c r="D359" s="94"/>
      <c r="E359" s="95"/>
      <c r="F359" s="51">
        <v>46138</v>
      </c>
      <c r="G359" s="56"/>
      <c r="H359" s="51"/>
      <c r="I359" s="56"/>
      <c r="J359" s="51"/>
      <c r="K359" s="56"/>
      <c r="L359" s="51"/>
      <c r="M359" s="56"/>
      <c r="N359" s="51"/>
      <c r="O359" s="56"/>
      <c r="P359" s="51"/>
      <c r="Q359" s="56"/>
      <c r="R359" s="51"/>
      <c r="S359" s="56"/>
      <c r="T359" s="51"/>
      <c r="U359" s="56"/>
      <c r="V359" s="51"/>
      <c r="W359" s="56"/>
      <c r="X359" s="51"/>
      <c r="Y359" s="56"/>
      <c r="Z359" s="51"/>
      <c r="AA359" s="56"/>
      <c r="AB359" s="52"/>
      <c r="AC359" s="52"/>
    </row>
    <row r="360" spans="1:29" ht="21.6" customHeight="1" x14ac:dyDescent="0.2">
      <c r="B360" s="89" t="s">
        <v>143</v>
      </c>
      <c r="C360" s="86">
        <v>2022</v>
      </c>
      <c r="D360" s="51">
        <v>4954</v>
      </c>
      <c r="E360" s="56"/>
      <c r="F360" s="51">
        <v>453</v>
      </c>
      <c r="G360" s="56"/>
      <c r="H360" s="51">
        <v>435</v>
      </c>
      <c r="I360" s="56"/>
      <c r="J360" s="51">
        <v>500</v>
      </c>
      <c r="K360" s="56"/>
      <c r="L360" s="51">
        <v>489</v>
      </c>
      <c r="M360" s="56"/>
      <c r="N360" s="51">
        <v>457</v>
      </c>
      <c r="O360" s="56"/>
      <c r="P360" s="51">
        <v>441</v>
      </c>
      <c r="Q360" s="56"/>
      <c r="R360" s="51">
        <v>404</v>
      </c>
      <c r="S360" s="56"/>
      <c r="T360" s="51">
        <v>338</v>
      </c>
      <c r="U360" s="56"/>
      <c r="V360" s="51">
        <v>343</v>
      </c>
      <c r="W360" s="56"/>
      <c r="X360" s="51">
        <v>410</v>
      </c>
      <c r="Y360" s="56"/>
      <c r="Z360" s="51">
        <v>361</v>
      </c>
      <c r="AA360" s="56"/>
      <c r="AB360" s="52">
        <v>323</v>
      </c>
      <c r="AC360" s="52"/>
    </row>
    <row r="361" spans="1:29" ht="11.25" x14ac:dyDescent="0.2">
      <c r="B361" s="85"/>
      <c r="C361" s="86">
        <v>2023</v>
      </c>
      <c r="D361" s="92"/>
      <c r="E361" s="93"/>
      <c r="F361" s="51">
        <v>339</v>
      </c>
      <c r="G361" s="56"/>
      <c r="H361" s="51"/>
      <c r="I361" s="56"/>
      <c r="J361" s="51"/>
      <c r="K361" s="56"/>
      <c r="L361" s="51"/>
      <c r="M361" s="56"/>
      <c r="N361" s="51"/>
      <c r="O361" s="56"/>
      <c r="P361" s="51"/>
      <c r="Q361" s="56"/>
      <c r="R361" s="51"/>
      <c r="S361" s="56"/>
      <c r="T361" s="51"/>
      <c r="U361" s="56"/>
      <c r="V361" s="51"/>
      <c r="W361" s="56"/>
      <c r="X361" s="51"/>
      <c r="Y361" s="56"/>
      <c r="Z361" s="51"/>
      <c r="AA361" s="56"/>
      <c r="AB361" s="52"/>
      <c r="AC361" s="52"/>
    </row>
    <row r="362" spans="1:29" ht="40.9" customHeight="1" x14ac:dyDescent="0.2">
      <c r="A362" s="102" t="s">
        <v>149</v>
      </c>
      <c r="B362" s="89" t="s">
        <v>143</v>
      </c>
      <c r="C362" s="86">
        <v>2022</v>
      </c>
      <c r="D362" s="92">
        <v>236</v>
      </c>
      <c r="E362" s="93"/>
      <c r="F362" s="65">
        <v>20</v>
      </c>
      <c r="G362" s="66"/>
      <c r="H362" s="65">
        <v>19.2</v>
      </c>
      <c r="I362" s="66"/>
      <c r="J362" s="65">
        <v>22.1</v>
      </c>
      <c r="K362" s="66"/>
      <c r="L362" s="65">
        <v>20.100000000000001</v>
      </c>
      <c r="M362" s="66"/>
      <c r="N362" s="65">
        <v>20.399999999999999</v>
      </c>
      <c r="O362" s="66"/>
      <c r="P362" s="65">
        <v>21.2</v>
      </c>
      <c r="Q362" s="66"/>
      <c r="R362" s="65">
        <v>19.3</v>
      </c>
      <c r="S362" s="66"/>
      <c r="T362" s="65">
        <v>16.7</v>
      </c>
      <c r="U362" s="66"/>
      <c r="V362" s="65">
        <v>19.2</v>
      </c>
      <c r="W362" s="66"/>
      <c r="X362" s="65">
        <v>20</v>
      </c>
      <c r="Y362" s="66"/>
      <c r="Z362" s="65">
        <v>20.100000000000001</v>
      </c>
      <c r="AA362" s="66"/>
      <c r="AB362" s="67">
        <v>17.100000000000001</v>
      </c>
      <c r="AC362" s="52"/>
    </row>
    <row r="363" spans="1:29" ht="11.25" x14ac:dyDescent="0.2">
      <c r="B363" s="85"/>
      <c r="C363" s="86">
        <v>2023</v>
      </c>
      <c r="D363" s="92"/>
      <c r="E363" s="93"/>
      <c r="F363" s="65">
        <v>16.8</v>
      </c>
      <c r="G363" s="56"/>
      <c r="H363" s="51"/>
      <c r="I363" s="56"/>
      <c r="J363" s="51"/>
      <c r="K363" s="56"/>
      <c r="L363" s="51"/>
      <c r="M363" s="56"/>
      <c r="N363" s="51"/>
      <c r="O363" s="56"/>
      <c r="P363" s="51"/>
      <c r="Q363" s="56"/>
      <c r="R363" s="51"/>
      <c r="S363" s="56"/>
      <c r="T363" s="51"/>
      <c r="U363" s="56"/>
      <c r="V363" s="51"/>
      <c r="W363" s="56"/>
      <c r="X363" s="51"/>
      <c r="Y363" s="56"/>
      <c r="Z363" s="51"/>
      <c r="AA363" s="56"/>
      <c r="AB363" s="52"/>
      <c r="AC363" s="52"/>
    </row>
    <row r="364" spans="1:29" ht="21.6" customHeight="1" x14ac:dyDescent="0.2">
      <c r="A364" s="64" t="s">
        <v>150</v>
      </c>
      <c r="B364" s="89" t="s">
        <v>109</v>
      </c>
      <c r="C364" s="86">
        <v>2022</v>
      </c>
      <c r="D364" s="51">
        <v>17111</v>
      </c>
      <c r="E364" s="56"/>
      <c r="F364" s="51">
        <v>1456</v>
      </c>
      <c r="G364" s="56"/>
      <c r="H364" s="51">
        <v>1564</v>
      </c>
      <c r="I364" s="56"/>
      <c r="J364" s="51">
        <v>1759</v>
      </c>
      <c r="K364" s="56"/>
      <c r="L364" s="51">
        <v>1621</v>
      </c>
      <c r="M364" s="56"/>
      <c r="N364" s="51">
        <v>1444</v>
      </c>
      <c r="O364" s="56"/>
      <c r="P364" s="51">
        <v>1529</v>
      </c>
      <c r="Q364" s="56"/>
      <c r="R364" s="51">
        <v>1311</v>
      </c>
      <c r="S364" s="56"/>
      <c r="T364" s="51">
        <v>817</v>
      </c>
      <c r="U364" s="56"/>
      <c r="V364" s="51">
        <v>1423</v>
      </c>
      <c r="W364" s="56"/>
      <c r="X364" s="51">
        <v>1370</v>
      </c>
      <c r="Y364" s="56"/>
      <c r="Z364" s="51">
        <v>1376</v>
      </c>
      <c r="AA364" s="56"/>
      <c r="AB364" s="52">
        <v>1441</v>
      </c>
      <c r="AC364" s="52"/>
    </row>
    <row r="365" spans="1:29" ht="11.25" x14ac:dyDescent="0.2">
      <c r="B365" s="85"/>
      <c r="C365" s="86">
        <v>2023</v>
      </c>
      <c r="D365" s="94"/>
      <c r="E365" s="95"/>
      <c r="F365" s="51">
        <v>1204</v>
      </c>
      <c r="G365" s="56"/>
      <c r="H365" s="51"/>
      <c r="I365" s="56"/>
      <c r="J365" s="51"/>
      <c r="K365" s="56"/>
      <c r="L365" s="51"/>
      <c r="M365" s="56"/>
      <c r="N365" s="51"/>
      <c r="O365" s="56"/>
      <c r="P365" s="51"/>
      <c r="Q365" s="56"/>
      <c r="R365" s="51"/>
      <c r="S365" s="56"/>
      <c r="T365" s="51"/>
      <c r="U365" s="56"/>
      <c r="V365" s="51"/>
      <c r="W365" s="56"/>
      <c r="X365" s="51"/>
      <c r="Y365" s="56"/>
      <c r="Z365" s="51"/>
      <c r="AA365" s="56"/>
      <c r="AB365" s="52"/>
      <c r="AC365" s="52"/>
    </row>
    <row r="366" spans="1:29" ht="21.6" customHeight="1" x14ac:dyDescent="0.2">
      <c r="A366" s="101" t="s">
        <v>151</v>
      </c>
      <c r="B366" s="89" t="s">
        <v>143</v>
      </c>
      <c r="C366" s="86">
        <v>2022</v>
      </c>
      <c r="D366" s="80">
        <v>90.4</v>
      </c>
      <c r="E366" s="115"/>
      <c r="F366" s="65">
        <v>8.1999999999999993</v>
      </c>
      <c r="G366" s="66"/>
      <c r="H366" s="58">
        <v>7.7</v>
      </c>
      <c r="I366" s="66"/>
      <c r="J366" s="58">
        <v>9.5</v>
      </c>
      <c r="K366" s="61"/>
      <c r="L366" s="65">
        <v>8.4</v>
      </c>
      <c r="M366" s="66"/>
      <c r="N366" s="58">
        <v>8.5</v>
      </c>
      <c r="O366" s="61"/>
      <c r="P366" s="65">
        <v>8.9</v>
      </c>
      <c r="Q366" s="66"/>
      <c r="R366" s="65">
        <v>6.8</v>
      </c>
      <c r="S366" s="66"/>
      <c r="T366" s="58">
        <v>6.7</v>
      </c>
      <c r="U366" s="61"/>
      <c r="V366" s="65">
        <v>7.9</v>
      </c>
      <c r="W366" s="66"/>
      <c r="X366" s="58">
        <v>6.6</v>
      </c>
      <c r="Y366" s="61"/>
      <c r="Z366" s="65">
        <v>6.4</v>
      </c>
      <c r="AA366" s="66"/>
      <c r="AB366" s="67">
        <v>4.8</v>
      </c>
      <c r="AC366" s="67"/>
    </row>
    <row r="367" spans="1:29" ht="11.25" x14ac:dyDescent="0.2">
      <c r="A367" s="101"/>
      <c r="B367" s="85"/>
      <c r="C367" s="86">
        <v>2023</v>
      </c>
      <c r="D367" s="80"/>
      <c r="E367" s="115"/>
      <c r="F367" s="58">
        <v>5</v>
      </c>
      <c r="G367" s="66"/>
      <c r="H367" s="58"/>
      <c r="I367" s="66"/>
      <c r="J367" s="65"/>
      <c r="K367" s="66"/>
      <c r="L367" s="65"/>
      <c r="M367" s="66"/>
      <c r="N367" s="58"/>
      <c r="O367" s="61"/>
      <c r="P367" s="65"/>
      <c r="Q367" s="66"/>
      <c r="R367" s="65"/>
      <c r="S367" s="66"/>
      <c r="T367" s="58"/>
      <c r="U367" s="61"/>
      <c r="V367" s="65"/>
      <c r="W367" s="66"/>
      <c r="X367" s="58"/>
      <c r="Y367" s="61"/>
      <c r="Z367" s="65"/>
      <c r="AA367" s="66"/>
      <c r="AB367" s="67"/>
      <c r="AC367" s="67"/>
    </row>
    <row r="368" spans="1:29" ht="30.6" customHeight="1" x14ac:dyDescent="0.2">
      <c r="A368" s="100" t="s">
        <v>152</v>
      </c>
      <c r="B368" s="89" t="s">
        <v>109</v>
      </c>
      <c r="C368" s="86">
        <v>2022</v>
      </c>
      <c r="D368" s="51">
        <v>987</v>
      </c>
      <c r="E368" s="56" t="s">
        <v>709</v>
      </c>
      <c r="F368" s="58">
        <v>81</v>
      </c>
      <c r="G368" s="56"/>
      <c r="H368" s="65">
        <v>79.8</v>
      </c>
      <c r="I368" s="66"/>
      <c r="J368" s="65">
        <v>99.1</v>
      </c>
      <c r="K368" s="66"/>
      <c r="L368" s="65">
        <v>90.3</v>
      </c>
      <c r="M368" s="56"/>
      <c r="N368" s="51">
        <v>105</v>
      </c>
      <c r="O368" s="56"/>
      <c r="P368" s="65">
        <v>84.8</v>
      </c>
      <c r="Q368" s="56"/>
      <c r="R368" s="58">
        <v>96</v>
      </c>
      <c r="S368" s="56"/>
      <c r="T368" s="65">
        <v>85.6</v>
      </c>
      <c r="U368" s="56"/>
      <c r="V368" s="65">
        <v>85.6</v>
      </c>
      <c r="W368" s="56"/>
      <c r="X368" s="65">
        <v>71.900000000000006</v>
      </c>
      <c r="Y368" s="56"/>
      <c r="Z368" s="58">
        <v>68</v>
      </c>
      <c r="AA368" s="56"/>
      <c r="AB368" s="59">
        <v>39.6</v>
      </c>
      <c r="AC368" s="52"/>
    </row>
    <row r="369" spans="1:29" ht="11.25" x14ac:dyDescent="0.2">
      <c r="B369" s="89"/>
      <c r="C369" s="86">
        <v>2023</v>
      </c>
      <c r="D369" s="51"/>
      <c r="E369" s="56"/>
      <c r="F369" s="58">
        <v>40.6</v>
      </c>
      <c r="G369" s="56"/>
      <c r="H369" s="65"/>
      <c r="I369" s="66"/>
      <c r="J369" s="65"/>
      <c r="K369" s="66"/>
      <c r="L369" s="65"/>
      <c r="M369" s="56"/>
      <c r="N369" s="51"/>
      <c r="O369" s="66"/>
      <c r="P369" s="65"/>
      <c r="Q369" s="56"/>
      <c r="R369" s="58"/>
      <c r="S369" s="56"/>
      <c r="T369" s="65"/>
      <c r="U369" s="56"/>
      <c r="V369" s="65"/>
      <c r="W369" s="66"/>
      <c r="X369" s="65"/>
      <c r="Y369" s="66"/>
      <c r="Z369" s="65"/>
      <c r="AA369" s="66"/>
      <c r="AB369" s="67"/>
      <c r="AC369" s="67"/>
    </row>
    <row r="370" spans="1:29" ht="21.6" customHeight="1" x14ac:dyDescent="0.2">
      <c r="A370" s="101" t="s">
        <v>153</v>
      </c>
      <c r="B370" s="89" t="s">
        <v>109</v>
      </c>
      <c r="C370" s="86">
        <v>2022</v>
      </c>
      <c r="D370" s="51">
        <v>48281</v>
      </c>
      <c r="E370" s="56"/>
      <c r="F370" s="51">
        <v>4163</v>
      </c>
      <c r="G370" s="56"/>
      <c r="H370" s="51">
        <v>4186</v>
      </c>
      <c r="I370" s="56"/>
      <c r="J370" s="51">
        <v>4509</v>
      </c>
      <c r="K370" s="56"/>
      <c r="L370" s="51">
        <v>4926</v>
      </c>
      <c r="M370" s="56"/>
      <c r="N370" s="51">
        <v>5047</v>
      </c>
      <c r="O370" s="56"/>
      <c r="P370" s="51">
        <v>4436</v>
      </c>
      <c r="Q370" s="56"/>
      <c r="R370" s="51">
        <v>3772</v>
      </c>
      <c r="S370" s="56"/>
      <c r="T370" s="51">
        <v>3109</v>
      </c>
      <c r="U370" s="56"/>
      <c r="V370" s="51">
        <v>3940</v>
      </c>
      <c r="W370" s="56"/>
      <c r="X370" s="51">
        <v>3541</v>
      </c>
      <c r="Y370" s="56"/>
      <c r="Z370" s="51">
        <v>3511</v>
      </c>
      <c r="AA370" s="56"/>
      <c r="AB370" s="52">
        <v>3141</v>
      </c>
      <c r="AC370" s="52"/>
    </row>
    <row r="371" spans="1:29" ht="11.25" x14ac:dyDescent="0.2">
      <c r="A371" s="100"/>
      <c r="B371" s="85"/>
      <c r="C371" s="86">
        <v>2023</v>
      </c>
      <c r="D371" s="51"/>
      <c r="E371" s="56"/>
      <c r="F371" s="51">
        <v>3102</v>
      </c>
      <c r="G371" s="56"/>
      <c r="H371" s="51"/>
      <c r="I371" s="56"/>
      <c r="J371" s="51"/>
      <c r="K371" s="56"/>
      <c r="L371" s="51"/>
      <c r="M371" s="56"/>
      <c r="N371" s="51"/>
      <c r="O371" s="56"/>
      <c r="P371" s="51"/>
      <c r="Q371" s="56"/>
      <c r="R371" s="51"/>
      <c r="S371" s="56"/>
      <c r="T371" s="51"/>
      <c r="U371" s="56"/>
      <c r="V371" s="51"/>
      <c r="W371" s="56"/>
      <c r="X371" s="51"/>
      <c r="Y371" s="56"/>
      <c r="Z371" s="51"/>
      <c r="AA371" s="56"/>
      <c r="AB371" s="52"/>
      <c r="AC371" s="52"/>
    </row>
    <row r="372" spans="1:29" ht="21.6" customHeight="1" x14ac:dyDescent="0.2">
      <c r="A372" s="101" t="s">
        <v>154</v>
      </c>
      <c r="B372" s="89" t="s">
        <v>109</v>
      </c>
      <c r="C372" s="86">
        <v>2022</v>
      </c>
      <c r="D372" s="51">
        <v>17262</v>
      </c>
      <c r="E372" s="56" t="s">
        <v>709</v>
      </c>
      <c r="F372" s="51">
        <v>1485</v>
      </c>
      <c r="G372" s="56"/>
      <c r="H372" s="51">
        <v>1654</v>
      </c>
      <c r="I372" s="56"/>
      <c r="J372" s="51">
        <v>1819</v>
      </c>
      <c r="K372" s="56"/>
      <c r="L372" s="51">
        <v>1524</v>
      </c>
      <c r="M372" s="56"/>
      <c r="N372" s="51">
        <v>1541</v>
      </c>
      <c r="O372" s="56"/>
      <c r="P372" s="51">
        <v>1412</v>
      </c>
      <c r="Q372" s="56"/>
      <c r="R372" s="51">
        <v>1160</v>
      </c>
      <c r="S372" s="56"/>
      <c r="T372" s="51">
        <v>1350</v>
      </c>
      <c r="U372" s="56"/>
      <c r="V372" s="51">
        <v>1370</v>
      </c>
      <c r="W372" s="56"/>
      <c r="X372" s="51">
        <v>1326</v>
      </c>
      <c r="Y372" s="56"/>
      <c r="Z372" s="51">
        <v>1362</v>
      </c>
      <c r="AA372" s="56"/>
      <c r="AB372" s="52">
        <v>1257</v>
      </c>
      <c r="AC372" s="52"/>
    </row>
    <row r="373" spans="1:29" ht="11.25" x14ac:dyDescent="0.2">
      <c r="A373" s="84"/>
      <c r="B373" s="85"/>
      <c r="C373" s="86">
        <v>2023</v>
      </c>
      <c r="D373" s="51"/>
      <c r="E373" s="56"/>
      <c r="F373" s="51">
        <v>1254</v>
      </c>
      <c r="G373" s="56"/>
      <c r="H373" s="51"/>
      <c r="I373" s="56"/>
      <c r="J373" s="51"/>
      <c r="K373" s="56"/>
      <c r="L373" s="51"/>
      <c r="M373" s="56"/>
      <c r="N373" s="51"/>
      <c r="O373" s="56"/>
      <c r="P373" s="51"/>
      <c r="Q373" s="56"/>
      <c r="R373" s="51"/>
      <c r="S373" s="56"/>
      <c r="T373" s="51"/>
      <c r="U373" s="56"/>
      <c r="V373" s="51"/>
      <c r="W373" s="56"/>
      <c r="X373" s="51"/>
      <c r="Y373" s="56"/>
      <c r="Z373" s="51"/>
      <c r="AA373" s="56"/>
      <c r="AB373" s="52"/>
      <c r="AC373" s="52"/>
    </row>
    <row r="374" spans="1:29" ht="20.45" customHeight="1" x14ac:dyDescent="0.2">
      <c r="A374" s="100"/>
      <c r="B374" s="85" t="s">
        <v>115</v>
      </c>
      <c r="C374" s="86">
        <v>2022</v>
      </c>
      <c r="D374" s="51">
        <v>11953</v>
      </c>
      <c r="E374" s="56" t="s">
        <v>709</v>
      </c>
      <c r="F374" s="51">
        <v>1026</v>
      </c>
      <c r="G374" s="56"/>
      <c r="H374" s="51">
        <v>1169</v>
      </c>
      <c r="I374" s="56"/>
      <c r="J374" s="51">
        <v>1257</v>
      </c>
      <c r="K374" s="56"/>
      <c r="L374" s="51">
        <v>1069</v>
      </c>
      <c r="M374" s="56"/>
      <c r="N374" s="51">
        <v>1074</v>
      </c>
      <c r="O374" s="56"/>
      <c r="P374" s="51">
        <v>976</v>
      </c>
      <c r="Q374" s="56"/>
      <c r="R374" s="51">
        <v>792</v>
      </c>
      <c r="S374" s="56"/>
      <c r="T374" s="51">
        <v>932</v>
      </c>
      <c r="U374" s="56"/>
      <c r="V374" s="51">
        <v>956</v>
      </c>
      <c r="W374" s="56"/>
      <c r="X374" s="51">
        <v>912</v>
      </c>
      <c r="Y374" s="56"/>
      <c r="Z374" s="51">
        <v>937</v>
      </c>
      <c r="AA374" s="56" t="s">
        <v>709</v>
      </c>
      <c r="AB374" s="52">
        <v>853</v>
      </c>
      <c r="AC374" s="52"/>
    </row>
    <row r="375" spans="1:29" ht="11.25" x14ac:dyDescent="0.2">
      <c r="A375" s="84"/>
      <c r="B375" s="85"/>
      <c r="C375" s="86">
        <v>2023</v>
      </c>
      <c r="D375" s="51"/>
      <c r="E375" s="56"/>
      <c r="F375" s="51">
        <v>879</v>
      </c>
      <c r="G375" s="56"/>
      <c r="H375" s="51"/>
      <c r="I375" s="56"/>
      <c r="J375" s="51"/>
      <c r="K375" s="56"/>
      <c r="L375" s="51"/>
      <c r="M375" s="56"/>
      <c r="N375" s="51"/>
      <c r="O375" s="56"/>
      <c r="P375" s="51"/>
      <c r="Q375" s="56"/>
      <c r="R375" s="51"/>
      <c r="S375" s="56"/>
      <c r="T375" s="51"/>
      <c r="U375" s="56"/>
      <c r="V375" s="51"/>
      <c r="W375" s="56"/>
      <c r="X375" s="51"/>
      <c r="Y375" s="56"/>
      <c r="Z375" s="51"/>
      <c r="AA375" s="56"/>
      <c r="AB375" s="52"/>
      <c r="AC375" s="52"/>
    </row>
    <row r="376" spans="1:29" ht="11.25" x14ac:dyDescent="0.2">
      <c r="A376" s="104" t="s">
        <v>25</v>
      </c>
      <c r="B376" s="85"/>
      <c r="C376" s="86"/>
      <c r="D376" s="51"/>
      <c r="E376" s="56"/>
      <c r="F376" s="51"/>
      <c r="G376" s="56"/>
      <c r="H376" s="51"/>
      <c r="I376" s="56"/>
      <c r="J376" s="51"/>
      <c r="K376" s="56"/>
      <c r="L376" s="51"/>
      <c r="M376" s="56"/>
      <c r="N376" s="51"/>
      <c r="O376" s="56"/>
      <c r="P376" s="51"/>
      <c r="Q376" s="56"/>
      <c r="R376" s="51"/>
      <c r="S376" s="56"/>
      <c r="T376" s="51"/>
      <c r="U376" s="56"/>
      <c r="V376" s="51"/>
      <c r="W376" s="56"/>
      <c r="X376" s="51"/>
      <c r="Y376" s="56"/>
      <c r="Z376" s="51"/>
      <c r="AA376" s="56"/>
      <c r="AB376" s="52"/>
      <c r="AC376" s="52"/>
    </row>
    <row r="377" spans="1:29" ht="20.45" customHeight="1" x14ac:dyDescent="0.2">
      <c r="A377" s="104" t="s">
        <v>155</v>
      </c>
      <c r="B377" s="85" t="s">
        <v>115</v>
      </c>
      <c r="C377" s="86">
        <v>2022</v>
      </c>
      <c r="D377" s="51">
        <v>2943</v>
      </c>
      <c r="E377" s="56" t="s">
        <v>709</v>
      </c>
      <c r="F377" s="51">
        <v>246</v>
      </c>
      <c r="G377" s="56"/>
      <c r="H377" s="51">
        <v>270</v>
      </c>
      <c r="I377" s="56"/>
      <c r="J377" s="51">
        <v>313</v>
      </c>
      <c r="K377" s="56"/>
      <c r="L377" s="51">
        <v>266</v>
      </c>
      <c r="M377" s="56"/>
      <c r="N377" s="51">
        <v>275</v>
      </c>
      <c r="O377" s="56"/>
      <c r="P377" s="51">
        <v>271</v>
      </c>
      <c r="Q377" s="56"/>
      <c r="R377" s="51">
        <v>162</v>
      </c>
      <c r="S377" s="56"/>
      <c r="T377" s="51">
        <v>251</v>
      </c>
      <c r="U377" s="56"/>
      <c r="V377" s="51">
        <v>258</v>
      </c>
      <c r="W377" s="56"/>
      <c r="X377" s="51">
        <v>226</v>
      </c>
      <c r="Y377" s="56"/>
      <c r="Z377" s="51">
        <v>220</v>
      </c>
      <c r="AA377" s="56"/>
      <c r="AB377" s="52">
        <v>184</v>
      </c>
      <c r="AC377" s="52"/>
    </row>
    <row r="378" spans="1:29" ht="11.25" x14ac:dyDescent="0.2">
      <c r="A378" s="84"/>
      <c r="B378" s="85"/>
      <c r="C378" s="86">
        <v>2023</v>
      </c>
      <c r="D378" s="106"/>
      <c r="E378" s="107"/>
      <c r="F378" s="51">
        <v>185</v>
      </c>
      <c r="G378" s="56"/>
      <c r="H378" s="51"/>
      <c r="I378" s="56"/>
      <c r="J378" s="51"/>
      <c r="K378" s="56"/>
      <c r="L378" s="51"/>
      <c r="M378" s="56"/>
      <c r="N378" s="51"/>
      <c r="O378" s="56"/>
      <c r="P378" s="51"/>
      <c r="Q378" s="56"/>
      <c r="R378" s="51"/>
      <c r="S378" s="56"/>
      <c r="T378" s="51"/>
      <c r="U378" s="56"/>
      <c r="V378" s="51"/>
      <c r="W378" s="56"/>
      <c r="X378" s="51"/>
      <c r="Y378" s="56"/>
      <c r="Z378" s="51"/>
      <c r="AA378" s="56"/>
      <c r="AB378" s="52"/>
      <c r="AC378" s="52"/>
    </row>
    <row r="379" spans="1:29" ht="20.45" customHeight="1" x14ac:dyDescent="0.2">
      <c r="A379" s="104" t="s">
        <v>156</v>
      </c>
      <c r="B379" s="85" t="s">
        <v>115</v>
      </c>
      <c r="C379" s="86">
        <v>2022</v>
      </c>
      <c r="D379" s="51">
        <v>5378</v>
      </c>
      <c r="E379" s="56" t="s">
        <v>709</v>
      </c>
      <c r="F379" s="51">
        <v>493</v>
      </c>
      <c r="G379" s="56"/>
      <c r="H379" s="51">
        <v>540</v>
      </c>
      <c r="I379" s="56"/>
      <c r="J379" s="51">
        <v>555</v>
      </c>
      <c r="K379" s="56"/>
      <c r="L379" s="51">
        <v>492</v>
      </c>
      <c r="M379" s="56"/>
      <c r="N379" s="51">
        <v>476</v>
      </c>
      <c r="O379" s="56"/>
      <c r="P379" s="51">
        <v>420</v>
      </c>
      <c r="Q379" s="56"/>
      <c r="R379" s="51">
        <v>395</v>
      </c>
      <c r="S379" s="56"/>
      <c r="T379" s="51">
        <v>406</v>
      </c>
      <c r="U379" s="56"/>
      <c r="V379" s="51">
        <v>405</v>
      </c>
      <c r="W379" s="56"/>
      <c r="X379" s="51">
        <v>397</v>
      </c>
      <c r="Y379" s="56"/>
      <c r="Z379" s="51">
        <v>419</v>
      </c>
      <c r="AA379" s="56"/>
      <c r="AB379" s="52">
        <v>379</v>
      </c>
      <c r="AC379" s="52"/>
    </row>
    <row r="380" spans="1:29" ht="11.25" x14ac:dyDescent="0.2">
      <c r="A380" s="84"/>
      <c r="B380" s="85"/>
      <c r="C380" s="86">
        <v>2023</v>
      </c>
      <c r="D380" s="51"/>
      <c r="E380" s="56"/>
      <c r="F380" s="51">
        <v>380</v>
      </c>
      <c r="G380" s="56"/>
      <c r="H380" s="51"/>
      <c r="I380" s="56"/>
      <c r="J380" s="51"/>
      <c r="K380" s="56"/>
      <c r="L380" s="51"/>
      <c r="M380" s="56"/>
      <c r="N380" s="51"/>
      <c r="O380" s="56"/>
      <c r="P380" s="51"/>
      <c r="Q380" s="56"/>
      <c r="R380" s="51"/>
      <c r="S380" s="56"/>
      <c r="T380" s="51"/>
      <c r="U380" s="56"/>
      <c r="V380" s="51"/>
      <c r="W380" s="56"/>
      <c r="X380" s="51"/>
      <c r="Y380" s="56"/>
      <c r="Z380" s="51"/>
      <c r="AA380" s="56"/>
      <c r="AB380" s="52"/>
      <c r="AC380" s="52"/>
    </row>
    <row r="381" spans="1:29" ht="30.6" customHeight="1" x14ac:dyDescent="0.2">
      <c r="A381" s="100" t="s">
        <v>157</v>
      </c>
      <c r="B381" s="85" t="s">
        <v>30</v>
      </c>
      <c r="C381" s="86">
        <v>2022</v>
      </c>
      <c r="D381" s="51">
        <v>1097986</v>
      </c>
      <c r="E381" s="56" t="s">
        <v>709</v>
      </c>
      <c r="F381" s="51">
        <v>78725</v>
      </c>
      <c r="G381" s="56"/>
      <c r="H381" s="51">
        <v>86171</v>
      </c>
      <c r="I381" s="56"/>
      <c r="J381" s="51">
        <v>96606</v>
      </c>
      <c r="K381" s="56"/>
      <c r="L381" s="51">
        <v>95473</v>
      </c>
      <c r="M381" s="56"/>
      <c r="N381" s="51">
        <v>106477</v>
      </c>
      <c r="O381" s="56"/>
      <c r="P381" s="51">
        <v>103096</v>
      </c>
      <c r="Q381" s="56"/>
      <c r="R381" s="51">
        <v>97120</v>
      </c>
      <c r="S381" s="56"/>
      <c r="T381" s="51">
        <v>98957</v>
      </c>
      <c r="U381" s="56"/>
      <c r="V381" s="51">
        <v>93361</v>
      </c>
      <c r="W381" s="56"/>
      <c r="X381" s="51">
        <v>93960</v>
      </c>
      <c r="Y381" s="56"/>
      <c r="Z381" s="51">
        <v>80937</v>
      </c>
      <c r="AA381" s="56"/>
      <c r="AB381" s="52">
        <v>67117</v>
      </c>
      <c r="AC381" s="52"/>
    </row>
    <row r="382" spans="1:29" ht="11.25" x14ac:dyDescent="0.2">
      <c r="B382" s="85"/>
      <c r="C382" s="86">
        <v>2023</v>
      </c>
      <c r="D382" s="51"/>
      <c r="E382" s="56"/>
      <c r="F382" s="51">
        <v>79134</v>
      </c>
      <c r="G382" s="56"/>
      <c r="H382" s="51"/>
      <c r="I382" s="56"/>
      <c r="J382" s="51"/>
      <c r="K382" s="56"/>
      <c r="L382" s="51"/>
      <c r="M382" s="56"/>
      <c r="N382" s="51"/>
      <c r="O382" s="56"/>
      <c r="P382" s="51"/>
      <c r="Q382" s="56"/>
      <c r="R382" s="51"/>
      <c r="S382" s="56"/>
      <c r="T382" s="51"/>
      <c r="U382" s="56"/>
      <c r="V382" s="51"/>
      <c r="W382" s="56"/>
      <c r="X382" s="51"/>
      <c r="Y382" s="56"/>
      <c r="Z382" s="51"/>
      <c r="AA382" s="56"/>
      <c r="AB382" s="52"/>
      <c r="AC382" s="52"/>
    </row>
    <row r="383" spans="1:29" ht="20.45" customHeight="1" x14ac:dyDescent="0.2">
      <c r="A383" s="100"/>
      <c r="B383" s="85" t="s">
        <v>115</v>
      </c>
      <c r="C383" s="86">
        <v>2022</v>
      </c>
      <c r="D383" s="51">
        <v>92311</v>
      </c>
      <c r="E383" s="56" t="s">
        <v>709</v>
      </c>
      <c r="F383" s="51">
        <v>7428</v>
      </c>
      <c r="G383" s="56"/>
      <c r="H383" s="51">
        <v>8058</v>
      </c>
      <c r="I383" s="56"/>
      <c r="J383" s="51">
        <v>9740</v>
      </c>
      <c r="K383" s="56"/>
      <c r="L383" s="51">
        <v>8583</v>
      </c>
      <c r="M383" s="56"/>
      <c r="N383" s="51">
        <v>9337</v>
      </c>
      <c r="O383" s="56"/>
      <c r="P383" s="51">
        <v>8133</v>
      </c>
      <c r="Q383" s="56"/>
      <c r="R383" s="51">
        <v>8291</v>
      </c>
      <c r="S383" s="56"/>
      <c r="T383" s="51">
        <v>8349</v>
      </c>
      <c r="U383" s="56"/>
      <c r="V383" s="51">
        <v>7269</v>
      </c>
      <c r="W383" s="56"/>
      <c r="X383" s="51">
        <v>6926</v>
      </c>
      <c r="Y383" s="56"/>
      <c r="Z383" s="51">
        <v>5456</v>
      </c>
      <c r="AA383" s="56"/>
      <c r="AB383" s="52">
        <v>4737</v>
      </c>
      <c r="AC383" s="52"/>
    </row>
    <row r="384" spans="1:29" ht="11.25" x14ac:dyDescent="0.2">
      <c r="A384" s="100"/>
      <c r="B384" s="85"/>
      <c r="C384" s="86">
        <v>2023</v>
      </c>
      <c r="D384" s="51"/>
      <c r="E384" s="56"/>
      <c r="F384" s="51">
        <v>5162</v>
      </c>
      <c r="G384" s="56"/>
      <c r="H384" s="51"/>
      <c r="I384" s="56"/>
      <c r="J384" s="51"/>
      <c r="K384" s="56"/>
      <c r="L384" s="51"/>
      <c r="M384" s="56"/>
      <c r="N384" s="51"/>
      <c r="O384" s="56"/>
      <c r="P384" s="51"/>
      <c r="Q384" s="56"/>
      <c r="R384" s="51"/>
      <c r="S384" s="56"/>
      <c r="T384" s="51"/>
      <c r="U384" s="56"/>
      <c r="V384" s="51"/>
      <c r="W384" s="56"/>
      <c r="X384" s="51"/>
      <c r="Y384" s="56"/>
      <c r="Z384" s="51"/>
      <c r="AA384" s="56"/>
      <c r="AB384" s="52"/>
      <c r="AC384" s="52"/>
    </row>
    <row r="385" spans="1:29" ht="30" customHeight="1" x14ac:dyDescent="0.2">
      <c r="A385" s="259" t="s">
        <v>158</v>
      </c>
      <c r="B385" s="259"/>
      <c r="C385" s="259"/>
      <c r="D385" s="259"/>
      <c r="E385" s="259"/>
      <c r="F385" s="259"/>
      <c r="G385" s="259"/>
      <c r="H385" s="259"/>
      <c r="I385" s="259"/>
      <c r="J385" s="259"/>
      <c r="K385" s="259"/>
      <c r="L385" s="259"/>
      <c r="M385" s="259"/>
      <c r="N385" s="259"/>
      <c r="O385" s="259"/>
      <c r="P385" s="259"/>
      <c r="Q385" s="259"/>
      <c r="R385" s="259"/>
      <c r="S385" s="259"/>
      <c r="T385" s="259"/>
      <c r="U385" s="259"/>
      <c r="V385" s="259"/>
      <c r="W385" s="259"/>
      <c r="X385" s="259"/>
      <c r="Y385" s="259"/>
      <c r="Z385" s="259"/>
      <c r="AA385" s="259"/>
      <c r="AB385" s="259"/>
      <c r="AC385" s="201"/>
    </row>
    <row r="386" spans="1:29" ht="40.9" customHeight="1" x14ac:dyDescent="0.2">
      <c r="A386" s="100" t="s">
        <v>543</v>
      </c>
      <c r="B386" s="85" t="s">
        <v>17</v>
      </c>
      <c r="C386" s="86">
        <v>2022</v>
      </c>
      <c r="D386" s="51">
        <v>984</v>
      </c>
      <c r="E386" s="56"/>
      <c r="F386" s="114">
        <v>84.5</v>
      </c>
      <c r="G386" s="116"/>
      <c r="H386" s="114">
        <v>78.3</v>
      </c>
      <c r="I386" s="116"/>
      <c r="J386" s="114">
        <v>85.2</v>
      </c>
      <c r="K386" s="116"/>
      <c r="L386" s="114">
        <v>80.599999999999994</v>
      </c>
      <c r="M386" s="116"/>
      <c r="N386" s="114">
        <v>78.8</v>
      </c>
      <c r="O386" s="116"/>
      <c r="P386" s="114">
        <v>83</v>
      </c>
      <c r="Q386" s="116"/>
      <c r="R386" s="114">
        <v>89</v>
      </c>
      <c r="S386" s="116"/>
      <c r="T386" s="114">
        <v>87.8</v>
      </c>
      <c r="U386" s="116"/>
      <c r="V386" s="114">
        <v>63.6</v>
      </c>
      <c r="W386" s="116"/>
      <c r="X386" s="114">
        <v>85.8</v>
      </c>
      <c r="Y386" s="116"/>
      <c r="Z386" s="114">
        <v>85.6</v>
      </c>
      <c r="AA386" s="116"/>
      <c r="AB386" s="118">
        <v>81.5</v>
      </c>
      <c r="AC386" s="118"/>
    </row>
    <row r="387" spans="1:29" ht="11.25" x14ac:dyDescent="0.2">
      <c r="A387" s="84"/>
      <c r="B387" s="85"/>
      <c r="C387" s="86">
        <v>2023</v>
      </c>
      <c r="D387" s="51"/>
      <c r="E387" s="56"/>
      <c r="F387" s="114">
        <v>82.4</v>
      </c>
      <c r="G387" s="116"/>
      <c r="H387" s="114"/>
      <c r="I387" s="116"/>
      <c r="J387" s="114"/>
      <c r="K387" s="116"/>
      <c r="L387" s="114"/>
      <c r="M387" s="116"/>
      <c r="N387" s="114"/>
      <c r="O387" s="116"/>
      <c r="P387" s="114"/>
      <c r="Q387" s="116"/>
      <c r="R387" s="114"/>
      <c r="S387" s="116"/>
      <c r="T387" s="114"/>
      <c r="U387" s="116"/>
      <c r="V387" s="114"/>
      <c r="W387" s="116"/>
      <c r="X387" s="114"/>
      <c r="Y387" s="116"/>
      <c r="Z387" s="114"/>
      <c r="AA387" s="116"/>
      <c r="AB387" s="118"/>
      <c r="AC387" s="118"/>
    </row>
    <row r="388" spans="1:29" ht="20.45" customHeight="1" x14ac:dyDescent="0.2">
      <c r="A388" s="100" t="s">
        <v>159</v>
      </c>
      <c r="B388" s="85" t="s">
        <v>17</v>
      </c>
      <c r="C388" s="86">
        <v>2022</v>
      </c>
      <c r="D388" s="51">
        <v>5202</v>
      </c>
      <c r="E388" s="56"/>
      <c r="F388" s="51">
        <v>462</v>
      </c>
      <c r="G388" s="56"/>
      <c r="H388" s="51">
        <v>420</v>
      </c>
      <c r="I388" s="56"/>
      <c r="J388" s="51">
        <v>431</v>
      </c>
      <c r="K388" s="56"/>
      <c r="L388" s="51">
        <v>435</v>
      </c>
      <c r="M388" s="56"/>
      <c r="N388" s="51">
        <v>467</v>
      </c>
      <c r="O388" s="56"/>
      <c r="P388" s="51">
        <v>450</v>
      </c>
      <c r="Q388" s="56"/>
      <c r="R388" s="51">
        <v>441</v>
      </c>
      <c r="S388" s="56"/>
      <c r="T388" s="51">
        <v>429</v>
      </c>
      <c r="U388" s="56"/>
      <c r="V388" s="51">
        <v>413</v>
      </c>
      <c r="W388" s="56"/>
      <c r="X388" s="51">
        <v>450</v>
      </c>
      <c r="Y388" s="56"/>
      <c r="Z388" s="51">
        <v>413</v>
      </c>
      <c r="AA388" s="56"/>
      <c r="AB388" s="52">
        <v>388</v>
      </c>
      <c r="AC388" s="52"/>
    </row>
    <row r="389" spans="1:29" ht="11.25" x14ac:dyDescent="0.2">
      <c r="B389" s="89"/>
      <c r="C389" s="86">
        <v>2023</v>
      </c>
      <c r="D389" s="51"/>
      <c r="E389" s="56"/>
      <c r="F389" s="51">
        <v>402</v>
      </c>
      <c r="G389" s="56"/>
      <c r="H389" s="51"/>
      <c r="I389" s="56"/>
      <c r="J389" s="51"/>
      <c r="K389" s="56"/>
      <c r="L389" s="51"/>
      <c r="M389" s="56"/>
      <c r="N389" s="51"/>
      <c r="O389" s="56"/>
      <c r="P389" s="51"/>
      <c r="Q389" s="56"/>
      <c r="R389" s="51"/>
      <c r="S389" s="56"/>
      <c r="T389" s="51"/>
      <c r="U389" s="56"/>
      <c r="V389" s="51"/>
      <c r="W389" s="56"/>
      <c r="X389" s="51"/>
      <c r="Y389" s="56"/>
      <c r="Z389" s="51"/>
      <c r="AA389" s="56"/>
      <c r="AB389" s="52"/>
      <c r="AC389" s="52"/>
    </row>
    <row r="390" spans="1:29" ht="11.25" x14ac:dyDescent="0.2">
      <c r="A390" s="135" t="s">
        <v>25</v>
      </c>
      <c r="B390" s="89"/>
      <c r="C390" s="86"/>
      <c r="D390" s="92"/>
      <c r="E390" s="93"/>
      <c r="F390" s="92"/>
      <c r="G390" s="93"/>
      <c r="H390" s="62"/>
      <c r="I390" s="63"/>
      <c r="J390" s="92"/>
      <c r="K390" s="93"/>
      <c r="L390" s="92"/>
      <c r="M390" s="93"/>
      <c r="N390" s="62"/>
      <c r="O390" s="63"/>
      <c r="P390" s="92"/>
      <c r="Q390" s="93"/>
      <c r="R390" s="92"/>
      <c r="S390" s="93"/>
      <c r="T390" s="62"/>
      <c r="U390" s="63"/>
      <c r="V390" s="92"/>
      <c r="W390" s="93"/>
      <c r="X390" s="62"/>
      <c r="Y390" s="63"/>
      <c r="Z390" s="92"/>
      <c r="AA390" s="93"/>
      <c r="AB390" s="103"/>
    </row>
    <row r="391" spans="1:29" ht="30.6" customHeight="1" x14ac:dyDescent="0.2">
      <c r="A391" s="102" t="s">
        <v>160</v>
      </c>
      <c r="B391" s="85" t="s">
        <v>17</v>
      </c>
      <c r="C391" s="86">
        <v>2022</v>
      </c>
      <c r="D391" s="51">
        <v>712</v>
      </c>
      <c r="E391" s="56"/>
      <c r="F391" s="80">
        <v>63.6</v>
      </c>
      <c r="G391" s="115"/>
      <c r="H391" s="114">
        <v>55.7</v>
      </c>
      <c r="I391" s="116"/>
      <c r="J391" s="114">
        <v>64.599999999999994</v>
      </c>
      <c r="K391" s="116"/>
      <c r="L391" s="114">
        <v>61.5</v>
      </c>
      <c r="M391" s="116"/>
      <c r="N391" s="114">
        <v>64.7</v>
      </c>
      <c r="O391" s="116"/>
      <c r="P391" s="114">
        <v>62.5</v>
      </c>
      <c r="Q391" s="116"/>
      <c r="R391" s="114">
        <v>63.7</v>
      </c>
      <c r="S391" s="116"/>
      <c r="T391" s="114">
        <v>59.7</v>
      </c>
      <c r="U391" s="116"/>
      <c r="V391" s="114">
        <v>59</v>
      </c>
      <c r="W391" s="116"/>
      <c r="X391" s="114">
        <v>55.9</v>
      </c>
      <c r="Y391" s="116"/>
      <c r="Z391" s="114">
        <v>53.5</v>
      </c>
      <c r="AA391" s="116"/>
      <c r="AB391" s="118">
        <v>47.5</v>
      </c>
      <c r="AC391" s="118"/>
    </row>
    <row r="392" spans="1:29" ht="11.25" x14ac:dyDescent="0.2">
      <c r="A392" s="84"/>
      <c r="B392" s="85"/>
      <c r="C392" s="86">
        <v>2023</v>
      </c>
      <c r="D392" s="51"/>
      <c r="E392" s="56"/>
      <c r="F392" s="80">
        <v>46.8</v>
      </c>
      <c r="G392" s="115"/>
      <c r="H392" s="80"/>
      <c r="I392" s="115"/>
      <c r="J392" s="80"/>
      <c r="K392" s="115"/>
      <c r="L392" s="80"/>
      <c r="M392" s="115"/>
      <c r="N392" s="80"/>
      <c r="O392" s="115"/>
      <c r="P392" s="80"/>
      <c r="Q392" s="115"/>
      <c r="R392" s="80"/>
      <c r="S392" s="115"/>
      <c r="T392" s="80"/>
      <c r="U392" s="115"/>
      <c r="V392" s="80"/>
      <c r="W392" s="115"/>
      <c r="X392" s="80"/>
      <c r="Y392" s="115"/>
      <c r="Z392" s="80"/>
      <c r="AA392" s="115"/>
      <c r="AB392" s="117"/>
      <c r="AC392" s="118"/>
    </row>
    <row r="393" spans="1:29" ht="40.9" customHeight="1" x14ac:dyDescent="0.2">
      <c r="A393" s="102" t="s">
        <v>544</v>
      </c>
      <c r="B393" s="85" t="s">
        <v>17</v>
      </c>
      <c r="C393" s="86">
        <v>2022</v>
      </c>
      <c r="D393" s="51">
        <v>606</v>
      </c>
      <c r="E393" s="56"/>
      <c r="F393" s="114">
        <v>51.2</v>
      </c>
      <c r="G393" s="116"/>
      <c r="H393" s="114">
        <v>49.6</v>
      </c>
      <c r="I393" s="116"/>
      <c r="J393" s="114">
        <v>50.6</v>
      </c>
      <c r="K393" s="116"/>
      <c r="L393" s="114">
        <v>51.9</v>
      </c>
      <c r="M393" s="116"/>
      <c r="N393" s="114">
        <v>54.3</v>
      </c>
      <c r="O393" s="116"/>
      <c r="P393" s="114">
        <v>53.1</v>
      </c>
      <c r="Q393" s="116"/>
      <c r="R393" s="114">
        <v>53.6</v>
      </c>
      <c r="S393" s="116"/>
      <c r="T393" s="114">
        <v>52.9</v>
      </c>
      <c r="U393" s="116"/>
      <c r="V393" s="114">
        <v>37.9</v>
      </c>
      <c r="W393" s="116"/>
      <c r="X393" s="114">
        <v>49.1</v>
      </c>
      <c r="Y393" s="116"/>
      <c r="Z393" s="114">
        <v>53</v>
      </c>
      <c r="AA393" s="116"/>
      <c r="AB393" s="118">
        <v>49.2</v>
      </c>
      <c r="AC393" s="137"/>
    </row>
    <row r="394" spans="1:29" ht="11.25" x14ac:dyDescent="0.2">
      <c r="A394" s="84"/>
      <c r="B394" s="85"/>
      <c r="C394" s="86">
        <v>2023</v>
      </c>
      <c r="D394" s="51"/>
      <c r="E394" s="56"/>
      <c r="F394" s="114">
        <v>49.3</v>
      </c>
      <c r="G394" s="116"/>
      <c r="H394" s="114"/>
      <c r="I394" s="116"/>
      <c r="J394" s="114"/>
      <c r="K394" s="116"/>
      <c r="L394" s="114"/>
      <c r="M394" s="116"/>
      <c r="N394" s="114"/>
      <c r="O394" s="116"/>
      <c r="P394" s="114"/>
      <c r="Q394" s="116"/>
      <c r="R394" s="114"/>
      <c r="S394" s="116"/>
      <c r="T394" s="114"/>
      <c r="U394" s="116"/>
      <c r="V394" s="114"/>
      <c r="W394" s="116"/>
      <c r="X394" s="114"/>
      <c r="Y394" s="116"/>
      <c r="Z394" s="114"/>
      <c r="AA394" s="116"/>
      <c r="AB394" s="118"/>
      <c r="AC394" s="118"/>
    </row>
    <row r="395" spans="1:29" ht="30.6" customHeight="1" x14ac:dyDescent="0.2">
      <c r="A395" s="102" t="s">
        <v>161</v>
      </c>
      <c r="B395" s="85" t="s">
        <v>17</v>
      </c>
      <c r="C395" s="86">
        <v>2022</v>
      </c>
      <c r="D395" s="51">
        <v>662</v>
      </c>
      <c r="E395" s="56"/>
      <c r="F395" s="58">
        <v>56</v>
      </c>
      <c r="G395" s="66"/>
      <c r="H395" s="65">
        <v>55.8</v>
      </c>
      <c r="I395" s="66"/>
      <c r="J395" s="65">
        <v>39.9</v>
      </c>
      <c r="K395" s="66"/>
      <c r="L395" s="65">
        <v>53.7</v>
      </c>
      <c r="M395" s="66"/>
      <c r="N395" s="65">
        <v>56.7</v>
      </c>
      <c r="O395" s="66"/>
      <c r="P395" s="65">
        <v>56.8</v>
      </c>
      <c r="Q395" s="66"/>
      <c r="R395" s="65">
        <v>52.8</v>
      </c>
      <c r="S395" s="66"/>
      <c r="T395" s="65">
        <v>53.4</v>
      </c>
      <c r="U395" s="66"/>
      <c r="V395" s="65">
        <v>63.1</v>
      </c>
      <c r="W395" s="66"/>
      <c r="X395" s="65">
        <v>54.1</v>
      </c>
      <c r="Y395" s="66"/>
      <c r="Z395" s="65">
        <v>58.6</v>
      </c>
      <c r="AA395" s="66"/>
      <c r="AB395" s="67">
        <v>61.2</v>
      </c>
      <c r="AC395" s="52"/>
    </row>
    <row r="396" spans="1:29" ht="11.25" x14ac:dyDescent="0.2">
      <c r="A396" s="102"/>
      <c r="B396" s="89"/>
      <c r="C396" s="86">
        <v>2023</v>
      </c>
      <c r="D396" s="51"/>
      <c r="E396" s="56"/>
      <c r="F396" s="65">
        <v>65.400000000000006</v>
      </c>
      <c r="G396" s="66"/>
      <c r="H396" s="65"/>
      <c r="I396" s="66"/>
      <c r="J396" s="65"/>
      <c r="K396" s="66"/>
      <c r="L396" s="65"/>
      <c r="M396" s="66"/>
      <c r="N396" s="65"/>
      <c r="O396" s="66"/>
      <c r="P396" s="65"/>
      <c r="Q396" s="66"/>
      <c r="R396" s="65"/>
      <c r="S396" s="66"/>
      <c r="T396" s="65"/>
      <c r="U396" s="66"/>
      <c r="V396" s="65"/>
      <c r="W396" s="66"/>
      <c r="X396" s="65"/>
      <c r="Y396" s="66"/>
      <c r="Z396" s="65"/>
      <c r="AA396" s="66"/>
      <c r="AB396" s="67"/>
      <c r="AC396" s="52"/>
    </row>
    <row r="397" spans="1:29" ht="30.6" customHeight="1" x14ac:dyDescent="0.2">
      <c r="A397" s="138" t="s">
        <v>545</v>
      </c>
      <c r="B397" s="85" t="s">
        <v>17</v>
      </c>
      <c r="C397" s="86">
        <v>2022</v>
      </c>
      <c r="D397" s="51">
        <v>1015</v>
      </c>
      <c r="E397" s="56"/>
      <c r="F397" s="80">
        <v>96.2</v>
      </c>
      <c r="G397" s="115"/>
      <c r="H397" s="80">
        <v>79</v>
      </c>
      <c r="I397" s="115"/>
      <c r="J397" s="80">
        <v>79.3</v>
      </c>
      <c r="K397" s="115"/>
      <c r="L397" s="80">
        <v>77.400000000000006</v>
      </c>
      <c r="M397" s="115"/>
      <c r="N397" s="80">
        <v>99.5</v>
      </c>
      <c r="O397" s="115"/>
      <c r="P397" s="80">
        <v>86.1</v>
      </c>
      <c r="Q397" s="115"/>
      <c r="R397" s="80">
        <v>83.9</v>
      </c>
      <c r="S397" s="115"/>
      <c r="T397" s="80">
        <v>77.2</v>
      </c>
      <c r="U397" s="115"/>
      <c r="V397" s="80">
        <v>74.599999999999994</v>
      </c>
      <c r="W397" s="115"/>
      <c r="X397" s="80">
        <v>100</v>
      </c>
      <c r="Y397" s="115"/>
      <c r="Z397" s="80">
        <v>78.900000000000006</v>
      </c>
      <c r="AA397" s="115"/>
      <c r="AB397" s="117">
        <v>82.5</v>
      </c>
      <c r="AC397" s="117"/>
    </row>
    <row r="398" spans="1:29" ht="11.25" x14ac:dyDescent="0.2">
      <c r="B398" s="89"/>
      <c r="C398" s="86">
        <v>2023</v>
      </c>
      <c r="D398" s="60"/>
      <c r="E398" s="68"/>
      <c r="F398" s="80">
        <v>84.6</v>
      </c>
      <c r="G398" s="115"/>
      <c r="H398" s="114"/>
      <c r="I398" s="116"/>
      <c r="J398" s="114"/>
      <c r="K398" s="116"/>
      <c r="L398" s="80"/>
      <c r="M398" s="115"/>
      <c r="N398" s="114"/>
      <c r="O398" s="116"/>
      <c r="P398" s="114"/>
      <c r="Q398" s="116"/>
      <c r="R398" s="114"/>
      <c r="S398" s="116"/>
      <c r="T398" s="114"/>
      <c r="U398" s="116"/>
      <c r="V398" s="114"/>
      <c r="W398" s="116"/>
      <c r="X398" s="114"/>
      <c r="Y398" s="116"/>
      <c r="Z398" s="80"/>
      <c r="AA398" s="115"/>
      <c r="AB398" s="117"/>
      <c r="AC398" s="118"/>
    </row>
    <row r="399" spans="1:29" ht="20.45" customHeight="1" x14ac:dyDescent="0.2">
      <c r="A399" s="100" t="s">
        <v>163</v>
      </c>
      <c r="B399" s="85" t="s">
        <v>17</v>
      </c>
      <c r="C399" s="86">
        <v>2022</v>
      </c>
      <c r="D399" s="51">
        <v>2548</v>
      </c>
      <c r="E399" s="56"/>
      <c r="F399" s="51">
        <v>213</v>
      </c>
      <c r="G399" s="56"/>
      <c r="H399" s="51">
        <v>211</v>
      </c>
      <c r="I399" s="56"/>
      <c r="J399" s="51">
        <v>241</v>
      </c>
      <c r="K399" s="56"/>
      <c r="L399" s="51">
        <v>216</v>
      </c>
      <c r="M399" s="56"/>
      <c r="N399" s="51">
        <v>215</v>
      </c>
      <c r="O399" s="56"/>
      <c r="P399" s="51">
        <v>203</v>
      </c>
      <c r="Q399" s="56"/>
      <c r="R399" s="51">
        <v>190</v>
      </c>
      <c r="S399" s="56"/>
      <c r="T399" s="51">
        <v>196</v>
      </c>
      <c r="U399" s="56"/>
      <c r="V399" s="51">
        <v>213</v>
      </c>
      <c r="W399" s="56"/>
      <c r="X399" s="51">
        <v>204</v>
      </c>
      <c r="Y399" s="56"/>
      <c r="Z399" s="51">
        <v>206</v>
      </c>
      <c r="AA399" s="56"/>
      <c r="AB399" s="52">
        <v>239</v>
      </c>
      <c r="AC399" s="52"/>
    </row>
    <row r="400" spans="1:29" ht="11.25" x14ac:dyDescent="0.2">
      <c r="B400" s="89"/>
      <c r="C400" s="86">
        <v>2023</v>
      </c>
      <c r="D400" s="51"/>
      <c r="E400" s="56"/>
      <c r="F400" s="51">
        <v>193</v>
      </c>
      <c r="G400" s="56"/>
      <c r="H400" s="51"/>
      <c r="I400" s="56"/>
      <c r="J400" s="51"/>
      <c r="K400" s="56"/>
      <c r="L400" s="51"/>
      <c r="M400" s="56"/>
      <c r="N400" s="51"/>
      <c r="O400" s="56"/>
      <c r="P400" s="51"/>
      <c r="Q400" s="56"/>
      <c r="R400" s="51"/>
      <c r="S400" s="56"/>
      <c r="T400" s="51"/>
      <c r="U400" s="56"/>
      <c r="V400" s="51"/>
      <c r="W400" s="56"/>
      <c r="X400" s="51"/>
      <c r="Y400" s="56"/>
      <c r="Z400" s="51"/>
      <c r="AA400" s="56"/>
      <c r="AB400" s="52"/>
      <c r="AC400" s="52"/>
    </row>
    <row r="401" spans="1:29" ht="20.45" customHeight="1" x14ac:dyDescent="0.2">
      <c r="A401" s="100" t="s">
        <v>164</v>
      </c>
      <c r="B401" s="85" t="s">
        <v>17</v>
      </c>
      <c r="C401" s="86">
        <v>2022</v>
      </c>
      <c r="D401" s="51">
        <v>169</v>
      </c>
      <c r="E401" s="56"/>
      <c r="F401" s="80">
        <v>12.6</v>
      </c>
      <c r="G401" s="115"/>
      <c r="H401" s="80">
        <v>12.6</v>
      </c>
      <c r="I401" s="115"/>
      <c r="J401" s="80">
        <v>15.4</v>
      </c>
      <c r="K401" s="115"/>
      <c r="L401" s="80">
        <v>15.4</v>
      </c>
      <c r="M401" s="115"/>
      <c r="N401" s="80">
        <v>16.5</v>
      </c>
      <c r="O401" s="115"/>
      <c r="P401" s="80">
        <v>15.4</v>
      </c>
      <c r="Q401" s="115"/>
      <c r="R401" s="80">
        <v>14.2</v>
      </c>
      <c r="S401" s="115"/>
      <c r="T401" s="80">
        <v>15.2</v>
      </c>
      <c r="U401" s="115"/>
      <c r="V401" s="80">
        <v>14.5</v>
      </c>
      <c r="W401" s="115"/>
      <c r="X401" s="80">
        <v>14.4</v>
      </c>
      <c r="Y401" s="115"/>
      <c r="Z401" s="80">
        <v>13.2</v>
      </c>
      <c r="AA401" s="115"/>
      <c r="AB401" s="117">
        <v>9.9</v>
      </c>
      <c r="AC401" s="117"/>
    </row>
    <row r="402" spans="1:29" ht="11.25" x14ac:dyDescent="0.2">
      <c r="B402" s="89"/>
      <c r="C402" s="86">
        <v>2023</v>
      </c>
      <c r="D402" s="60"/>
      <c r="E402" s="68"/>
      <c r="F402" s="80">
        <v>11.6</v>
      </c>
      <c r="G402" s="115"/>
      <c r="H402" s="114"/>
      <c r="I402" s="116"/>
      <c r="J402" s="114"/>
      <c r="K402" s="116"/>
      <c r="L402" s="80"/>
      <c r="M402" s="115"/>
      <c r="N402" s="114"/>
      <c r="O402" s="116"/>
      <c r="P402" s="114"/>
      <c r="Q402" s="116"/>
      <c r="R402" s="114"/>
      <c r="S402" s="116"/>
      <c r="T402" s="114"/>
      <c r="U402" s="116"/>
      <c r="V402" s="114"/>
      <c r="W402" s="116"/>
      <c r="X402" s="114"/>
      <c r="Y402" s="116"/>
      <c r="Z402" s="80"/>
      <c r="AA402" s="115"/>
      <c r="AB402" s="117"/>
      <c r="AC402" s="118"/>
    </row>
    <row r="403" spans="1:29" ht="20.45" customHeight="1" x14ac:dyDescent="0.2">
      <c r="A403" s="100" t="s">
        <v>165</v>
      </c>
      <c r="B403" s="85" t="s">
        <v>17</v>
      </c>
      <c r="C403" s="86">
        <v>2022</v>
      </c>
      <c r="D403" s="51">
        <v>3154</v>
      </c>
      <c r="E403" s="56" t="s">
        <v>709</v>
      </c>
      <c r="F403" s="51">
        <v>258</v>
      </c>
      <c r="G403" s="56"/>
      <c r="H403" s="51">
        <v>256</v>
      </c>
      <c r="I403" s="56"/>
      <c r="J403" s="51">
        <v>293</v>
      </c>
      <c r="K403" s="56"/>
      <c r="L403" s="51">
        <v>261</v>
      </c>
      <c r="M403" s="56"/>
      <c r="N403" s="51">
        <v>263</v>
      </c>
      <c r="O403" s="56"/>
      <c r="P403" s="51">
        <v>259</v>
      </c>
      <c r="Q403" s="56"/>
      <c r="R403" s="51">
        <v>243</v>
      </c>
      <c r="S403" s="56"/>
      <c r="T403" s="51">
        <v>250</v>
      </c>
      <c r="U403" s="56"/>
      <c r="V403" s="51">
        <v>261</v>
      </c>
      <c r="W403" s="56"/>
      <c r="X403" s="51">
        <v>254</v>
      </c>
      <c r="Y403" s="56"/>
      <c r="Z403" s="51">
        <v>256</v>
      </c>
      <c r="AA403" s="56"/>
      <c r="AB403" s="52">
        <v>270</v>
      </c>
      <c r="AC403" s="52"/>
    </row>
    <row r="404" spans="1:29" ht="11.25" x14ac:dyDescent="0.2">
      <c r="A404" s="100"/>
      <c r="B404" s="89"/>
      <c r="C404" s="86">
        <v>2023</v>
      </c>
      <c r="D404" s="51"/>
      <c r="E404" s="56"/>
      <c r="F404" s="51">
        <v>235</v>
      </c>
      <c r="G404" s="56"/>
      <c r="H404" s="51"/>
      <c r="I404" s="56"/>
      <c r="J404" s="51"/>
      <c r="K404" s="56"/>
      <c r="L404" s="51"/>
      <c r="M404" s="56"/>
      <c r="N404" s="51"/>
      <c r="O404" s="56"/>
      <c r="P404" s="51"/>
      <c r="Q404" s="56"/>
      <c r="R404" s="51"/>
      <c r="S404" s="56"/>
      <c r="T404" s="51"/>
      <c r="U404" s="56"/>
      <c r="V404" s="51"/>
      <c r="W404" s="56"/>
      <c r="X404" s="51"/>
      <c r="Y404" s="56"/>
      <c r="Z404" s="51"/>
      <c r="AA404" s="56"/>
      <c r="AB404" s="52"/>
      <c r="AC404" s="52"/>
    </row>
    <row r="405" spans="1:29" ht="30.6" customHeight="1" x14ac:dyDescent="0.2">
      <c r="A405" s="102" t="s">
        <v>546</v>
      </c>
      <c r="B405" s="85" t="s">
        <v>17</v>
      </c>
      <c r="C405" s="86">
        <v>2022</v>
      </c>
      <c r="D405" s="51">
        <v>2657</v>
      </c>
      <c r="E405" s="56" t="s">
        <v>709</v>
      </c>
      <c r="F405" s="51">
        <v>217</v>
      </c>
      <c r="G405" s="56"/>
      <c r="H405" s="51">
        <v>215</v>
      </c>
      <c r="I405" s="56"/>
      <c r="J405" s="51">
        <v>247</v>
      </c>
      <c r="K405" s="56"/>
      <c r="L405" s="51">
        <v>221</v>
      </c>
      <c r="M405" s="56"/>
      <c r="N405" s="51">
        <v>220</v>
      </c>
      <c r="O405" s="56"/>
      <c r="P405" s="51">
        <v>216</v>
      </c>
      <c r="Q405" s="56"/>
      <c r="R405" s="51">
        <v>201</v>
      </c>
      <c r="S405" s="56"/>
      <c r="T405" s="51">
        <v>208</v>
      </c>
      <c r="U405" s="56"/>
      <c r="V405" s="51">
        <v>219</v>
      </c>
      <c r="W405" s="56" t="s">
        <v>709</v>
      </c>
      <c r="X405" s="51">
        <v>214</v>
      </c>
      <c r="Y405" s="56"/>
      <c r="Z405" s="51">
        <v>217</v>
      </c>
      <c r="AA405" s="56"/>
      <c r="AB405" s="52">
        <v>233</v>
      </c>
      <c r="AC405" s="52"/>
    </row>
    <row r="406" spans="1:29" ht="11.25" x14ac:dyDescent="0.2">
      <c r="A406" s="100"/>
      <c r="B406" s="89"/>
      <c r="C406" s="86">
        <v>2023</v>
      </c>
      <c r="D406" s="51"/>
      <c r="E406" s="56"/>
      <c r="F406" s="51">
        <v>196</v>
      </c>
      <c r="G406" s="56"/>
      <c r="H406" s="51"/>
      <c r="I406" s="56"/>
      <c r="J406" s="51"/>
      <c r="K406" s="56"/>
      <c r="L406" s="51"/>
      <c r="M406" s="56"/>
      <c r="N406" s="51"/>
      <c r="O406" s="56"/>
      <c r="P406" s="51"/>
      <c r="Q406" s="56"/>
      <c r="R406" s="51"/>
      <c r="S406" s="56"/>
      <c r="T406" s="51"/>
      <c r="U406" s="56"/>
      <c r="V406" s="51"/>
      <c r="W406" s="56"/>
      <c r="X406" s="51"/>
      <c r="Y406" s="56"/>
      <c r="Z406" s="51"/>
      <c r="AA406" s="56"/>
      <c r="AB406" s="52"/>
      <c r="AC406" s="52"/>
    </row>
    <row r="407" spans="1:29" ht="30.6" customHeight="1" x14ac:dyDescent="0.2">
      <c r="A407" s="102" t="s">
        <v>167</v>
      </c>
      <c r="B407" s="89" t="s">
        <v>17</v>
      </c>
      <c r="C407" s="86">
        <v>2022</v>
      </c>
      <c r="D407" s="51">
        <v>496858</v>
      </c>
      <c r="E407" s="56"/>
      <c r="F407" s="51">
        <v>40944</v>
      </c>
      <c r="G407" s="56"/>
      <c r="H407" s="51">
        <v>41284</v>
      </c>
      <c r="I407" s="56"/>
      <c r="J407" s="51">
        <v>45665</v>
      </c>
      <c r="K407" s="56"/>
      <c r="L407" s="51">
        <v>39730</v>
      </c>
      <c r="M407" s="56"/>
      <c r="N407" s="51">
        <v>42933</v>
      </c>
      <c r="O407" s="56"/>
      <c r="P407" s="51">
        <v>43548</v>
      </c>
      <c r="Q407" s="56"/>
      <c r="R407" s="51">
        <v>41603</v>
      </c>
      <c r="S407" s="56"/>
      <c r="T407" s="51">
        <v>41750</v>
      </c>
      <c r="U407" s="56"/>
      <c r="V407" s="51">
        <v>42598</v>
      </c>
      <c r="W407" s="56"/>
      <c r="X407" s="51">
        <v>39832</v>
      </c>
      <c r="Y407" s="56"/>
      <c r="Z407" s="51">
        <v>39307</v>
      </c>
      <c r="AA407" s="56"/>
      <c r="AB407" s="52">
        <v>37039</v>
      </c>
      <c r="AC407" s="52"/>
    </row>
    <row r="408" spans="1:29" ht="11.25" x14ac:dyDescent="0.2">
      <c r="A408" s="100"/>
      <c r="B408" s="89"/>
      <c r="C408" s="86">
        <v>2023</v>
      </c>
      <c r="D408" s="51"/>
      <c r="E408" s="56"/>
      <c r="F408" s="51">
        <v>38104</v>
      </c>
      <c r="G408" s="56"/>
      <c r="H408" s="51"/>
      <c r="I408" s="56"/>
      <c r="J408" s="51"/>
      <c r="K408" s="56"/>
      <c r="L408" s="51"/>
      <c r="M408" s="56"/>
      <c r="N408" s="51"/>
      <c r="O408" s="56"/>
      <c r="P408" s="51"/>
      <c r="Q408" s="56"/>
      <c r="R408" s="51"/>
      <c r="S408" s="56"/>
      <c r="T408" s="51"/>
      <c r="U408" s="56"/>
      <c r="V408" s="51"/>
      <c r="W408" s="56"/>
      <c r="X408" s="51"/>
      <c r="Y408" s="56"/>
      <c r="Z408" s="51"/>
      <c r="AA408" s="56"/>
      <c r="AB408" s="52"/>
      <c r="AC408" s="52"/>
    </row>
    <row r="409" spans="1:29" ht="20.45" customHeight="1" x14ac:dyDescent="0.2">
      <c r="A409" s="100" t="s">
        <v>168</v>
      </c>
      <c r="B409" s="85" t="s">
        <v>30</v>
      </c>
      <c r="C409" s="86">
        <v>2022</v>
      </c>
      <c r="D409" s="51">
        <v>443151</v>
      </c>
      <c r="E409" s="56"/>
      <c r="F409" s="51">
        <v>36484</v>
      </c>
      <c r="G409" s="56"/>
      <c r="H409" s="51">
        <v>33960</v>
      </c>
      <c r="I409" s="56"/>
      <c r="J409" s="51">
        <v>37951</v>
      </c>
      <c r="K409" s="56"/>
      <c r="L409" s="51">
        <v>35300</v>
      </c>
      <c r="M409" s="56"/>
      <c r="N409" s="51">
        <v>36149</v>
      </c>
      <c r="O409" s="56"/>
      <c r="P409" s="51">
        <v>39283</v>
      </c>
      <c r="Q409" s="56"/>
      <c r="R409" s="51">
        <v>37919</v>
      </c>
      <c r="S409" s="56"/>
      <c r="T409" s="51">
        <v>36890</v>
      </c>
      <c r="U409" s="56"/>
      <c r="V409" s="51">
        <v>35060</v>
      </c>
      <c r="W409" s="56"/>
      <c r="X409" s="51">
        <v>39969</v>
      </c>
      <c r="Y409" s="56"/>
      <c r="Z409" s="51">
        <v>38128</v>
      </c>
      <c r="AA409" s="56"/>
      <c r="AB409" s="52">
        <v>36030</v>
      </c>
      <c r="AC409" s="118"/>
    </row>
    <row r="410" spans="1:29" ht="11.25" x14ac:dyDescent="0.2">
      <c r="A410" s="84"/>
      <c r="B410" s="85"/>
      <c r="C410" s="86">
        <v>2023</v>
      </c>
      <c r="D410" s="51"/>
      <c r="E410" s="56"/>
      <c r="F410" s="51">
        <v>38913</v>
      </c>
      <c r="G410" s="56"/>
      <c r="H410" s="51"/>
      <c r="I410" s="56"/>
      <c r="J410" s="51"/>
      <c r="K410" s="56"/>
      <c r="L410" s="51"/>
      <c r="M410" s="56"/>
      <c r="N410" s="51"/>
      <c r="O410" s="56"/>
      <c r="P410" s="51"/>
      <c r="Q410" s="56"/>
      <c r="R410" s="51"/>
      <c r="S410" s="56"/>
      <c r="T410" s="51"/>
      <c r="U410" s="56"/>
      <c r="V410" s="51"/>
      <c r="W410" s="56"/>
      <c r="X410" s="51"/>
      <c r="Y410" s="56"/>
      <c r="Z410" s="51"/>
      <c r="AA410" s="56"/>
      <c r="AB410" s="52"/>
      <c r="AC410" s="118"/>
    </row>
    <row r="411" spans="1:29" ht="30.6" customHeight="1" x14ac:dyDescent="0.2">
      <c r="A411" s="88" t="s">
        <v>169</v>
      </c>
      <c r="B411" s="89" t="s">
        <v>30</v>
      </c>
      <c r="C411" s="86">
        <v>2022</v>
      </c>
      <c r="D411" s="51">
        <v>197367</v>
      </c>
      <c r="E411" s="56"/>
      <c r="F411" s="51">
        <v>15416</v>
      </c>
      <c r="G411" s="56"/>
      <c r="H411" s="51">
        <v>13614</v>
      </c>
      <c r="I411" s="56"/>
      <c r="J411" s="51">
        <v>16669</v>
      </c>
      <c r="K411" s="56"/>
      <c r="L411" s="51">
        <v>21054</v>
      </c>
      <c r="M411" s="56"/>
      <c r="N411" s="51">
        <v>15478</v>
      </c>
      <c r="O411" s="56"/>
      <c r="P411" s="51">
        <v>16615</v>
      </c>
      <c r="Q411" s="56"/>
      <c r="R411" s="51">
        <v>15773</v>
      </c>
      <c r="S411" s="56"/>
      <c r="T411" s="51">
        <v>15978</v>
      </c>
      <c r="U411" s="56"/>
      <c r="V411" s="51">
        <v>17163</v>
      </c>
      <c r="W411" s="56"/>
      <c r="X411" s="51">
        <v>16199</v>
      </c>
      <c r="Y411" s="56"/>
      <c r="Z411" s="51">
        <v>16568</v>
      </c>
      <c r="AA411" s="56"/>
      <c r="AB411" s="52">
        <v>16840</v>
      </c>
      <c r="AC411" s="118"/>
    </row>
    <row r="412" spans="1:29" ht="11.25" x14ac:dyDescent="0.2">
      <c r="A412" s="84"/>
      <c r="B412" s="85"/>
      <c r="C412" s="86">
        <v>2023</v>
      </c>
      <c r="D412" s="51"/>
      <c r="E412" s="56"/>
      <c r="F412" s="51">
        <v>21266</v>
      </c>
      <c r="G412" s="56"/>
      <c r="H412" s="51"/>
      <c r="I412" s="56"/>
      <c r="J412" s="51"/>
      <c r="K412" s="56"/>
      <c r="L412" s="51"/>
      <c r="M412" s="56"/>
      <c r="N412" s="51"/>
      <c r="O412" s="56"/>
      <c r="P412" s="51"/>
      <c r="Q412" s="56"/>
      <c r="R412" s="51"/>
      <c r="S412" s="56"/>
      <c r="T412" s="51"/>
      <c r="U412" s="56"/>
      <c r="V412" s="51"/>
      <c r="W412" s="56"/>
      <c r="X412" s="51"/>
      <c r="Y412" s="56"/>
      <c r="Z412" s="51"/>
      <c r="AA412" s="56"/>
      <c r="AB412" s="52"/>
      <c r="AC412" s="118"/>
    </row>
    <row r="413" spans="1:29" ht="30.6" customHeight="1" x14ac:dyDescent="0.2">
      <c r="A413" s="100" t="s">
        <v>170</v>
      </c>
      <c r="B413" s="89" t="s">
        <v>30</v>
      </c>
      <c r="C413" s="86">
        <v>2022</v>
      </c>
      <c r="D413" s="51">
        <v>42386</v>
      </c>
      <c r="E413" s="56"/>
      <c r="F413" s="51">
        <v>3321</v>
      </c>
      <c r="G413" s="56"/>
      <c r="H413" s="51">
        <v>3006</v>
      </c>
      <c r="I413" s="56"/>
      <c r="J413" s="51">
        <v>3648</v>
      </c>
      <c r="K413" s="56"/>
      <c r="L413" s="51">
        <v>3725</v>
      </c>
      <c r="M413" s="56"/>
      <c r="N413" s="51">
        <v>3730</v>
      </c>
      <c r="O413" s="56"/>
      <c r="P413" s="51">
        <v>3414</v>
      </c>
      <c r="Q413" s="56"/>
      <c r="R413" s="51">
        <v>3473</v>
      </c>
      <c r="S413" s="56"/>
      <c r="T413" s="51">
        <v>3479</v>
      </c>
      <c r="U413" s="56"/>
      <c r="V413" s="51">
        <v>3473</v>
      </c>
      <c r="W413" s="56"/>
      <c r="X413" s="51">
        <v>3617</v>
      </c>
      <c r="Y413" s="56"/>
      <c r="Z413" s="51">
        <v>3827</v>
      </c>
      <c r="AA413" s="56"/>
      <c r="AB413" s="52">
        <v>3673</v>
      </c>
      <c r="AC413" s="52"/>
    </row>
    <row r="414" spans="1:29" ht="11.25" x14ac:dyDescent="0.2">
      <c r="B414" s="89"/>
      <c r="C414" s="86">
        <v>2023</v>
      </c>
      <c r="D414" s="51"/>
      <c r="E414" s="56"/>
      <c r="F414" s="51">
        <v>3750</v>
      </c>
      <c r="G414" s="56"/>
      <c r="H414" s="51"/>
      <c r="I414" s="56"/>
      <c r="J414" s="51"/>
      <c r="K414" s="56"/>
      <c r="L414" s="51"/>
      <c r="M414" s="56"/>
      <c r="N414" s="51"/>
      <c r="O414" s="56"/>
      <c r="P414" s="51"/>
      <c r="Q414" s="56"/>
      <c r="R414" s="51"/>
      <c r="S414" s="56"/>
      <c r="T414" s="51"/>
      <c r="U414" s="56"/>
      <c r="V414" s="51"/>
      <c r="W414" s="56"/>
      <c r="X414" s="51"/>
      <c r="Y414" s="56"/>
      <c r="Z414" s="51"/>
      <c r="AA414" s="56"/>
      <c r="AB414" s="52"/>
      <c r="AC414" s="52"/>
    </row>
    <row r="415" spans="1:29" ht="20.45" customHeight="1" x14ac:dyDescent="0.2">
      <c r="A415" s="100" t="s">
        <v>171</v>
      </c>
      <c r="B415" s="89" t="s">
        <v>30</v>
      </c>
      <c r="C415" s="86">
        <v>2022</v>
      </c>
      <c r="D415" s="51">
        <v>361394</v>
      </c>
      <c r="E415" s="56"/>
      <c r="F415" s="51">
        <v>30766</v>
      </c>
      <c r="G415" s="56"/>
      <c r="H415" s="51">
        <v>29680</v>
      </c>
      <c r="I415" s="56"/>
      <c r="J415" s="51">
        <v>32985</v>
      </c>
      <c r="K415" s="56"/>
      <c r="L415" s="51">
        <v>30392</v>
      </c>
      <c r="M415" s="56"/>
      <c r="N415" s="51">
        <v>29366</v>
      </c>
      <c r="O415" s="56"/>
      <c r="P415" s="51">
        <v>27694</v>
      </c>
      <c r="Q415" s="56"/>
      <c r="R415" s="51">
        <v>31551</v>
      </c>
      <c r="S415" s="56"/>
      <c r="T415" s="51">
        <v>31394</v>
      </c>
      <c r="U415" s="56"/>
      <c r="V415" s="51">
        <v>30358</v>
      </c>
      <c r="W415" s="56"/>
      <c r="X415" s="51">
        <v>31396</v>
      </c>
      <c r="Y415" s="56"/>
      <c r="Z415" s="51">
        <v>27981</v>
      </c>
      <c r="AA415" s="56"/>
      <c r="AB415" s="52">
        <v>27831</v>
      </c>
      <c r="AC415" s="52"/>
    </row>
    <row r="416" spans="1:29" ht="11.25" x14ac:dyDescent="0.2">
      <c r="A416" s="100"/>
      <c r="B416" s="89"/>
      <c r="C416" s="86">
        <v>2023</v>
      </c>
      <c r="D416" s="51"/>
      <c r="E416" s="56"/>
      <c r="F416" s="51">
        <v>30127</v>
      </c>
      <c r="G416" s="56"/>
      <c r="H416" s="51"/>
      <c r="I416" s="56"/>
      <c r="J416" s="51"/>
      <c r="K416" s="56"/>
      <c r="L416" s="51"/>
      <c r="M416" s="56"/>
      <c r="N416" s="51"/>
      <c r="O416" s="56"/>
      <c r="P416" s="51"/>
      <c r="Q416" s="56"/>
      <c r="R416" s="51"/>
      <c r="S416" s="56"/>
      <c r="T416" s="51"/>
      <c r="U416" s="56"/>
      <c r="V416" s="51"/>
      <c r="W416" s="56"/>
      <c r="X416" s="51"/>
      <c r="Y416" s="56"/>
      <c r="Z416" s="51"/>
      <c r="AA416" s="56"/>
      <c r="AB416" s="52"/>
      <c r="AC416" s="52"/>
    </row>
    <row r="417" spans="1:29" ht="20.45" customHeight="1" x14ac:dyDescent="0.2">
      <c r="A417" s="100"/>
      <c r="B417" s="89" t="s">
        <v>106</v>
      </c>
      <c r="C417" s="86">
        <v>2022</v>
      </c>
      <c r="D417" s="51">
        <v>9020</v>
      </c>
      <c r="E417" s="56"/>
      <c r="F417" s="51">
        <v>757</v>
      </c>
      <c r="G417" s="56"/>
      <c r="H417" s="51">
        <v>748</v>
      </c>
      <c r="I417" s="56"/>
      <c r="J417" s="51">
        <v>820</v>
      </c>
      <c r="K417" s="56"/>
      <c r="L417" s="51">
        <v>771</v>
      </c>
      <c r="M417" s="56"/>
      <c r="N417" s="51">
        <v>732</v>
      </c>
      <c r="O417" s="56"/>
      <c r="P417" s="51">
        <v>685</v>
      </c>
      <c r="Q417" s="56"/>
      <c r="R417" s="51">
        <v>812</v>
      </c>
      <c r="S417" s="56"/>
      <c r="T417" s="51">
        <v>793</v>
      </c>
      <c r="U417" s="56"/>
      <c r="V417" s="51">
        <v>764</v>
      </c>
      <c r="W417" s="56"/>
      <c r="X417" s="51">
        <v>767</v>
      </c>
      <c r="Y417" s="56"/>
      <c r="Z417" s="51">
        <v>695</v>
      </c>
      <c r="AA417" s="56"/>
      <c r="AB417" s="52">
        <v>675</v>
      </c>
      <c r="AC417" s="52"/>
    </row>
    <row r="418" spans="1:29" ht="11.25" x14ac:dyDescent="0.2">
      <c r="A418" s="100"/>
      <c r="B418" s="89"/>
      <c r="C418" s="86">
        <v>2023</v>
      </c>
      <c r="D418" s="51"/>
      <c r="E418" s="56"/>
      <c r="F418" s="51">
        <v>753</v>
      </c>
      <c r="G418" s="56"/>
      <c r="H418" s="51"/>
      <c r="I418" s="56"/>
      <c r="J418" s="51"/>
      <c r="K418" s="56"/>
      <c r="L418" s="51"/>
      <c r="M418" s="56"/>
      <c r="N418" s="51"/>
      <c r="O418" s="56"/>
      <c r="P418" s="51"/>
      <c r="Q418" s="56"/>
      <c r="R418" s="51"/>
      <c r="S418" s="56"/>
      <c r="T418" s="51"/>
      <c r="U418" s="56"/>
      <c r="V418" s="51"/>
      <c r="W418" s="56"/>
      <c r="X418" s="51"/>
      <c r="Y418" s="56"/>
      <c r="Z418" s="51"/>
      <c r="AA418" s="56"/>
      <c r="AB418" s="52"/>
      <c r="AC418" s="52"/>
    </row>
    <row r="419" spans="1:29" ht="40.9" customHeight="1" x14ac:dyDescent="0.2">
      <c r="A419" s="88" t="s">
        <v>547</v>
      </c>
      <c r="B419" s="89" t="s">
        <v>30</v>
      </c>
      <c r="C419" s="86">
        <v>2022</v>
      </c>
      <c r="D419" s="51">
        <v>6721</v>
      </c>
      <c r="E419" s="56"/>
      <c r="F419" s="51">
        <v>481</v>
      </c>
      <c r="G419" s="56"/>
      <c r="H419" s="51">
        <v>539</v>
      </c>
      <c r="I419" s="56"/>
      <c r="J419" s="51">
        <v>712</v>
      </c>
      <c r="K419" s="56"/>
      <c r="L419" s="51">
        <v>512</v>
      </c>
      <c r="M419" s="56"/>
      <c r="N419" s="51">
        <v>492</v>
      </c>
      <c r="O419" s="56"/>
      <c r="P419" s="51">
        <v>578</v>
      </c>
      <c r="Q419" s="56"/>
      <c r="R419" s="51">
        <v>515</v>
      </c>
      <c r="S419" s="56"/>
      <c r="T419" s="51">
        <v>583</v>
      </c>
      <c r="U419" s="56"/>
      <c r="V419" s="51">
        <v>735</v>
      </c>
      <c r="W419" s="56"/>
      <c r="X419" s="51">
        <v>518</v>
      </c>
      <c r="Y419" s="56"/>
      <c r="Z419" s="51">
        <v>571</v>
      </c>
      <c r="AA419" s="56"/>
      <c r="AB419" s="52">
        <v>485</v>
      </c>
      <c r="AC419" s="52"/>
    </row>
    <row r="420" spans="1:29" ht="11.25" x14ac:dyDescent="0.2">
      <c r="A420" s="100"/>
      <c r="B420" s="89"/>
      <c r="C420" s="86">
        <v>2023</v>
      </c>
      <c r="D420" s="51"/>
      <c r="E420" s="56"/>
      <c r="F420" s="51">
        <v>412</v>
      </c>
      <c r="G420" s="56"/>
      <c r="H420" s="51"/>
      <c r="I420" s="56"/>
      <c r="J420" s="51"/>
      <c r="K420" s="56"/>
      <c r="L420" s="51"/>
      <c r="M420" s="56"/>
      <c r="N420" s="51"/>
      <c r="O420" s="56"/>
      <c r="P420" s="51"/>
      <c r="Q420" s="56"/>
      <c r="R420" s="51"/>
      <c r="S420" s="56"/>
      <c r="T420" s="51"/>
      <c r="U420" s="56"/>
      <c r="V420" s="51"/>
      <c r="W420" s="56"/>
      <c r="X420" s="51"/>
      <c r="Y420" s="56"/>
      <c r="Z420" s="51"/>
      <c r="AA420" s="56"/>
      <c r="AB420" s="52"/>
      <c r="AC420" s="52"/>
    </row>
    <row r="421" spans="1:29" ht="30" customHeight="1" x14ac:dyDescent="0.2">
      <c r="A421" s="259" t="s">
        <v>548</v>
      </c>
      <c r="B421" s="259"/>
      <c r="C421" s="259"/>
      <c r="D421" s="259"/>
      <c r="E421" s="259"/>
      <c r="F421" s="259"/>
      <c r="G421" s="259"/>
      <c r="H421" s="259"/>
      <c r="I421" s="259"/>
      <c r="J421" s="259"/>
      <c r="K421" s="259"/>
      <c r="L421" s="259"/>
      <c r="M421" s="259"/>
      <c r="N421" s="259"/>
      <c r="O421" s="259"/>
      <c r="P421" s="259"/>
      <c r="Q421" s="259"/>
      <c r="R421" s="259"/>
      <c r="S421" s="259"/>
      <c r="T421" s="259"/>
      <c r="U421" s="259"/>
      <c r="V421" s="259"/>
      <c r="W421" s="259"/>
      <c r="X421" s="259"/>
      <c r="Y421" s="259"/>
      <c r="Z421" s="259"/>
      <c r="AA421" s="259"/>
      <c r="AB421" s="259"/>
      <c r="AC421" s="201"/>
    </row>
    <row r="422" spans="1:29" ht="30.6" customHeight="1" x14ac:dyDescent="0.2">
      <c r="A422" s="100" t="s">
        <v>549</v>
      </c>
      <c r="B422" s="85" t="s">
        <v>30</v>
      </c>
      <c r="C422" s="86">
        <v>2022</v>
      </c>
      <c r="D422" s="51">
        <v>1463</v>
      </c>
      <c r="E422" s="56" t="s">
        <v>709</v>
      </c>
      <c r="F422" s="65">
        <v>95.7</v>
      </c>
      <c r="G422" s="56"/>
      <c r="H422" s="51">
        <v>135</v>
      </c>
      <c r="I422" s="56"/>
      <c r="J422" s="51">
        <v>135</v>
      </c>
      <c r="K422" s="56"/>
      <c r="L422" s="51">
        <v>117</v>
      </c>
      <c r="M422" s="56"/>
      <c r="N422" s="51">
        <v>120</v>
      </c>
      <c r="O422" s="56"/>
      <c r="P422" s="58">
        <v>91</v>
      </c>
      <c r="Q422" s="56"/>
      <c r="R422" s="51">
        <v>159</v>
      </c>
      <c r="S422" s="56"/>
      <c r="T422" s="51">
        <v>155</v>
      </c>
      <c r="U422" s="56"/>
      <c r="V422" s="51">
        <v>147</v>
      </c>
      <c r="W422" s="56"/>
      <c r="X422" s="51">
        <v>92.4</v>
      </c>
      <c r="Y422" s="56"/>
      <c r="Z422" s="65">
        <v>78.7</v>
      </c>
      <c r="AA422" s="66"/>
      <c r="AB422" s="52">
        <v>136</v>
      </c>
      <c r="AC422" s="52" t="s">
        <v>709</v>
      </c>
    </row>
    <row r="423" spans="1:29" ht="11.25" x14ac:dyDescent="0.2">
      <c r="A423" s="84"/>
      <c r="B423" s="89"/>
      <c r="C423" s="86">
        <v>2023</v>
      </c>
      <c r="D423" s="51"/>
      <c r="E423" s="56"/>
      <c r="F423" s="51">
        <v>122</v>
      </c>
      <c r="G423" s="56"/>
      <c r="H423" s="51"/>
      <c r="I423" s="56"/>
      <c r="J423" s="51"/>
      <c r="K423" s="56"/>
      <c r="L423" s="51"/>
      <c r="M423" s="56"/>
      <c r="N423" s="51"/>
      <c r="O423" s="56"/>
      <c r="P423" s="58"/>
      <c r="Q423" s="56"/>
      <c r="R423" s="51"/>
      <c r="S423" s="56"/>
      <c r="T423" s="51"/>
      <c r="U423" s="56"/>
      <c r="V423" s="51"/>
      <c r="W423" s="56"/>
      <c r="X423" s="65"/>
      <c r="Y423" s="66"/>
      <c r="Z423" s="65"/>
      <c r="AA423" s="56"/>
      <c r="AB423" s="52"/>
      <c r="AC423" s="52"/>
    </row>
    <row r="424" spans="1:29" ht="20.45" customHeight="1" x14ac:dyDescent="0.2">
      <c r="A424" s="100"/>
      <c r="B424" s="85" t="s">
        <v>115</v>
      </c>
      <c r="C424" s="86">
        <v>2022</v>
      </c>
      <c r="D424" s="51">
        <v>12461</v>
      </c>
      <c r="E424" s="56" t="s">
        <v>709</v>
      </c>
      <c r="F424" s="51">
        <v>843</v>
      </c>
      <c r="G424" s="56"/>
      <c r="H424" s="51">
        <v>1176</v>
      </c>
      <c r="I424" s="56"/>
      <c r="J424" s="51">
        <v>1193</v>
      </c>
      <c r="K424" s="56"/>
      <c r="L424" s="51">
        <v>1036</v>
      </c>
      <c r="M424" s="56"/>
      <c r="N424" s="51">
        <v>1056</v>
      </c>
      <c r="O424" s="56"/>
      <c r="P424" s="51">
        <v>796</v>
      </c>
      <c r="Q424" s="56"/>
      <c r="R424" s="51">
        <v>1415</v>
      </c>
      <c r="S424" s="56"/>
      <c r="T424" s="51">
        <v>1244</v>
      </c>
      <c r="U424" s="56"/>
      <c r="V424" s="51">
        <v>1159</v>
      </c>
      <c r="W424" s="56"/>
      <c r="X424" s="51">
        <v>810</v>
      </c>
      <c r="Y424" s="56"/>
      <c r="Z424" s="51">
        <v>682</v>
      </c>
      <c r="AA424" s="56"/>
      <c r="AB424" s="52">
        <v>1052</v>
      </c>
      <c r="AC424" s="52" t="s">
        <v>709</v>
      </c>
    </row>
    <row r="425" spans="1:29" ht="11.25" x14ac:dyDescent="0.2">
      <c r="A425" s="84"/>
      <c r="B425" s="89"/>
      <c r="C425" s="86">
        <v>2023</v>
      </c>
      <c r="D425" s="51"/>
      <c r="E425" s="56"/>
      <c r="F425" s="51">
        <v>911</v>
      </c>
      <c r="G425" s="56"/>
      <c r="H425" s="51"/>
      <c r="I425" s="56"/>
      <c r="J425" s="51"/>
      <c r="K425" s="56"/>
      <c r="L425" s="51"/>
      <c r="M425" s="56"/>
      <c r="N425" s="51"/>
      <c r="O425" s="56"/>
      <c r="P425" s="51"/>
      <c r="Q425" s="56"/>
      <c r="R425" s="51"/>
      <c r="S425" s="56"/>
      <c r="T425" s="51"/>
      <c r="U425" s="56"/>
      <c r="V425" s="51"/>
      <c r="W425" s="56"/>
      <c r="X425" s="51"/>
      <c r="Y425" s="56"/>
      <c r="Z425" s="51"/>
      <c r="AA425" s="56"/>
      <c r="AB425" s="52"/>
      <c r="AC425" s="52"/>
    </row>
    <row r="426" spans="1:29" ht="30" customHeight="1" x14ac:dyDescent="0.2">
      <c r="A426" s="259" t="s">
        <v>172</v>
      </c>
      <c r="B426" s="259"/>
      <c r="C426" s="259"/>
      <c r="D426" s="259"/>
      <c r="E426" s="259"/>
      <c r="F426" s="259"/>
      <c r="G426" s="259"/>
      <c r="H426" s="259"/>
      <c r="I426" s="259"/>
      <c r="J426" s="259"/>
      <c r="K426" s="259"/>
      <c r="L426" s="259"/>
      <c r="M426" s="259"/>
      <c r="N426" s="259"/>
      <c r="O426" s="259"/>
      <c r="P426" s="259"/>
      <c r="Q426" s="259"/>
      <c r="R426" s="259"/>
      <c r="S426" s="259"/>
      <c r="T426" s="259"/>
      <c r="U426" s="259"/>
      <c r="V426" s="259"/>
      <c r="W426" s="259"/>
      <c r="X426" s="259"/>
      <c r="Y426" s="259"/>
      <c r="Z426" s="259"/>
      <c r="AA426" s="259"/>
      <c r="AB426" s="259"/>
      <c r="AC426" s="201"/>
    </row>
    <row r="427" spans="1:29" ht="20.45" customHeight="1" x14ac:dyDescent="0.2">
      <c r="A427" s="84" t="s">
        <v>173</v>
      </c>
      <c r="B427" s="85" t="s">
        <v>17</v>
      </c>
      <c r="C427" s="86">
        <v>2022</v>
      </c>
      <c r="D427" s="51">
        <v>8486</v>
      </c>
      <c r="E427" s="56"/>
      <c r="F427" s="51">
        <v>799</v>
      </c>
      <c r="G427" s="56"/>
      <c r="H427" s="51">
        <v>736</v>
      </c>
      <c r="I427" s="56"/>
      <c r="J427" s="51">
        <v>815</v>
      </c>
      <c r="K427" s="56"/>
      <c r="L427" s="51">
        <v>788</v>
      </c>
      <c r="M427" s="56"/>
      <c r="N427" s="51">
        <v>797</v>
      </c>
      <c r="O427" s="56"/>
      <c r="P427" s="51">
        <v>710</v>
      </c>
      <c r="Q427" s="56"/>
      <c r="R427" s="51">
        <v>707</v>
      </c>
      <c r="S427" s="56"/>
      <c r="T427" s="51">
        <v>675</v>
      </c>
      <c r="U427" s="56"/>
      <c r="V427" s="51">
        <v>602</v>
      </c>
      <c r="W427" s="56"/>
      <c r="X427" s="51">
        <v>622</v>
      </c>
      <c r="Y427" s="56"/>
      <c r="Z427" s="51">
        <v>613</v>
      </c>
      <c r="AA427" s="56"/>
      <c r="AB427" s="52">
        <v>622</v>
      </c>
      <c r="AC427" s="52"/>
    </row>
    <row r="428" spans="1:29" ht="11.25" x14ac:dyDescent="0.2">
      <c r="A428" s="84"/>
      <c r="B428" s="89"/>
      <c r="C428" s="86">
        <v>2023</v>
      </c>
      <c r="D428" s="51"/>
      <c r="E428" s="56"/>
      <c r="F428" s="51">
        <v>657</v>
      </c>
      <c r="G428" s="56"/>
      <c r="H428" s="51"/>
      <c r="I428" s="56"/>
      <c r="J428" s="51"/>
      <c r="K428" s="56"/>
      <c r="L428" s="51"/>
      <c r="M428" s="56"/>
      <c r="N428" s="51"/>
      <c r="O428" s="56"/>
      <c r="P428" s="51"/>
      <c r="Q428" s="56"/>
      <c r="R428" s="51"/>
      <c r="S428" s="56"/>
      <c r="T428" s="51"/>
      <c r="U428" s="56"/>
      <c r="V428" s="51"/>
      <c r="W428" s="56"/>
      <c r="X428" s="51"/>
      <c r="Y428" s="56"/>
      <c r="Z428" s="51"/>
      <c r="AA428" s="56"/>
      <c r="AB428" s="52"/>
      <c r="AC428" s="52"/>
    </row>
    <row r="429" spans="1:29" ht="20.45" customHeight="1" x14ac:dyDescent="0.2">
      <c r="A429" s="84" t="s">
        <v>174</v>
      </c>
      <c r="B429" s="85" t="s">
        <v>17</v>
      </c>
      <c r="C429" s="86">
        <v>2022</v>
      </c>
      <c r="D429" s="51">
        <v>4334</v>
      </c>
      <c r="E429" s="56"/>
      <c r="F429" s="51">
        <v>339</v>
      </c>
      <c r="G429" s="56"/>
      <c r="H429" s="51">
        <v>313</v>
      </c>
      <c r="I429" s="56"/>
      <c r="J429" s="51">
        <v>382</v>
      </c>
      <c r="K429" s="56"/>
      <c r="L429" s="51">
        <v>335</v>
      </c>
      <c r="M429" s="56"/>
      <c r="N429" s="51">
        <v>415</v>
      </c>
      <c r="O429" s="56"/>
      <c r="P429" s="51">
        <v>378</v>
      </c>
      <c r="Q429" s="56"/>
      <c r="R429" s="51">
        <v>395</v>
      </c>
      <c r="S429" s="56"/>
      <c r="T429" s="51">
        <v>388</v>
      </c>
      <c r="U429" s="56"/>
      <c r="V429" s="51">
        <v>349</v>
      </c>
      <c r="W429" s="56"/>
      <c r="X429" s="51">
        <v>354</v>
      </c>
      <c r="Y429" s="56"/>
      <c r="Z429" s="51">
        <v>331</v>
      </c>
      <c r="AA429" s="56"/>
      <c r="AB429" s="52">
        <v>354</v>
      </c>
      <c r="AC429" s="52"/>
    </row>
    <row r="430" spans="1:29" ht="11.25" x14ac:dyDescent="0.2">
      <c r="A430" s="84"/>
      <c r="B430" s="89"/>
      <c r="C430" s="86">
        <v>2023</v>
      </c>
      <c r="D430" s="51"/>
      <c r="E430" s="56"/>
      <c r="F430" s="51">
        <v>405</v>
      </c>
      <c r="G430" s="56"/>
      <c r="H430" s="51"/>
      <c r="I430" s="56"/>
      <c r="J430" s="51"/>
      <c r="K430" s="56"/>
      <c r="L430" s="51"/>
      <c r="M430" s="56"/>
      <c r="N430" s="51"/>
      <c r="O430" s="56"/>
      <c r="P430" s="51"/>
      <c r="Q430" s="56"/>
      <c r="R430" s="51"/>
      <c r="S430" s="56"/>
      <c r="T430" s="51"/>
      <c r="U430" s="56"/>
      <c r="V430" s="51"/>
      <c r="W430" s="56"/>
      <c r="X430" s="51"/>
      <c r="Y430" s="56"/>
      <c r="Z430" s="51"/>
      <c r="AA430" s="56"/>
      <c r="AB430" s="52"/>
      <c r="AC430" s="52"/>
    </row>
    <row r="431" spans="1:29" ht="20.45" customHeight="1" x14ac:dyDescent="0.2">
      <c r="A431" s="84" t="s">
        <v>175</v>
      </c>
      <c r="B431" s="85" t="s">
        <v>17</v>
      </c>
      <c r="C431" s="86">
        <v>2022</v>
      </c>
      <c r="D431" s="51">
        <v>14314</v>
      </c>
      <c r="E431" s="56"/>
      <c r="F431" s="51">
        <v>1137</v>
      </c>
      <c r="G431" s="56"/>
      <c r="H431" s="51">
        <v>1120</v>
      </c>
      <c r="I431" s="56"/>
      <c r="J431" s="51">
        <v>1196</v>
      </c>
      <c r="K431" s="56"/>
      <c r="L431" s="51">
        <v>1206</v>
      </c>
      <c r="M431" s="56"/>
      <c r="N431" s="51">
        <v>1238</v>
      </c>
      <c r="O431" s="56"/>
      <c r="P431" s="51">
        <v>1262</v>
      </c>
      <c r="Q431" s="56"/>
      <c r="R431" s="51">
        <v>1276</v>
      </c>
      <c r="S431" s="56"/>
      <c r="T431" s="51">
        <v>1242</v>
      </c>
      <c r="U431" s="56"/>
      <c r="V431" s="51">
        <v>1087</v>
      </c>
      <c r="W431" s="56"/>
      <c r="X431" s="51">
        <v>1269</v>
      </c>
      <c r="Y431" s="56"/>
      <c r="Z431" s="51">
        <v>1128</v>
      </c>
      <c r="AA431" s="56"/>
      <c r="AB431" s="52">
        <v>1153</v>
      </c>
      <c r="AC431" s="52"/>
    </row>
    <row r="432" spans="1:29" ht="11.25" x14ac:dyDescent="0.2">
      <c r="A432" s="101"/>
      <c r="B432" s="85"/>
      <c r="C432" s="86">
        <v>2023</v>
      </c>
      <c r="D432" s="51"/>
      <c r="E432" s="56"/>
      <c r="F432" s="51">
        <v>1245</v>
      </c>
      <c r="G432" s="56"/>
      <c r="H432" s="51"/>
      <c r="I432" s="56"/>
      <c r="J432" s="51"/>
      <c r="K432" s="56"/>
      <c r="L432" s="51"/>
      <c r="M432" s="56"/>
      <c r="N432" s="51"/>
      <c r="O432" s="56"/>
      <c r="P432" s="51"/>
      <c r="Q432" s="56"/>
      <c r="R432" s="51"/>
      <c r="S432" s="56"/>
      <c r="T432" s="51"/>
      <c r="U432" s="56"/>
      <c r="V432" s="51"/>
      <c r="W432" s="56"/>
      <c r="X432" s="51"/>
      <c r="Y432" s="56"/>
      <c r="Z432" s="51"/>
      <c r="AA432" s="56"/>
      <c r="AB432" s="52"/>
      <c r="AC432" s="52"/>
    </row>
    <row r="433" spans="1:29" ht="20.45" customHeight="1" x14ac:dyDescent="0.2">
      <c r="A433" s="84" t="s">
        <v>550</v>
      </c>
      <c r="B433" s="85" t="s">
        <v>30</v>
      </c>
      <c r="C433" s="86">
        <v>2022</v>
      </c>
      <c r="D433" s="51">
        <v>2500045</v>
      </c>
      <c r="E433" s="56"/>
      <c r="F433" s="51">
        <v>232938</v>
      </c>
      <c r="G433" s="56"/>
      <c r="H433" s="51">
        <v>203574</v>
      </c>
      <c r="I433" s="56"/>
      <c r="J433" s="51">
        <v>219482</v>
      </c>
      <c r="K433" s="56"/>
      <c r="L433" s="51">
        <v>219009</v>
      </c>
      <c r="M433" s="56"/>
      <c r="N433" s="51">
        <v>177760</v>
      </c>
      <c r="O433" s="56"/>
      <c r="P433" s="51">
        <v>159148</v>
      </c>
      <c r="Q433" s="56"/>
      <c r="R433" s="51">
        <v>180351</v>
      </c>
      <c r="S433" s="56"/>
      <c r="T433" s="51">
        <v>174388</v>
      </c>
      <c r="U433" s="56"/>
      <c r="V433" s="51">
        <v>205069</v>
      </c>
      <c r="W433" s="56"/>
      <c r="X433" s="51">
        <v>221574</v>
      </c>
      <c r="Y433" s="56"/>
      <c r="Z433" s="51">
        <v>219082</v>
      </c>
      <c r="AA433" s="56"/>
      <c r="AB433" s="52">
        <v>287763</v>
      </c>
      <c r="AC433" s="52"/>
    </row>
    <row r="434" spans="1:29" ht="11.25" x14ac:dyDescent="0.2">
      <c r="A434" s="135"/>
      <c r="B434" s="89"/>
      <c r="C434" s="86">
        <v>2023</v>
      </c>
      <c r="D434" s="51"/>
      <c r="E434" s="56"/>
      <c r="F434" s="51">
        <v>314149</v>
      </c>
      <c r="G434" s="56"/>
      <c r="H434" s="51"/>
      <c r="I434" s="56"/>
      <c r="J434" s="51"/>
      <c r="K434" s="56"/>
      <c r="L434" s="51"/>
      <c r="M434" s="56"/>
      <c r="N434" s="51"/>
      <c r="O434" s="56"/>
      <c r="P434" s="51"/>
      <c r="Q434" s="56"/>
      <c r="R434" s="51"/>
      <c r="S434" s="56"/>
      <c r="T434" s="51"/>
      <c r="U434" s="56"/>
      <c r="V434" s="51"/>
      <c r="W434" s="56"/>
      <c r="X434" s="51"/>
      <c r="Y434" s="56"/>
      <c r="Z434" s="51"/>
      <c r="AA434" s="56"/>
      <c r="AB434" s="52"/>
      <c r="AC434" s="52"/>
    </row>
    <row r="435" spans="1:29" ht="20.45" customHeight="1" x14ac:dyDescent="0.2">
      <c r="A435" s="135" t="s">
        <v>411</v>
      </c>
      <c r="B435" s="89"/>
      <c r="C435" s="86"/>
      <c r="D435" s="51"/>
      <c r="E435" s="56"/>
      <c r="F435" s="51"/>
      <c r="G435" s="56"/>
      <c r="H435" s="51"/>
      <c r="I435" s="56"/>
      <c r="J435" s="51"/>
      <c r="K435" s="56"/>
      <c r="L435" s="51"/>
      <c r="M435" s="56"/>
      <c r="N435" s="51"/>
      <c r="O435" s="56"/>
      <c r="P435" s="51"/>
      <c r="Q435" s="56"/>
      <c r="R435" s="51"/>
      <c r="S435" s="56"/>
      <c r="T435" s="51"/>
      <c r="U435" s="56"/>
      <c r="V435" s="51"/>
      <c r="W435" s="56"/>
      <c r="X435" s="51"/>
      <c r="Y435" s="56"/>
      <c r="Z435" s="51"/>
      <c r="AA435" s="56"/>
      <c r="AB435" s="52"/>
      <c r="AC435" s="52"/>
    </row>
    <row r="436" spans="1:29" ht="20.45" customHeight="1" x14ac:dyDescent="0.2">
      <c r="A436" s="102" t="s">
        <v>551</v>
      </c>
      <c r="B436" s="85" t="s">
        <v>30</v>
      </c>
      <c r="C436" s="86">
        <v>2022</v>
      </c>
      <c r="D436" s="51">
        <v>232144</v>
      </c>
      <c r="E436" s="56"/>
      <c r="F436" s="51">
        <v>30736</v>
      </c>
      <c r="G436" s="56"/>
      <c r="H436" s="51">
        <v>24456</v>
      </c>
      <c r="I436" s="56"/>
      <c r="J436" s="51">
        <v>15058</v>
      </c>
      <c r="K436" s="56"/>
      <c r="L436" s="51">
        <v>33204</v>
      </c>
      <c r="M436" s="56"/>
      <c r="N436" s="51">
        <v>10460</v>
      </c>
      <c r="O436" s="56"/>
      <c r="P436" s="51">
        <v>5241</v>
      </c>
      <c r="Q436" s="56"/>
      <c r="R436" s="51">
        <v>7234</v>
      </c>
      <c r="S436" s="56"/>
      <c r="T436" s="51">
        <v>8964</v>
      </c>
      <c r="U436" s="56"/>
      <c r="V436" s="51">
        <v>22320</v>
      </c>
      <c r="W436" s="56"/>
      <c r="X436" s="51">
        <v>22489</v>
      </c>
      <c r="Y436" s="56"/>
      <c r="Z436" s="51">
        <v>25454</v>
      </c>
      <c r="AA436" s="56"/>
      <c r="AB436" s="52">
        <v>26528</v>
      </c>
      <c r="AC436" s="118"/>
    </row>
    <row r="437" spans="1:29" ht="11.25" x14ac:dyDescent="0.2">
      <c r="A437" s="135"/>
      <c r="B437" s="89"/>
      <c r="C437" s="86">
        <v>2023</v>
      </c>
      <c r="D437" s="51"/>
      <c r="E437" s="56"/>
      <c r="F437" s="51">
        <v>28142</v>
      </c>
      <c r="G437" s="56"/>
      <c r="H437" s="51"/>
      <c r="I437" s="56"/>
      <c r="J437" s="51"/>
      <c r="K437" s="56"/>
      <c r="L437" s="51"/>
      <c r="M437" s="56"/>
      <c r="N437" s="51"/>
      <c r="O437" s="56"/>
      <c r="P437" s="51"/>
      <c r="Q437" s="56"/>
      <c r="R437" s="51"/>
      <c r="S437" s="56"/>
      <c r="T437" s="51"/>
      <c r="U437" s="56"/>
      <c r="V437" s="51"/>
      <c r="W437" s="56"/>
      <c r="X437" s="51"/>
      <c r="Y437" s="56"/>
      <c r="Z437" s="51"/>
      <c r="AA437" s="56"/>
      <c r="AB437" s="52"/>
      <c r="AC437" s="118"/>
    </row>
    <row r="438" spans="1:29" ht="20.45" customHeight="1" x14ac:dyDescent="0.2">
      <c r="A438" s="102" t="s">
        <v>552</v>
      </c>
      <c r="B438" s="85" t="s">
        <v>30</v>
      </c>
      <c r="C438" s="86">
        <v>2022</v>
      </c>
      <c r="D438" s="51">
        <v>2267901</v>
      </c>
      <c r="E438" s="56"/>
      <c r="F438" s="51">
        <v>202202</v>
      </c>
      <c r="G438" s="56"/>
      <c r="H438" s="51">
        <v>179118</v>
      </c>
      <c r="I438" s="56"/>
      <c r="J438" s="51">
        <v>204424</v>
      </c>
      <c r="K438" s="56"/>
      <c r="L438" s="51">
        <v>185805</v>
      </c>
      <c r="M438" s="56"/>
      <c r="N438" s="51">
        <v>167300</v>
      </c>
      <c r="O438" s="56"/>
      <c r="P438" s="51">
        <v>153907</v>
      </c>
      <c r="Q438" s="56"/>
      <c r="R438" s="51">
        <v>173117</v>
      </c>
      <c r="S438" s="56"/>
      <c r="T438" s="51">
        <v>165424</v>
      </c>
      <c r="U438" s="56"/>
      <c r="V438" s="51">
        <v>182749</v>
      </c>
      <c r="W438" s="56"/>
      <c r="X438" s="51">
        <v>199085</v>
      </c>
      <c r="Y438" s="56"/>
      <c r="Z438" s="51">
        <v>193628</v>
      </c>
      <c r="AA438" s="56"/>
      <c r="AB438" s="52">
        <v>261235</v>
      </c>
      <c r="AC438" s="137"/>
    </row>
    <row r="439" spans="1:29" ht="11.25" x14ac:dyDescent="0.2">
      <c r="A439" s="101"/>
      <c r="B439" s="85"/>
      <c r="C439" s="86">
        <v>2023</v>
      </c>
      <c r="D439" s="51"/>
      <c r="E439" s="56"/>
      <c r="F439" s="51">
        <v>286007</v>
      </c>
      <c r="G439" s="56"/>
      <c r="H439" s="51"/>
      <c r="I439" s="56"/>
      <c r="J439" s="51"/>
      <c r="K439" s="56"/>
      <c r="L439" s="51"/>
      <c r="M439" s="56"/>
      <c r="N439" s="51"/>
      <c r="O439" s="56"/>
      <c r="P439" s="51"/>
      <c r="Q439" s="56"/>
      <c r="R439" s="51"/>
      <c r="S439" s="56"/>
      <c r="T439" s="51"/>
      <c r="U439" s="56"/>
      <c r="V439" s="51"/>
      <c r="W439" s="56"/>
      <c r="X439" s="51"/>
      <c r="Y439" s="56"/>
      <c r="Z439" s="51"/>
      <c r="AA439" s="56"/>
      <c r="AB439" s="52"/>
      <c r="AC439" s="137"/>
    </row>
    <row r="440" spans="1:29" ht="40.9" customHeight="1" x14ac:dyDescent="0.2">
      <c r="A440" s="88" t="s">
        <v>176</v>
      </c>
      <c r="B440" s="85" t="s">
        <v>30</v>
      </c>
      <c r="C440" s="86">
        <v>2022</v>
      </c>
      <c r="D440" s="51">
        <v>721183</v>
      </c>
      <c r="E440" s="56" t="s">
        <v>709</v>
      </c>
      <c r="F440" s="51">
        <v>71621</v>
      </c>
      <c r="G440" s="56"/>
      <c r="H440" s="51">
        <v>60467</v>
      </c>
      <c r="I440" s="56"/>
      <c r="J440" s="51">
        <v>70528</v>
      </c>
      <c r="K440" s="56"/>
      <c r="L440" s="51">
        <v>61364</v>
      </c>
      <c r="M440" s="56"/>
      <c r="N440" s="51">
        <v>65484</v>
      </c>
      <c r="O440" s="56"/>
      <c r="P440" s="51">
        <v>66523</v>
      </c>
      <c r="Q440" s="56"/>
      <c r="R440" s="51">
        <v>54459</v>
      </c>
      <c r="S440" s="56"/>
      <c r="T440" s="51">
        <v>58046</v>
      </c>
      <c r="U440" s="56"/>
      <c r="V440" s="51">
        <v>53961</v>
      </c>
      <c r="W440" s="56" t="s">
        <v>709</v>
      </c>
      <c r="X440" s="51">
        <v>53894</v>
      </c>
      <c r="Y440" s="56" t="s">
        <v>709</v>
      </c>
      <c r="Z440" s="51">
        <v>53930</v>
      </c>
      <c r="AA440" s="56" t="s">
        <v>709</v>
      </c>
      <c r="AB440" s="52">
        <v>45344</v>
      </c>
      <c r="AC440" s="118" t="s">
        <v>709</v>
      </c>
    </row>
    <row r="441" spans="1:29" ht="11.25" x14ac:dyDescent="0.2">
      <c r="B441" s="89"/>
      <c r="C441" s="86">
        <v>2023</v>
      </c>
      <c r="D441" s="51"/>
      <c r="E441" s="56"/>
      <c r="F441" s="51">
        <v>50235</v>
      </c>
      <c r="G441" s="56"/>
      <c r="H441" s="51"/>
      <c r="I441" s="56"/>
      <c r="J441" s="51"/>
      <c r="K441" s="56"/>
      <c r="L441" s="51"/>
      <c r="M441" s="56"/>
      <c r="N441" s="51"/>
      <c r="O441" s="56"/>
      <c r="P441" s="51"/>
      <c r="Q441" s="56"/>
      <c r="R441" s="51"/>
      <c r="S441" s="56"/>
      <c r="T441" s="51"/>
      <c r="U441" s="56"/>
      <c r="V441" s="51"/>
      <c r="W441" s="56"/>
      <c r="X441" s="51"/>
      <c r="Y441" s="56"/>
      <c r="Z441" s="51"/>
      <c r="AA441" s="56"/>
      <c r="AB441" s="52"/>
      <c r="AC441" s="118"/>
    </row>
    <row r="442" spans="1:29" ht="20.45" customHeight="1" x14ac:dyDescent="0.2">
      <c r="A442" s="102" t="s">
        <v>177</v>
      </c>
      <c r="B442" s="85" t="s">
        <v>30</v>
      </c>
      <c r="C442" s="86">
        <v>2022</v>
      </c>
      <c r="D442" s="51">
        <v>75598</v>
      </c>
      <c r="E442" s="56" t="s">
        <v>709</v>
      </c>
      <c r="F442" s="51">
        <v>6125</v>
      </c>
      <c r="G442" s="56"/>
      <c r="H442" s="51">
        <v>7789</v>
      </c>
      <c r="I442" s="56"/>
      <c r="J442" s="51">
        <v>8546</v>
      </c>
      <c r="K442" s="56"/>
      <c r="L442" s="51">
        <v>7966</v>
      </c>
      <c r="M442" s="56"/>
      <c r="N442" s="51">
        <v>7673</v>
      </c>
      <c r="O442" s="56"/>
      <c r="P442" s="51">
        <v>5334</v>
      </c>
      <c r="Q442" s="56" t="s">
        <v>709</v>
      </c>
      <c r="R442" s="51">
        <v>4886</v>
      </c>
      <c r="S442" s="56" t="s">
        <v>709</v>
      </c>
      <c r="T442" s="51">
        <v>5554</v>
      </c>
      <c r="U442" s="56" t="s">
        <v>709</v>
      </c>
      <c r="V442" s="51">
        <v>5859</v>
      </c>
      <c r="W442" s="56" t="s">
        <v>709</v>
      </c>
      <c r="X442" s="51">
        <v>4683</v>
      </c>
      <c r="Y442" s="56" t="s">
        <v>709</v>
      </c>
      <c r="Z442" s="51">
        <v>5320</v>
      </c>
      <c r="AA442" s="56" t="s">
        <v>709</v>
      </c>
      <c r="AB442" s="52">
        <v>4299</v>
      </c>
      <c r="AC442" s="118" t="s">
        <v>709</v>
      </c>
    </row>
    <row r="443" spans="1:29" ht="11.25" x14ac:dyDescent="0.2">
      <c r="B443" s="89"/>
      <c r="C443" s="86">
        <v>2023</v>
      </c>
      <c r="D443" s="51"/>
      <c r="E443" s="56"/>
      <c r="F443" s="51">
        <v>4371</v>
      </c>
      <c r="G443" s="56"/>
      <c r="H443" s="51"/>
      <c r="I443" s="56"/>
      <c r="J443" s="51"/>
      <c r="K443" s="56"/>
      <c r="L443" s="51"/>
      <c r="M443" s="56"/>
      <c r="N443" s="51"/>
      <c r="O443" s="56"/>
      <c r="P443" s="51"/>
      <c r="Q443" s="56"/>
      <c r="R443" s="51"/>
      <c r="S443" s="56"/>
      <c r="T443" s="51"/>
      <c r="U443" s="56"/>
      <c r="V443" s="51"/>
      <c r="W443" s="56"/>
      <c r="X443" s="51"/>
      <c r="Y443" s="56"/>
      <c r="Z443" s="51"/>
      <c r="AA443" s="56"/>
      <c r="AB443" s="52"/>
      <c r="AC443" s="118"/>
    </row>
    <row r="444" spans="1:29" ht="20.45" customHeight="1" x14ac:dyDescent="0.2">
      <c r="A444" s="100" t="s">
        <v>178</v>
      </c>
      <c r="B444" s="85" t="s">
        <v>30</v>
      </c>
      <c r="C444" s="86">
        <v>2022</v>
      </c>
      <c r="D444" s="51">
        <v>615797</v>
      </c>
      <c r="E444" s="56"/>
      <c r="F444" s="51">
        <v>44685</v>
      </c>
      <c r="G444" s="56"/>
      <c r="H444" s="51">
        <v>39457</v>
      </c>
      <c r="I444" s="56"/>
      <c r="J444" s="51">
        <v>45706</v>
      </c>
      <c r="K444" s="56"/>
      <c r="L444" s="51">
        <v>46306</v>
      </c>
      <c r="M444" s="56"/>
      <c r="N444" s="51">
        <v>55929</v>
      </c>
      <c r="O444" s="56"/>
      <c r="P444" s="51">
        <v>51784</v>
      </c>
      <c r="Q444" s="56"/>
      <c r="R444" s="51">
        <v>59708</v>
      </c>
      <c r="S444" s="56"/>
      <c r="T444" s="51">
        <v>59822</v>
      </c>
      <c r="U444" s="56"/>
      <c r="V444" s="51">
        <v>57301</v>
      </c>
      <c r="W444" s="56"/>
      <c r="X444" s="51">
        <v>57994</v>
      </c>
      <c r="Y444" s="56"/>
      <c r="Z444" s="51">
        <v>44991</v>
      </c>
      <c r="AA444" s="56"/>
      <c r="AB444" s="52">
        <v>52114</v>
      </c>
      <c r="AC444" s="118"/>
    </row>
    <row r="445" spans="1:29" ht="11.25" x14ac:dyDescent="0.2">
      <c r="B445" s="89"/>
      <c r="C445" s="86">
        <v>2023</v>
      </c>
      <c r="D445" s="51"/>
      <c r="E445" s="56"/>
      <c r="F445" s="51">
        <v>49557</v>
      </c>
      <c r="G445" s="56"/>
      <c r="H445" s="51"/>
      <c r="I445" s="56"/>
      <c r="J445" s="51"/>
      <c r="K445" s="56"/>
      <c r="L445" s="51"/>
      <c r="M445" s="56"/>
      <c r="N445" s="51"/>
      <c r="O445" s="56"/>
      <c r="P445" s="51"/>
      <c r="Q445" s="56"/>
      <c r="R445" s="51"/>
      <c r="S445" s="56"/>
      <c r="T445" s="51"/>
      <c r="U445" s="56"/>
      <c r="V445" s="51"/>
      <c r="W445" s="56"/>
      <c r="X445" s="51"/>
      <c r="Y445" s="56"/>
      <c r="Z445" s="51"/>
      <c r="AA445" s="56"/>
      <c r="AB445" s="52"/>
      <c r="AC445" s="118"/>
    </row>
    <row r="446" spans="1:29" ht="20.45" customHeight="1" x14ac:dyDescent="0.2">
      <c r="A446" s="100" t="s">
        <v>179</v>
      </c>
      <c r="B446" s="85" t="s">
        <v>30</v>
      </c>
      <c r="C446" s="86">
        <v>2022</v>
      </c>
      <c r="D446" s="51">
        <v>1608221</v>
      </c>
      <c r="E446" s="56" t="s">
        <v>709</v>
      </c>
      <c r="F446" s="51">
        <v>5842</v>
      </c>
      <c r="G446" s="56"/>
      <c r="H446" s="51">
        <v>16865</v>
      </c>
      <c r="I446" s="56"/>
      <c r="J446" s="51">
        <v>88392</v>
      </c>
      <c r="K446" s="56"/>
      <c r="L446" s="51">
        <v>138808</v>
      </c>
      <c r="M446" s="56"/>
      <c r="N446" s="51">
        <v>165847</v>
      </c>
      <c r="O446" s="56"/>
      <c r="P446" s="51">
        <v>170803</v>
      </c>
      <c r="Q446" s="56"/>
      <c r="R446" s="51">
        <v>172294</v>
      </c>
      <c r="S446" s="56"/>
      <c r="T446" s="51">
        <v>190366</v>
      </c>
      <c r="U446" s="56"/>
      <c r="V446" s="51">
        <v>194920</v>
      </c>
      <c r="W446" s="56"/>
      <c r="X446" s="51">
        <v>213989</v>
      </c>
      <c r="Y446" s="56"/>
      <c r="Z446" s="51">
        <v>197018</v>
      </c>
      <c r="AA446" s="56"/>
      <c r="AB446" s="52">
        <v>53077</v>
      </c>
      <c r="AC446" s="117" t="s">
        <v>709</v>
      </c>
    </row>
    <row r="447" spans="1:29" ht="11.25" x14ac:dyDescent="0.2">
      <c r="A447" s="101"/>
      <c r="B447" s="85"/>
      <c r="C447" s="86">
        <v>2023</v>
      </c>
      <c r="D447" s="51"/>
      <c r="E447" s="56"/>
      <c r="F447" s="51">
        <v>18286</v>
      </c>
      <c r="G447" s="56"/>
      <c r="H447" s="51"/>
      <c r="I447" s="56"/>
      <c r="J447" s="51"/>
      <c r="K447" s="56"/>
      <c r="L447" s="51"/>
      <c r="M447" s="56"/>
      <c r="N447" s="51"/>
      <c r="O447" s="56"/>
      <c r="P447" s="51"/>
      <c r="Q447" s="56"/>
      <c r="R447" s="51"/>
      <c r="S447" s="56"/>
      <c r="T447" s="51"/>
      <c r="U447" s="56"/>
      <c r="V447" s="51"/>
      <c r="W447" s="56"/>
      <c r="X447" s="51"/>
      <c r="Y447" s="56"/>
      <c r="Z447" s="51"/>
      <c r="AA447" s="56"/>
      <c r="AB447" s="52"/>
      <c r="AC447" s="118"/>
    </row>
    <row r="448" spans="1:29" ht="30" customHeight="1" x14ac:dyDescent="0.2">
      <c r="A448" s="259" t="s">
        <v>180</v>
      </c>
      <c r="B448" s="259"/>
      <c r="C448" s="259"/>
      <c r="D448" s="259"/>
      <c r="E448" s="259"/>
      <c r="F448" s="259"/>
      <c r="G448" s="259"/>
      <c r="H448" s="259"/>
      <c r="I448" s="259"/>
      <c r="J448" s="259"/>
      <c r="K448" s="259"/>
      <c r="L448" s="259"/>
      <c r="M448" s="259"/>
      <c r="N448" s="259"/>
      <c r="O448" s="259"/>
      <c r="P448" s="259"/>
      <c r="Q448" s="259"/>
      <c r="R448" s="259"/>
      <c r="S448" s="259"/>
      <c r="T448" s="259"/>
      <c r="U448" s="259"/>
      <c r="V448" s="259"/>
      <c r="W448" s="259"/>
      <c r="X448" s="259"/>
      <c r="Y448" s="259"/>
      <c r="Z448" s="259"/>
      <c r="AA448" s="259"/>
      <c r="AB448" s="259"/>
      <c r="AC448" s="201"/>
    </row>
    <row r="449" spans="1:29" ht="22.9" customHeight="1" x14ac:dyDescent="0.2">
      <c r="A449" s="100" t="s">
        <v>553</v>
      </c>
      <c r="B449" s="108" t="s">
        <v>237</v>
      </c>
      <c r="C449" s="86">
        <v>2022</v>
      </c>
      <c r="D449" s="51">
        <v>7117554</v>
      </c>
      <c r="E449" s="56"/>
      <c r="F449" s="123">
        <v>670971</v>
      </c>
      <c r="G449" s="124"/>
      <c r="H449" s="123">
        <v>711579</v>
      </c>
      <c r="I449" s="124"/>
      <c r="J449" s="123">
        <v>917874</v>
      </c>
      <c r="K449" s="124"/>
      <c r="L449" s="123">
        <v>568533</v>
      </c>
      <c r="M449" s="124"/>
      <c r="N449" s="123">
        <v>391077</v>
      </c>
      <c r="O449" s="124"/>
      <c r="P449" s="123">
        <v>453125</v>
      </c>
      <c r="Q449" s="124"/>
      <c r="R449" s="123">
        <v>742298</v>
      </c>
      <c r="S449" s="124"/>
      <c r="T449" s="123">
        <v>464979</v>
      </c>
      <c r="U449" s="124"/>
      <c r="V449" s="123">
        <v>726483</v>
      </c>
      <c r="W449" s="124"/>
      <c r="X449" s="123">
        <v>448732</v>
      </c>
      <c r="Y449" s="124"/>
      <c r="Z449" s="123">
        <v>476573</v>
      </c>
      <c r="AA449" s="124"/>
      <c r="AB449" s="139">
        <v>545532</v>
      </c>
      <c r="AC449" s="201"/>
    </row>
    <row r="450" spans="1:29" x14ac:dyDescent="0.2">
      <c r="A450" s="100"/>
      <c r="B450" s="108"/>
      <c r="C450" s="86">
        <v>2023</v>
      </c>
      <c r="D450" s="51"/>
      <c r="E450" s="56"/>
      <c r="F450" s="123">
        <v>406908</v>
      </c>
      <c r="G450" s="124"/>
      <c r="H450" s="123"/>
      <c r="I450" s="124"/>
      <c r="J450" s="123"/>
      <c r="K450" s="124"/>
      <c r="L450" s="123"/>
      <c r="M450" s="124"/>
      <c r="N450" s="123"/>
      <c r="O450" s="124"/>
      <c r="P450" s="123"/>
      <c r="Q450" s="124"/>
      <c r="R450" s="123"/>
      <c r="S450" s="124"/>
      <c r="T450" s="123"/>
      <c r="U450" s="124"/>
      <c r="V450" s="123"/>
      <c r="W450" s="124"/>
      <c r="X450" s="123"/>
      <c r="Y450" s="124"/>
      <c r="Z450" s="123"/>
      <c r="AA450" s="124"/>
      <c r="AB450" s="139"/>
      <c r="AC450" s="201"/>
    </row>
    <row r="451" spans="1:29" ht="22.9" customHeight="1" x14ac:dyDescent="0.2">
      <c r="A451" s="100" t="s">
        <v>554</v>
      </c>
      <c r="B451" s="108" t="s">
        <v>237</v>
      </c>
      <c r="C451" s="86">
        <v>2022</v>
      </c>
      <c r="D451" s="51">
        <v>377333</v>
      </c>
      <c r="E451" s="56"/>
      <c r="F451" s="123">
        <v>107848</v>
      </c>
      <c r="G451" s="124"/>
      <c r="H451" s="123">
        <v>15688</v>
      </c>
      <c r="I451" s="124"/>
      <c r="J451" s="123">
        <v>11066</v>
      </c>
      <c r="K451" s="124"/>
      <c r="L451" s="123">
        <v>46737</v>
      </c>
      <c r="M451" s="124"/>
      <c r="N451" s="123">
        <v>33526</v>
      </c>
      <c r="O451" s="124"/>
      <c r="P451" s="123">
        <v>35812</v>
      </c>
      <c r="Q451" s="124"/>
      <c r="R451" s="123">
        <v>14689</v>
      </c>
      <c r="S451" s="124"/>
      <c r="T451" s="123">
        <v>36542</v>
      </c>
      <c r="U451" s="124"/>
      <c r="V451" s="123">
        <v>9247</v>
      </c>
      <c r="W451" s="124"/>
      <c r="X451" s="123">
        <v>35923</v>
      </c>
      <c r="Y451" s="124"/>
      <c r="Z451" s="123">
        <v>26521</v>
      </c>
      <c r="AA451" s="124"/>
      <c r="AB451" s="139">
        <v>3734</v>
      </c>
      <c r="AC451" s="201"/>
    </row>
    <row r="452" spans="1:29" x14ac:dyDescent="0.2">
      <c r="A452" s="100"/>
      <c r="B452" s="108"/>
      <c r="C452" s="86">
        <v>2023</v>
      </c>
      <c r="D452" s="51"/>
      <c r="E452" s="56"/>
      <c r="F452" s="123">
        <v>31990</v>
      </c>
      <c r="G452" s="124"/>
      <c r="H452" s="123"/>
      <c r="I452" s="124"/>
      <c r="J452" s="123"/>
      <c r="K452" s="124"/>
      <c r="L452" s="123"/>
      <c r="M452" s="124"/>
      <c r="N452" s="123"/>
      <c r="O452" s="124"/>
      <c r="P452" s="123"/>
      <c r="Q452" s="124"/>
      <c r="R452" s="123"/>
      <c r="S452" s="124"/>
      <c r="T452" s="123"/>
      <c r="U452" s="124"/>
      <c r="V452" s="123"/>
      <c r="W452" s="124"/>
      <c r="X452" s="123"/>
      <c r="Y452" s="124"/>
      <c r="Z452" s="123"/>
      <c r="AA452" s="124"/>
      <c r="AB452" s="139"/>
      <c r="AC452" s="201"/>
    </row>
    <row r="453" spans="1:29" ht="40.9" customHeight="1" x14ac:dyDescent="0.2">
      <c r="A453" s="100" t="s">
        <v>555</v>
      </c>
      <c r="B453" s="108" t="s">
        <v>237</v>
      </c>
      <c r="C453" s="86">
        <v>2022</v>
      </c>
      <c r="D453" s="51">
        <v>25232</v>
      </c>
      <c r="E453" s="56"/>
      <c r="F453" s="237" t="s">
        <v>708</v>
      </c>
      <c r="G453" s="124"/>
      <c r="H453" s="237" t="s">
        <v>708</v>
      </c>
      <c r="I453" s="124"/>
      <c r="J453" s="123">
        <v>19803</v>
      </c>
      <c r="K453" s="124"/>
      <c r="L453" s="123">
        <v>5429</v>
      </c>
      <c r="M453" s="124"/>
      <c r="N453" s="237" t="s">
        <v>708</v>
      </c>
      <c r="O453" s="124"/>
      <c r="P453" s="237" t="s">
        <v>708</v>
      </c>
      <c r="Q453" s="124"/>
      <c r="R453" s="237" t="s">
        <v>708</v>
      </c>
      <c r="S453" s="124"/>
      <c r="T453" s="237" t="s">
        <v>708</v>
      </c>
      <c r="U453" s="124"/>
      <c r="V453" s="237" t="s">
        <v>708</v>
      </c>
      <c r="W453" s="124"/>
      <c r="X453" s="237" t="s">
        <v>708</v>
      </c>
      <c r="Y453" s="124"/>
      <c r="Z453" s="237" t="s">
        <v>708</v>
      </c>
      <c r="AA453" s="124"/>
      <c r="AB453" s="237" t="s">
        <v>708</v>
      </c>
      <c r="AC453" s="201"/>
    </row>
    <row r="454" spans="1:29" x14ac:dyDescent="0.2">
      <c r="A454" s="100"/>
      <c r="B454" s="108"/>
      <c r="C454" s="86">
        <v>2023</v>
      </c>
      <c r="D454" s="51"/>
      <c r="E454" s="56"/>
      <c r="F454" s="237" t="s">
        <v>708</v>
      </c>
      <c r="G454" s="124"/>
      <c r="H454" s="123"/>
      <c r="I454" s="124"/>
      <c r="J454" s="123"/>
      <c r="K454" s="124"/>
      <c r="L454" s="123"/>
      <c r="M454" s="124"/>
      <c r="N454" s="123"/>
      <c r="O454" s="124"/>
      <c r="P454" s="123"/>
      <c r="Q454" s="124"/>
      <c r="R454" s="123"/>
      <c r="S454" s="124"/>
      <c r="T454" s="123"/>
      <c r="U454" s="124"/>
      <c r="V454" s="123"/>
      <c r="W454" s="124"/>
      <c r="X454" s="123"/>
      <c r="Y454" s="124"/>
      <c r="Z454" s="123"/>
      <c r="AA454" s="124"/>
      <c r="AB454" s="139"/>
      <c r="AC454" s="201"/>
    </row>
    <row r="455" spans="1:29" ht="20.45" customHeight="1" x14ac:dyDescent="0.2">
      <c r="A455" s="100" t="s">
        <v>181</v>
      </c>
      <c r="B455" s="85" t="s">
        <v>17</v>
      </c>
      <c r="C455" s="86">
        <v>2022</v>
      </c>
      <c r="D455" s="51">
        <v>1485</v>
      </c>
      <c r="E455" s="56"/>
      <c r="F455" s="140">
        <v>144</v>
      </c>
      <c r="G455" s="141"/>
      <c r="H455" s="140">
        <v>120</v>
      </c>
      <c r="I455" s="141"/>
      <c r="J455" s="140">
        <v>119</v>
      </c>
      <c r="K455" s="141"/>
      <c r="L455" s="140">
        <v>118</v>
      </c>
      <c r="M455" s="141"/>
      <c r="N455" s="114">
        <v>100</v>
      </c>
      <c r="O455" s="141"/>
      <c r="P455" s="140">
        <v>117</v>
      </c>
      <c r="Q455" s="141"/>
      <c r="R455" s="140">
        <v>156</v>
      </c>
      <c r="S455" s="141"/>
      <c r="T455" s="140">
        <v>131</v>
      </c>
      <c r="U455" s="141"/>
      <c r="V455" s="140">
        <v>115</v>
      </c>
      <c r="W455" s="141"/>
      <c r="X455" s="140">
        <v>113</v>
      </c>
      <c r="Y455" s="141"/>
      <c r="Z455" s="140">
        <v>133</v>
      </c>
      <c r="AA455" s="141"/>
      <c r="AB455" s="137">
        <v>120</v>
      </c>
      <c r="AC455" s="137" t="s">
        <v>709</v>
      </c>
    </row>
    <row r="456" spans="1:29" ht="11.25" x14ac:dyDescent="0.2">
      <c r="A456" s="84"/>
      <c r="B456" s="85"/>
      <c r="C456" s="86">
        <v>2023</v>
      </c>
      <c r="D456" s="94"/>
      <c r="E456" s="95"/>
      <c r="F456" s="140">
        <v>116</v>
      </c>
      <c r="G456" s="141"/>
      <c r="H456" s="96"/>
      <c r="I456" s="97"/>
      <c r="J456" s="96"/>
      <c r="K456" s="97"/>
      <c r="L456" s="140"/>
      <c r="M456" s="141"/>
      <c r="N456" s="140"/>
      <c r="O456" s="141"/>
      <c r="P456" s="140"/>
      <c r="Q456" s="141"/>
      <c r="R456" s="140"/>
      <c r="S456" s="141"/>
      <c r="T456" s="140"/>
      <c r="U456" s="141"/>
      <c r="V456" s="140"/>
      <c r="W456" s="141"/>
      <c r="X456" s="140"/>
      <c r="Y456" s="141"/>
      <c r="Z456" s="140"/>
      <c r="AA456" s="141"/>
      <c r="AB456" s="137"/>
      <c r="AC456" s="137"/>
    </row>
    <row r="457" spans="1:29" ht="22.9" customHeight="1" x14ac:dyDescent="0.2">
      <c r="A457" s="84" t="s">
        <v>556</v>
      </c>
      <c r="B457" s="85" t="s">
        <v>17</v>
      </c>
      <c r="C457" s="86">
        <v>2022</v>
      </c>
      <c r="D457" s="96">
        <v>189</v>
      </c>
      <c r="E457" s="97"/>
      <c r="F457" s="80">
        <v>20.100000000000001</v>
      </c>
      <c r="G457" s="115"/>
      <c r="H457" s="114">
        <v>18.399999999999999</v>
      </c>
      <c r="I457" s="116"/>
      <c r="J457" s="114">
        <v>20.9</v>
      </c>
      <c r="K457" s="116"/>
      <c r="L457" s="114">
        <v>18.8</v>
      </c>
      <c r="M457" s="116"/>
      <c r="N457" s="114">
        <v>18.100000000000001</v>
      </c>
      <c r="O457" s="116"/>
      <c r="P457" s="114">
        <v>14.4</v>
      </c>
      <c r="Q457" s="116"/>
      <c r="R457" s="114">
        <v>18.5</v>
      </c>
      <c r="S457" s="116"/>
      <c r="T457" s="114">
        <v>16.399999999999999</v>
      </c>
      <c r="U457" s="116"/>
      <c r="V457" s="114">
        <v>3</v>
      </c>
      <c r="W457" s="116"/>
      <c r="X457" s="114">
        <v>9.9</v>
      </c>
      <c r="Y457" s="116"/>
      <c r="Z457" s="114">
        <v>16</v>
      </c>
      <c r="AA457" s="116"/>
      <c r="AB457" s="118">
        <v>14.1</v>
      </c>
      <c r="AC457" s="118"/>
    </row>
    <row r="458" spans="1:29" ht="11.25" x14ac:dyDescent="0.2">
      <c r="A458" s="84"/>
      <c r="B458" s="85"/>
      <c r="C458" s="86">
        <v>2023</v>
      </c>
      <c r="D458" s="96"/>
      <c r="E458" s="97"/>
      <c r="F458" s="80">
        <v>16.100000000000001</v>
      </c>
      <c r="G458" s="115"/>
      <c r="H458" s="114"/>
      <c r="I458" s="116"/>
      <c r="J458" s="114"/>
      <c r="K458" s="116"/>
      <c r="L458" s="114"/>
      <c r="M458" s="116"/>
      <c r="N458" s="114"/>
      <c r="O458" s="116"/>
      <c r="P458" s="114"/>
      <c r="Q458" s="116"/>
      <c r="R458" s="114"/>
      <c r="S458" s="116"/>
      <c r="T458" s="114"/>
      <c r="U458" s="116"/>
      <c r="V458" s="114"/>
      <c r="W458" s="116"/>
      <c r="X458" s="114"/>
      <c r="Y458" s="116"/>
      <c r="Z458" s="114"/>
      <c r="AA458" s="116"/>
      <c r="AB458" s="118"/>
      <c r="AC458" s="118"/>
    </row>
    <row r="459" spans="1:29" ht="30.6" customHeight="1" x14ac:dyDescent="0.2">
      <c r="A459" s="100" t="s">
        <v>557</v>
      </c>
      <c r="B459" s="85" t="s">
        <v>17</v>
      </c>
      <c r="C459" s="86">
        <v>2022</v>
      </c>
      <c r="D459" s="80">
        <v>60.8</v>
      </c>
      <c r="E459" s="115"/>
      <c r="F459" s="114">
        <v>7.6</v>
      </c>
      <c r="G459" s="116"/>
      <c r="H459" s="114">
        <v>6.6</v>
      </c>
      <c r="I459" s="116"/>
      <c r="J459" s="114">
        <v>7.6</v>
      </c>
      <c r="K459" s="116"/>
      <c r="L459" s="114">
        <v>6</v>
      </c>
      <c r="M459" s="116"/>
      <c r="N459" s="114">
        <v>1.7</v>
      </c>
      <c r="O459" s="116"/>
      <c r="P459" s="114">
        <v>5.3</v>
      </c>
      <c r="Q459" s="116"/>
      <c r="R459" s="114">
        <v>4.2</v>
      </c>
      <c r="S459" s="116"/>
      <c r="T459" s="114">
        <v>5.6</v>
      </c>
      <c r="U459" s="116"/>
      <c r="V459" s="114">
        <v>2.6</v>
      </c>
      <c r="W459" s="116"/>
      <c r="X459" s="114">
        <v>2.8</v>
      </c>
      <c r="Y459" s="116"/>
      <c r="Z459" s="114">
        <v>4.0999999999999996</v>
      </c>
      <c r="AA459" s="116"/>
      <c r="AB459" s="118">
        <v>6.6</v>
      </c>
      <c r="AC459" s="118"/>
    </row>
    <row r="460" spans="1:29" ht="11.25" x14ac:dyDescent="0.2">
      <c r="A460" s="101"/>
      <c r="B460" s="85"/>
      <c r="C460" s="86">
        <v>2023</v>
      </c>
      <c r="D460" s="80"/>
      <c r="E460" s="115"/>
      <c r="F460" s="114">
        <v>7.2</v>
      </c>
      <c r="G460" s="116"/>
      <c r="H460" s="114"/>
      <c r="I460" s="116"/>
      <c r="J460" s="114"/>
      <c r="K460" s="116"/>
      <c r="L460" s="114"/>
      <c r="M460" s="116"/>
      <c r="N460" s="114"/>
      <c r="O460" s="116"/>
      <c r="P460" s="114"/>
      <c r="Q460" s="116"/>
      <c r="R460" s="114"/>
      <c r="S460" s="116"/>
      <c r="T460" s="114"/>
      <c r="U460" s="116"/>
      <c r="V460" s="114"/>
      <c r="W460" s="116"/>
      <c r="X460" s="114"/>
      <c r="Y460" s="116"/>
      <c r="Z460" s="114"/>
      <c r="AA460" s="116"/>
      <c r="AB460" s="118"/>
      <c r="AC460" s="118"/>
    </row>
    <row r="461" spans="1:29" ht="40.9" customHeight="1" x14ac:dyDescent="0.2">
      <c r="A461" s="100" t="s">
        <v>182</v>
      </c>
      <c r="B461" s="85" t="s">
        <v>17</v>
      </c>
      <c r="C461" s="86">
        <v>2022</v>
      </c>
      <c r="D461" s="51">
        <v>410</v>
      </c>
      <c r="E461" s="56"/>
      <c r="F461" s="114">
        <v>39.6</v>
      </c>
      <c r="G461" s="116"/>
      <c r="H461" s="114">
        <v>33.6</v>
      </c>
      <c r="I461" s="116"/>
      <c r="J461" s="114">
        <v>38</v>
      </c>
      <c r="K461" s="116"/>
      <c r="L461" s="114">
        <v>31.1</v>
      </c>
      <c r="M461" s="116"/>
      <c r="N461" s="114">
        <v>30.2</v>
      </c>
      <c r="O461" s="116"/>
      <c r="P461" s="114">
        <v>37.799999999999997</v>
      </c>
      <c r="Q461" s="116"/>
      <c r="R461" s="114">
        <v>35.4</v>
      </c>
      <c r="S461" s="116"/>
      <c r="T461" s="114">
        <v>37.799999999999997</v>
      </c>
      <c r="U461" s="116"/>
      <c r="V461" s="114">
        <v>24.4</v>
      </c>
      <c r="W461" s="116"/>
      <c r="X461" s="114">
        <v>29.8</v>
      </c>
      <c r="Y461" s="116"/>
      <c r="Z461" s="114">
        <v>35.6</v>
      </c>
      <c r="AA461" s="116"/>
      <c r="AB461" s="118">
        <v>36.299999999999997</v>
      </c>
      <c r="AC461" s="118"/>
    </row>
    <row r="462" spans="1:29" ht="11.25" x14ac:dyDescent="0.2">
      <c r="A462" s="101"/>
      <c r="B462" s="85"/>
      <c r="C462" s="86">
        <v>2023</v>
      </c>
      <c r="D462" s="80"/>
      <c r="E462" s="97"/>
      <c r="F462" s="114">
        <v>34</v>
      </c>
      <c r="G462" s="116"/>
      <c r="H462" s="114"/>
      <c r="I462" s="116"/>
      <c r="J462" s="114"/>
      <c r="K462" s="116"/>
      <c r="L462" s="114"/>
      <c r="M462" s="116"/>
      <c r="N462" s="114"/>
      <c r="O462" s="116"/>
      <c r="P462" s="114"/>
      <c r="Q462" s="116"/>
      <c r="R462" s="114"/>
      <c r="S462" s="116"/>
      <c r="T462" s="114"/>
      <c r="U462" s="116"/>
      <c r="V462" s="114"/>
      <c r="W462" s="116"/>
      <c r="X462" s="114"/>
      <c r="Y462" s="116"/>
      <c r="Z462" s="114"/>
      <c r="AA462" s="116"/>
      <c r="AB462" s="118"/>
      <c r="AC462" s="118"/>
    </row>
    <row r="463" spans="1:29" ht="30.6" customHeight="1" x14ac:dyDescent="0.2">
      <c r="A463" s="100" t="s">
        <v>183</v>
      </c>
      <c r="B463" s="85" t="s">
        <v>17</v>
      </c>
      <c r="C463" s="86">
        <v>2022</v>
      </c>
      <c r="D463" s="51">
        <v>3498</v>
      </c>
      <c r="E463" s="56"/>
      <c r="F463" s="140">
        <v>279</v>
      </c>
      <c r="G463" s="141" t="s">
        <v>709</v>
      </c>
      <c r="H463" s="140">
        <v>241</v>
      </c>
      <c r="I463" s="141" t="s">
        <v>709</v>
      </c>
      <c r="J463" s="140">
        <v>325</v>
      </c>
      <c r="K463" s="141" t="s">
        <v>709</v>
      </c>
      <c r="L463" s="140">
        <v>265</v>
      </c>
      <c r="M463" s="141" t="s">
        <v>709</v>
      </c>
      <c r="N463" s="140">
        <v>314</v>
      </c>
      <c r="O463" s="141" t="s">
        <v>709</v>
      </c>
      <c r="P463" s="140">
        <v>292</v>
      </c>
      <c r="Q463" s="141" t="s">
        <v>709</v>
      </c>
      <c r="R463" s="140">
        <v>282</v>
      </c>
      <c r="S463" s="141"/>
      <c r="T463" s="140">
        <v>328</v>
      </c>
      <c r="U463" s="141" t="s">
        <v>709</v>
      </c>
      <c r="V463" s="140">
        <v>321</v>
      </c>
      <c r="W463" s="141" t="s">
        <v>709</v>
      </c>
      <c r="X463" s="140">
        <v>290</v>
      </c>
      <c r="Y463" s="141" t="s">
        <v>709</v>
      </c>
      <c r="Z463" s="140">
        <v>274</v>
      </c>
      <c r="AA463" s="141"/>
      <c r="AB463" s="137">
        <v>287</v>
      </c>
      <c r="AC463" s="137"/>
    </row>
    <row r="464" spans="1:29" ht="11.25" x14ac:dyDescent="0.2">
      <c r="A464" s="101"/>
      <c r="B464" s="85"/>
      <c r="C464" s="86">
        <v>2023</v>
      </c>
      <c r="D464" s="92"/>
      <c r="E464" s="93"/>
      <c r="F464" s="140">
        <v>226</v>
      </c>
      <c r="G464" s="141"/>
      <c r="H464" s="140"/>
      <c r="I464" s="141"/>
      <c r="J464" s="140"/>
      <c r="K464" s="141"/>
      <c r="L464" s="140"/>
      <c r="M464" s="141"/>
      <c r="N464" s="140"/>
      <c r="O464" s="141"/>
      <c r="P464" s="140"/>
      <c r="Q464" s="141"/>
      <c r="R464" s="140"/>
      <c r="S464" s="141"/>
      <c r="T464" s="140"/>
      <c r="U464" s="141"/>
      <c r="V464" s="140"/>
      <c r="W464" s="141"/>
      <c r="X464" s="140"/>
      <c r="Y464" s="141"/>
      <c r="Z464" s="140"/>
      <c r="AA464" s="141"/>
      <c r="AB464" s="137"/>
      <c r="AC464" s="137"/>
    </row>
    <row r="465" spans="1:29" ht="20.45" customHeight="1" x14ac:dyDescent="0.2">
      <c r="A465" s="100" t="s">
        <v>558</v>
      </c>
      <c r="B465" s="85" t="s">
        <v>17</v>
      </c>
      <c r="C465" s="86">
        <v>2022</v>
      </c>
      <c r="D465" s="51">
        <v>459</v>
      </c>
      <c r="E465" s="56"/>
      <c r="F465" s="114">
        <v>41.1</v>
      </c>
      <c r="G465" s="116"/>
      <c r="H465" s="114">
        <v>38.4</v>
      </c>
      <c r="I465" s="116"/>
      <c r="J465" s="114">
        <v>45.3</v>
      </c>
      <c r="K465" s="116"/>
      <c r="L465" s="114">
        <v>39.700000000000003</v>
      </c>
      <c r="M465" s="116"/>
      <c r="N465" s="142">
        <v>39.9</v>
      </c>
      <c r="O465" s="115"/>
      <c r="P465" s="142">
        <v>41.1</v>
      </c>
      <c r="Q465" s="116"/>
      <c r="R465" s="114">
        <v>35.700000000000003</v>
      </c>
      <c r="S465" s="116"/>
      <c r="T465" s="114">
        <v>38.5</v>
      </c>
      <c r="U465" s="116"/>
      <c r="V465" s="114">
        <v>31.1</v>
      </c>
      <c r="W465" s="116"/>
      <c r="X465" s="114">
        <v>33.9</v>
      </c>
      <c r="Y465" s="116"/>
      <c r="Z465" s="114">
        <v>41.4</v>
      </c>
      <c r="AA465" s="116"/>
      <c r="AB465" s="118">
        <v>32.9</v>
      </c>
      <c r="AC465" s="118"/>
    </row>
    <row r="466" spans="1:29" ht="11.25" x14ac:dyDescent="0.2">
      <c r="A466" s="84"/>
      <c r="B466" s="108"/>
      <c r="C466" s="86">
        <v>2023</v>
      </c>
      <c r="D466" s="94"/>
      <c r="E466" s="95"/>
      <c r="F466" s="114">
        <v>31.1</v>
      </c>
      <c r="G466" s="116"/>
      <c r="H466" s="114"/>
      <c r="I466" s="116"/>
      <c r="J466" s="114"/>
      <c r="K466" s="116"/>
      <c r="L466" s="114"/>
      <c r="M466" s="116"/>
      <c r="N466" s="114"/>
      <c r="O466" s="116"/>
      <c r="P466" s="114"/>
      <c r="Q466" s="116"/>
      <c r="R466" s="114"/>
      <c r="S466" s="116"/>
      <c r="T466" s="114"/>
      <c r="U466" s="116"/>
      <c r="V466" s="114"/>
      <c r="W466" s="116"/>
      <c r="X466" s="114"/>
      <c r="Y466" s="116"/>
      <c r="Z466" s="114"/>
      <c r="AA466" s="116"/>
      <c r="AB466" s="118"/>
      <c r="AC466" s="118"/>
    </row>
    <row r="467" spans="1:29" ht="20.45" customHeight="1" x14ac:dyDescent="0.2">
      <c r="A467" s="100" t="s">
        <v>559</v>
      </c>
      <c r="B467" s="85" t="s">
        <v>17</v>
      </c>
      <c r="C467" s="86">
        <v>2022</v>
      </c>
      <c r="D467" s="51">
        <v>417</v>
      </c>
      <c r="E467" s="56"/>
      <c r="F467" s="114">
        <v>42</v>
      </c>
      <c r="G467" s="116"/>
      <c r="H467" s="114">
        <v>35.700000000000003</v>
      </c>
      <c r="I467" s="116"/>
      <c r="J467" s="114">
        <v>37.200000000000003</v>
      </c>
      <c r="K467" s="116"/>
      <c r="L467" s="114">
        <v>40.799999999999997</v>
      </c>
      <c r="M467" s="116"/>
      <c r="N467" s="114">
        <v>40.700000000000003</v>
      </c>
      <c r="O467" s="116"/>
      <c r="P467" s="114">
        <v>38.799999999999997</v>
      </c>
      <c r="Q467" s="116"/>
      <c r="R467" s="114">
        <v>30.8</v>
      </c>
      <c r="S467" s="116"/>
      <c r="T467" s="114">
        <v>28.8</v>
      </c>
      <c r="U467" s="116"/>
      <c r="V467" s="114">
        <v>29</v>
      </c>
      <c r="W467" s="116"/>
      <c r="X467" s="114">
        <v>28.8</v>
      </c>
      <c r="Y467" s="116"/>
      <c r="Z467" s="114">
        <v>32.1</v>
      </c>
      <c r="AA467" s="116"/>
      <c r="AB467" s="118">
        <v>31.8</v>
      </c>
      <c r="AC467" s="118"/>
    </row>
    <row r="468" spans="1:29" ht="11.25" x14ac:dyDescent="0.2">
      <c r="A468" s="84"/>
      <c r="B468" s="85"/>
      <c r="C468" s="86">
        <v>2023</v>
      </c>
      <c r="D468" s="96"/>
      <c r="E468" s="97"/>
      <c r="F468" s="114">
        <v>37.799999999999997</v>
      </c>
      <c r="G468" s="116"/>
      <c r="H468" s="114"/>
      <c r="I468" s="116"/>
      <c r="J468" s="114"/>
      <c r="K468" s="116"/>
      <c r="L468" s="114"/>
      <c r="M468" s="116"/>
      <c r="N468" s="114"/>
      <c r="O468" s="116"/>
      <c r="P468" s="114"/>
      <c r="Q468" s="116"/>
      <c r="R468" s="114"/>
      <c r="S468" s="116"/>
      <c r="T468" s="114"/>
      <c r="U468" s="116"/>
      <c r="V468" s="114"/>
      <c r="W468" s="116"/>
      <c r="X468" s="114"/>
      <c r="Y468" s="116"/>
      <c r="Z468" s="114"/>
      <c r="AA468" s="116"/>
      <c r="AB468" s="118"/>
      <c r="AC468" s="118"/>
    </row>
    <row r="469" spans="1:29" ht="20.45" customHeight="1" x14ac:dyDescent="0.2">
      <c r="A469" s="100" t="s">
        <v>560</v>
      </c>
      <c r="B469" s="85" t="s">
        <v>30</v>
      </c>
      <c r="C469" s="86">
        <v>2022</v>
      </c>
      <c r="D469" s="51">
        <v>63352</v>
      </c>
      <c r="E469" s="56"/>
      <c r="F469" s="51">
        <v>5741</v>
      </c>
      <c r="G469" s="56"/>
      <c r="H469" s="51">
        <v>5782</v>
      </c>
      <c r="I469" s="56"/>
      <c r="J469" s="51">
        <v>5973</v>
      </c>
      <c r="K469" s="56"/>
      <c r="L469" s="51">
        <v>5969</v>
      </c>
      <c r="M469" s="56"/>
      <c r="N469" s="131">
        <v>5298</v>
      </c>
      <c r="O469" s="56"/>
      <c r="P469" s="131">
        <v>6055</v>
      </c>
      <c r="Q469" s="56"/>
      <c r="R469" s="51">
        <v>2293</v>
      </c>
      <c r="S469" s="56"/>
      <c r="T469" s="51">
        <v>5710</v>
      </c>
      <c r="U469" s="56"/>
      <c r="V469" s="51">
        <v>4881</v>
      </c>
      <c r="W469" s="56"/>
      <c r="X469" s="60">
        <v>5335</v>
      </c>
      <c r="Y469" s="68"/>
      <c r="Z469" s="51">
        <v>5278</v>
      </c>
      <c r="AA469" s="56"/>
      <c r="AB469" s="52">
        <v>5037</v>
      </c>
      <c r="AC469" s="52"/>
    </row>
    <row r="470" spans="1:29" ht="11.25" x14ac:dyDescent="0.2">
      <c r="A470" s="84"/>
      <c r="B470" s="85"/>
      <c r="C470" s="86">
        <v>2023</v>
      </c>
      <c r="D470" s="94"/>
      <c r="E470" s="95"/>
      <c r="F470" s="51">
        <v>5716</v>
      </c>
      <c r="G470" s="56"/>
      <c r="H470" s="51"/>
      <c r="I470" s="56"/>
      <c r="J470" s="51"/>
      <c r="K470" s="56"/>
      <c r="L470" s="51"/>
      <c r="M470" s="56"/>
      <c r="N470" s="60"/>
      <c r="O470" s="56"/>
      <c r="P470" s="60"/>
      <c r="Q470" s="56"/>
      <c r="R470" s="51"/>
      <c r="S470" s="56"/>
      <c r="T470" s="51"/>
      <c r="U470" s="56"/>
      <c r="V470" s="51"/>
      <c r="W470" s="56"/>
      <c r="X470" s="51"/>
      <c r="Y470" s="56"/>
      <c r="Z470" s="51"/>
      <c r="AA470" s="56"/>
      <c r="AB470" s="52"/>
      <c r="AC470" s="52"/>
    </row>
    <row r="471" spans="1:29" ht="20.45" customHeight="1" x14ac:dyDescent="0.2">
      <c r="A471" s="100" t="s">
        <v>561</v>
      </c>
      <c r="B471" s="89" t="s">
        <v>30</v>
      </c>
      <c r="C471" s="86">
        <v>2022</v>
      </c>
      <c r="D471" s="51">
        <v>9665</v>
      </c>
      <c r="E471" s="56"/>
      <c r="F471" s="51">
        <v>1126</v>
      </c>
      <c r="G471" s="56"/>
      <c r="H471" s="51">
        <v>939</v>
      </c>
      <c r="I471" s="56"/>
      <c r="J471" s="60">
        <v>90</v>
      </c>
      <c r="K471" s="56"/>
      <c r="L471" s="51">
        <v>1491</v>
      </c>
      <c r="M471" s="56"/>
      <c r="N471" s="51">
        <v>783</v>
      </c>
      <c r="O471" s="56"/>
      <c r="P471" s="60">
        <v>8</v>
      </c>
      <c r="Q471" s="56"/>
      <c r="R471" s="51">
        <v>876</v>
      </c>
      <c r="S471" s="56"/>
      <c r="T471" s="60">
        <v>7</v>
      </c>
      <c r="U471" s="56"/>
      <c r="V471" s="51">
        <v>748</v>
      </c>
      <c r="W471" s="56"/>
      <c r="X471" s="51">
        <v>1407</v>
      </c>
      <c r="Y471" s="56"/>
      <c r="Z471" s="51">
        <v>1020</v>
      </c>
      <c r="AA471" s="56"/>
      <c r="AB471" s="52">
        <v>1170</v>
      </c>
      <c r="AC471" s="52"/>
    </row>
    <row r="472" spans="1:29" ht="11.25" x14ac:dyDescent="0.2">
      <c r="B472" s="89"/>
      <c r="C472" s="86">
        <v>2023</v>
      </c>
      <c r="D472" s="94"/>
      <c r="E472" s="95"/>
      <c r="F472" s="51">
        <v>437</v>
      </c>
      <c r="G472" s="56"/>
      <c r="H472" s="51"/>
      <c r="I472" s="56"/>
      <c r="J472" s="60"/>
      <c r="K472" s="56"/>
      <c r="L472" s="51"/>
      <c r="M472" s="56"/>
      <c r="N472" s="51"/>
      <c r="O472" s="56"/>
      <c r="P472" s="60"/>
      <c r="Q472" s="56"/>
      <c r="R472" s="51"/>
      <c r="S472" s="56"/>
      <c r="T472" s="60"/>
      <c r="U472" s="68"/>
      <c r="V472" s="51"/>
      <c r="W472" s="56"/>
      <c r="X472" s="51"/>
      <c r="Y472" s="56"/>
      <c r="Z472" s="51"/>
      <c r="AA472" s="56"/>
      <c r="AB472" s="52"/>
      <c r="AC472" s="52"/>
    </row>
    <row r="473" spans="1:29" ht="20.45" customHeight="1" x14ac:dyDescent="0.2">
      <c r="A473" s="100" t="s">
        <v>562</v>
      </c>
      <c r="B473" s="89" t="s">
        <v>30</v>
      </c>
      <c r="C473" s="86">
        <v>2022</v>
      </c>
      <c r="D473" s="51">
        <v>42801</v>
      </c>
      <c r="E473" s="56"/>
      <c r="F473" s="51">
        <v>4989</v>
      </c>
      <c r="G473" s="56"/>
      <c r="H473" s="51">
        <v>4008</v>
      </c>
      <c r="I473" s="56"/>
      <c r="J473" s="51">
        <v>4089</v>
      </c>
      <c r="K473" s="56"/>
      <c r="L473" s="51">
        <v>4128</v>
      </c>
      <c r="M473" s="56"/>
      <c r="N473" s="51">
        <v>2138</v>
      </c>
      <c r="O473" s="56"/>
      <c r="P473" s="51">
        <v>2586</v>
      </c>
      <c r="Q473" s="56"/>
      <c r="R473" s="51">
        <v>3345</v>
      </c>
      <c r="S473" s="56"/>
      <c r="T473" s="51">
        <v>4453</v>
      </c>
      <c r="U473" s="56"/>
      <c r="V473" s="51">
        <v>3393</v>
      </c>
      <c r="W473" s="56"/>
      <c r="X473" s="51">
        <v>2900</v>
      </c>
      <c r="Y473" s="56"/>
      <c r="Z473" s="51">
        <v>4388</v>
      </c>
      <c r="AA473" s="56"/>
      <c r="AB473" s="52">
        <v>2384</v>
      </c>
      <c r="AC473" s="52"/>
    </row>
    <row r="474" spans="1:29" ht="11.25" x14ac:dyDescent="0.2">
      <c r="B474" s="89"/>
      <c r="C474" s="86">
        <v>2023</v>
      </c>
      <c r="D474" s="94"/>
      <c r="E474" s="95"/>
      <c r="F474" s="51">
        <v>4723</v>
      </c>
      <c r="G474" s="56"/>
      <c r="H474" s="51"/>
      <c r="I474" s="56"/>
      <c r="J474" s="51"/>
      <c r="K474" s="56"/>
      <c r="L474" s="51"/>
      <c r="M474" s="56"/>
      <c r="N474" s="51"/>
      <c r="O474" s="56"/>
      <c r="P474" s="51"/>
      <c r="Q474" s="56"/>
      <c r="R474" s="51"/>
      <c r="S474" s="56"/>
      <c r="T474" s="51"/>
      <c r="U474" s="56"/>
      <c r="V474" s="51"/>
      <c r="W474" s="56"/>
      <c r="X474" s="51"/>
      <c r="Y474" s="56"/>
      <c r="Z474" s="51"/>
      <c r="AA474" s="56"/>
      <c r="AB474" s="52"/>
      <c r="AC474" s="52"/>
    </row>
    <row r="475" spans="1:29" ht="20.45" customHeight="1" x14ac:dyDescent="0.2">
      <c r="A475" s="100" t="s">
        <v>563</v>
      </c>
      <c r="B475" s="108" t="s">
        <v>30</v>
      </c>
      <c r="C475" s="86">
        <v>2022</v>
      </c>
      <c r="D475" s="51">
        <v>2300</v>
      </c>
      <c r="E475" s="56"/>
      <c r="F475" s="51">
        <v>237</v>
      </c>
      <c r="G475" s="56"/>
      <c r="H475" s="51">
        <v>109</v>
      </c>
      <c r="I475" s="56"/>
      <c r="J475" s="51">
        <v>280</v>
      </c>
      <c r="K475" s="56"/>
      <c r="L475" s="51">
        <v>225</v>
      </c>
      <c r="M475" s="56"/>
      <c r="N475" s="51">
        <v>242</v>
      </c>
      <c r="O475" s="56"/>
      <c r="P475" s="51">
        <v>202</v>
      </c>
      <c r="Q475" s="56"/>
      <c r="R475" s="51">
        <v>119</v>
      </c>
      <c r="S475" s="56"/>
      <c r="T475" s="51">
        <v>215</v>
      </c>
      <c r="U475" s="56"/>
      <c r="V475" s="51">
        <v>182</v>
      </c>
      <c r="W475" s="56"/>
      <c r="X475" s="51">
        <v>231</v>
      </c>
      <c r="Y475" s="56"/>
      <c r="Z475" s="51">
        <v>177</v>
      </c>
      <c r="AA475" s="56"/>
      <c r="AB475" s="69">
        <v>81</v>
      </c>
      <c r="AC475" s="103"/>
    </row>
    <row r="476" spans="1:29" ht="11.25" x14ac:dyDescent="0.2">
      <c r="A476" s="84"/>
      <c r="B476" s="108"/>
      <c r="C476" s="86">
        <v>2023</v>
      </c>
      <c r="D476" s="94"/>
      <c r="E476" s="95"/>
      <c r="F476" s="51">
        <v>185</v>
      </c>
      <c r="G476" s="56"/>
      <c r="H476" s="51"/>
      <c r="I476" s="56"/>
      <c r="J476" s="51"/>
      <c r="K476" s="56"/>
      <c r="L476" s="51"/>
      <c r="M476" s="56"/>
      <c r="N476" s="51"/>
      <c r="O476" s="56"/>
      <c r="P476" s="51"/>
      <c r="Q476" s="56"/>
      <c r="R476" s="51"/>
      <c r="S476" s="56"/>
      <c r="T476" s="51"/>
      <c r="U476" s="56"/>
      <c r="V476" s="51"/>
      <c r="W476" s="56"/>
      <c r="X476" s="51"/>
      <c r="Y476" s="56"/>
      <c r="Z476" s="51"/>
      <c r="AA476" s="56"/>
      <c r="AB476" s="59"/>
      <c r="AC476" s="103"/>
    </row>
    <row r="477" spans="1:29" ht="20.45" customHeight="1" x14ac:dyDescent="0.2">
      <c r="A477" s="100" t="s">
        <v>564</v>
      </c>
      <c r="B477" s="85" t="s">
        <v>17</v>
      </c>
      <c r="C477" s="86">
        <v>2022</v>
      </c>
      <c r="D477" s="51">
        <v>133</v>
      </c>
      <c r="E477" s="56"/>
      <c r="F477" s="114">
        <v>14.7</v>
      </c>
      <c r="G477" s="116"/>
      <c r="H477" s="114">
        <v>13.8</v>
      </c>
      <c r="I477" s="116"/>
      <c r="J477" s="114">
        <v>14.9</v>
      </c>
      <c r="K477" s="116"/>
      <c r="L477" s="114">
        <v>14</v>
      </c>
      <c r="M477" s="116"/>
      <c r="N477" s="114">
        <v>12.5</v>
      </c>
      <c r="O477" s="116"/>
      <c r="P477" s="114">
        <v>11.6</v>
      </c>
      <c r="Q477" s="116"/>
      <c r="R477" s="114">
        <v>13.5</v>
      </c>
      <c r="S477" s="116"/>
      <c r="T477" s="114">
        <v>12</v>
      </c>
      <c r="U477" s="116"/>
      <c r="V477" s="114">
        <v>0.1</v>
      </c>
      <c r="W477" s="116"/>
      <c r="X477" s="114">
        <v>6.1</v>
      </c>
      <c r="Y477" s="116"/>
      <c r="Z477" s="114">
        <v>10</v>
      </c>
      <c r="AA477" s="116"/>
      <c r="AB477" s="118">
        <v>9.8000000000000007</v>
      </c>
      <c r="AC477" s="118"/>
    </row>
    <row r="478" spans="1:29" ht="11.25" x14ac:dyDescent="0.2">
      <c r="A478" s="84"/>
      <c r="B478" s="85"/>
      <c r="C478" s="86">
        <v>2023</v>
      </c>
      <c r="D478" s="96"/>
      <c r="E478" s="97"/>
      <c r="F478" s="114">
        <v>10.1</v>
      </c>
      <c r="G478" s="116"/>
      <c r="H478" s="114"/>
      <c r="I478" s="116"/>
      <c r="J478" s="114"/>
      <c r="K478" s="116"/>
      <c r="L478" s="114"/>
      <c r="M478" s="116"/>
      <c r="N478" s="114"/>
      <c r="O478" s="116"/>
      <c r="P478" s="114"/>
      <c r="Q478" s="116"/>
      <c r="R478" s="114"/>
      <c r="S478" s="116"/>
      <c r="T478" s="114"/>
      <c r="U478" s="116"/>
      <c r="V478" s="114"/>
      <c r="W478" s="116"/>
      <c r="X478" s="114"/>
      <c r="Y478" s="116"/>
      <c r="Z478" s="114"/>
      <c r="AA478" s="116"/>
      <c r="AB478" s="118"/>
      <c r="AC478" s="118"/>
    </row>
    <row r="479" spans="1:29" ht="20.45" customHeight="1" x14ac:dyDescent="0.2">
      <c r="A479" s="84" t="s">
        <v>184</v>
      </c>
      <c r="B479" s="89" t="s">
        <v>185</v>
      </c>
      <c r="C479" s="86">
        <v>2022</v>
      </c>
      <c r="D479" s="96">
        <v>715420</v>
      </c>
      <c r="E479" s="97"/>
      <c r="F479" s="123">
        <v>44780</v>
      </c>
      <c r="G479" s="124"/>
      <c r="H479" s="123">
        <v>51774</v>
      </c>
      <c r="I479" s="124"/>
      <c r="J479" s="123">
        <v>65043</v>
      </c>
      <c r="K479" s="124"/>
      <c r="L479" s="123">
        <v>70854</v>
      </c>
      <c r="M479" s="124"/>
      <c r="N479" s="123">
        <v>58151</v>
      </c>
      <c r="O479" s="124"/>
      <c r="P479" s="123">
        <v>63519</v>
      </c>
      <c r="Q479" s="124"/>
      <c r="R479" s="123">
        <v>70366</v>
      </c>
      <c r="S479" s="124"/>
      <c r="T479" s="123">
        <v>57606</v>
      </c>
      <c r="U479" s="124"/>
      <c r="V479" s="123">
        <v>54977</v>
      </c>
      <c r="W479" s="124"/>
      <c r="X479" s="123">
        <v>55888</v>
      </c>
      <c r="Y479" s="124"/>
      <c r="Z479" s="123">
        <v>62287</v>
      </c>
      <c r="AA479" s="124"/>
      <c r="AB479" s="139">
        <v>59758</v>
      </c>
      <c r="AC479" s="139"/>
    </row>
    <row r="480" spans="1:29" ht="11.25" x14ac:dyDescent="0.2">
      <c r="A480" s="84"/>
      <c r="B480" s="89"/>
      <c r="C480" s="86">
        <v>2023</v>
      </c>
      <c r="D480" s="96"/>
      <c r="E480" s="97"/>
      <c r="F480" s="123">
        <v>44147</v>
      </c>
      <c r="G480" s="124"/>
      <c r="H480" s="123"/>
      <c r="I480" s="124"/>
      <c r="J480" s="123"/>
      <c r="K480" s="124"/>
      <c r="L480" s="123"/>
      <c r="M480" s="124"/>
      <c r="N480" s="123"/>
      <c r="O480" s="124"/>
      <c r="P480" s="123"/>
      <c r="Q480" s="124"/>
      <c r="R480" s="123"/>
      <c r="S480" s="124"/>
      <c r="T480" s="123"/>
      <c r="U480" s="124"/>
      <c r="V480" s="123"/>
      <c r="W480" s="124"/>
      <c r="X480" s="123"/>
      <c r="Y480" s="124"/>
      <c r="Z480" s="123"/>
      <c r="AA480" s="124"/>
      <c r="AB480" s="139"/>
      <c r="AC480" s="139"/>
    </row>
    <row r="481" spans="1:29" ht="20.45" customHeight="1" x14ac:dyDescent="0.2">
      <c r="A481" s="84" t="s">
        <v>186</v>
      </c>
      <c r="B481" s="89" t="s">
        <v>185</v>
      </c>
      <c r="C481" s="86">
        <v>2022</v>
      </c>
      <c r="D481" s="96">
        <v>1036832</v>
      </c>
      <c r="E481" s="97"/>
      <c r="F481" s="123">
        <v>85600</v>
      </c>
      <c r="G481" s="124"/>
      <c r="H481" s="123">
        <v>83291</v>
      </c>
      <c r="I481" s="124"/>
      <c r="J481" s="123">
        <v>104708</v>
      </c>
      <c r="K481" s="124"/>
      <c r="L481" s="123">
        <v>115634</v>
      </c>
      <c r="M481" s="124"/>
      <c r="N481" s="123">
        <v>85063</v>
      </c>
      <c r="O481" s="124"/>
      <c r="P481" s="123">
        <v>67657</v>
      </c>
      <c r="Q481" s="124"/>
      <c r="R481" s="123">
        <v>73345</v>
      </c>
      <c r="S481" s="124"/>
      <c r="T481" s="123">
        <v>66533</v>
      </c>
      <c r="U481" s="124"/>
      <c r="V481" s="123">
        <v>77257</v>
      </c>
      <c r="W481" s="124"/>
      <c r="X481" s="123">
        <v>101594</v>
      </c>
      <c r="Y481" s="124"/>
      <c r="Z481" s="123">
        <v>81823</v>
      </c>
      <c r="AA481" s="124"/>
      <c r="AB481" s="139">
        <v>94315</v>
      </c>
      <c r="AC481" s="139"/>
    </row>
    <row r="482" spans="1:29" ht="11.25" x14ac:dyDescent="0.2">
      <c r="A482" s="84"/>
      <c r="B482" s="89"/>
      <c r="C482" s="86">
        <v>2023</v>
      </c>
      <c r="D482" s="96"/>
      <c r="E482" s="97"/>
      <c r="F482" s="123">
        <v>47773</v>
      </c>
      <c r="G482" s="124"/>
      <c r="H482" s="123"/>
      <c r="I482" s="124"/>
      <c r="J482" s="123"/>
      <c r="K482" s="124"/>
      <c r="L482" s="123"/>
      <c r="M482" s="124"/>
      <c r="N482" s="123"/>
      <c r="O482" s="124"/>
      <c r="P482" s="123"/>
      <c r="Q482" s="124"/>
      <c r="R482" s="123"/>
      <c r="S482" s="124"/>
      <c r="T482" s="123"/>
      <c r="U482" s="124"/>
      <c r="V482" s="123"/>
      <c r="W482" s="124"/>
      <c r="X482" s="123"/>
      <c r="Y482" s="124"/>
      <c r="Z482" s="123"/>
      <c r="AA482" s="124"/>
      <c r="AB482" s="139"/>
      <c r="AC482" s="139"/>
    </row>
    <row r="483" spans="1:29" ht="20.45" customHeight="1" x14ac:dyDescent="0.2">
      <c r="A483" s="84" t="s">
        <v>187</v>
      </c>
      <c r="B483" s="89" t="s">
        <v>185</v>
      </c>
      <c r="C483" s="86">
        <v>2022</v>
      </c>
      <c r="D483" s="96">
        <v>3917280</v>
      </c>
      <c r="E483" s="97"/>
      <c r="F483" s="123">
        <v>328798</v>
      </c>
      <c r="G483" s="124"/>
      <c r="H483" s="123">
        <v>328319</v>
      </c>
      <c r="I483" s="124"/>
      <c r="J483" s="123">
        <v>336604</v>
      </c>
      <c r="K483" s="124"/>
      <c r="L483" s="123">
        <v>345738</v>
      </c>
      <c r="M483" s="124"/>
      <c r="N483" s="123">
        <v>323977</v>
      </c>
      <c r="O483" s="124"/>
      <c r="P483" s="123">
        <v>334591</v>
      </c>
      <c r="Q483" s="124"/>
      <c r="R483" s="123">
        <v>316733</v>
      </c>
      <c r="S483" s="124"/>
      <c r="T483" s="123">
        <v>307056</v>
      </c>
      <c r="U483" s="124"/>
      <c r="V483" s="123">
        <v>324959</v>
      </c>
      <c r="W483" s="124"/>
      <c r="X483" s="123">
        <v>308934</v>
      </c>
      <c r="Y483" s="124"/>
      <c r="Z483" s="123">
        <v>325943</v>
      </c>
      <c r="AA483" s="124"/>
      <c r="AB483" s="139">
        <v>335627</v>
      </c>
      <c r="AC483" s="139"/>
    </row>
    <row r="484" spans="1:29" ht="11.25" x14ac:dyDescent="0.2">
      <c r="A484" s="84"/>
      <c r="B484" s="89"/>
      <c r="C484" s="86">
        <v>2023</v>
      </c>
      <c r="D484" s="96"/>
      <c r="E484" s="97"/>
      <c r="F484" s="123">
        <v>288880</v>
      </c>
      <c r="G484" s="124"/>
      <c r="H484" s="123"/>
      <c r="I484" s="124"/>
      <c r="J484" s="123"/>
      <c r="K484" s="124"/>
      <c r="L484" s="123"/>
      <c r="M484" s="124"/>
      <c r="N484" s="123"/>
      <c r="O484" s="124"/>
      <c r="P484" s="123"/>
      <c r="Q484" s="124"/>
      <c r="R484" s="123"/>
      <c r="S484" s="124"/>
      <c r="T484" s="123"/>
      <c r="U484" s="124"/>
      <c r="V484" s="123"/>
      <c r="W484" s="124"/>
      <c r="X484" s="123"/>
      <c r="Y484" s="124"/>
      <c r="Z484" s="123"/>
      <c r="AA484" s="124"/>
      <c r="AB484" s="139"/>
      <c r="AC484" s="139"/>
    </row>
    <row r="485" spans="1:29" ht="30.6" customHeight="1" x14ac:dyDescent="0.2">
      <c r="A485" s="88" t="s">
        <v>188</v>
      </c>
      <c r="B485" s="89" t="s">
        <v>98</v>
      </c>
      <c r="C485" s="86">
        <v>2022</v>
      </c>
      <c r="D485" s="96">
        <v>606038</v>
      </c>
      <c r="E485" s="97"/>
      <c r="F485" s="123">
        <v>89845</v>
      </c>
      <c r="G485" s="124"/>
      <c r="H485" s="123">
        <v>54217</v>
      </c>
      <c r="I485" s="124"/>
      <c r="J485" s="123">
        <v>43925</v>
      </c>
      <c r="K485" s="124"/>
      <c r="L485" s="123">
        <v>36564</v>
      </c>
      <c r="M485" s="124"/>
      <c r="N485" s="123">
        <v>36489</v>
      </c>
      <c r="O485" s="124"/>
      <c r="P485" s="123">
        <v>35018</v>
      </c>
      <c r="Q485" s="124"/>
      <c r="R485" s="123">
        <v>31650</v>
      </c>
      <c r="S485" s="124"/>
      <c r="T485" s="123">
        <v>36119</v>
      </c>
      <c r="U485" s="124"/>
      <c r="V485" s="123">
        <v>52787</v>
      </c>
      <c r="W485" s="124"/>
      <c r="X485" s="123">
        <v>60997</v>
      </c>
      <c r="Y485" s="124"/>
      <c r="Z485" s="123">
        <v>69203</v>
      </c>
      <c r="AA485" s="124"/>
      <c r="AB485" s="139">
        <v>59227</v>
      </c>
      <c r="AC485" s="139"/>
    </row>
    <row r="486" spans="1:29" ht="11.25" x14ac:dyDescent="0.2">
      <c r="A486" s="84"/>
      <c r="B486" s="89"/>
      <c r="C486" s="86">
        <v>2023</v>
      </c>
      <c r="D486" s="96"/>
      <c r="E486" s="97"/>
      <c r="F486" s="123">
        <v>47142</v>
      </c>
      <c r="G486" s="124"/>
      <c r="H486" s="123"/>
      <c r="I486" s="124"/>
      <c r="J486" s="123"/>
      <c r="K486" s="124"/>
      <c r="L486" s="123"/>
      <c r="M486" s="124"/>
      <c r="N486" s="123"/>
      <c r="O486" s="124"/>
      <c r="P486" s="123"/>
      <c r="Q486" s="124"/>
      <c r="R486" s="123"/>
      <c r="S486" s="124"/>
      <c r="T486" s="123"/>
      <c r="U486" s="124"/>
      <c r="V486" s="123"/>
      <c r="W486" s="124"/>
      <c r="X486" s="123"/>
      <c r="Y486" s="124"/>
      <c r="Z486" s="123"/>
      <c r="AA486" s="124"/>
      <c r="AB486" s="139"/>
      <c r="AC486" s="139"/>
    </row>
    <row r="487" spans="1:29" ht="20.45" customHeight="1" x14ac:dyDescent="0.2">
      <c r="A487" s="84"/>
      <c r="B487" s="89" t="s">
        <v>185</v>
      </c>
      <c r="C487" s="86">
        <v>2022</v>
      </c>
      <c r="D487" s="96">
        <v>599272</v>
      </c>
      <c r="E487" s="97"/>
      <c r="F487" s="123">
        <v>89373</v>
      </c>
      <c r="G487" s="124"/>
      <c r="H487" s="123">
        <v>53755</v>
      </c>
      <c r="I487" s="124"/>
      <c r="J487" s="123">
        <v>43398</v>
      </c>
      <c r="K487" s="124"/>
      <c r="L487" s="123">
        <v>36102</v>
      </c>
      <c r="M487" s="124"/>
      <c r="N487" s="123">
        <v>36189</v>
      </c>
      <c r="O487" s="124"/>
      <c r="P487" s="123">
        <v>34597</v>
      </c>
      <c r="Q487" s="124"/>
      <c r="R487" s="123">
        <v>31059</v>
      </c>
      <c r="S487" s="124"/>
      <c r="T487" s="123">
        <v>35544</v>
      </c>
      <c r="U487" s="124"/>
      <c r="V487" s="123">
        <v>52223</v>
      </c>
      <c r="W487" s="124"/>
      <c r="X487" s="123">
        <v>60095</v>
      </c>
      <c r="Y487" s="124"/>
      <c r="Z487" s="123">
        <v>68356</v>
      </c>
      <c r="AA487" s="124"/>
      <c r="AB487" s="139">
        <v>58584</v>
      </c>
      <c r="AC487" s="139"/>
    </row>
    <row r="488" spans="1:29" ht="11.25" x14ac:dyDescent="0.2">
      <c r="A488" s="84"/>
      <c r="B488" s="89"/>
      <c r="C488" s="86">
        <v>2023</v>
      </c>
      <c r="D488" s="96"/>
      <c r="E488" s="97"/>
      <c r="F488" s="123">
        <v>46816</v>
      </c>
      <c r="G488" s="124"/>
      <c r="H488" s="123"/>
      <c r="I488" s="124"/>
      <c r="J488" s="123"/>
      <c r="K488" s="124"/>
      <c r="L488" s="123"/>
      <c r="M488" s="124"/>
      <c r="N488" s="123"/>
      <c r="O488" s="124"/>
      <c r="P488" s="123"/>
      <c r="Q488" s="124"/>
      <c r="R488" s="123"/>
      <c r="S488" s="124"/>
      <c r="T488" s="123"/>
      <c r="U488" s="124"/>
      <c r="V488" s="123"/>
      <c r="W488" s="124"/>
      <c r="X488" s="123"/>
      <c r="Y488" s="124"/>
      <c r="Z488" s="123"/>
      <c r="AA488" s="124"/>
      <c r="AB488" s="139"/>
      <c r="AC488" s="139"/>
    </row>
    <row r="489" spans="1:29" ht="30.6" customHeight="1" x14ac:dyDescent="0.2">
      <c r="A489" s="102" t="s">
        <v>565</v>
      </c>
      <c r="B489" s="89" t="s">
        <v>185</v>
      </c>
      <c r="C489" s="86">
        <v>2022</v>
      </c>
      <c r="D489" s="96">
        <v>23391</v>
      </c>
      <c r="E489" s="97"/>
      <c r="F489" s="123">
        <v>2068</v>
      </c>
      <c r="G489" s="124"/>
      <c r="H489" s="123">
        <v>1344</v>
      </c>
      <c r="I489" s="124"/>
      <c r="J489" s="123">
        <v>1753</v>
      </c>
      <c r="K489" s="124"/>
      <c r="L489" s="123">
        <v>1211</v>
      </c>
      <c r="M489" s="124"/>
      <c r="N489" s="123">
        <v>783</v>
      </c>
      <c r="O489" s="124"/>
      <c r="P489" s="123">
        <v>1383</v>
      </c>
      <c r="Q489" s="124"/>
      <c r="R489" s="123">
        <v>804</v>
      </c>
      <c r="S489" s="124"/>
      <c r="T489" s="123">
        <v>987</v>
      </c>
      <c r="U489" s="124"/>
      <c r="V489" s="123">
        <v>839</v>
      </c>
      <c r="W489" s="124"/>
      <c r="X489" s="123">
        <v>4253</v>
      </c>
      <c r="Y489" s="124"/>
      <c r="Z489" s="123">
        <v>3318</v>
      </c>
      <c r="AA489" s="124"/>
      <c r="AB489" s="139">
        <v>4651</v>
      </c>
      <c r="AC489" s="139"/>
    </row>
    <row r="490" spans="1:29" ht="11.25" x14ac:dyDescent="0.2">
      <c r="A490" s="84"/>
      <c r="B490" s="85"/>
      <c r="C490" s="86">
        <v>2023</v>
      </c>
      <c r="D490" s="80"/>
      <c r="E490" s="97"/>
      <c r="F490" s="123">
        <v>1116</v>
      </c>
      <c r="G490" s="124"/>
      <c r="H490" s="123"/>
      <c r="I490" s="124"/>
      <c r="J490" s="123"/>
      <c r="K490" s="124"/>
      <c r="L490" s="123"/>
      <c r="M490" s="124"/>
      <c r="N490" s="123"/>
      <c r="O490" s="124"/>
      <c r="P490" s="123"/>
      <c r="Q490" s="124"/>
      <c r="R490" s="123"/>
      <c r="S490" s="124"/>
      <c r="T490" s="123"/>
      <c r="U490" s="124"/>
      <c r="V490" s="123"/>
      <c r="W490" s="124"/>
      <c r="X490" s="123"/>
      <c r="Y490" s="124"/>
      <c r="Z490" s="123"/>
      <c r="AA490" s="124"/>
      <c r="AB490" s="139"/>
      <c r="AC490" s="139"/>
    </row>
    <row r="491" spans="1:29" ht="30.6" customHeight="1" x14ac:dyDescent="0.2">
      <c r="A491" s="100" t="s">
        <v>566</v>
      </c>
      <c r="B491" s="85" t="s">
        <v>17</v>
      </c>
      <c r="C491" s="86">
        <v>2022</v>
      </c>
      <c r="D491" s="51">
        <v>2030</v>
      </c>
      <c r="E491" s="56"/>
      <c r="F491" s="51">
        <v>212</v>
      </c>
      <c r="G491" s="56"/>
      <c r="H491" s="51">
        <v>196</v>
      </c>
      <c r="I491" s="56"/>
      <c r="J491" s="51">
        <v>187</v>
      </c>
      <c r="K491" s="56"/>
      <c r="L491" s="51">
        <v>210</v>
      </c>
      <c r="M491" s="56"/>
      <c r="N491" s="51">
        <v>189</v>
      </c>
      <c r="O491" s="56"/>
      <c r="P491" s="51">
        <v>186</v>
      </c>
      <c r="Q491" s="56"/>
      <c r="R491" s="51">
        <v>200</v>
      </c>
      <c r="S491" s="56"/>
      <c r="T491" s="51">
        <v>134</v>
      </c>
      <c r="U491" s="56"/>
      <c r="V491" s="65">
        <v>52.7</v>
      </c>
      <c r="W491" s="56"/>
      <c r="X491" s="65">
        <v>96.8</v>
      </c>
      <c r="Y491" s="56"/>
      <c r="Z491" s="51">
        <v>160</v>
      </c>
      <c r="AA491" s="56"/>
      <c r="AB491" s="52">
        <v>206</v>
      </c>
      <c r="AC491" s="52"/>
    </row>
    <row r="492" spans="1:29" ht="11.25" x14ac:dyDescent="0.2">
      <c r="A492" s="84"/>
      <c r="B492" s="108"/>
      <c r="C492" s="86">
        <v>2023</v>
      </c>
      <c r="D492" s="94"/>
      <c r="E492" s="95"/>
      <c r="F492" s="51">
        <v>207</v>
      </c>
      <c r="G492" s="56"/>
      <c r="H492" s="51"/>
      <c r="I492" s="56"/>
      <c r="J492" s="51"/>
      <c r="K492" s="56"/>
      <c r="L492" s="51"/>
      <c r="M492" s="56"/>
      <c r="N492" s="51"/>
      <c r="O492" s="56"/>
      <c r="P492" s="51"/>
      <c r="Q492" s="56"/>
      <c r="R492" s="51"/>
      <c r="S492" s="56"/>
      <c r="T492" s="51"/>
      <c r="U492" s="56"/>
      <c r="V492" s="51"/>
      <c r="W492" s="56"/>
      <c r="X492" s="51"/>
      <c r="Y492" s="56"/>
      <c r="Z492" s="51"/>
      <c r="AA492" s="56"/>
      <c r="AB492" s="52"/>
      <c r="AC492" s="52"/>
    </row>
    <row r="493" spans="1:29" ht="20.45" customHeight="1" x14ac:dyDescent="0.2">
      <c r="A493" s="100" t="s">
        <v>567</v>
      </c>
      <c r="B493" s="85" t="s">
        <v>17</v>
      </c>
      <c r="C493" s="86">
        <v>2022</v>
      </c>
      <c r="D493" s="51">
        <v>2106</v>
      </c>
      <c r="E493" s="56"/>
      <c r="F493" s="51">
        <v>226</v>
      </c>
      <c r="G493" s="56"/>
      <c r="H493" s="51">
        <v>205</v>
      </c>
      <c r="I493" s="56"/>
      <c r="J493" s="51">
        <v>189</v>
      </c>
      <c r="K493" s="56"/>
      <c r="L493" s="51">
        <v>242</v>
      </c>
      <c r="M493" s="56"/>
      <c r="N493" s="51">
        <v>208</v>
      </c>
      <c r="O493" s="56"/>
      <c r="P493" s="51">
        <v>179</v>
      </c>
      <c r="Q493" s="56"/>
      <c r="R493" s="51">
        <v>199</v>
      </c>
      <c r="S493" s="56"/>
      <c r="T493" s="51">
        <v>135</v>
      </c>
      <c r="U493" s="56"/>
      <c r="V493" s="65">
        <v>53.9</v>
      </c>
      <c r="W493" s="56"/>
      <c r="X493" s="51">
        <v>109</v>
      </c>
      <c r="Y493" s="56"/>
      <c r="Z493" s="51">
        <v>169</v>
      </c>
      <c r="AA493" s="56"/>
      <c r="AB493" s="52">
        <v>191</v>
      </c>
      <c r="AC493" s="52" t="s">
        <v>709</v>
      </c>
    </row>
    <row r="494" spans="1:29" ht="11.25" x14ac:dyDescent="0.2">
      <c r="A494" s="84"/>
      <c r="B494" s="108"/>
      <c r="C494" s="86">
        <v>2023</v>
      </c>
      <c r="D494" s="92"/>
      <c r="E494" s="93"/>
      <c r="F494" s="51">
        <v>190</v>
      </c>
      <c r="G494" s="56"/>
      <c r="H494" s="51"/>
      <c r="I494" s="56"/>
      <c r="J494" s="51"/>
      <c r="K494" s="56"/>
      <c r="L494" s="51"/>
      <c r="M494" s="56"/>
      <c r="N494" s="51"/>
      <c r="O494" s="56"/>
      <c r="P494" s="51"/>
      <c r="Q494" s="56"/>
      <c r="R494" s="51"/>
      <c r="S494" s="56"/>
      <c r="T494" s="51"/>
      <c r="U494" s="56"/>
      <c r="V494" s="51"/>
      <c r="W494" s="56"/>
      <c r="X494" s="51"/>
      <c r="Y494" s="56"/>
      <c r="Z494" s="51"/>
      <c r="AA494" s="56"/>
      <c r="AB494" s="52"/>
      <c r="AC494" s="52"/>
    </row>
    <row r="495" spans="1:29" ht="30.6" customHeight="1" x14ac:dyDescent="0.2">
      <c r="A495" s="100" t="s">
        <v>568</v>
      </c>
      <c r="B495" s="85" t="s">
        <v>17</v>
      </c>
      <c r="C495" s="86">
        <v>2022</v>
      </c>
      <c r="D495" s="51">
        <v>102</v>
      </c>
      <c r="E495" s="66"/>
      <c r="F495" s="114">
        <v>9.5</v>
      </c>
      <c r="G495" s="116"/>
      <c r="H495" s="114">
        <v>8.8000000000000007</v>
      </c>
      <c r="I495" s="116"/>
      <c r="J495" s="114">
        <v>11.9</v>
      </c>
      <c r="K495" s="116"/>
      <c r="L495" s="114">
        <v>7.8</v>
      </c>
      <c r="M495" s="116"/>
      <c r="N495" s="114">
        <v>8.5</v>
      </c>
      <c r="O495" s="116"/>
      <c r="P495" s="114">
        <v>7.9</v>
      </c>
      <c r="Q495" s="116"/>
      <c r="R495" s="114">
        <v>9.6</v>
      </c>
      <c r="S495" s="116"/>
      <c r="T495" s="114">
        <v>9.1</v>
      </c>
      <c r="U495" s="116"/>
      <c r="V495" s="114">
        <v>3.7</v>
      </c>
      <c r="W495" s="116"/>
      <c r="X495" s="114">
        <v>7.6</v>
      </c>
      <c r="Y495" s="116"/>
      <c r="Z495" s="114">
        <v>8.1999999999999993</v>
      </c>
      <c r="AA495" s="116"/>
      <c r="AB495" s="118">
        <v>9</v>
      </c>
      <c r="AC495" s="118" t="s">
        <v>709</v>
      </c>
    </row>
    <row r="496" spans="1:29" ht="11.25" x14ac:dyDescent="0.2">
      <c r="B496" s="85"/>
      <c r="C496" s="86">
        <v>2023</v>
      </c>
      <c r="D496" s="96"/>
      <c r="E496" s="97"/>
      <c r="F496" s="80">
        <v>7.5</v>
      </c>
      <c r="G496" s="115"/>
      <c r="H496" s="114"/>
      <c r="I496" s="116"/>
      <c r="J496" s="114"/>
      <c r="K496" s="116"/>
      <c r="L496" s="114"/>
      <c r="M496" s="116"/>
      <c r="N496" s="114"/>
      <c r="O496" s="116"/>
      <c r="P496" s="114"/>
      <c r="Q496" s="116"/>
      <c r="R496" s="114"/>
      <c r="S496" s="116"/>
      <c r="T496" s="114"/>
      <c r="U496" s="116"/>
      <c r="V496" s="114"/>
      <c r="W496" s="116"/>
      <c r="X496" s="114"/>
      <c r="Y496" s="116"/>
      <c r="Z496" s="114"/>
      <c r="AA496" s="116"/>
      <c r="AB496" s="118"/>
      <c r="AC496" s="118"/>
    </row>
    <row r="497" spans="1:29" ht="30.6" customHeight="1" x14ac:dyDescent="0.2">
      <c r="A497" s="133" t="s">
        <v>189</v>
      </c>
      <c r="B497" s="89"/>
      <c r="C497" s="143"/>
      <c r="D497" s="92"/>
      <c r="E497" s="93"/>
      <c r="F497" s="62"/>
      <c r="G497" s="63"/>
      <c r="H497" s="92"/>
      <c r="I497" s="93"/>
      <c r="J497" s="62"/>
      <c r="K497" s="63"/>
      <c r="L497" s="92"/>
      <c r="M497" s="93"/>
      <c r="N497" s="62"/>
      <c r="O497" s="63"/>
      <c r="P497" s="92"/>
      <c r="Q497" s="93"/>
      <c r="R497" s="62"/>
      <c r="S497" s="63"/>
      <c r="T497" s="92"/>
      <c r="U497" s="93"/>
      <c r="V497" s="62"/>
      <c r="W497" s="63"/>
      <c r="X497" s="92"/>
      <c r="Y497" s="93"/>
      <c r="Z497" s="92"/>
      <c r="AA497" s="93"/>
      <c r="AB497" s="103"/>
    </row>
    <row r="498" spans="1:29" ht="20.45" customHeight="1" x14ac:dyDescent="0.2">
      <c r="A498" s="104" t="s">
        <v>190</v>
      </c>
      <c r="B498" s="85" t="s">
        <v>17</v>
      </c>
      <c r="C498" s="86">
        <v>2022</v>
      </c>
      <c r="D498" s="51">
        <v>1748</v>
      </c>
      <c r="E498" s="56"/>
      <c r="F498" s="51">
        <v>181</v>
      </c>
      <c r="G498" s="56"/>
      <c r="H498" s="51">
        <v>164</v>
      </c>
      <c r="I498" s="56"/>
      <c r="J498" s="51">
        <v>159</v>
      </c>
      <c r="K498" s="56"/>
      <c r="L498" s="51">
        <v>180</v>
      </c>
      <c r="M498" s="56"/>
      <c r="N498" s="51">
        <v>158</v>
      </c>
      <c r="O498" s="56"/>
      <c r="P498" s="51">
        <v>151</v>
      </c>
      <c r="Q498" s="56"/>
      <c r="R498" s="51">
        <v>158</v>
      </c>
      <c r="S498" s="56"/>
      <c r="T498" s="51">
        <v>127</v>
      </c>
      <c r="U498" s="56"/>
      <c r="V498" s="65">
        <v>67.5</v>
      </c>
      <c r="W498" s="56"/>
      <c r="X498" s="51">
        <v>110</v>
      </c>
      <c r="Y498" s="56"/>
      <c r="Z498" s="51">
        <v>138</v>
      </c>
      <c r="AA498" s="56"/>
      <c r="AB498" s="52">
        <v>153</v>
      </c>
      <c r="AC498" s="52" t="s">
        <v>709</v>
      </c>
    </row>
    <row r="499" spans="1:29" ht="11.25" x14ac:dyDescent="0.2">
      <c r="A499" s="101"/>
      <c r="B499" s="85"/>
      <c r="C499" s="86">
        <v>2023</v>
      </c>
      <c r="D499" s="94"/>
      <c r="E499" s="95"/>
      <c r="F499" s="51">
        <v>162</v>
      </c>
      <c r="G499" s="56"/>
      <c r="H499" s="51"/>
      <c r="I499" s="56"/>
      <c r="J499" s="51"/>
      <c r="K499" s="56"/>
      <c r="L499" s="51"/>
      <c r="M499" s="56"/>
      <c r="N499" s="51"/>
      <c r="O499" s="56"/>
      <c r="P499" s="51"/>
      <c r="Q499" s="56"/>
      <c r="R499" s="51"/>
      <c r="S499" s="56"/>
      <c r="T499" s="51"/>
      <c r="U499" s="56"/>
      <c r="V499" s="51"/>
      <c r="W499" s="56"/>
      <c r="X499" s="51"/>
      <c r="Y499" s="56"/>
      <c r="Z499" s="51"/>
      <c r="AA499" s="56"/>
      <c r="AB499" s="52"/>
      <c r="AC499" s="52"/>
    </row>
    <row r="500" spans="1:29" ht="20.45" customHeight="1" x14ac:dyDescent="0.2">
      <c r="A500" s="104" t="s">
        <v>191</v>
      </c>
      <c r="B500" s="85" t="s">
        <v>17</v>
      </c>
      <c r="C500" s="86">
        <v>2022</v>
      </c>
      <c r="D500" s="92">
        <v>324</v>
      </c>
      <c r="E500" s="93"/>
      <c r="F500" s="114">
        <v>29.1</v>
      </c>
      <c r="G500" s="116"/>
      <c r="H500" s="114">
        <v>31.4</v>
      </c>
      <c r="I500" s="116"/>
      <c r="J500" s="114">
        <v>20.7</v>
      </c>
      <c r="K500" s="116"/>
      <c r="L500" s="114">
        <v>31.3</v>
      </c>
      <c r="M500" s="116"/>
      <c r="N500" s="114">
        <v>24.4</v>
      </c>
      <c r="O500" s="116"/>
      <c r="P500" s="114">
        <v>30.1</v>
      </c>
      <c r="Q500" s="116"/>
      <c r="R500" s="114">
        <v>33.799999999999997</v>
      </c>
      <c r="S500" s="116"/>
      <c r="T500" s="114">
        <v>28.4</v>
      </c>
      <c r="U500" s="116"/>
      <c r="V500" s="114">
        <v>23.4</v>
      </c>
      <c r="W500" s="116"/>
      <c r="X500" s="114">
        <v>30.2</v>
      </c>
      <c r="Y500" s="116"/>
      <c r="Z500" s="114">
        <v>25</v>
      </c>
      <c r="AA500" s="116"/>
      <c r="AB500" s="118">
        <v>16.100000000000001</v>
      </c>
      <c r="AC500" s="118" t="s">
        <v>709</v>
      </c>
    </row>
    <row r="501" spans="1:29" ht="11.25" x14ac:dyDescent="0.2">
      <c r="B501" s="89"/>
      <c r="C501" s="86">
        <v>2023</v>
      </c>
      <c r="D501" s="94"/>
      <c r="E501" s="95"/>
      <c r="F501" s="114">
        <v>20.7</v>
      </c>
      <c r="G501" s="116"/>
      <c r="H501" s="114"/>
      <c r="I501" s="116"/>
      <c r="J501" s="114"/>
      <c r="K501" s="116"/>
      <c r="L501" s="114"/>
      <c r="M501" s="116"/>
      <c r="N501" s="114"/>
      <c r="O501" s="116"/>
      <c r="P501" s="114"/>
      <c r="Q501" s="116"/>
      <c r="R501" s="114"/>
      <c r="S501" s="116"/>
      <c r="T501" s="114"/>
      <c r="U501" s="116"/>
      <c r="V501" s="80"/>
      <c r="W501" s="115"/>
      <c r="X501" s="114"/>
      <c r="Y501" s="116"/>
      <c r="Z501" s="114"/>
      <c r="AA501" s="116"/>
      <c r="AB501" s="118"/>
      <c r="AC501" s="118"/>
    </row>
    <row r="502" spans="1:29" ht="20.45" customHeight="1" x14ac:dyDescent="0.2">
      <c r="A502" s="104" t="s">
        <v>192</v>
      </c>
      <c r="B502" s="85" t="s">
        <v>17</v>
      </c>
      <c r="C502" s="86">
        <v>2022</v>
      </c>
      <c r="D502" s="51">
        <v>307</v>
      </c>
      <c r="E502" s="56"/>
      <c r="F502" s="114">
        <v>26.2</v>
      </c>
      <c r="G502" s="116"/>
      <c r="H502" s="80">
        <v>28.6</v>
      </c>
      <c r="I502" s="115"/>
      <c r="J502" s="80">
        <v>19.8</v>
      </c>
      <c r="K502" s="115"/>
      <c r="L502" s="80">
        <v>28.6</v>
      </c>
      <c r="M502" s="115"/>
      <c r="N502" s="80">
        <v>29.3</v>
      </c>
      <c r="O502" s="115"/>
      <c r="P502" s="80">
        <v>26.8</v>
      </c>
      <c r="Q502" s="115"/>
      <c r="R502" s="80">
        <v>31.6</v>
      </c>
      <c r="S502" s="115"/>
      <c r="T502" s="80">
        <v>27</v>
      </c>
      <c r="U502" s="115"/>
      <c r="V502" s="80">
        <v>29</v>
      </c>
      <c r="W502" s="115"/>
      <c r="X502" s="80">
        <v>25.2</v>
      </c>
      <c r="Y502" s="115"/>
      <c r="Z502" s="80">
        <v>24.9</v>
      </c>
      <c r="AA502" s="115"/>
      <c r="AB502" s="117">
        <v>10</v>
      </c>
      <c r="AC502" s="117" t="s">
        <v>709</v>
      </c>
    </row>
    <row r="503" spans="1:29" ht="11.25" x14ac:dyDescent="0.2">
      <c r="B503" s="89"/>
      <c r="C503" s="86">
        <v>2023</v>
      </c>
      <c r="D503" s="96"/>
      <c r="E503" s="97"/>
      <c r="F503" s="114">
        <v>20.8</v>
      </c>
      <c r="G503" s="116"/>
      <c r="H503" s="80"/>
      <c r="I503" s="115"/>
      <c r="J503" s="80"/>
      <c r="K503" s="115"/>
      <c r="L503" s="80"/>
      <c r="M503" s="115"/>
      <c r="N503" s="80"/>
      <c r="O503" s="115"/>
      <c r="P503" s="80"/>
      <c r="Q503" s="115"/>
      <c r="R503" s="80"/>
      <c r="S503" s="115"/>
      <c r="T503" s="80"/>
      <c r="U503" s="115"/>
      <c r="V503" s="80"/>
      <c r="W503" s="115"/>
      <c r="X503" s="80"/>
      <c r="Y503" s="115"/>
      <c r="Z503" s="114"/>
      <c r="AA503" s="116"/>
      <c r="AB503" s="118"/>
      <c r="AC503" s="118"/>
    </row>
    <row r="504" spans="1:29" ht="20.45" customHeight="1" x14ac:dyDescent="0.2">
      <c r="A504" s="84" t="s">
        <v>193</v>
      </c>
      <c r="B504" s="85" t="s">
        <v>17</v>
      </c>
      <c r="C504" s="86">
        <v>2022</v>
      </c>
      <c r="D504" s="51">
        <v>3409</v>
      </c>
      <c r="E504" s="56"/>
      <c r="F504" s="51">
        <v>299</v>
      </c>
      <c r="G504" s="56"/>
      <c r="H504" s="51">
        <v>293</v>
      </c>
      <c r="I504" s="56"/>
      <c r="J504" s="51">
        <v>337</v>
      </c>
      <c r="K504" s="56"/>
      <c r="L504" s="51">
        <v>307</v>
      </c>
      <c r="M504" s="56"/>
      <c r="N504" s="51">
        <v>324</v>
      </c>
      <c r="O504" s="56"/>
      <c r="P504" s="51">
        <v>314</v>
      </c>
      <c r="Q504" s="56"/>
      <c r="R504" s="51">
        <v>286</v>
      </c>
      <c r="S504" s="56"/>
      <c r="T504" s="51">
        <v>263</v>
      </c>
      <c r="U504" s="56"/>
      <c r="V504" s="51">
        <v>245</v>
      </c>
      <c r="W504" s="56"/>
      <c r="X504" s="51">
        <v>257</v>
      </c>
      <c r="Y504" s="56"/>
      <c r="Z504" s="51">
        <v>264</v>
      </c>
      <c r="AA504" s="56"/>
      <c r="AB504" s="52">
        <v>220</v>
      </c>
      <c r="AC504" s="52"/>
    </row>
    <row r="505" spans="1:29" ht="11.25" x14ac:dyDescent="0.2">
      <c r="B505" s="85"/>
      <c r="C505" s="86">
        <v>2023</v>
      </c>
      <c r="D505" s="94"/>
      <c r="E505" s="95"/>
      <c r="F505" s="51">
        <v>264</v>
      </c>
      <c r="G505" s="56"/>
      <c r="H505" s="51"/>
      <c r="I505" s="56"/>
      <c r="J505" s="51"/>
      <c r="K505" s="56"/>
      <c r="L505" s="51"/>
      <c r="M505" s="56"/>
      <c r="N505" s="51"/>
      <c r="O505" s="56"/>
      <c r="P505" s="51"/>
      <c r="Q505" s="56"/>
      <c r="R505" s="51"/>
      <c r="S505" s="56"/>
      <c r="T505" s="51"/>
      <c r="U505" s="56"/>
      <c r="V505" s="51"/>
      <c r="W505" s="56"/>
      <c r="X505" s="51"/>
      <c r="Y505" s="56"/>
      <c r="Z505" s="51"/>
      <c r="AA505" s="56"/>
      <c r="AB505" s="52"/>
      <c r="AC505" s="52"/>
    </row>
    <row r="506" spans="1:29" ht="11.25" x14ac:dyDescent="0.2">
      <c r="A506" s="104" t="s">
        <v>25</v>
      </c>
      <c r="B506" s="85"/>
      <c r="C506" s="86"/>
      <c r="D506" s="94"/>
      <c r="E506" s="95"/>
      <c r="F506" s="51"/>
      <c r="G506" s="56"/>
      <c r="H506" s="51"/>
      <c r="I506" s="56"/>
      <c r="J506" s="51"/>
      <c r="K506" s="56"/>
      <c r="L506" s="51"/>
      <c r="M506" s="56"/>
      <c r="N506" s="51"/>
      <c r="O506" s="56"/>
      <c r="P506" s="51"/>
      <c r="Q506" s="56"/>
      <c r="R506" s="51"/>
      <c r="S506" s="56"/>
      <c r="T506" s="51"/>
      <c r="U506" s="56"/>
      <c r="V506" s="51"/>
      <c r="W506" s="56"/>
      <c r="X506" s="51"/>
      <c r="Y506" s="56"/>
      <c r="Z506" s="51"/>
      <c r="AA506" s="56"/>
      <c r="AB506" s="52"/>
      <c r="AC506" s="52"/>
    </row>
    <row r="507" spans="1:29" ht="20.45" customHeight="1" x14ac:dyDescent="0.2">
      <c r="A507" s="102" t="s">
        <v>569</v>
      </c>
      <c r="B507" s="85" t="s">
        <v>17</v>
      </c>
      <c r="C507" s="86">
        <v>2022</v>
      </c>
      <c r="D507" s="51">
        <v>319</v>
      </c>
      <c r="E507" s="56"/>
      <c r="F507" s="114">
        <v>27.4</v>
      </c>
      <c r="G507" s="116"/>
      <c r="H507" s="114">
        <v>25.8</v>
      </c>
      <c r="I507" s="116"/>
      <c r="J507" s="114">
        <v>31.7</v>
      </c>
      <c r="K507" s="116"/>
      <c r="L507" s="114">
        <v>30</v>
      </c>
      <c r="M507" s="116"/>
      <c r="N507" s="114">
        <v>26.6</v>
      </c>
      <c r="O507" s="116"/>
      <c r="P507" s="114">
        <v>27.8</v>
      </c>
      <c r="Q507" s="116"/>
      <c r="R507" s="114">
        <v>22.9</v>
      </c>
      <c r="S507" s="116"/>
      <c r="T507" s="114">
        <v>24.9</v>
      </c>
      <c r="U507" s="116"/>
      <c r="V507" s="114">
        <v>26.5</v>
      </c>
      <c r="W507" s="116"/>
      <c r="X507" s="114">
        <v>28.4</v>
      </c>
      <c r="Y507" s="116"/>
      <c r="Z507" s="114">
        <v>27.9</v>
      </c>
      <c r="AA507" s="116"/>
      <c r="AB507" s="118">
        <v>19.5</v>
      </c>
      <c r="AC507" s="118"/>
    </row>
    <row r="508" spans="1:29" ht="11.25" x14ac:dyDescent="0.2">
      <c r="A508" s="104"/>
      <c r="B508" s="85"/>
      <c r="C508" s="86">
        <v>2023</v>
      </c>
      <c r="D508" s="96"/>
      <c r="E508" s="97"/>
      <c r="F508" s="80">
        <v>25.2</v>
      </c>
      <c r="G508" s="115"/>
      <c r="H508" s="80"/>
      <c r="I508" s="115"/>
      <c r="J508" s="80"/>
      <c r="K508" s="115"/>
      <c r="L508" s="80"/>
      <c r="M508" s="115"/>
      <c r="N508" s="80"/>
      <c r="O508" s="115"/>
      <c r="P508" s="80"/>
      <c r="Q508" s="115"/>
      <c r="R508" s="80"/>
      <c r="S508" s="115"/>
      <c r="T508" s="80"/>
      <c r="U508" s="115"/>
      <c r="V508" s="114"/>
      <c r="W508" s="116"/>
      <c r="X508" s="114"/>
      <c r="Y508" s="116"/>
      <c r="Z508" s="114"/>
      <c r="AA508" s="116"/>
      <c r="AB508" s="118"/>
      <c r="AC508" s="118"/>
    </row>
    <row r="509" spans="1:29" ht="20.45" customHeight="1" x14ac:dyDescent="0.2">
      <c r="A509" s="102" t="s">
        <v>570</v>
      </c>
      <c r="B509" s="85" t="s">
        <v>17</v>
      </c>
      <c r="C509" s="86">
        <v>2022</v>
      </c>
      <c r="D509" s="51">
        <v>169</v>
      </c>
      <c r="E509" s="56"/>
      <c r="F509" s="114">
        <v>15.4</v>
      </c>
      <c r="G509" s="116"/>
      <c r="H509" s="114">
        <v>14.7</v>
      </c>
      <c r="I509" s="116"/>
      <c r="J509" s="114">
        <v>14.3</v>
      </c>
      <c r="K509" s="116"/>
      <c r="L509" s="114">
        <v>14.6</v>
      </c>
      <c r="M509" s="116"/>
      <c r="N509" s="114">
        <v>15.1</v>
      </c>
      <c r="O509" s="116"/>
      <c r="P509" s="114">
        <v>15.2</v>
      </c>
      <c r="Q509" s="116"/>
      <c r="R509" s="114">
        <v>9.8000000000000007</v>
      </c>
      <c r="S509" s="116"/>
      <c r="T509" s="114">
        <v>15.4</v>
      </c>
      <c r="U509" s="116"/>
      <c r="V509" s="114">
        <v>14.6</v>
      </c>
      <c r="W509" s="116"/>
      <c r="X509" s="114">
        <v>14.7</v>
      </c>
      <c r="Y509" s="116"/>
      <c r="Z509" s="114">
        <v>15.3</v>
      </c>
      <c r="AA509" s="116"/>
      <c r="AB509" s="118">
        <v>9.4</v>
      </c>
      <c r="AC509" s="118"/>
    </row>
    <row r="510" spans="1:29" ht="11.25" x14ac:dyDescent="0.2">
      <c r="B510" s="89"/>
      <c r="C510" s="86">
        <v>2023</v>
      </c>
      <c r="D510" s="96"/>
      <c r="E510" s="97"/>
      <c r="F510" s="114">
        <v>14.7</v>
      </c>
      <c r="G510" s="116"/>
      <c r="H510" s="114"/>
      <c r="I510" s="116"/>
      <c r="J510" s="114"/>
      <c r="K510" s="116"/>
      <c r="L510" s="114"/>
      <c r="M510" s="116"/>
      <c r="N510" s="114"/>
      <c r="O510" s="116"/>
      <c r="P510" s="114"/>
      <c r="Q510" s="116"/>
      <c r="R510" s="114"/>
      <c r="S510" s="116"/>
      <c r="T510" s="114"/>
      <c r="U510" s="116"/>
      <c r="V510" s="114"/>
      <c r="W510" s="116"/>
      <c r="X510" s="114"/>
      <c r="Y510" s="116"/>
      <c r="Z510" s="114"/>
      <c r="AA510" s="116"/>
      <c r="AB510" s="118"/>
      <c r="AC510" s="118"/>
    </row>
    <row r="511" spans="1:29" ht="20.45" customHeight="1" x14ac:dyDescent="0.2">
      <c r="A511" s="136" t="s">
        <v>571</v>
      </c>
      <c r="B511" s="85" t="s">
        <v>17</v>
      </c>
      <c r="C511" s="86">
        <v>2022</v>
      </c>
      <c r="D511" s="60">
        <v>100</v>
      </c>
      <c r="E511" s="61"/>
      <c r="F511" s="114">
        <v>9.1999999999999993</v>
      </c>
      <c r="G511" s="116"/>
      <c r="H511" s="114">
        <v>8.8000000000000007</v>
      </c>
      <c r="I511" s="116"/>
      <c r="J511" s="114">
        <v>7.7</v>
      </c>
      <c r="K511" s="116"/>
      <c r="L511" s="114">
        <v>8.3000000000000007</v>
      </c>
      <c r="M511" s="116"/>
      <c r="N511" s="114">
        <v>8.8000000000000007</v>
      </c>
      <c r="O511" s="116"/>
      <c r="P511" s="114">
        <v>8.8000000000000007</v>
      </c>
      <c r="Q511" s="116"/>
      <c r="R511" s="114">
        <v>6.9</v>
      </c>
      <c r="S511" s="116"/>
      <c r="T511" s="114">
        <v>9.1999999999999993</v>
      </c>
      <c r="U511" s="116"/>
      <c r="V511" s="114">
        <v>8.3000000000000007</v>
      </c>
      <c r="W511" s="116"/>
      <c r="X511" s="114">
        <v>9</v>
      </c>
      <c r="Y511" s="116"/>
      <c r="Z511" s="114">
        <v>9.1</v>
      </c>
      <c r="AA511" s="116"/>
      <c r="AB511" s="118">
        <v>5.8</v>
      </c>
      <c r="AC511" s="118"/>
    </row>
    <row r="512" spans="1:29" ht="11.25" x14ac:dyDescent="0.2">
      <c r="A512" s="100"/>
      <c r="B512" s="85"/>
      <c r="C512" s="86">
        <v>2023</v>
      </c>
      <c r="D512" s="96"/>
      <c r="E512" s="115"/>
      <c r="F512" s="114">
        <v>8.4</v>
      </c>
      <c r="G512" s="116"/>
      <c r="H512" s="114"/>
      <c r="I512" s="116"/>
      <c r="J512" s="114"/>
      <c r="K512" s="116"/>
      <c r="L512" s="114"/>
      <c r="M512" s="116"/>
      <c r="N512" s="114"/>
      <c r="O512" s="116"/>
      <c r="P512" s="114"/>
      <c r="Q512" s="116"/>
      <c r="R512" s="114"/>
      <c r="S512" s="116"/>
      <c r="T512" s="114"/>
      <c r="U512" s="116"/>
      <c r="V512" s="114"/>
      <c r="W512" s="116"/>
      <c r="X512" s="114"/>
      <c r="Y512" s="116"/>
      <c r="Z512" s="114"/>
      <c r="AA512" s="116"/>
      <c r="AB512" s="118"/>
      <c r="AC512" s="118"/>
    </row>
    <row r="513" spans="1:29" ht="30.6" customHeight="1" x14ac:dyDescent="0.2">
      <c r="A513" s="102" t="s">
        <v>572</v>
      </c>
      <c r="B513" s="85" t="s">
        <v>17</v>
      </c>
      <c r="C513" s="86">
        <v>2022</v>
      </c>
      <c r="D513" s="92">
        <v>281</v>
      </c>
      <c r="E513" s="93"/>
      <c r="F513" s="114">
        <v>27</v>
      </c>
      <c r="G513" s="116"/>
      <c r="H513" s="114">
        <v>26</v>
      </c>
      <c r="I513" s="116"/>
      <c r="J513" s="114">
        <v>27.5</v>
      </c>
      <c r="K513" s="116"/>
      <c r="L513" s="114">
        <v>20.8</v>
      </c>
      <c r="M513" s="116"/>
      <c r="N513" s="142">
        <v>27.5</v>
      </c>
      <c r="O513" s="116"/>
      <c r="P513" s="114">
        <v>27.7</v>
      </c>
      <c r="Q513" s="116"/>
      <c r="R513" s="114">
        <v>26.7</v>
      </c>
      <c r="S513" s="116"/>
      <c r="T513" s="114">
        <v>26.7</v>
      </c>
      <c r="U513" s="116"/>
      <c r="V513" s="114">
        <v>10.4</v>
      </c>
      <c r="W513" s="116"/>
      <c r="X513" s="114">
        <v>8.6999999999999993</v>
      </c>
      <c r="Y513" s="116"/>
      <c r="Z513" s="114">
        <v>25.6</v>
      </c>
      <c r="AA513" s="116"/>
      <c r="AB513" s="118">
        <v>26.7</v>
      </c>
      <c r="AC513" s="118"/>
    </row>
    <row r="514" spans="1:29" ht="11.25" x14ac:dyDescent="0.2">
      <c r="B514" s="89"/>
      <c r="C514" s="86">
        <v>2023</v>
      </c>
      <c r="D514" s="96"/>
      <c r="E514" s="97"/>
      <c r="F514" s="114">
        <v>22.6</v>
      </c>
      <c r="G514" s="116"/>
      <c r="H514" s="114"/>
      <c r="I514" s="116"/>
      <c r="J514" s="114"/>
      <c r="K514" s="116"/>
      <c r="L514" s="114"/>
      <c r="M514" s="116"/>
      <c r="N514" s="114"/>
      <c r="O514" s="116"/>
      <c r="P514" s="114"/>
      <c r="Q514" s="116"/>
      <c r="R514" s="114"/>
      <c r="S514" s="116"/>
      <c r="T514" s="114"/>
      <c r="U514" s="116"/>
      <c r="V514" s="114"/>
      <c r="W514" s="116"/>
      <c r="X514" s="114"/>
      <c r="Y514" s="116"/>
      <c r="Z514" s="114"/>
      <c r="AA514" s="116"/>
      <c r="AB514" s="118"/>
      <c r="AC514" s="118"/>
    </row>
    <row r="515" spans="1:29" ht="20.45" customHeight="1" x14ac:dyDescent="0.2">
      <c r="A515" s="102" t="s">
        <v>573</v>
      </c>
      <c r="B515" s="85" t="s">
        <v>17</v>
      </c>
      <c r="C515" s="86">
        <v>2022</v>
      </c>
      <c r="D515" s="92">
        <v>317</v>
      </c>
      <c r="E515" s="93"/>
      <c r="F515" s="80">
        <v>31.6</v>
      </c>
      <c r="G515" s="115"/>
      <c r="H515" s="80">
        <v>25.2</v>
      </c>
      <c r="I515" s="115"/>
      <c r="J515" s="80">
        <v>36.1</v>
      </c>
      <c r="K515" s="115"/>
      <c r="L515" s="80">
        <v>28.2</v>
      </c>
      <c r="M515" s="115"/>
      <c r="N515" s="114">
        <v>29</v>
      </c>
      <c r="O515" s="116"/>
      <c r="P515" s="114">
        <v>35.299999999999997</v>
      </c>
      <c r="Q515" s="116"/>
      <c r="R515" s="114">
        <v>25</v>
      </c>
      <c r="S515" s="116"/>
      <c r="T515" s="114">
        <v>19.8</v>
      </c>
      <c r="U515" s="116"/>
      <c r="V515" s="114">
        <v>19.399999999999999</v>
      </c>
      <c r="W515" s="116"/>
      <c r="X515" s="114">
        <v>24.5</v>
      </c>
      <c r="Y515" s="116"/>
      <c r="Z515" s="114">
        <v>20.399999999999999</v>
      </c>
      <c r="AA515" s="116"/>
      <c r="AB515" s="118">
        <v>22.1</v>
      </c>
      <c r="AC515" s="118"/>
    </row>
    <row r="516" spans="1:29" ht="11.25" x14ac:dyDescent="0.2">
      <c r="B516" s="89"/>
      <c r="C516" s="86">
        <v>2023</v>
      </c>
      <c r="D516" s="96"/>
      <c r="E516" s="97"/>
      <c r="F516" s="80">
        <v>24.9</v>
      </c>
      <c r="G516" s="115"/>
      <c r="H516" s="80"/>
      <c r="I516" s="115"/>
      <c r="J516" s="80"/>
      <c r="K516" s="115"/>
      <c r="L516" s="80"/>
      <c r="M516" s="115"/>
      <c r="N516" s="80"/>
      <c r="O516" s="115"/>
      <c r="P516" s="80"/>
      <c r="Q516" s="115"/>
      <c r="R516" s="80"/>
      <c r="S516" s="115"/>
      <c r="T516" s="80"/>
      <c r="U516" s="115"/>
      <c r="V516" s="114"/>
      <c r="W516" s="116"/>
      <c r="X516" s="114"/>
      <c r="Y516" s="116"/>
      <c r="Z516" s="114"/>
      <c r="AA516" s="116"/>
      <c r="AB516" s="118"/>
      <c r="AC516" s="118"/>
    </row>
    <row r="517" spans="1:29" ht="20.45" customHeight="1" x14ac:dyDescent="0.2">
      <c r="A517" s="84" t="s">
        <v>574</v>
      </c>
      <c r="B517" s="85" t="s">
        <v>17</v>
      </c>
      <c r="C517" s="86">
        <v>2022</v>
      </c>
      <c r="D517" s="51">
        <v>259</v>
      </c>
      <c r="E517" s="56"/>
      <c r="F517" s="114">
        <v>26.5</v>
      </c>
      <c r="G517" s="116"/>
      <c r="H517" s="114">
        <v>20.8</v>
      </c>
      <c r="I517" s="116"/>
      <c r="J517" s="80">
        <v>25</v>
      </c>
      <c r="K517" s="115"/>
      <c r="L517" s="80">
        <v>24.8</v>
      </c>
      <c r="M517" s="115"/>
      <c r="N517" s="80">
        <v>23.1</v>
      </c>
      <c r="O517" s="115"/>
      <c r="P517" s="80">
        <v>23</v>
      </c>
      <c r="Q517" s="115"/>
      <c r="R517" s="80">
        <v>20.6</v>
      </c>
      <c r="S517" s="115"/>
      <c r="T517" s="80">
        <v>22.6</v>
      </c>
      <c r="U517" s="115"/>
      <c r="V517" s="80">
        <v>21.6</v>
      </c>
      <c r="W517" s="115"/>
      <c r="X517" s="114">
        <v>17.100000000000001</v>
      </c>
      <c r="Y517" s="116"/>
      <c r="Z517" s="114">
        <v>18.8</v>
      </c>
      <c r="AA517" s="116"/>
      <c r="AB517" s="118">
        <v>14.8</v>
      </c>
      <c r="AC517" s="118"/>
    </row>
    <row r="518" spans="1:29" ht="11.25" x14ac:dyDescent="0.2">
      <c r="A518" s="101"/>
      <c r="B518" s="85"/>
      <c r="C518" s="86">
        <v>2023</v>
      </c>
      <c r="D518" s="96"/>
      <c r="E518" s="97"/>
      <c r="F518" s="114">
        <v>20.9</v>
      </c>
      <c r="G518" s="116"/>
      <c r="H518" s="114"/>
      <c r="I518" s="116"/>
      <c r="J518" s="80"/>
      <c r="K518" s="115"/>
      <c r="L518" s="80"/>
      <c r="M518" s="115"/>
      <c r="N518" s="80"/>
      <c r="O518" s="115"/>
      <c r="P518" s="80"/>
      <c r="Q518" s="115"/>
      <c r="R518" s="80"/>
      <c r="S518" s="115"/>
      <c r="T518" s="80"/>
      <c r="U518" s="115"/>
      <c r="V518" s="80"/>
      <c r="W518" s="115"/>
      <c r="X518" s="114"/>
      <c r="Y518" s="116"/>
      <c r="Z518" s="114"/>
      <c r="AA518" s="116"/>
      <c r="AB518" s="118"/>
      <c r="AC518" s="118"/>
    </row>
    <row r="519" spans="1:29" ht="30.6" customHeight="1" x14ac:dyDescent="0.2">
      <c r="A519" s="100" t="s">
        <v>194</v>
      </c>
      <c r="B519" s="85" t="s">
        <v>30</v>
      </c>
      <c r="C519" s="86">
        <v>2022</v>
      </c>
      <c r="D519" s="51">
        <v>55353</v>
      </c>
      <c r="E519" s="56"/>
      <c r="F519" s="51">
        <v>4980</v>
      </c>
      <c r="G519" s="56"/>
      <c r="H519" s="51">
        <v>5688</v>
      </c>
      <c r="I519" s="56"/>
      <c r="J519" s="51">
        <v>6479</v>
      </c>
      <c r="K519" s="56"/>
      <c r="L519" s="51">
        <v>4645</v>
      </c>
      <c r="M519" s="56"/>
      <c r="N519" s="51">
        <v>5631</v>
      </c>
      <c r="O519" s="56"/>
      <c r="P519" s="51">
        <v>5468</v>
      </c>
      <c r="Q519" s="56"/>
      <c r="R519" s="51">
        <v>5577</v>
      </c>
      <c r="S519" s="56"/>
      <c r="T519" s="51">
        <v>2919</v>
      </c>
      <c r="U519" s="56"/>
      <c r="V519" s="51">
        <v>3789</v>
      </c>
      <c r="W519" s="56"/>
      <c r="X519" s="51">
        <v>3304</v>
      </c>
      <c r="Y519" s="56"/>
      <c r="Z519" s="51">
        <v>3951</v>
      </c>
      <c r="AA519" s="56"/>
      <c r="AB519" s="52">
        <v>2926</v>
      </c>
      <c r="AC519" s="52"/>
    </row>
    <row r="520" spans="1:29" ht="11.25" x14ac:dyDescent="0.2">
      <c r="B520" s="89"/>
      <c r="C520" s="86">
        <v>2023</v>
      </c>
      <c r="D520" s="94"/>
      <c r="E520" s="95"/>
      <c r="F520" s="51">
        <v>3808</v>
      </c>
      <c r="G520" s="56"/>
      <c r="H520" s="51"/>
      <c r="I520" s="56"/>
      <c r="J520" s="51"/>
      <c r="K520" s="56"/>
      <c r="L520" s="51"/>
      <c r="M520" s="56"/>
      <c r="N520" s="51"/>
      <c r="O520" s="56"/>
      <c r="P520" s="51"/>
      <c r="Q520" s="56"/>
      <c r="R520" s="51"/>
      <c r="S520" s="56"/>
      <c r="T520" s="51"/>
      <c r="U520" s="56"/>
      <c r="V520" s="51"/>
      <c r="W520" s="56"/>
      <c r="X520" s="51"/>
      <c r="Y520" s="56"/>
      <c r="Z520" s="51"/>
      <c r="AA520" s="56"/>
      <c r="AB520" s="52"/>
      <c r="AC520" s="52"/>
    </row>
    <row r="521" spans="1:29" ht="40.9" customHeight="1" x14ac:dyDescent="0.2">
      <c r="A521" s="88" t="s">
        <v>195</v>
      </c>
      <c r="B521" s="89" t="s">
        <v>30</v>
      </c>
      <c r="C521" s="86">
        <v>2022</v>
      </c>
      <c r="D521" s="94">
        <v>7487</v>
      </c>
      <c r="E521" s="95"/>
      <c r="F521" s="51">
        <v>677</v>
      </c>
      <c r="G521" s="56"/>
      <c r="H521" s="51">
        <v>735</v>
      </c>
      <c r="I521" s="56"/>
      <c r="J521" s="51">
        <v>908</v>
      </c>
      <c r="K521" s="56"/>
      <c r="L521" s="51">
        <v>626</v>
      </c>
      <c r="M521" s="56"/>
      <c r="N521" s="51">
        <v>430</v>
      </c>
      <c r="O521" s="56"/>
      <c r="P521" s="51">
        <v>522</v>
      </c>
      <c r="Q521" s="56"/>
      <c r="R521" s="51">
        <v>771</v>
      </c>
      <c r="S521" s="56"/>
      <c r="T521" s="51">
        <v>478</v>
      </c>
      <c r="U521" s="56"/>
      <c r="V521" s="51">
        <v>743</v>
      </c>
      <c r="W521" s="56"/>
      <c r="X521" s="51">
        <v>505</v>
      </c>
      <c r="Y521" s="56"/>
      <c r="Z521" s="51">
        <v>504</v>
      </c>
      <c r="AA521" s="56"/>
      <c r="AB521" s="52">
        <v>560</v>
      </c>
      <c r="AC521" s="52"/>
    </row>
    <row r="522" spans="1:29" ht="11.25" x14ac:dyDescent="0.2">
      <c r="B522" s="89"/>
      <c r="C522" s="86">
        <v>2023</v>
      </c>
      <c r="D522" s="94"/>
      <c r="E522" s="95"/>
      <c r="F522" s="51">
        <v>4289</v>
      </c>
      <c r="G522" s="56"/>
      <c r="H522" s="51"/>
      <c r="I522" s="56"/>
      <c r="J522" s="51"/>
      <c r="K522" s="56"/>
      <c r="L522" s="51"/>
      <c r="M522" s="56"/>
      <c r="N522" s="51"/>
      <c r="O522" s="56"/>
      <c r="P522" s="51"/>
      <c r="Q522" s="56"/>
      <c r="R522" s="51"/>
      <c r="S522" s="56"/>
      <c r="T522" s="51"/>
      <c r="U522" s="56"/>
      <c r="V522" s="51"/>
      <c r="W522" s="56"/>
      <c r="X522" s="51"/>
      <c r="Y522" s="56"/>
      <c r="Z522" s="51"/>
      <c r="AA522" s="56"/>
      <c r="AB522" s="52"/>
      <c r="AC522" s="52"/>
    </row>
    <row r="523" spans="1:29" ht="30.6" customHeight="1" x14ac:dyDescent="0.2">
      <c r="A523" s="100" t="s">
        <v>196</v>
      </c>
      <c r="B523" s="85" t="s">
        <v>30</v>
      </c>
      <c r="C523" s="86">
        <v>2022</v>
      </c>
      <c r="D523" s="51">
        <v>1367948</v>
      </c>
      <c r="E523" s="56"/>
      <c r="F523" s="51">
        <v>122292</v>
      </c>
      <c r="G523" s="56"/>
      <c r="H523" s="51">
        <v>129296</v>
      </c>
      <c r="I523" s="56"/>
      <c r="J523" s="51">
        <v>138960</v>
      </c>
      <c r="K523" s="56"/>
      <c r="L523" s="51">
        <v>123492</v>
      </c>
      <c r="M523" s="56"/>
      <c r="N523" s="51">
        <v>132154</v>
      </c>
      <c r="O523" s="56"/>
      <c r="P523" s="51">
        <v>123626</v>
      </c>
      <c r="Q523" s="56"/>
      <c r="R523" s="51">
        <v>118160</v>
      </c>
      <c r="S523" s="56"/>
      <c r="T523" s="51">
        <v>111813</v>
      </c>
      <c r="U523" s="56"/>
      <c r="V523" s="51">
        <v>108979</v>
      </c>
      <c r="W523" s="56"/>
      <c r="X523" s="51">
        <v>104208</v>
      </c>
      <c r="Y523" s="56"/>
      <c r="Z523" s="51">
        <v>89542</v>
      </c>
      <c r="AA523" s="56"/>
      <c r="AB523" s="52">
        <v>65309</v>
      </c>
      <c r="AC523" s="52"/>
    </row>
    <row r="524" spans="1:29" ht="11.25" x14ac:dyDescent="0.2">
      <c r="A524" s="84"/>
      <c r="B524" s="108"/>
      <c r="C524" s="86">
        <v>2023</v>
      </c>
      <c r="D524" s="94"/>
      <c r="E524" s="95"/>
      <c r="F524" s="51">
        <v>76444</v>
      </c>
      <c r="G524" s="56"/>
      <c r="H524" s="51"/>
      <c r="I524" s="56"/>
      <c r="J524" s="51"/>
      <c r="K524" s="56"/>
      <c r="L524" s="51"/>
      <c r="M524" s="56"/>
      <c r="N524" s="51"/>
      <c r="O524" s="56"/>
      <c r="P524" s="51"/>
      <c r="Q524" s="56"/>
      <c r="R524" s="51"/>
      <c r="S524" s="56"/>
      <c r="T524" s="51"/>
      <c r="U524" s="56"/>
      <c r="V524" s="51"/>
      <c r="W524" s="56"/>
      <c r="X524" s="51"/>
      <c r="Y524" s="56"/>
      <c r="Z524" s="51"/>
      <c r="AA524" s="56"/>
      <c r="AB524" s="52"/>
      <c r="AC524" s="52"/>
    </row>
    <row r="525" spans="1:29" ht="11.25" x14ac:dyDescent="0.2">
      <c r="A525" s="104" t="s">
        <v>25</v>
      </c>
      <c r="B525" s="89"/>
      <c r="C525" s="86"/>
      <c r="D525" s="92"/>
      <c r="E525" s="93"/>
      <c r="F525" s="62"/>
      <c r="G525" s="63"/>
      <c r="H525" s="92"/>
      <c r="I525" s="93"/>
      <c r="J525" s="62"/>
      <c r="K525" s="63"/>
      <c r="L525" s="92"/>
      <c r="M525" s="93"/>
      <c r="N525" s="62"/>
      <c r="O525" s="63"/>
      <c r="P525" s="92"/>
      <c r="Q525" s="93"/>
      <c r="R525" s="62"/>
      <c r="S525" s="63"/>
      <c r="T525" s="92"/>
      <c r="U525" s="93"/>
      <c r="V525" s="62"/>
      <c r="W525" s="63"/>
      <c r="X525" s="92"/>
      <c r="Y525" s="93"/>
      <c r="Z525" s="92"/>
      <c r="AA525" s="93"/>
      <c r="AB525" s="103"/>
    </row>
    <row r="526" spans="1:29" ht="51" customHeight="1" x14ac:dyDescent="0.2">
      <c r="A526" s="144" t="s">
        <v>197</v>
      </c>
      <c r="B526" s="145" t="s">
        <v>30</v>
      </c>
      <c r="C526" s="86">
        <v>2022</v>
      </c>
      <c r="D526" s="51">
        <v>277374</v>
      </c>
      <c r="E526" s="56"/>
      <c r="F526" s="51">
        <v>23464</v>
      </c>
      <c r="G526" s="56"/>
      <c r="H526" s="51">
        <v>28425</v>
      </c>
      <c r="I526" s="56"/>
      <c r="J526" s="51">
        <v>34034</v>
      </c>
      <c r="K526" s="56"/>
      <c r="L526" s="51">
        <v>26422</v>
      </c>
      <c r="M526" s="56"/>
      <c r="N526" s="51">
        <v>25954</v>
      </c>
      <c r="O526" s="56"/>
      <c r="P526" s="51">
        <v>22888</v>
      </c>
      <c r="Q526" s="56"/>
      <c r="R526" s="51">
        <v>19366</v>
      </c>
      <c r="S526" s="56"/>
      <c r="T526" s="51">
        <v>21054</v>
      </c>
      <c r="U526" s="56"/>
      <c r="V526" s="51">
        <v>25155</v>
      </c>
      <c r="W526" s="56"/>
      <c r="X526" s="51">
        <v>23311</v>
      </c>
      <c r="Y526" s="56"/>
      <c r="Z526" s="51">
        <v>15971</v>
      </c>
      <c r="AA526" s="56"/>
      <c r="AB526" s="52">
        <v>11336</v>
      </c>
      <c r="AC526" s="52"/>
    </row>
    <row r="527" spans="1:29" ht="11.25" x14ac:dyDescent="0.2">
      <c r="A527" s="133"/>
      <c r="B527" s="145"/>
      <c r="C527" s="86">
        <v>2023</v>
      </c>
      <c r="D527" s="94"/>
      <c r="E527" s="95"/>
      <c r="F527" s="51">
        <v>20777</v>
      </c>
      <c r="G527" s="56"/>
      <c r="H527" s="51"/>
      <c r="I527" s="56"/>
      <c r="J527" s="51"/>
      <c r="K527" s="56"/>
      <c r="L527" s="51"/>
      <c r="M527" s="56"/>
      <c r="N527" s="51"/>
      <c r="O527" s="56"/>
      <c r="P527" s="51"/>
      <c r="Q527" s="56"/>
      <c r="R527" s="51"/>
      <c r="S527" s="56"/>
      <c r="T527" s="51"/>
      <c r="U527" s="56"/>
      <c r="V527" s="51"/>
      <c r="W527" s="56"/>
      <c r="X527" s="51"/>
      <c r="Y527" s="56"/>
      <c r="Z527" s="51"/>
      <c r="AA527" s="56"/>
      <c r="AB527" s="52"/>
      <c r="AC527" s="52"/>
    </row>
    <row r="528" spans="1:29" ht="20.45" customHeight="1" x14ac:dyDescent="0.2">
      <c r="A528" s="84"/>
      <c r="B528" s="89" t="s">
        <v>98</v>
      </c>
      <c r="C528" s="86">
        <v>2022</v>
      </c>
      <c r="D528" s="51">
        <v>2062530</v>
      </c>
      <c r="E528" s="56"/>
      <c r="F528" s="51">
        <v>174550</v>
      </c>
      <c r="G528" s="56"/>
      <c r="H528" s="51">
        <v>214319</v>
      </c>
      <c r="I528" s="56"/>
      <c r="J528" s="51">
        <v>257699</v>
      </c>
      <c r="K528" s="56"/>
      <c r="L528" s="51">
        <v>197711</v>
      </c>
      <c r="M528" s="56"/>
      <c r="N528" s="51">
        <v>192676</v>
      </c>
      <c r="O528" s="56"/>
      <c r="P528" s="51">
        <v>170932</v>
      </c>
      <c r="Q528" s="56"/>
      <c r="R528" s="51">
        <v>142783</v>
      </c>
      <c r="S528" s="56"/>
      <c r="T528" s="51">
        <v>153635</v>
      </c>
      <c r="U528" s="56"/>
      <c r="V528" s="51">
        <v>181370</v>
      </c>
      <c r="W528" s="56"/>
      <c r="X528" s="51">
        <v>169450</v>
      </c>
      <c r="Y528" s="56"/>
      <c r="Z528" s="51">
        <v>120013</v>
      </c>
      <c r="AA528" s="56"/>
      <c r="AB528" s="52">
        <v>87391</v>
      </c>
      <c r="AC528" s="52"/>
    </row>
    <row r="529" spans="1:29" ht="11.25" x14ac:dyDescent="0.2">
      <c r="A529" s="84"/>
      <c r="B529" s="89"/>
      <c r="C529" s="86">
        <v>2023</v>
      </c>
      <c r="D529" s="94"/>
      <c r="E529" s="95"/>
      <c r="F529" s="51">
        <v>150409</v>
      </c>
      <c r="G529" s="56"/>
      <c r="H529" s="51"/>
      <c r="I529" s="56"/>
      <c r="J529" s="51"/>
      <c r="K529" s="56"/>
      <c r="L529" s="51"/>
      <c r="M529" s="56"/>
      <c r="N529" s="51"/>
      <c r="O529" s="56"/>
      <c r="P529" s="51"/>
      <c r="Q529" s="56"/>
      <c r="R529" s="51"/>
      <c r="S529" s="56"/>
      <c r="T529" s="51"/>
      <c r="U529" s="56"/>
      <c r="V529" s="51"/>
      <c r="W529" s="56"/>
      <c r="X529" s="51"/>
      <c r="Y529" s="56"/>
      <c r="Z529" s="51"/>
      <c r="AA529" s="56"/>
      <c r="AB529" s="52"/>
      <c r="AC529" s="52"/>
    </row>
    <row r="530" spans="1:29" ht="61.15" customHeight="1" x14ac:dyDescent="0.2">
      <c r="A530" s="144" t="s">
        <v>575</v>
      </c>
      <c r="B530" s="145" t="s">
        <v>30</v>
      </c>
      <c r="C530" s="86">
        <v>2022</v>
      </c>
      <c r="D530" s="51">
        <v>2729</v>
      </c>
      <c r="E530" s="56"/>
      <c r="F530" s="51">
        <v>208</v>
      </c>
      <c r="G530" s="56"/>
      <c r="H530" s="51">
        <v>218</v>
      </c>
      <c r="I530" s="56"/>
      <c r="J530" s="51">
        <v>251</v>
      </c>
      <c r="K530" s="56"/>
      <c r="L530" s="51">
        <v>231</v>
      </c>
      <c r="M530" s="56"/>
      <c r="N530" s="51">
        <v>203</v>
      </c>
      <c r="O530" s="56"/>
      <c r="P530" s="51">
        <v>248</v>
      </c>
      <c r="Q530" s="56"/>
      <c r="R530" s="51">
        <v>233</v>
      </c>
      <c r="S530" s="56"/>
      <c r="T530" s="51">
        <v>244</v>
      </c>
      <c r="U530" s="56"/>
      <c r="V530" s="51">
        <v>196</v>
      </c>
      <c r="W530" s="56"/>
      <c r="X530" s="51">
        <v>247</v>
      </c>
      <c r="Y530" s="56"/>
      <c r="Z530" s="51">
        <v>218</v>
      </c>
      <c r="AA530" s="56"/>
      <c r="AB530" s="52">
        <v>232</v>
      </c>
      <c r="AC530" s="67"/>
    </row>
    <row r="531" spans="1:29" ht="11.25" x14ac:dyDescent="0.2">
      <c r="A531" s="133"/>
      <c r="B531" s="145"/>
      <c r="C531" s="86">
        <v>2023</v>
      </c>
      <c r="D531" s="94"/>
      <c r="E531" s="95"/>
      <c r="F531" s="51">
        <v>237</v>
      </c>
      <c r="G531" s="56"/>
      <c r="H531" s="51"/>
      <c r="I531" s="56"/>
      <c r="J531" s="51"/>
      <c r="K531" s="56"/>
      <c r="L531" s="51"/>
      <c r="M531" s="56"/>
      <c r="N531" s="51"/>
      <c r="O531" s="56"/>
      <c r="P531" s="51"/>
      <c r="Q531" s="56"/>
      <c r="R531" s="51"/>
      <c r="S531" s="56"/>
      <c r="T531" s="51"/>
      <c r="U531" s="56"/>
      <c r="V531" s="51"/>
      <c r="W531" s="56"/>
      <c r="X531" s="51"/>
      <c r="Y531" s="56"/>
      <c r="Z531" s="51"/>
      <c r="AA531" s="56"/>
      <c r="AB531" s="52"/>
      <c r="AC531" s="52"/>
    </row>
    <row r="532" spans="1:29" ht="20.45" customHeight="1" x14ac:dyDescent="0.2">
      <c r="A532" s="133"/>
      <c r="B532" s="89" t="s">
        <v>98</v>
      </c>
      <c r="C532" s="86">
        <v>2022</v>
      </c>
      <c r="D532" s="51">
        <v>27358</v>
      </c>
      <c r="E532" s="56"/>
      <c r="F532" s="51">
        <v>2088</v>
      </c>
      <c r="G532" s="56"/>
      <c r="H532" s="51">
        <v>2188</v>
      </c>
      <c r="I532" s="56"/>
      <c r="J532" s="51">
        <v>2524</v>
      </c>
      <c r="K532" s="56"/>
      <c r="L532" s="51">
        <v>2313</v>
      </c>
      <c r="M532" s="56"/>
      <c r="N532" s="51">
        <v>2036</v>
      </c>
      <c r="O532" s="56"/>
      <c r="P532" s="51">
        <v>2485</v>
      </c>
      <c r="Q532" s="56"/>
      <c r="R532" s="51">
        <v>2342</v>
      </c>
      <c r="S532" s="56"/>
      <c r="T532" s="51">
        <v>2443</v>
      </c>
      <c r="U532" s="56"/>
      <c r="V532" s="51">
        <v>1964</v>
      </c>
      <c r="W532" s="56"/>
      <c r="X532" s="51">
        <v>2475</v>
      </c>
      <c r="Y532" s="56"/>
      <c r="Z532" s="51">
        <v>2180</v>
      </c>
      <c r="AA532" s="56"/>
      <c r="AB532" s="52">
        <v>2320</v>
      </c>
      <c r="AC532" s="52"/>
    </row>
    <row r="533" spans="1:29" ht="11.25" x14ac:dyDescent="0.2">
      <c r="A533" s="133"/>
      <c r="B533" s="89"/>
      <c r="C533" s="86">
        <v>2023</v>
      </c>
      <c r="D533" s="94"/>
      <c r="E533" s="95"/>
      <c r="F533" s="51">
        <v>2378</v>
      </c>
      <c r="G533" s="56"/>
      <c r="H533" s="51"/>
      <c r="I533" s="56"/>
      <c r="J533" s="51"/>
      <c r="K533" s="56"/>
      <c r="L533" s="51"/>
      <c r="M533" s="56"/>
      <c r="N533" s="51"/>
      <c r="O533" s="56"/>
      <c r="P533" s="51"/>
      <c r="Q533" s="56"/>
      <c r="R533" s="51"/>
      <c r="S533" s="56"/>
      <c r="T533" s="51"/>
      <c r="U533" s="56"/>
      <c r="V533" s="51"/>
      <c r="W533" s="56"/>
      <c r="X533" s="51"/>
      <c r="Y533" s="56"/>
      <c r="Z533" s="51"/>
      <c r="AA533" s="56"/>
      <c r="AB533" s="52"/>
      <c r="AC533" s="52"/>
    </row>
    <row r="534" spans="1:29" ht="51" customHeight="1" x14ac:dyDescent="0.2">
      <c r="A534" s="144" t="s">
        <v>576</v>
      </c>
      <c r="B534" s="145" t="s">
        <v>30</v>
      </c>
      <c r="C534" s="86">
        <v>2022</v>
      </c>
      <c r="D534" s="51">
        <v>49855</v>
      </c>
      <c r="E534" s="56"/>
      <c r="F534" s="51">
        <v>4933</v>
      </c>
      <c r="G534" s="56"/>
      <c r="H534" s="51">
        <v>5154</v>
      </c>
      <c r="I534" s="56"/>
      <c r="J534" s="51">
        <v>5988</v>
      </c>
      <c r="K534" s="56"/>
      <c r="L534" s="51">
        <v>4801</v>
      </c>
      <c r="M534" s="56"/>
      <c r="N534" s="51">
        <v>4833</v>
      </c>
      <c r="O534" s="56"/>
      <c r="P534" s="51">
        <v>4469</v>
      </c>
      <c r="Q534" s="56"/>
      <c r="R534" s="51">
        <v>4268</v>
      </c>
      <c r="S534" s="56"/>
      <c r="T534" s="51">
        <v>3471</v>
      </c>
      <c r="U534" s="56"/>
      <c r="V534" s="51">
        <v>3622</v>
      </c>
      <c r="W534" s="56"/>
      <c r="X534" s="51">
        <v>3466</v>
      </c>
      <c r="Y534" s="56"/>
      <c r="Z534" s="51">
        <v>3130</v>
      </c>
      <c r="AA534" s="56"/>
      <c r="AB534" s="52">
        <v>1717</v>
      </c>
      <c r="AC534" s="52"/>
    </row>
    <row r="535" spans="1:29" ht="11.25" x14ac:dyDescent="0.2">
      <c r="A535" s="133"/>
      <c r="B535" s="145"/>
      <c r="C535" s="86">
        <v>2023</v>
      </c>
      <c r="D535" s="94"/>
      <c r="E535" s="95"/>
      <c r="F535" s="51">
        <v>3590</v>
      </c>
      <c r="G535" s="56"/>
      <c r="H535" s="51"/>
      <c r="I535" s="56"/>
      <c r="J535" s="51"/>
      <c r="K535" s="56"/>
      <c r="L535" s="51"/>
      <c r="M535" s="56"/>
      <c r="N535" s="51"/>
      <c r="O535" s="56"/>
      <c r="P535" s="51"/>
      <c r="Q535" s="56"/>
      <c r="R535" s="51"/>
      <c r="S535" s="56"/>
      <c r="T535" s="51"/>
      <c r="U535" s="56"/>
      <c r="V535" s="51"/>
      <c r="W535" s="56"/>
      <c r="X535" s="51"/>
      <c r="Y535" s="56"/>
      <c r="Z535" s="51"/>
      <c r="AA535" s="56"/>
      <c r="AB535" s="52"/>
      <c r="AC535" s="52"/>
    </row>
    <row r="536" spans="1:29" ht="20.45" customHeight="1" x14ac:dyDescent="0.2">
      <c r="A536" s="133"/>
      <c r="B536" s="89" t="s">
        <v>98</v>
      </c>
      <c r="C536" s="86">
        <v>2022</v>
      </c>
      <c r="D536" s="51">
        <v>390558</v>
      </c>
      <c r="E536" s="56"/>
      <c r="F536" s="51">
        <v>39631</v>
      </c>
      <c r="G536" s="56"/>
      <c r="H536" s="51">
        <v>41626</v>
      </c>
      <c r="I536" s="56"/>
      <c r="J536" s="51">
        <v>48505</v>
      </c>
      <c r="K536" s="56"/>
      <c r="L536" s="51">
        <v>38477</v>
      </c>
      <c r="M536" s="56"/>
      <c r="N536" s="51">
        <v>38272</v>
      </c>
      <c r="O536" s="56"/>
      <c r="P536" s="51">
        <v>35294</v>
      </c>
      <c r="Q536" s="56"/>
      <c r="R536" s="51">
        <v>33536</v>
      </c>
      <c r="S536" s="56"/>
      <c r="T536" s="51">
        <v>26713</v>
      </c>
      <c r="U536" s="56"/>
      <c r="V536" s="51">
        <v>27821</v>
      </c>
      <c r="W536" s="56"/>
      <c r="X536" s="51">
        <v>26255</v>
      </c>
      <c r="Y536" s="56"/>
      <c r="Z536" s="51">
        <v>23112</v>
      </c>
      <c r="AA536" s="56"/>
      <c r="AB536" s="52">
        <v>11313</v>
      </c>
      <c r="AC536" s="52"/>
    </row>
    <row r="537" spans="1:29" ht="11.25" x14ac:dyDescent="0.2">
      <c r="A537" s="133"/>
      <c r="B537" s="89"/>
      <c r="C537" s="86">
        <v>2023</v>
      </c>
      <c r="D537" s="94"/>
      <c r="E537" s="95"/>
      <c r="F537" s="51">
        <v>28176</v>
      </c>
      <c r="G537" s="56"/>
      <c r="H537" s="51"/>
      <c r="I537" s="56"/>
      <c r="J537" s="51"/>
      <c r="K537" s="56"/>
      <c r="L537" s="51"/>
      <c r="M537" s="56"/>
      <c r="N537" s="51"/>
      <c r="O537" s="56"/>
      <c r="P537" s="51"/>
      <c r="Q537" s="56"/>
      <c r="R537" s="51"/>
      <c r="S537" s="56"/>
      <c r="T537" s="51"/>
      <c r="U537" s="56"/>
      <c r="V537" s="51"/>
      <c r="W537" s="56"/>
      <c r="X537" s="51"/>
      <c r="Y537" s="56"/>
      <c r="Z537" s="51"/>
      <c r="AA537" s="56"/>
      <c r="AB537" s="52"/>
      <c r="AC537" s="52"/>
    </row>
    <row r="538" spans="1:29" ht="71.45" customHeight="1" x14ac:dyDescent="0.2">
      <c r="A538" s="144" t="s">
        <v>199</v>
      </c>
      <c r="B538" s="145" t="s">
        <v>30</v>
      </c>
      <c r="C538" s="86">
        <v>2022</v>
      </c>
      <c r="D538" s="51">
        <v>2510</v>
      </c>
      <c r="E538" s="56"/>
      <c r="F538" s="51">
        <v>192</v>
      </c>
      <c r="G538" s="56"/>
      <c r="H538" s="51">
        <v>268</v>
      </c>
      <c r="I538" s="56"/>
      <c r="J538" s="51">
        <v>240</v>
      </c>
      <c r="K538" s="56"/>
      <c r="L538" s="51">
        <v>188</v>
      </c>
      <c r="M538" s="56"/>
      <c r="N538" s="51">
        <v>263</v>
      </c>
      <c r="O538" s="56"/>
      <c r="P538" s="51">
        <v>263</v>
      </c>
      <c r="Q538" s="56"/>
      <c r="R538" s="51">
        <v>285</v>
      </c>
      <c r="S538" s="56"/>
      <c r="T538" s="51">
        <v>267</v>
      </c>
      <c r="U538" s="56"/>
      <c r="V538" s="51">
        <v>177</v>
      </c>
      <c r="W538" s="56"/>
      <c r="X538" s="51">
        <v>134</v>
      </c>
      <c r="Y538" s="56"/>
      <c r="Z538" s="51">
        <v>120</v>
      </c>
      <c r="AA538" s="56"/>
      <c r="AB538" s="52">
        <v>113</v>
      </c>
      <c r="AC538" s="52"/>
    </row>
    <row r="539" spans="1:29" ht="11.25" x14ac:dyDescent="0.2">
      <c r="A539" s="133"/>
      <c r="B539" s="145"/>
      <c r="C539" s="86">
        <v>2023</v>
      </c>
      <c r="D539" s="94"/>
      <c r="E539" s="95"/>
      <c r="F539" s="51">
        <v>150</v>
      </c>
      <c r="G539" s="56"/>
      <c r="H539" s="51"/>
      <c r="I539" s="56"/>
      <c r="J539" s="51"/>
      <c r="K539" s="56"/>
      <c r="L539" s="51"/>
      <c r="M539" s="56"/>
      <c r="N539" s="51"/>
      <c r="O539" s="56"/>
      <c r="P539" s="51"/>
      <c r="Q539" s="56"/>
      <c r="R539" s="51"/>
      <c r="S539" s="56"/>
      <c r="T539" s="51"/>
      <c r="U539" s="56"/>
      <c r="V539" s="51"/>
      <c r="W539" s="56"/>
      <c r="X539" s="51"/>
      <c r="Y539" s="56"/>
      <c r="Z539" s="51"/>
      <c r="AA539" s="56"/>
      <c r="AB539" s="52"/>
      <c r="AC539" s="52"/>
    </row>
    <row r="540" spans="1:29" ht="20.45" customHeight="1" x14ac:dyDescent="0.2">
      <c r="A540" s="133"/>
      <c r="B540" s="89" t="s">
        <v>98</v>
      </c>
      <c r="C540" s="86">
        <v>2022</v>
      </c>
      <c r="D540" s="51">
        <v>22996</v>
      </c>
      <c r="E540" s="56"/>
      <c r="F540" s="51">
        <v>1816</v>
      </c>
      <c r="G540" s="56"/>
      <c r="H540" s="51">
        <v>2430</v>
      </c>
      <c r="I540" s="56"/>
      <c r="J540" s="51">
        <v>2179</v>
      </c>
      <c r="K540" s="56"/>
      <c r="L540" s="51">
        <v>1733</v>
      </c>
      <c r="M540" s="56"/>
      <c r="N540" s="51">
        <v>2392</v>
      </c>
      <c r="O540" s="56"/>
      <c r="P540" s="51">
        <v>2375</v>
      </c>
      <c r="Q540" s="56"/>
      <c r="R540" s="51">
        <v>2548</v>
      </c>
      <c r="S540" s="56"/>
      <c r="T540" s="51">
        <v>2325</v>
      </c>
      <c r="U540" s="56"/>
      <c r="V540" s="51">
        <v>1651</v>
      </c>
      <c r="W540" s="56"/>
      <c r="X540" s="51">
        <v>1316</v>
      </c>
      <c r="Y540" s="56"/>
      <c r="Z540" s="51">
        <v>1178</v>
      </c>
      <c r="AA540" s="56"/>
      <c r="AB540" s="52">
        <v>1054</v>
      </c>
      <c r="AC540" s="52"/>
    </row>
    <row r="541" spans="1:29" ht="11.25" x14ac:dyDescent="0.2">
      <c r="A541" s="84"/>
      <c r="B541" s="89"/>
      <c r="C541" s="86">
        <v>2023</v>
      </c>
      <c r="D541" s="94"/>
      <c r="E541" s="95"/>
      <c r="F541" s="51">
        <v>1427</v>
      </c>
      <c r="G541" s="56"/>
      <c r="H541" s="51"/>
      <c r="I541" s="56"/>
      <c r="J541" s="51"/>
      <c r="K541" s="56"/>
      <c r="L541" s="51"/>
      <c r="M541" s="56"/>
      <c r="N541" s="51"/>
      <c r="O541" s="56"/>
      <c r="P541" s="51"/>
      <c r="Q541" s="56"/>
      <c r="R541" s="51"/>
      <c r="S541" s="56"/>
      <c r="T541" s="51"/>
      <c r="U541" s="56"/>
      <c r="V541" s="51"/>
      <c r="W541" s="56"/>
      <c r="X541" s="51"/>
      <c r="Y541" s="56"/>
      <c r="Z541" s="51"/>
      <c r="AA541" s="56"/>
      <c r="AB541" s="52"/>
      <c r="AC541" s="52"/>
    </row>
    <row r="542" spans="1:29" ht="51" customHeight="1" x14ac:dyDescent="0.2">
      <c r="A542" s="144" t="s">
        <v>200</v>
      </c>
      <c r="B542" s="145" t="s">
        <v>30</v>
      </c>
      <c r="C542" s="86">
        <v>2022</v>
      </c>
      <c r="D542" s="51">
        <v>5244</v>
      </c>
      <c r="E542" s="56"/>
      <c r="F542" s="51">
        <v>624</v>
      </c>
      <c r="G542" s="56"/>
      <c r="H542" s="51">
        <v>732</v>
      </c>
      <c r="I542" s="56"/>
      <c r="J542" s="51">
        <v>598</v>
      </c>
      <c r="K542" s="56"/>
      <c r="L542" s="51">
        <v>567</v>
      </c>
      <c r="M542" s="56"/>
      <c r="N542" s="51">
        <v>477</v>
      </c>
      <c r="O542" s="56"/>
      <c r="P542" s="51">
        <v>396</v>
      </c>
      <c r="Q542" s="56"/>
      <c r="R542" s="51">
        <v>374</v>
      </c>
      <c r="S542" s="56"/>
      <c r="T542" s="51">
        <v>295</v>
      </c>
      <c r="U542" s="56"/>
      <c r="V542" s="51">
        <v>316</v>
      </c>
      <c r="W542" s="56"/>
      <c r="X542" s="51">
        <v>339</v>
      </c>
      <c r="Y542" s="56"/>
      <c r="Z542" s="51">
        <v>289</v>
      </c>
      <c r="AA542" s="56"/>
      <c r="AB542" s="52">
        <v>237</v>
      </c>
      <c r="AC542" s="52"/>
    </row>
    <row r="543" spans="1:29" ht="11.25" x14ac:dyDescent="0.2">
      <c r="A543" s="84"/>
      <c r="B543" s="145"/>
      <c r="C543" s="86">
        <v>2023</v>
      </c>
      <c r="D543" s="94"/>
      <c r="E543" s="95"/>
      <c r="F543" s="51">
        <v>397</v>
      </c>
      <c r="G543" s="56"/>
      <c r="H543" s="51"/>
      <c r="I543" s="56"/>
      <c r="J543" s="51"/>
      <c r="K543" s="56"/>
      <c r="L543" s="51"/>
      <c r="M543" s="56"/>
      <c r="N543" s="51"/>
      <c r="O543" s="56"/>
      <c r="P543" s="51"/>
      <c r="Q543" s="56"/>
      <c r="R543" s="51"/>
      <c r="S543" s="56"/>
      <c r="T543" s="51"/>
      <c r="U543" s="56"/>
      <c r="V543" s="51"/>
      <c r="W543" s="56"/>
      <c r="X543" s="51"/>
      <c r="Y543" s="56"/>
      <c r="Z543" s="51"/>
      <c r="AA543" s="56"/>
      <c r="AB543" s="52"/>
      <c r="AC543" s="52"/>
    </row>
    <row r="544" spans="1:29" ht="20.45" customHeight="1" x14ac:dyDescent="0.2">
      <c r="A544" s="84"/>
      <c r="B544" s="89" t="s">
        <v>98</v>
      </c>
      <c r="C544" s="86">
        <v>2022</v>
      </c>
      <c r="D544" s="51">
        <v>53292</v>
      </c>
      <c r="E544" s="56"/>
      <c r="F544" s="51">
        <v>6597</v>
      </c>
      <c r="G544" s="56"/>
      <c r="H544" s="51">
        <v>7722</v>
      </c>
      <c r="I544" s="56"/>
      <c r="J544" s="51">
        <v>6175</v>
      </c>
      <c r="K544" s="56"/>
      <c r="L544" s="51">
        <v>5854</v>
      </c>
      <c r="M544" s="56"/>
      <c r="N544" s="51">
        <v>4859</v>
      </c>
      <c r="O544" s="56"/>
      <c r="P544" s="51">
        <v>4033</v>
      </c>
      <c r="Q544" s="56"/>
      <c r="R544" s="51">
        <v>3656</v>
      </c>
      <c r="S544" s="56"/>
      <c r="T544" s="51">
        <v>2926</v>
      </c>
      <c r="U544" s="56"/>
      <c r="V544" s="51">
        <v>3102</v>
      </c>
      <c r="W544" s="56"/>
      <c r="X544" s="51">
        <v>3288</v>
      </c>
      <c r="Y544" s="56"/>
      <c r="Z544" s="51">
        <v>2809</v>
      </c>
      <c r="AA544" s="56"/>
      <c r="AB544" s="52">
        <v>2271</v>
      </c>
      <c r="AC544" s="52"/>
    </row>
    <row r="545" spans="1:29" ht="11.25" x14ac:dyDescent="0.2">
      <c r="A545" s="84"/>
      <c r="B545" s="89"/>
      <c r="C545" s="86">
        <v>2023</v>
      </c>
      <c r="D545" s="94"/>
      <c r="E545" s="95"/>
      <c r="F545" s="51">
        <v>4160</v>
      </c>
      <c r="G545" s="56"/>
      <c r="H545" s="51"/>
      <c r="I545" s="56"/>
      <c r="J545" s="51"/>
      <c r="K545" s="56"/>
      <c r="L545" s="51"/>
      <c r="M545" s="56"/>
      <c r="N545" s="51"/>
      <c r="O545" s="56"/>
      <c r="P545" s="51"/>
      <c r="Q545" s="56"/>
      <c r="R545" s="51"/>
      <c r="S545" s="56"/>
      <c r="T545" s="51"/>
      <c r="U545" s="56"/>
      <c r="V545" s="51"/>
      <c r="W545" s="56"/>
      <c r="X545" s="51"/>
      <c r="Y545" s="56"/>
      <c r="Z545" s="51"/>
      <c r="AA545" s="56"/>
      <c r="AB545" s="52"/>
      <c r="AC545" s="52"/>
    </row>
    <row r="546" spans="1:29" ht="30.6" customHeight="1" x14ac:dyDescent="0.2">
      <c r="A546" s="100" t="s">
        <v>201</v>
      </c>
      <c r="B546" s="85" t="s">
        <v>30</v>
      </c>
      <c r="C546" s="86">
        <v>2022</v>
      </c>
      <c r="D546" s="51">
        <v>300501</v>
      </c>
      <c r="E546" s="56" t="s">
        <v>709</v>
      </c>
      <c r="F546" s="51">
        <v>22859</v>
      </c>
      <c r="G546" s="56" t="s">
        <v>709</v>
      </c>
      <c r="H546" s="51">
        <v>23733</v>
      </c>
      <c r="I546" s="56" t="s">
        <v>709</v>
      </c>
      <c r="J546" s="51">
        <v>27238</v>
      </c>
      <c r="K546" s="56" t="s">
        <v>709</v>
      </c>
      <c r="L546" s="51">
        <v>23278</v>
      </c>
      <c r="M546" s="56" t="s">
        <v>709</v>
      </c>
      <c r="N546" s="51">
        <v>24408</v>
      </c>
      <c r="O546" s="56" t="s">
        <v>709</v>
      </c>
      <c r="P546" s="51">
        <v>25395</v>
      </c>
      <c r="Q546" s="56" t="s">
        <v>709</v>
      </c>
      <c r="R546" s="51">
        <v>24390</v>
      </c>
      <c r="S546" s="56" t="s">
        <v>709</v>
      </c>
      <c r="T546" s="51">
        <v>24667</v>
      </c>
      <c r="U546" s="56" t="s">
        <v>709</v>
      </c>
      <c r="V546" s="51">
        <v>29469</v>
      </c>
      <c r="W546" s="56" t="s">
        <v>709</v>
      </c>
      <c r="X546" s="51">
        <v>30086</v>
      </c>
      <c r="Y546" s="56" t="s">
        <v>709</v>
      </c>
      <c r="Z546" s="51">
        <v>23949</v>
      </c>
      <c r="AA546" s="56" t="s">
        <v>709</v>
      </c>
      <c r="AB546" s="52">
        <v>20990</v>
      </c>
      <c r="AC546" s="52" t="s">
        <v>709</v>
      </c>
    </row>
    <row r="547" spans="1:29" ht="11.25" x14ac:dyDescent="0.2">
      <c r="B547" s="89"/>
      <c r="C547" s="86">
        <v>2023</v>
      </c>
      <c r="D547" s="94"/>
      <c r="E547" s="95"/>
      <c r="F547" s="51">
        <v>29950</v>
      </c>
      <c r="G547" s="56"/>
      <c r="H547" s="51"/>
      <c r="I547" s="56"/>
      <c r="J547" s="51"/>
      <c r="K547" s="56"/>
      <c r="L547" s="51"/>
      <c r="M547" s="56"/>
      <c r="N547" s="51"/>
      <c r="O547" s="56"/>
      <c r="P547" s="51"/>
      <c r="Q547" s="56"/>
      <c r="R547" s="51"/>
      <c r="S547" s="56"/>
      <c r="T547" s="51"/>
      <c r="U547" s="56"/>
      <c r="V547" s="51"/>
      <c r="W547" s="56"/>
      <c r="X547" s="51"/>
      <c r="Y547" s="56"/>
      <c r="Z547" s="51"/>
      <c r="AA547" s="56"/>
      <c r="AB547" s="52"/>
      <c r="AC547" s="52"/>
    </row>
    <row r="548" spans="1:29" ht="40.9" customHeight="1" x14ac:dyDescent="0.2">
      <c r="A548" s="102" t="s">
        <v>577</v>
      </c>
      <c r="B548" s="89" t="s">
        <v>30</v>
      </c>
      <c r="C548" s="86">
        <v>2022</v>
      </c>
      <c r="D548" s="94">
        <v>28451</v>
      </c>
      <c r="E548" s="95"/>
      <c r="F548" s="51">
        <v>2614</v>
      </c>
      <c r="G548" s="56"/>
      <c r="H548" s="51">
        <v>2633</v>
      </c>
      <c r="I548" s="56"/>
      <c r="J548" s="51">
        <v>2847</v>
      </c>
      <c r="K548" s="56"/>
      <c r="L548" s="51">
        <v>2840</v>
      </c>
      <c r="M548" s="56"/>
      <c r="N548" s="51">
        <v>2629</v>
      </c>
      <c r="O548" s="56"/>
      <c r="P548" s="51">
        <v>2620</v>
      </c>
      <c r="Q548" s="56"/>
      <c r="R548" s="51">
        <v>2427</v>
      </c>
      <c r="S548" s="56"/>
      <c r="T548" s="51">
        <v>2636</v>
      </c>
      <c r="U548" s="56"/>
      <c r="V548" s="51">
        <v>2353</v>
      </c>
      <c r="W548" s="56"/>
      <c r="X548" s="51">
        <v>3710</v>
      </c>
      <c r="Y548" s="56"/>
      <c r="Z548" s="51">
        <v>577</v>
      </c>
      <c r="AA548" s="56"/>
      <c r="AB548" s="52">
        <v>565</v>
      </c>
      <c r="AC548" s="52"/>
    </row>
    <row r="549" spans="1:29" ht="11.25" x14ac:dyDescent="0.2">
      <c r="A549" s="102"/>
      <c r="B549" s="89"/>
      <c r="C549" s="86">
        <v>2023</v>
      </c>
      <c r="D549" s="94"/>
      <c r="E549" s="95"/>
      <c r="F549" s="51">
        <v>3508</v>
      </c>
      <c r="G549" s="56"/>
      <c r="H549" s="51"/>
      <c r="I549" s="56"/>
      <c r="J549" s="51"/>
      <c r="K549" s="56"/>
      <c r="L549" s="51"/>
      <c r="M549" s="56"/>
      <c r="N549" s="51"/>
      <c r="O549" s="56"/>
      <c r="P549" s="51"/>
      <c r="Q549" s="56"/>
      <c r="R549" s="51"/>
      <c r="S549" s="56"/>
      <c r="T549" s="51"/>
      <c r="U549" s="56"/>
      <c r="V549" s="51"/>
      <c r="W549" s="56"/>
      <c r="X549" s="51"/>
      <c r="Y549" s="56"/>
      <c r="Z549" s="51"/>
      <c r="AA549" s="56"/>
      <c r="AB549" s="52"/>
      <c r="AC549" s="52"/>
    </row>
    <row r="550" spans="1:29" ht="30.6" customHeight="1" x14ac:dyDescent="0.2">
      <c r="A550" s="102" t="s">
        <v>578</v>
      </c>
      <c r="B550" s="89" t="s">
        <v>30</v>
      </c>
      <c r="C550" s="86">
        <v>2022</v>
      </c>
      <c r="D550" s="94">
        <v>19364</v>
      </c>
      <c r="E550" s="95"/>
      <c r="F550" s="51">
        <v>939</v>
      </c>
      <c r="G550" s="56"/>
      <c r="H550" s="51">
        <v>1124</v>
      </c>
      <c r="I550" s="56"/>
      <c r="J550" s="51">
        <v>1226</v>
      </c>
      <c r="K550" s="56"/>
      <c r="L550" s="51">
        <v>1069</v>
      </c>
      <c r="M550" s="56"/>
      <c r="N550" s="51">
        <v>1320</v>
      </c>
      <c r="O550" s="56"/>
      <c r="P550" s="51">
        <v>1291</v>
      </c>
      <c r="Q550" s="56"/>
      <c r="R550" s="51">
        <v>1332</v>
      </c>
      <c r="S550" s="56"/>
      <c r="T550" s="51">
        <v>1366</v>
      </c>
      <c r="U550" s="56"/>
      <c r="V550" s="51">
        <v>2634</v>
      </c>
      <c r="W550" s="56"/>
      <c r="X550" s="51">
        <v>2392</v>
      </c>
      <c r="Y550" s="56"/>
      <c r="Z550" s="51">
        <v>2457</v>
      </c>
      <c r="AA550" s="56"/>
      <c r="AB550" s="52">
        <v>2214</v>
      </c>
      <c r="AC550" s="52"/>
    </row>
    <row r="551" spans="1:29" ht="11.25" x14ac:dyDescent="0.2">
      <c r="A551" s="102"/>
      <c r="B551" s="89"/>
      <c r="C551" s="86">
        <v>2023</v>
      </c>
      <c r="D551" s="94"/>
      <c r="E551" s="95"/>
      <c r="F551" s="51">
        <v>1116</v>
      </c>
      <c r="G551" s="56"/>
      <c r="H551" s="51"/>
      <c r="I551" s="56"/>
      <c r="J551" s="51"/>
      <c r="K551" s="56"/>
      <c r="L551" s="51"/>
      <c r="M551" s="56"/>
      <c r="N551" s="51"/>
      <c r="O551" s="56"/>
      <c r="P551" s="51"/>
      <c r="Q551" s="56"/>
      <c r="R551" s="51"/>
      <c r="S551" s="56"/>
      <c r="T551" s="51"/>
      <c r="U551" s="56"/>
      <c r="V551" s="51"/>
      <c r="W551" s="56"/>
      <c r="X551" s="51"/>
      <c r="Y551" s="56"/>
      <c r="Z551" s="51"/>
      <c r="AA551" s="56"/>
      <c r="AB551" s="52"/>
      <c r="AC551" s="52"/>
    </row>
    <row r="552" spans="1:29" ht="40.9" customHeight="1" x14ac:dyDescent="0.2">
      <c r="A552" s="102" t="s">
        <v>202</v>
      </c>
      <c r="B552" s="89" t="s">
        <v>30</v>
      </c>
      <c r="C552" s="86">
        <v>2022</v>
      </c>
      <c r="D552" s="94">
        <v>150548</v>
      </c>
      <c r="E552" s="95"/>
      <c r="F552" s="51">
        <v>10812</v>
      </c>
      <c r="G552" s="56"/>
      <c r="H552" s="51">
        <v>11246</v>
      </c>
      <c r="I552" s="56"/>
      <c r="J552" s="51">
        <v>13453</v>
      </c>
      <c r="K552" s="56"/>
      <c r="L552" s="51">
        <v>11867</v>
      </c>
      <c r="M552" s="56"/>
      <c r="N552" s="51">
        <v>12326</v>
      </c>
      <c r="O552" s="56"/>
      <c r="P552" s="51">
        <v>12730</v>
      </c>
      <c r="Q552" s="56"/>
      <c r="R552" s="51">
        <v>12220</v>
      </c>
      <c r="S552" s="56"/>
      <c r="T552" s="51">
        <v>12060</v>
      </c>
      <c r="U552" s="56"/>
      <c r="V552" s="51">
        <v>13799</v>
      </c>
      <c r="W552" s="56"/>
      <c r="X552" s="51">
        <v>14032</v>
      </c>
      <c r="Y552" s="56"/>
      <c r="Z552" s="51">
        <v>13467</v>
      </c>
      <c r="AA552" s="56"/>
      <c r="AB552" s="52">
        <v>12536</v>
      </c>
      <c r="AC552" s="52"/>
    </row>
    <row r="553" spans="1:29" ht="11.25" x14ac:dyDescent="0.2">
      <c r="A553" s="102"/>
      <c r="B553" s="89"/>
      <c r="C553" s="86">
        <v>2023</v>
      </c>
      <c r="D553" s="94"/>
      <c r="E553" s="95"/>
      <c r="F553" s="51">
        <v>12743</v>
      </c>
      <c r="G553" s="56"/>
      <c r="H553" s="51"/>
      <c r="I553" s="56"/>
      <c r="J553" s="51"/>
      <c r="K553" s="56"/>
      <c r="L553" s="51"/>
      <c r="M553" s="56"/>
      <c r="N553" s="51"/>
      <c r="O553" s="56"/>
      <c r="P553" s="51"/>
      <c r="Q553" s="56"/>
      <c r="R553" s="51"/>
      <c r="S553" s="56"/>
      <c r="T553" s="51"/>
      <c r="U553" s="56"/>
      <c r="V553" s="51"/>
      <c r="W553" s="56"/>
      <c r="X553" s="51"/>
      <c r="Y553" s="56"/>
      <c r="Z553" s="51"/>
      <c r="AA553" s="56"/>
      <c r="AB553" s="52"/>
      <c r="AC553" s="52"/>
    </row>
    <row r="554" spans="1:29" ht="51" customHeight="1" x14ac:dyDescent="0.2">
      <c r="A554" s="102" t="s">
        <v>203</v>
      </c>
      <c r="B554" s="89" t="s">
        <v>30</v>
      </c>
      <c r="C554" s="86">
        <v>2022</v>
      </c>
      <c r="D554" s="94">
        <v>66692</v>
      </c>
      <c r="E554" s="95"/>
      <c r="F554" s="51">
        <v>5990</v>
      </c>
      <c r="G554" s="56"/>
      <c r="H554" s="51">
        <v>5951</v>
      </c>
      <c r="I554" s="56"/>
      <c r="J554" s="51">
        <v>5994</v>
      </c>
      <c r="K554" s="56"/>
      <c r="L554" s="51">
        <v>5162</v>
      </c>
      <c r="M554" s="56"/>
      <c r="N554" s="51">
        <v>5698</v>
      </c>
      <c r="O554" s="56"/>
      <c r="P554" s="51">
        <v>5774</v>
      </c>
      <c r="Q554" s="56"/>
      <c r="R554" s="51">
        <v>5935</v>
      </c>
      <c r="S554" s="56"/>
      <c r="T554" s="51">
        <v>5528</v>
      </c>
      <c r="U554" s="56"/>
      <c r="V554" s="51">
        <v>6685</v>
      </c>
      <c r="W554" s="56"/>
      <c r="X554" s="51">
        <v>6419</v>
      </c>
      <c r="Y554" s="56"/>
      <c r="Z554" s="51">
        <v>4393</v>
      </c>
      <c r="AA554" s="56"/>
      <c r="AB554" s="52">
        <v>3124</v>
      </c>
      <c r="AC554" s="52"/>
    </row>
    <row r="555" spans="1:29" ht="11.25" x14ac:dyDescent="0.2">
      <c r="A555" s="102"/>
      <c r="B555" s="89"/>
      <c r="C555" s="86">
        <v>2023</v>
      </c>
      <c r="D555" s="94"/>
      <c r="E555" s="95"/>
      <c r="F555" s="51">
        <v>7170</v>
      </c>
      <c r="G555" s="56"/>
      <c r="H555" s="51"/>
      <c r="I555" s="56"/>
      <c r="J555" s="51"/>
      <c r="K555" s="56"/>
      <c r="L555" s="51"/>
      <c r="M555" s="56"/>
      <c r="N555" s="51"/>
      <c r="O555" s="56"/>
      <c r="P555" s="51"/>
      <c r="Q555" s="56"/>
      <c r="R555" s="51"/>
      <c r="S555" s="56"/>
      <c r="T555" s="51"/>
      <c r="U555" s="56"/>
      <c r="V555" s="51"/>
      <c r="W555" s="56"/>
      <c r="X555" s="51"/>
      <c r="Y555" s="56"/>
      <c r="Z555" s="51"/>
      <c r="AA555" s="56"/>
      <c r="AB555" s="52"/>
      <c r="AC555" s="52"/>
    </row>
    <row r="556" spans="1:29" ht="20.45" customHeight="1" x14ac:dyDescent="0.2">
      <c r="A556" s="100" t="s">
        <v>204</v>
      </c>
      <c r="B556" s="89" t="s">
        <v>30</v>
      </c>
      <c r="C556" s="86">
        <v>2022</v>
      </c>
      <c r="D556" s="51">
        <v>1083472</v>
      </c>
      <c r="E556" s="56"/>
      <c r="F556" s="51">
        <v>92455</v>
      </c>
      <c r="G556" s="56"/>
      <c r="H556" s="51">
        <v>94604</v>
      </c>
      <c r="I556" s="56" t="s">
        <v>709</v>
      </c>
      <c r="J556" s="51">
        <v>106718</v>
      </c>
      <c r="K556" s="56" t="s">
        <v>709</v>
      </c>
      <c r="L556" s="51">
        <v>90211</v>
      </c>
      <c r="M556" s="56" t="s">
        <v>709</v>
      </c>
      <c r="N556" s="51">
        <v>90751</v>
      </c>
      <c r="O556" s="56" t="s">
        <v>709</v>
      </c>
      <c r="P556" s="51">
        <v>89676</v>
      </c>
      <c r="Q556" s="56" t="s">
        <v>709</v>
      </c>
      <c r="R556" s="51">
        <v>92939</v>
      </c>
      <c r="S556" s="56" t="s">
        <v>709</v>
      </c>
      <c r="T556" s="51">
        <v>88830</v>
      </c>
      <c r="U556" s="56" t="s">
        <v>709</v>
      </c>
      <c r="V556" s="51">
        <v>88731</v>
      </c>
      <c r="W556" s="56" t="s">
        <v>709</v>
      </c>
      <c r="X556" s="51">
        <v>92434</v>
      </c>
      <c r="Y556" s="56" t="s">
        <v>709</v>
      </c>
      <c r="Z556" s="51">
        <v>80723</v>
      </c>
      <c r="AA556" s="56"/>
      <c r="AB556" s="52">
        <v>74430</v>
      </c>
      <c r="AC556" s="52"/>
    </row>
    <row r="557" spans="1:29" ht="11.25" x14ac:dyDescent="0.2">
      <c r="B557" s="89"/>
      <c r="C557" s="86">
        <v>2023</v>
      </c>
      <c r="D557" s="94"/>
      <c r="E557" s="95"/>
      <c r="F557" s="51">
        <v>95520</v>
      </c>
      <c r="G557" s="56"/>
      <c r="H557" s="51"/>
      <c r="I557" s="56"/>
      <c r="J557" s="51"/>
      <c r="K557" s="56"/>
      <c r="L557" s="51"/>
      <c r="M557" s="56"/>
      <c r="N557" s="51"/>
      <c r="O557" s="56"/>
      <c r="P557" s="51"/>
      <c r="Q557" s="56"/>
      <c r="R557" s="51"/>
      <c r="S557" s="56"/>
      <c r="T557" s="51"/>
      <c r="U557" s="56"/>
      <c r="V557" s="51"/>
      <c r="W557" s="56"/>
      <c r="X557" s="51"/>
      <c r="Y557" s="56"/>
      <c r="Z557" s="51"/>
      <c r="AA557" s="56"/>
      <c r="AB557" s="52"/>
      <c r="AC557" s="52"/>
    </row>
    <row r="558" spans="1:29" ht="20.45" customHeight="1" x14ac:dyDescent="0.2">
      <c r="A558" s="84" t="s">
        <v>205</v>
      </c>
      <c r="B558" s="89" t="s">
        <v>206</v>
      </c>
      <c r="C558" s="86">
        <v>2022</v>
      </c>
      <c r="D558" s="51">
        <v>8912</v>
      </c>
      <c r="E558" s="56"/>
      <c r="F558" s="51">
        <v>675</v>
      </c>
      <c r="G558" s="56"/>
      <c r="H558" s="51">
        <v>682</v>
      </c>
      <c r="I558" s="56"/>
      <c r="J558" s="51">
        <v>700</v>
      </c>
      <c r="K558" s="56"/>
      <c r="L558" s="51">
        <v>733</v>
      </c>
      <c r="M558" s="56"/>
      <c r="N558" s="51">
        <v>689</v>
      </c>
      <c r="O558" s="56"/>
      <c r="P558" s="51">
        <v>573</v>
      </c>
      <c r="Q558" s="56"/>
      <c r="R558" s="51">
        <v>690</v>
      </c>
      <c r="S558" s="56"/>
      <c r="T558" s="51">
        <v>863</v>
      </c>
      <c r="U558" s="56"/>
      <c r="V558" s="51">
        <v>1100</v>
      </c>
      <c r="W558" s="56"/>
      <c r="X558" s="51">
        <v>861</v>
      </c>
      <c r="Y558" s="56"/>
      <c r="Z558" s="51">
        <v>798</v>
      </c>
      <c r="AA558" s="56"/>
      <c r="AB558" s="52">
        <v>546</v>
      </c>
      <c r="AC558" s="52"/>
    </row>
    <row r="559" spans="1:29" ht="11.25" x14ac:dyDescent="0.2">
      <c r="B559" s="89"/>
      <c r="C559" s="86">
        <v>2023</v>
      </c>
      <c r="D559" s="94"/>
      <c r="E559" s="95"/>
      <c r="F559" s="51">
        <v>714</v>
      </c>
      <c r="G559" s="56"/>
      <c r="H559" s="51"/>
      <c r="I559" s="56"/>
      <c r="J559" s="51"/>
      <c r="K559" s="56"/>
      <c r="L559" s="51"/>
      <c r="M559" s="56"/>
      <c r="N559" s="51"/>
      <c r="O559" s="56"/>
      <c r="P559" s="51"/>
      <c r="Q559" s="56"/>
      <c r="R559" s="51"/>
      <c r="S559" s="56"/>
      <c r="T559" s="51"/>
      <c r="U559" s="56"/>
      <c r="V559" s="51"/>
      <c r="W559" s="56"/>
      <c r="X559" s="51"/>
      <c r="Y559" s="56"/>
      <c r="Z559" s="51"/>
      <c r="AA559" s="56"/>
      <c r="AB559" s="52"/>
      <c r="AC559" s="52"/>
    </row>
    <row r="560" spans="1:29" ht="20.45" customHeight="1" x14ac:dyDescent="0.2">
      <c r="A560" s="100" t="s">
        <v>207</v>
      </c>
      <c r="B560" s="89" t="s">
        <v>30</v>
      </c>
      <c r="C560" s="86">
        <v>2022</v>
      </c>
      <c r="D560" s="51">
        <v>152298</v>
      </c>
      <c r="E560" s="56"/>
      <c r="F560" s="51">
        <v>13616</v>
      </c>
      <c r="G560" s="56"/>
      <c r="H560" s="51">
        <v>12926</v>
      </c>
      <c r="I560" s="56" t="s">
        <v>709</v>
      </c>
      <c r="J560" s="51">
        <v>11463</v>
      </c>
      <c r="K560" s="56" t="s">
        <v>709</v>
      </c>
      <c r="L560" s="51">
        <v>11499</v>
      </c>
      <c r="M560" s="56" t="s">
        <v>709</v>
      </c>
      <c r="N560" s="51">
        <v>11929</v>
      </c>
      <c r="O560" s="56" t="s">
        <v>709</v>
      </c>
      <c r="P560" s="51">
        <v>12597</v>
      </c>
      <c r="Q560" s="56" t="s">
        <v>709</v>
      </c>
      <c r="R560" s="51">
        <v>12220</v>
      </c>
      <c r="S560" s="56" t="s">
        <v>709</v>
      </c>
      <c r="T560" s="51">
        <v>13465</v>
      </c>
      <c r="U560" s="56" t="s">
        <v>709</v>
      </c>
      <c r="V560" s="51">
        <v>12725</v>
      </c>
      <c r="W560" s="56" t="s">
        <v>709</v>
      </c>
      <c r="X560" s="51">
        <v>14253</v>
      </c>
      <c r="Y560" s="56" t="s">
        <v>709</v>
      </c>
      <c r="Z560" s="51">
        <v>13913</v>
      </c>
      <c r="AA560" s="56"/>
      <c r="AB560" s="52">
        <v>11705</v>
      </c>
      <c r="AC560" s="52"/>
    </row>
    <row r="561" spans="1:29" ht="11.25" x14ac:dyDescent="0.2">
      <c r="B561" s="89"/>
      <c r="C561" s="86">
        <v>2023</v>
      </c>
      <c r="D561" s="94"/>
      <c r="E561" s="95"/>
      <c r="F561" s="51">
        <v>15282</v>
      </c>
      <c r="G561" s="56"/>
      <c r="H561" s="51"/>
      <c r="I561" s="56"/>
      <c r="J561" s="51"/>
      <c r="K561" s="56"/>
      <c r="L561" s="51"/>
      <c r="M561" s="56"/>
      <c r="N561" s="51"/>
      <c r="O561" s="56"/>
      <c r="P561" s="51"/>
      <c r="Q561" s="56"/>
      <c r="R561" s="51"/>
      <c r="S561" s="56"/>
      <c r="T561" s="51"/>
      <c r="U561" s="56"/>
      <c r="V561" s="51"/>
      <c r="W561" s="56"/>
      <c r="X561" s="51"/>
      <c r="Y561" s="56"/>
      <c r="Z561" s="51"/>
      <c r="AA561" s="56"/>
      <c r="AB561" s="52"/>
      <c r="AC561" s="52"/>
    </row>
    <row r="562" spans="1:29" ht="40.9" customHeight="1" x14ac:dyDescent="0.2">
      <c r="A562" s="88" t="s">
        <v>579</v>
      </c>
      <c r="B562" s="89" t="s">
        <v>30</v>
      </c>
      <c r="C562" s="86">
        <v>2022</v>
      </c>
      <c r="D562" s="94">
        <v>104737</v>
      </c>
      <c r="E562" s="95"/>
      <c r="F562" s="51">
        <v>9048</v>
      </c>
      <c r="G562" s="56"/>
      <c r="H562" s="51">
        <v>8906</v>
      </c>
      <c r="I562" s="56"/>
      <c r="J562" s="51">
        <v>9859</v>
      </c>
      <c r="K562" s="56"/>
      <c r="L562" s="51">
        <v>8302</v>
      </c>
      <c r="M562" s="56"/>
      <c r="N562" s="51">
        <v>9222</v>
      </c>
      <c r="O562" s="56"/>
      <c r="P562" s="51">
        <v>9071</v>
      </c>
      <c r="Q562" s="56"/>
      <c r="R562" s="51">
        <v>8197</v>
      </c>
      <c r="S562" s="56"/>
      <c r="T562" s="51">
        <v>7637</v>
      </c>
      <c r="U562" s="56"/>
      <c r="V562" s="51">
        <v>8822</v>
      </c>
      <c r="W562" s="56"/>
      <c r="X562" s="51">
        <v>8221</v>
      </c>
      <c r="Y562" s="56"/>
      <c r="Z562" s="51">
        <v>9375</v>
      </c>
      <c r="AA562" s="56"/>
      <c r="AB562" s="52">
        <v>8077</v>
      </c>
      <c r="AC562" s="52"/>
    </row>
    <row r="563" spans="1:29" ht="11.25" x14ac:dyDescent="0.2">
      <c r="A563" s="88"/>
      <c r="B563" s="89"/>
      <c r="C563" s="86">
        <v>2023</v>
      </c>
      <c r="D563" s="94"/>
      <c r="E563" s="95"/>
      <c r="F563" s="51">
        <v>9312</v>
      </c>
      <c r="G563" s="56"/>
      <c r="H563" s="51"/>
      <c r="I563" s="56"/>
      <c r="J563" s="51"/>
      <c r="K563" s="56"/>
      <c r="L563" s="51"/>
      <c r="M563" s="56"/>
      <c r="N563" s="51"/>
      <c r="O563" s="56"/>
      <c r="P563" s="51"/>
      <c r="Q563" s="56"/>
      <c r="R563" s="51"/>
      <c r="S563" s="56"/>
      <c r="T563" s="51"/>
      <c r="U563" s="56"/>
      <c r="V563" s="51"/>
      <c r="W563" s="56"/>
      <c r="X563" s="51"/>
      <c r="Y563" s="56"/>
      <c r="Z563" s="51"/>
      <c r="AA563" s="56"/>
      <c r="AB563" s="52"/>
      <c r="AC563" s="52"/>
    </row>
    <row r="564" spans="1:29" ht="51" customHeight="1" x14ac:dyDescent="0.2">
      <c r="A564" s="88" t="s">
        <v>208</v>
      </c>
      <c r="B564" s="89" t="s">
        <v>30</v>
      </c>
      <c r="C564" s="86">
        <v>2022</v>
      </c>
      <c r="D564" s="94">
        <v>35446</v>
      </c>
      <c r="E564" s="95"/>
      <c r="F564" s="51">
        <v>2504</v>
      </c>
      <c r="G564" s="56"/>
      <c r="H564" s="51">
        <v>2779</v>
      </c>
      <c r="I564" s="56"/>
      <c r="J564" s="51">
        <v>3718</v>
      </c>
      <c r="K564" s="56"/>
      <c r="L564" s="51">
        <v>2340</v>
      </c>
      <c r="M564" s="56"/>
      <c r="N564" s="51">
        <v>2435</v>
      </c>
      <c r="O564" s="56"/>
      <c r="P564" s="51">
        <v>2980</v>
      </c>
      <c r="Q564" s="56"/>
      <c r="R564" s="51">
        <v>2476</v>
      </c>
      <c r="S564" s="56"/>
      <c r="T564" s="51">
        <v>3077</v>
      </c>
      <c r="U564" s="56"/>
      <c r="V564" s="51">
        <v>3998</v>
      </c>
      <c r="W564" s="56"/>
      <c r="X564" s="51">
        <v>3533</v>
      </c>
      <c r="Y564" s="56"/>
      <c r="Z564" s="51">
        <v>3055</v>
      </c>
      <c r="AA564" s="56"/>
      <c r="AB564" s="52">
        <v>2551</v>
      </c>
      <c r="AC564" s="52"/>
    </row>
    <row r="565" spans="1:29" ht="11.25" x14ac:dyDescent="0.2">
      <c r="A565" s="88"/>
      <c r="B565" s="89"/>
      <c r="C565" s="86">
        <v>2023</v>
      </c>
      <c r="D565" s="94"/>
      <c r="E565" s="95"/>
      <c r="F565" s="51">
        <v>5413</v>
      </c>
      <c r="G565" s="56"/>
      <c r="H565" s="51"/>
      <c r="I565" s="56"/>
      <c r="J565" s="51"/>
      <c r="K565" s="56"/>
      <c r="L565" s="51"/>
      <c r="M565" s="56"/>
      <c r="N565" s="51"/>
      <c r="O565" s="56"/>
      <c r="P565" s="51"/>
      <c r="Q565" s="56"/>
      <c r="R565" s="51"/>
      <c r="S565" s="56"/>
      <c r="T565" s="51"/>
      <c r="U565" s="56"/>
      <c r="V565" s="51"/>
      <c r="W565" s="56"/>
      <c r="X565" s="51"/>
      <c r="Y565" s="56"/>
      <c r="Z565" s="51"/>
      <c r="AA565" s="56"/>
      <c r="AB565" s="52"/>
      <c r="AC565" s="52"/>
    </row>
    <row r="566" spans="1:29" ht="20.45" customHeight="1" x14ac:dyDescent="0.2">
      <c r="A566" s="100" t="s">
        <v>209</v>
      </c>
      <c r="B566" s="108" t="s">
        <v>30</v>
      </c>
      <c r="C566" s="86">
        <v>2022</v>
      </c>
      <c r="D566" s="51">
        <v>61746</v>
      </c>
      <c r="E566" s="56"/>
      <c r="F566" s="51">
        <v>5146</v>
      </c>
      <c r="G566" s="56"/>
      <c r="H566" s="51">
        <v>5590</v>
      </c>
      <c r="I566" s="56"/>
      <c r="J566" s="51">
        <v>6208</v>
      </c>
      <c r="K566" s="56"/>
      <c r="L566" s="51">
        <v>5529</v>
      </c>
      <c r="M566" s="56"/>
      <c r="N566" s="51">
        <v>5627</v>
      </c>
      <c r="O566" s="56"/>
      <c r="P566" s="51">
        <v>5075</v>
      </c>
      <c r="Q566" s="56"/>
      <c r="R566" s="51">
        <v>5325</v>
      </c>
      <c r="S566" s="56"/>
      <c r="T566" s="51">
        <v>5057</v>
      </c>
      <c r="U566" s="56"/>
      <c r="V566" s="51">
        <v>5130</v>
      </c>
      <c r="W566" s="56"/>
      <c r="X566" s="51">
        <v>5009</v>
      </c>
      <c r="Y566" s="56"/>
      <c r="Z566" s="51">
        <v>4594</v>
      </c>
      <c r="AA566" s="56"/>
      <c r="AB566" s="52">
        <v>3441</v>
      </c>
      <c r="AC566" s="52"/>
    </row>
    <row r="567" spans="1:29" ht="11.25" x14ac:dyDescent="0.2">
      <c r="A567" s="88"/>
      <c r="B567" s="108"/>
      <c r="C567" s="86">
        <v>2023</v>
      </c>
      <c r="D567" s="146"/>
      <c r="E567" s="146"/>
      <c r="F567" s="51">
        <v>5201</v>
      </c>
      <c r="G567" s="56"/>
      <c r="H567" s="51"/>
      <c r="I567" s="56"/>
      <c r="J567" s="51"/>
      <c r="K567" s="56"/>
      <c r="L567" s="51"/>
      <c r="M567" s="56"/>
      <c r="N567" s="51"/>
      <c r="O567" s="56"/>
      <c r="P567" s="51"/>
      <c r="Q567" s="56"/>
      <c r="R567" s="51"/>
      <c r="S567" s="56"/>
      <c r="T567" s="51"/>
      <c r="U567" s="56"/>
      <c r="V567" s="51"/>
      <c r="W567" s="56"/>
      <c r="X567" s="51"/>
      <c r="Y567" s="56"/>
      <c r="Z567" s="51"/>
      <c r="AA567" s="56"/>
      <c r="AB567" s="52"/>
      <c r="AC567" s="52"/>
    </row>
    <row r="568" spans="1:29" ht="11.25" x14ac:dyDescent="0.2">
      <c r="A568" s="104" t="s">
        <v>25</v>
      </c>
      <c r="B568" s="108"/>
      <c r="C568" s="86"/>
      <c r="D568" s="146"/>
      <c r="E568" s="146"/>
      <c r="F568" s="51"/>
      <c r="G568" s="56"/>
      <c r="H568" s="51"/>
      <c r="I568" s="56"/>
      <c r="J568" s="51"/>
      <c r="K568" s="56"/>
      <c r="L568" s="51"/>
      <c r="M568" s="56"/>
      <c r="N568" s="51"/>
      <c r="O568" s="56"/>
      <c r="P568" s="51"/>
      <c r="Q568" s="56"/>
      <c r="R568" s="51"/>
      <c r="S568" s="56"/>
      <c r="T568" s="51"/>
      <c r="U568" s="56"/>
      <c r="V568" s="51"/>
      <c r="W568" s="56"/>
      <c r="X568" s="51"/>
      <c r="Y568" s="56"/>
      <c r="Z568" s="51"/>
      <c r="AA568" s="56"/>
      <c r="AB568" s="52"/>
      <c r="AC568" s="52"/>
    </row>
    <row r="569" spans="1:29" ht="20.45" customHeight="1" x14ac:dyDescent="0.2">
      <c r="A569" s="104" t="s">
        <v>210</v>
      </c>
      <c r="B569" s="108" t="s">
        <v>30</v>
      </c>
      <c r="C569" s="86">
        <v>2022</v>
      </c>
      <c r="D569" s="51">
        <v>16198</v>
      </c>
      <c r="E569" s="56"/>
      <c r="F569" s="51">
        <v>1084</v>
      </c>
      <c r="G569" s="56"/>
      <c r="H569" s="51">
        <v>1407</v>
      </c>
      <c r="I569" s="56"/>
      <c r="J569" s="51">
        <v>1676</v>
      </c>
      <c r="K569" s="56"/>
      <c r="L569" s="51">
        <v>1363</v>
      </c>
      <c r="M569" s="56"/>
      <c r="N569" s="51">
        <v>1497</v>
      </c>
      <c r="O569" s="56"/>
      <c r="P569" s="51">
        <v>1519</v>
      </c>
      <c r="Q569" s="56"/>
      <c r="R569" s="51">
        <v>1218</v>
      </c>
      <c r="S569" s="56"/>
      <c r="T569" s="51">
        <v>1431</v>
      </c>
      <c r="U569" s="56"/>
      <c r="V569" s="51">
        <v>1299</v>
      </c>
      <c r="W569" s="56"/>
      <c r="X569" s="51">
        <v>1395</v>
      </c>
      <c r="Y569" s="56"/>
      <c r="Z569" s="51">
        <v>1165</v>
      </c>
      <c r="AA569" s="56"/>
      <c r="AB569" s="52">
        <v>1132</v>
      </c>
      <c r="AC569" s="52"/>
    </row>
    <row r="570" spans="1:29" ht="11.25" x14ac:dyDescent="0.2">
      <c r="A570" s="88"/>
      <c r="B570" s="108"/>
      <c r="C570" s="86">
        <v>2023</v>
      </c>
      <c r="D570" s="146"/>
      <c r="E570" s="146"/>
      <c r="F570" s="51">
        <v>1215</v>
      </c>
      <c r="G570" s="56"/>
      <c r="H570" s="51"/>
      <c r="I570" s="56"/>
      <c r="J570" s="51"/>
      <c r="K570" s="56"/>
      <c r="L570" s="51"/>
      <c r="M570" s="56"/>
      <c r="N570" s="51"/>
      <c r="O570" s="56"/>
      <c r="P570" s="51"/>
      <c r="Q570" s="56"/>
      <c r="R570" s="51"/>
      <c r="S570" s="56"/>
      <c r="T570" s="51"/>
      <c r="U570" s="56"/>
      <c r="V570" s="51"/>
      <c r="W570" s="56"/>
      <c r="X570" s="51"/>
      <c r="Y570" s="56"/>
      <c r="Z570" s="51"/>
      <c r="AA570" s="56"/>
      <c r="AB570" s="52"/>
      <c r="AC570" s="52"/>
    </row>
    <row r="571" spans="1:29" ht="20.45" customHeight="1" x14ac:dyDescent="0.2">
      <c r="A571" s="104" t="s">
        <v>211</v>
      </c>
      <c r="B571" s="108" t="s">
        <v>30</v>
      </c>
      <c r="C571" s="86">
        <v>2022</v>
      </c>
      <c r="D571" s="51">
        <v>14615</v>
      </c>
      <c r="E571" s="56"/>
      <c r="F571" s="51">
        <v>651</v>
      </c>
      <c r="G571" s="56"/>
      <c r="H571" s="51">
        <v>750</v>
      </c>
      <c r="I571" s="56"/>
      <c r="J571" s="51">
        <v>1616</v>
      </c>
      <c r="K571" s="56"/>
      <c r="L571" s="51">
        <v>1332</v>
      </c>
      <c r="M571" s="56"/>
      <c r="N571" s="51">
        <v>1266</v>
      </c>
      <c r="O571" s="56"/>
      <c r="P571" s="51">
        <v>1164</v>
      </c>
      <c r="Q571" s="56"/>
      <c r="R571" s="51">
        <v>1250</v>
      </c>
      <c r="S571" s="56"/>
      <c r="T571" s="51">
        <v>1415</v>
      </c>
      <c r="U571" s="56"/>
      <c r="V571" s="51">
        <v>1650</v>
      </c>
      <c r="W571" s="56"/>
      <c r="X571" s="51">
        <v>1483</v>
      </c>
      <c r="Y571" s="56"/>
      <c r="Z571" s="51">
        <v>1370</v>
      </c>
      <c r="AA571" s="56"/>
      <c r="AB571" s="52">
        <v>668</v>
      </c>
      <c r="AC571" s="52"/>
    </row>
    <row r="572" spans="1:29" ht="11.25" x14ac:dyDescent="0.2">
      <c r="A572" s="88"/>
      <c r="B572" s="108"/>
      <c r="C572" s="86">
        <v>2023</v>
      </c>
      <c r="D572" s="146"/>
      <c r="E572" s="146"/>
      <c r="F572" s="51">
        <v>1326</v>
      </c>
      <c r="G572" s="56"/>
      <c r="H572" s="51"/>
      <c r="I572" s="56"/>
      <c r="J572" s="51"/>
      <c r="K572" s="56"/>
      <c r="L572" s="51"/>
      <c r="M572" s="56"/>
      <c r="N572" s="51"/>
      <c r="O572" s="56"/>
      <c r="P572" s="51"/>
      <c r="Q572" s="56"/>
      <c r="R572" s="51"/>
      <c r="S572" s="56"/>
      <c r="T572" s="51"/>
      <c r="U572" s="56"/>
      <c r="V572" s="51"/>
      <c r="W572" s="56"/>
      <c r="X572" s="51"/>
      <c r="Y572" s="56"/>
      <c r="Z572" s="51"/>
      <c r="AA572" s="56"/>
      <c r="AB572" s="52"/>
      <c r="AC572" s="52"/>
    </row>
    <row r="573" spans="1:29" ht="20.45" customHeight="1" x14ac:dyDescent="0.2">
      <c r="A573" s="100" t="s">
        <v>212</v>
      </c>
      <c r="B573" s="85" t="s">
        <v>30</v>
      </c>
      <c r="C573" s="86">
        <v>2022</v>
      </c>
      <c r="D573" s="51">
        <v>39811</v>
      </c>
      <c r="E573" s="56"/>
      <c r="F573" s="51">
        <v>3634</v>
      </c>
      <c r="G573" s="56"/>
      <c r="H573" s="51">
        <v>3314</v>
      </c>
      <c r="I573" s="56"/>
      <c r="J573" s="51">
        <v>4058</v>
      </c>
      <c r="K573" s="56"/>
      <c r="L573" s="51">
        <v>3449</v>
      </c>
      <c r="M573" s="56"/>
      <c r="N573" s="51">
        <v>3898</v>
      </c>
      <c r="O573" s="56"/>
      <c r="P573" s="51">
        <v>2845</v>
      </c>
      <c r="Q573" s="56"/>
      <c r="R573" s="51">
        <v>3219</v>
      </c>
      <c r="S573" s="56"/>
      <c r="T573" s="51">
        <v>2385</v>
      </c>
      <c r="U573" s="56"/>
      <c r="V573" s="51">
        <v>3474</v>
      </c>
      <c r="W573" s="56"/>
      <c r="X573" s="51">
        <v>3197</v>
      </c>
      <c r="Y573" s="56"/>
      <c r="Z573" s="51">
        <v>3326</v>
      </c>
      <c r="AA573" s="56"/>
      <c r="AB573" s="52">
        <v>3011</v>
      </c>
      <c r="AC573" s="52"/>
    </row>
    <row r="574" spans="1:29" ht="11.25" x14ac:dyDescent="0.2">
      <c r="A574" s="100"/>
      <c r="B574" s="85"/>
      <c r="C574" s="86">
        <v>2023</v>
      </c>
      <c r="D574" s="94"/>
      <c r="E574" s="95"/>
      <c r="F574" s="51">
        <v>2826</v>
      </c>
      <c r="G574" s="56"/>
      <c r="H574" s="51"/>
      <c r="I574" s="56"/>
      <c r="J574" s="51"/>
      <c r="K574" s="56"/>
      <c r="L574" s="51"/>
      <c r="M574" s="56"/>
      <c r="N574" s="51"/>
      <c r="O574" s="56"/>
      <c r="P574" s="51"/>
      <c r="Q574" s="56"/>
      <c r="R574" s="51"/>
      <c r="S574" s="56"/>
      <c r="T574" s="51"/>
      <c r="U574" s="56"/>
      <c r="V574" s="51"/>
      <c r="W574" s="56"/>
      <c r="X574" s="51"/>
      <c r="Y574" s="56"/>
      <c r="Z574" s="51"/>
      <c r="AA574" s="56"/>
      <c r="AB574" s="52"/>
      <c r="AC574" s="52"/>
    </row>
    <row r="575" spans="1:29" ht="11.25" x14ac:dyDescent="0.2">
      <c r="A575" s="144" t="s">
        <v>25</v>
      </c>
      <c r="B575" s="89"/>
      <c r="C575" s="86"/>
      <c r="D575" s="94"/>
      <c r="E575" s="95"/>
      <c r="F575" s="51"/>
      <c r="G575" s="56"/>
      <c r="H575" s="51"/>
      <c r="I575" s="56"/>
      <c r="J575" s="51"/>
      <c r="K575" s="56"/>
      <c r="L575" s="51"/>
      <c r="M575" s="56"/>
      <c r="N575" s="51"/>
      <c r="O575" s="56"/>
      <c r="P575" s="51"/>
      <c r="Q575" s="56"/>
      <c r="R575" s="51"/>
      <c r="S575" s="56"/>
      <c r="T575" s="51"/>
      <c r="U575" s="56"/>
      <c r="V575" s="51"/>
      <c r="W575" s="56"/>
      <c r="X575" s="51"/>
      <c r="Y575" s="56"/>
      <c r="Z575" s="51"/>
      <c r="AA575" s="56"/>
      <c r="AB575" s="52"/>
      <c r="AC575" s="52"/>
    </row>
    <row r="576" spans="1:29" ht="40.9" customHeight="1" x14ac:dyDescent="0.2">
      <c r="A576" s="102" t="s">
        <v>580</v>
      </c>
      <c r="B576" s="89" t="s">
        <v>30</v>
      </c>
      <c r="C576" s="86">
        <v>2022</v>
      </c>
      <c r="D576" s="94">
        <v>326</v>
      </c>
      <c r="E576" s="95"/>
      <c r="F576" s="60">
        <v>22</v>
      </c>
      <c r="G576" s="56"/>
      <c r="H576" s="60">
        <v>27</v>
      </c>
      <c r="I576" s="56"/>
      <c r="J576" s="60">
        <v>28</v>
      </c>
      <c r="K576" s="56"/>
      <c r="L576" s="60">
        <v>34</v>
      </c>
      <c r="M576" s="56"/>
      <c r="N576" s="60">
        <v>30</v>
      </c>
      <c r="O576" s="56"/>
      <c r="P576" s="60">
        <v>36</v>
      </c>
      <c r="Q576" s="56"/>
      <c r="R576" s="60">
        <v>16</v>
      </c>
      <c r="S576" s="56"/>
      <c r="T576" s="60">
        <v>16</v>
      </c>
      <c r="U576" s="56"/>
      <c r="V576" s="60">
        <v>34</v>
      </c>
      <c r="W576" s="56"/>
      <c r="X576" s="60">
        <v>38</v>
      </c>
      <c r="Y576" s="56"/>
      <c r="Z576" s="60">
        <v>21</v>
      </c>
      <c r="AA576" s="56"/>
      <c r="AB576" s="69">
        <v>24</v>
      </c>
      <c r="AC576" s="52"/>
    </row>
    <row r="577" spans="1:29" ht="11.25" x14ac:dyDescent="0.2">
      <c r="A577" s="102"/>
      <c r="B577" s="89"/>
      <c r="C577" s="86">
        <v>2023</v>
      </c>
      <c r="D577" s="96"/>
      <c r="E577" s="95"/>
      <c r="F577" s="60">
        <v>32</v>
      </c>
      <c r="G577" s="56"/>
      <c r="H577" s="51"/>
      <c r="I577" s="56"/>
      <c r="J577" s="51"/>
      <c r="K577" s="56"/>
      <c r="L577" s="51"/>
      <c r="M577" s="56"/>
      <c r="N577" s="51"/>
      <c r="O577" s="56"/>
      <c r="P577" s="51"/>
      <c r="Q577" s="56"/>
      <c r="R577" s="51"/>
      <c r="S577" s="56"/>
      <c r="T577" s="51"/>
      <c r="U577" s="56"/>
      <c r="V577" s="51"/>
      <c r="W577" s="56"/>
      <c r="X577" s="51"/>
      <c r="Y577" s="56"/>
      <c r="Z577" s="51"/>
      <c r="AA577" s="56"/>
      <c r="AB577" s="52"/>
      <c r="AC577" s="52"/>
    </row>
    <row r="578" spans="1:29" ht="30.6" customHeight="1" x14ac:dyDescent="0.2">
      <c r="A578" s="102" t="s">
        <v>581</v>
      </c>
      <c r="B578" s="89" t="s">
        <v>30</v>
      </c>
      <c r="C578" s="86">
        <v>2022</v>
      </c>
      <c r="D578" s="94">
        <v>15911</v>
      </c>
      <c r="E578" s="95"/>
      <c r="F578" s="51">
        <v>1509</v>
      </c>
      <c r="G578" s="56"/>
      <c r="H578" s="51">
        <v>1297</v>
      </c>
      <c r="I578" s="56"/>
      <c r="J578" s="51">
        <v>1507</v>
      </c>
      <c r="K578" s="56"/>
      <c r="L578" s="51">
        <v>1312</v>
      </c>
      <c r="M578" s="56"/>
      <c r="N578" s="51">
        <v>1633</v>
      </c>
      <c r="O578" s="56"/>
      <c r="P578" s="51">
        <v>843</v>
      </c>
      <c r="Q578" s="56"/>
      <c r="R578" s="51">
        <v>1395</v>
      </c>
      <c r="S578" s="56"/>
      <c r="T578" s="51">
        <v>1055</v>
      </c>
      <c r="U578" s="56"/>
      <c r="V578" s="51">
        <v>1347</v>
      </c>
      <c r="W578" s="56"/>
      <c r="X578" s="51">
        <v>1128</v>
      </c>
      <c r="Y578" s="56"/>
      <c r="Z578" s="51">
        <v>1476</v>
      </c>
      <c r="AA578" s="56"/>
      <c r="AB578" s="52">
        <v>1408</v>
      </c>
      <c r="AC578" s="52"/>
    </row>
    <row r="579" spans="1:29" ht="11.25" x14ac:dyDescent="0.2">
      <c r="A579" s="102"/>
      <c r="B579" s="89"/>
      <c r="C579" s="86">
        <v>2023</v>
      </c>
      <c r="D579" s="94"/>
      <c r="E579" s="95"/>
      <c r="F579" s="51">
        <v>1482</v>
      </c>
      <c r="G579" s="56"/>
      <c r="H579" s="51"/>
      <c r="I579" s="56"/>
      <c r="J579" s="51"/>
      <c r="K579" s="56"/>
      <c r="L579" s="51"/>
      <c r="M579" s="56"/>
      <c r="N579" s="51"/>
      <c r="O579" s="56"/>
      <c r="P579" s="51"/>
      <c r="Q579" s="56"/>
      <c r="R579" s="51"/>
      <c r="S579" s="56"/>
      <c r="T579" s="51"/>
      <c r="U579" s="56"/>
      <c r="V579" s="51"/>
      <c r="W579" s="56"/>
      <c r="X579" s="51"/>
      <c r="Y579" s="56"/>
      <c r="Z579" s="51"/>
      <c r="AA579" s="56"/>
      <c r="AB579" s="52"/>
      <c r="AC579" s="52"/>
    </row>
    <row r="580" spans="1:29" ht="40.9" customHeight="1" x14ac:dyDescent="0.2">
      <c r="A580" s="102" t="s">
        <v>582</v>
      </c>
      <c r="B580" s="89" t="s">
        <v>30</v>
      </c>
      <c r="C580" s="86">
        <v>2022</v>
      </c>
      <c r="D580" s="94">
        <v>692</v>
      </c>
      <c r="E580" s="95"/>
      <c r="F580" s="60">
        <v>54</v>
      </c>
      <c r="G580" s="56"/>
      <c r="H580" s="60">
        <v>49</v>
      </c>
      <c r="I580" s="56"/>
      <c r="J580" s="60">
        <v>90</v>
      </c>
      <c r="K580" s="56"/>
      <c r="L580" s="60">
        <v>57</v>
      </c>
      <c r="M580" s="56"/>
      <c r="N580" s="60">
        <v>68</v>
      </c>
      <c r="O580" s="56"/>
      <c r="P580" s="60">
        <v>61</v>
      </c>
      <c r="Q580" s="56"/>
      <c r="R580" s="60">
        <v>61</v>
      </c>
      <c r="S580" s="56"/>
      <c r="T580" s="60">
        <v>26</v>
      </c>
      <c r="U580" s="56"/>
      <c r="V580" s="60">
        <v>53</v>
      </c>
      <c r="W580" s="56"/>
      <c r="X580" s="60">
        <v>65</v>
      </c>
      <c r="Y580" s="56"/>
      <c r="Z580" s="60">
        <v>75</v>
      </c>
      <c r="AA580" s="56"/>
      <c r="AB580" s="69">
        <v>33</v>
      </c>
      <c r="AC580" s="52"/>
    </row>
    <row r="581" spans="1:29" ht="11.25" x14ac:dyDescent="0.2">
      <c r="A581" s="102"/>
      <c r="B581" s="89"/>
      <c r="C581" s="86">
        <v>2023</v>
      </c>
      <c r="D581" s="96"/>
      <c r="E581" s="95"/>
      <c r="F581" s="60">
        <v>28</v>
      </c>
      <c r="G581" s="56"/>
      <c r="H581" s="51"/>
      <c r="I581" s="56"/>
      <c r="J581" s="51"/>
      <c r="K581" s="56"/>
      <c r="L581" s="51"/>
      <c r="M581" s="56"/>
      <c r="N581" s="51"/>
      <c r="O581" s="56"/>
      <c r="P581" s="51"/>
      <c r="Q581" s="56"/>
      <c r="R581" s="51"/>
      <c r="S581" s="56"/>
      <c r="T581" s="51"/>
      <c r="U581" s="56"/>
      <c r="V581" s="51"/>
      <c r="W581" s="56"/>
      <c r="X581" s="51"/>
      <c r="Y581" s="56"/>
      <c r="Z581" s="51"/>
      <c r="AA581" s="56"/>
      <c r="AB581" s="52"/>
      <c r="AC581" s="52"/>
    </row>
    <row r="582" spans="1:29" ht="30" customHeight="1" x14ac:dyDescent="0.2">
      <c r="A582" s="259" t="s">
        <v>213</v>
      </c>
      <c r="B582" s="259"/>
      <c r="C582" s="259"/>
      <c r="D582" s="259"/>
      <c r="E582" s="259"/>
      <c r="F582" s="259"/>
      <c r="G582" s="259"/>
      <c r="H582" s="259"/>
      <c r="I582" s="259"/>
      <c r="J582" s="259"/>
      <c r="K582" s="259"/>
      <c r="L582" s="259"/>
      <c r="M582" s="259"/>
      <c r="N582" s="259"/>
      <c r="O582" s="259"/>
      <c r="P582" s="259"/>
      <c r="Q582" s="259"/>
      <c r="R582" s="259"/>
      <c r="S582" s="259"/>
      <c r="T582" s="259"/>
      <c r="U582" s="259"/>
      <c r="V582" s="259"/>
      <c r="W582" s="259"/>
      <c r="X582" s="259"/>
      <c r="Y582" s="259"/>
      <c r="Z582" s="259"/>
      <c r="AA582" s="259"/>
      <c r="AB582" s="259"/>
      <c r="AC582" s="201"/>
    </row>
    <row r="583" spans="1:29" ht="20.45" customHeight="1" x14ac:dyDescent="0.2">
      <c r="A583" s="84" t="s">
        <v>583</v>
      </c>
      <c r="B583" s="89" t="s">
        <v>237</v>
      </c>
      <c r="C583" s="86">
        <v>2022</v>
      </c>
      <c r="D583" s="51">
        <v>1553</v>
      </c>
      <c r="E583" s="56"/>
      <c r="F583" s="96">
        <v>36</v>
      </c>
      <c r="G583" s="97"/>
      <c r="H583" s="96">
        <v>75</v>
      </c>
      <c r="I583" s="97"/>
      <c r="J583" s="96">
        <v>187</v>
      </c>
      <c r="K583" s="97"/>
      <c r="L583" s="96">
        <v>47</v>
      </c>
      <c r="M583" s="97"/>
      <c r="N583" s="96">
        <v>357</v>
      </c>
      <c r="O583" s="97"/>
      <c r="P583" s="96">
        <v>180</v>
      </c>
      <c r="Q583" s="97"/>
      <c r="R583" s="96">
        <v>8</v>
      </c>
      <c r="S583" s="97"/>
      <c r="T583" s="96">
        <v>22</v>
      </c>
      <c r="U583" s="97"/>
      <c r="V583" s="96">
        <v>115</v>
      </c>
      <c r="W583" s="97"/>
      <c r="X583" s="96">
        <v>301</v>
      </c>
      <c r="Y583" s="97"/>
      <c r="Z583" s="96">
        <v>125</v>
      </c>
      <c r="AA583" s="97"/>
      <c r="AB583" s="98">
        <v>100</v>
      </c>
      <c r="AC583" s="117"/>
    </row>
    <row r="584" spans="1:29" ht="11.25" x14ac:dyDescent="0.2">
      <c r="A584" s="100"/>
      <c r="B584" s="85"/>
      <c r="C584" s="86">
        <v>2023</v>
      </c>
      <c r="D584" s="96"/>
      <c r="E584" s="97"/>
      <c r="F584" s="96">
        <v>141</v>
      </c>
      <c r="G584" s="97"/>
      <c r="H584" s="96"/>
      <c r="I584" s="97"/>
      <c r="J584" s="96"/>
      <c r="K584" s="97"/>
      <c r="L584" s="96"/>
      <c r="M584" s="97"/>
      <c r="N584" s="96"/>
      <c r="O584" s="97"/>
      <c r="P584" s="96"/>
      <c r="Q584" s="97"/>
      <c r="R584" s="96"/>
      <c r="S584" s="97"/>
      <c r="T584" s="96"/>
      <c r="U584" s="97"/>
      <c r="V584" s="96"/>
      <c r="W584" s="97"/>
      <c r="X584" s="96"/>
      <c r="Y584" s="97"/>
      <c r="Z584" s="140"/>
      <c r="AA584" s="141"/>
      <c r="AB584" s="137"/>
      <c r="AC584" s="118"/>
    </row>
    <row r="585" spans="1:29" ht="30" customHeight="1" x14ac:dyDescent="0.2">
      <c r="A585" s="259" t="s">
        <v>222</v>
      </c>
      <c r="B585" s="259"/>
      <c r="C585" s="259"/>
      <c r="D585" s="259"/>
      <c r="E585" s="259"/>
      <c r="F585" s="259"/>
      <c r="G585" s="259"/>
      <c r="H585" s="259"/>
      <c r="I585" s="259"/>
      <c r="J585" s="259"/>
      <c r="K585" s="259"/>
      <c r="L585" s="259"/>
      <c r="M585" s="259"/>
      <c r="N585" s="259"/>
      <c r="O585" s="259"/>
      <c r="P585" s="259"/>
      <c r="Q585" s="259"/>
      <c r="R585" s="259"/>
      <c r="S585" s="259"/>
      <c r="T585" s="259"/>
      <c r="U585" s="259"/>
      <c r="V585" s="259"/>
      <c r="W585" s="259"/>
      <c r="X585" s="259"/>
      <c r="Y585" s="259"/>
      <c r="Z585" s="259"/>
      <c r="AA585" s="259"/>
      <c r="AB585" s="259"/>
      <c r="AC585" s="201"/>
    </row>
    <row r="586" spans="1:29" ht="20.45" customHeight="1" x14ac:dyDescent="0.2">
      <c r="A586" s="100" t="s">
        <v>223</v>
      </c>
      <c r="B586" s="89" t="s">
        <v>30</v>
      </c>
      <c r="C586" s="105">
        <v>2022</v>
      </c>
      <c r="D586" s="51">
        <v>1097794</v>
      </c>
      <c r="E586" s="56" t="s">
        <v>709</v>
      </c>
      <c r="F586" s="51">
        <v>92443</v>
      </c>
      <c r="G586" s="56" t="s">
        <v>709</v>
      </c>
      <c r="H586" s="51">
        <v>92435</v>
      </c>
      <c r="I586" s="56" t="s">
        <v>709</v>
      </c>
      <c r="J586" s="51">
        <v>99858</v>
      </c>
      <c r="K586" s="56" t="s">
        <v>709</v>
      </c>
      <c r="L586" s="51">
        <v>91637</v>
      </c>
      <c r="M586" s="56" t="s">
        <v>709</v>
      </c>
      <c r="N586" s="51">
        <v>98603</v>
      </c>
      <c r="O586" s="56" t="s">
        <v>709</v>
      </c>
      <c r="P586" s="51">
        <v>95596</v>
      </c>
      <c r="Q586" s="56" t="s">
        <v>709</v>
      </c>
      <c r="R586" s="51">
        <v>85642</v>
      </c>
      <c r="S586" s="56" t="s">
        <v>709</v>
      </c>
      <c r="T586" s="51">
        <v>80454</v>
      </c>
      <c r="U586" s="56" t="s">
        <v>709</v>
      </c>
      <c r="V586" s="51">
        <v>102110</v>
      </c>
      <c r="W586" s="56" t="s">
        <v>709</v>
      </c>
      <c r="X586" s="51">
        <v>98892</v>
      </c>
      <c r="Y586" s="56" t="s">
        <v>709</v>
      </c>
      <c r="Z586" s="51">
        <v>92921</v>
      </c>
      <c r="AA586" s="56"/>
      <c r="AB586" s="52">
        <v>67781</v>
      </c>
      <c r="AC586" s="52" t="s">
        <v>709</v>
      </c>
    </row>
    <row r="587" spans="1:29" ht="11.25" x14ac:dyDescent="0.2">
      <c r="A587" s="104" t="s">
        <v>25</v>
      </c>
      <c r="B587" s="89"/>
      <c r="C587" s="105">
        <v>2023</v>
      </c>
      <c r="D587" s="51"/>
      <c r="E587" s="56"/>
      <c r="F587" s="51">
        <v>82964</v>
      </c>
      <c r="G587" s="56"/>
      <c r="H587" s="51"/>
      <c r="I587" s="56"/>
      <c r="J587" s="51"/>
      <c r="K587" s="56"/>
      <c r="L587" s="51"/>
      <c r="M587" s="56"/>
      <c r="N587" s="51"/>
      <c r="O587" s="56"/>
      <c r="P587" s="51"/>
      <c r="Q587" s="56"/>
      <c r="R587" s="51"/>
      <c r="S587" s="56"/>
      <c r="T587" s="51"/>
      <c r="U587" s="56"/>
      <c r="V587" s="51"/>
      <c r="W587" s="56"/>
      <c r="X587" s="51"/>
      <c r="Y587" s="56"/>
      <c r="Z587" s="51"/>
      <c r="AA587" s="56"/>
      <c r="AB587" s="52"/>
      <c r="AC587" s="52"/>
    </row>
    <row r="588" spans="1:29" ht="20.45" customHeight="1" x14ac:dyDescent="0.2">
      <c r="A588" s="104" t="s">
        <v>224</v>
      </c>
      <c r="B588" s="85" t="s">
        <v>115</v>
      </c>
      <c r="C588" s="105">
        <v>2022</v>
      </c>
      <c r="D588" s="51">
        <v>52937</v>
      </c>
      <c r="E588" s="56"/>
      <c r="F588" s="51">
        <v>5122</v>
      </c>
      <c r="G588" s="56"/>
      <c r="H588" s="51">
        <v>4835</v>
      </c>
      <c r="I588" s="56"/>
      <c r="J588" s="51">
        <v>4722</v>
      </c>
      <c r="K588" s="56"/>
      <c r="L588" s="51">
        <v>4313</v>
      </c>
      <c r="M588" s="56"/>
      <c r="N588" s="51">
        <v>4659</v>
      </c>
      <c r="O588" s="56"/>
      <c r="P588" s="51">
        <v>4439</v>
      </c>
      <c r="Q588" s="56"/>
      <c r="R588" s="51">
        <v>4036</v>
      </c>
      <c r="S588" s="56"/>
      <c r="T588" s="51">
        <v>3411</v>
      </c>
      <c r="U588" s="56"/>
      <c r="V588" s="51">
        <v>4542</v>
      </c>
      <c r="W588" s="56"/>
      <c r="X588" s="51">
        <v>4806</v>
      </c>
      <c r="Y588" s="56"/>
      <c r="Z588" s="51">
        <v>4482</v>
      </c>
      <c r="AA588" s="56"/>
      <c r="AB588" s="52">
        <v>3568</v>
      </c>
      <c r="AC588" s="52"/>
    </row>
    <row r="589" spans="1:29" ht="11.25" x14ac:dyDescent="0.2">
      <c r="A589" s="101"/>
      <c r="B589" s="85"/>
      <c r="C589" s="105">
        <v>2023</v>
      </c>
      <c r="D589" s="51"/>
      <c r="E589" s="56"/>
      <c r="F589" s="51">
        <v>3349</v>
      </c>
      <c r="G589" s="56"/>
      <c r="H589" s="51"/>
      <c r="I589" s="56"/>
      <c r="J589" s="51"/>
      <c r="K589" s="56"/>
      <c r="L589" s="51"/>
      <c r="M589" s="56"/>
      <c r="N589" s="51"/>
      <c r="O589" s="56"/>
      <c r="P589" s="51"/>
      <c r="Q589" s="56"/>
      <c r="R589" s="51"/>
      <c r="S589" s="56"/>
      <c r="T589" s="51"/>
      <c r="U589" s="56"/>
      <c r="V589" s="51"/>
      <c r="W589" s="56"/>
      <c r="X589" s="51"/>
      <c r="Y589" s="56"/>
      <c r="Z589" s="51"/>
      <c r="AA589" s="56"/>
      <c r="AB589" s="52"/>
      <c r="AC589" s="52"/>
    </row>
    <row r="590" spans="1:29" ht="20.45" customHeight="1" x14ac:dyDescent="0.2">
      <c r="A590" s="100"/>
      <c r="B590" s="85" t="s">
        <v>30</v>
      </c>
      <c r="C590" s="105">
        <v>2022</v>
      </c>
      <c r="D590" s="51">
        <v>549871</v>
      </c>
      <c r="E590" s="56"/>
      <c r="F590" s="51">
        <v>49667</v>
      </c>
      <c r="G590" s="56"/>
      <c r="H590" s="51">
        <v>47400</v>
      </c>
      <c r="I590" s="56"/>
      <c r="J590" s="51">
        <v>48843</v>
      </c>
      <c r="K590" s="56"/>
      <c r="L590" s="51">
        <v>46273</v>
      </c>
      <c r="M590" s="56"/>
      <c r="N590" s="51">
        <v>51607</v>
      </c>
      <c r="O590" s="56"/>
      <c r="P590" s="51">
        <v>49625</v>
      </c>
      <c r="Q590" s="56"/>
      <c r="R590" s="51">
        <v>43280</v>
      </c>
      <c r="S590" s="56"/>
      <c r="T590" s="51">
        <v>38385</v>
      </c>
      <c r="U590" s="56"/>
      <c r="V590" s="51">
        <v>48791</v>
      </c>
      <c r="W590" s="56"/>
      <c r="X590" s="51">
        <v>47943</v>
      </c>
      <c r="Y590" s="56"/>
      <c r="Z590" s="51">
        <v>44795</v>
      </c>
      <c r="AA590" s="56"/>
      <c r="AB590" s="52">
        <v>33261</v>
      </c>
      <c r="AC590" s="52"/>
    </row>
    <row r="591" spans="1:29" ht="11.25" x14ac:dyDescent="0.2">
      <c r="B591" s="85"/>
      <c r="C591" s="105">
        <v>2023</v>
      </c>
      <c r="D591" s="51"/>
      <c r="E591" s="56"/>
      <c r="F591" s="51">
        <v>42354</v>
      </c>
      <c r="G591" s="56"/>
      <c r="H591" s="51"/>
      <c r="I591" s="56"/>
      <c r="J591" s="51"/>
      <c r="K591" s="56"/>
      <c r="L591" s="51"/>
      <c r="M591" s="56"/>
      <c r="N591" s="51"/>
      <c r="O591" s="56"/>
      <c r="P591" s="51"/>
      <c r="Q591" s="56"/>
      <c r="R591" s="51"/>
      <c r="S591" s="56"/>
      <c r="T591" s="51"/>
      <c r="U591" s="56"/>
      <c r="V591" s="51"/>
      <c r="W591" s="56"/>
      <c r="X591" s="51"/>
      <c r="Y591" s="56"/>
      <c r="Z591" s="51"/>
      <c r="AA591" s="56"/>
      <c r="AB591" s="52"/>
      <c r="AC591" s="52"/>
    </row>
    <row r="592" spans="1:29" ht="11.25" x14ac:dyDescent="0.2">
      <c r="A592" s="147" t="s">
        <v>25</v>
      </c>
      <c r="B592" s="85"/>
      <c r="C592" s="105"/>
      <c r="D592" s="148"/>
      <c r="E592" s="143"/>
      <c r="F592" s="51"/>
      <c r="G592" s="56"/>
      <c r="H592" s="51"/>
      <c r="I592" s="56"/>
      <c r="J592" s="51"/>
      <c r="K592" s="56"/>
      <c r="L592" s="51"/>
      <c r="M592" s="56"/>
      <c r="N592" s="51"/>
      <c r="O592" s="56"/>
      <c r="P592" s="51"/>
      <c r="Q592" s="56"/>
      <c r="R592" s="51"/>
      <c r="S592" s="56"/>
      <c r="T592" s="51"/>
      <c r="U592" s="56"/>
      <c r="V592" s="51"/>
      <c r="W592" s="56"/>
      <c r="X592" s="51"/>
      <c r="Y592" s="56"/>
      <c r="Z592" s="51"/>
      <c r="AA592" s="56"/>
      <c r="AB592" s="52"/>
      <c r="AC592" s="52"/>
    </row>
    <row r="593" spans="1:29" ht="30.6" customHeight="1" x14ac:dyDescent="0.2">
      <c r="A593" s="136" t="s">
        <v>584</v>
      </c>
      <c r="B593" s="89" t="s">
        <v>115</v>
      </c>
      <c r="C593" s="105">
        <v>2022</v>
      </c>
      <c r="D593" s="51">
        <v>31828</v>
      </c>
      <c r="E593" s="56"/>
      <c r="F593" s="51">
        <v>2903</v>
      </c>
      <c r="G593" s="56"/>
      <c r="H593" s="51">
        <v>2736</v>
      </c>
      <c r="I593" s="56"/>
      <c r="J593" s="51">
        <v>2668</v>
      </c>
      <c r="K593" s="56"/>
      <c r="L593" s="51">
        <v>2616</v>
      </c>
      <c r="M593" s="56"/>
      <c r="N593" s="51">
        <v>2946</v>
      </c>
      <c r="O593" s="56"/>
      <c r="P593" s="51">
        <v>2773</v>
      </c>
      <c r="Q593" s="56"/>
      <c r="R593" s="51">
        <v>2706</v>
      </c>
      <c r="S593" s="56"/>
      <c r="T593" s="51">
        <v>2164</v>
      </c>
      <c r="U593" s="56"/>
      <c r="V593" s="51">
        <v>2848</v>
      </c>
      <c r="W593" s="56"/>
      <c r="X593" s="51">
        <v>2877</v>
      </c>
      <c r="Y593" s="56"/>
      <c r="Z593" s="51">
        <v>2595</v>
      </c>
      <c r="AA593" s="56"/>
      <c r="AB593" s="52">
        <v>1994</v>
      </c>
      <c r="AC593" s="52"/>
    </row>
    <row r="594" spans="1:29" ht="11.25" x14ac:dyDescent="0.2">
      <c r="A594" s="100"/>
      <c r="B594" s="89"/>
      <c r="C594" s="105">
        <v>2023</v>
      </c>
      <c r="D594" s="51"/>
      <c r="E594" s="56"/>
      <c r="F594" s="51">
        <v>2354</v>
      </c>
      <c r="G594" s="56"/>
      <c r="H594" s="51"/>
      <c r="I594" s="56"/>
      <c r="J594" s="51"/>
      <c r="K594" s="56"/>
      <c r="L594" s="51"/>
      <c r="M594" s="56"/>
      <c r="N594" s="51"/>
      <c r="O594" s="56"/>
      <c r="P594" s="51"/>
      <c r="Q594" s="56"/>
      <c r="R594" s="51"/>
      <c r="S594" s="56"/>
      <c r="T594" s="51"/>
      <c r="U594" s="56"/>
      <c r="V594" s="51"/>
      <c r="W594" s="56"/>
      <c r="X594" s="51"/>
      <c r="Y594" s="56"/>
      <c r="Z594" s="51"/>
      <c r="AA594" s="56"/>
      <c r="AB594" s="52"/>
      <c r="AC594" s="52"/>
    </row>
    <row r="595" spans="1:29" ht="20.45" customHeight="1" x14ac:dyDescent="0.2">
      <c r="A595" s="100"/>
      <c r="B595" s="89" t="s">
        <v>30</v>
      </c>
      <c r="C595" s="105">
        <v>2022</v>
      </c>
      <c r="D595" s="51">
        <v>294239</v>
      </c>
      <c r="E595" s="56"/>
      <c r="F595" s="51">
        <v>26496</v>
      </c>
      <c r="G595" s="56"/>
      <c r="H595" s="51">
        <v>25199</v>
      </c>
      <c r="I595" s="56"/>
      <c r="J595" s="51">
        <v>25119</v>
      </c>
      <c r="K595" s="56"/>
      <c r="L595" s="51">
        <v>24547</v>
      </c>
      <c r="M595" s="56"/>
      <c r="N595" s="51">
        <v>27280</v>
      </c>
      <c r="O595" s="56"/>
      <c r="P595" s="51">
        <v>25716</v>
      </c>
      <c r="Q595" s="56"/>
      <c r="R595" s="51">
        <v>25142</v>
      </c>
      <c r="S595" s="56"/>
      <c r="T595" s="51">
        <v>19393</v>
      </c>
      <c r="U595" s="56"/>
      <c r="V595" s="51">
        <v>26351</v>
      </c>
      <c r="W595" s="56"/>
      <c r="X595" s="51">
        <v>26476</v>
      </c>
      <c r="Y595" s="56"/>
      <c r="Z595" s="51">
        <v>23940</v>
      </c>
      <c r="AA595" s="56"/>
      <c r="AB595" s="52">
        <v>18579</v>
      </c>
      <c r="AC595" s="52"/>
    </row>
    <row r="596" spans="1:29" ht="11.25" x14ac:dyDescent="0.2">
      <c r="A596" s="100"/>
      <c r="B596" s="89"/>
      <c r="C596" s="105">
        <v>2023</v>
      </c>
      <c r="D596" s="51"/>
      <c r="E596" s="56"/>
      <c r="F596" s="51">
        <v>22248</v>
      </c>
      <c r="G596" s="56"/>
      <c r="H596" s="51"/>
      <c r="I596" s="56"/>
      <c r="J596" s="51"/>
      <c r="K596" s="56"/>
      <c r="L596" s="51"/>
      <c r="M596" s="56"/>
      <c r="N596" s="51"/>
      <c r="O596" s="56"/>
      <c r="P596" s="51"/>
      <c r="Q596" s="56"/>
      <c r="R596" s="51"/>
      <c r="S596" s="56"/>
      <c r="T596" s="51"/>
      <c r="U596" s="56"/>
      <c r="V596" s="51"/>
      <c r="W596" s="56"/>
      <c r="X596" s="51"/>
      <c r="Y596" s="56"/>
      <c r="Z596" s="51"/>
      <c r="AA596" s="56"/>
      <c r="AB596" s="52"/>
      <c r="AC596" s="52"/>
    </row>
    <row r="597" spans="1:29" ht="30.6" customHeight="1" x14ac:dyDescent="0.2">
      <c r="A597" s="136" t="s">
        <v>585</v>
      </c>
      <c r="B597" s="89" t="s">
        <v>115</v>
      </c>
      <c r="C597" s="86">
        <v>2022</v>
      </c>
      <c r="D597" s="51">
        <v>4082</v>
      </c>
      <c r="E597" s="56"/>
      <c r="F597" s="51">
        <v>349</v>
      </c>
      <c r="G597" s="56"/>
      <c r="H597" s="51">
        <v>324</v>
      </c>
      <c r="I597" s="56"/>
      <c r="J597" s="51">
        <v>368</v>
      </c>
      <c r="K597" s="56"/>
      <c r="L597" s="51">
        <v>336</v>
      </c>
      <c r="M597" s="56"/>
      <c r="N597" s="51">
        <v>366</v>
      </c>
      <c r="O597" s="56"/>
      <c r="P597" s="51">
        <v>387</v>
      </c>
      <c r="Q597" s="56"/>
      <c r="R597" s="51">
        <v>299</v>
      </c>
      <c r="S597" s="56"/>
      <c r="T597" s="51">
        <v>328</v>
      </c>
      <c r="U597" s="56"/>
      <c r="V597" s="51">
        <v>382</v>
      </c>
      <c r="W597" s="56"/>
      <c r="X597" s="51">
        <v>372</v>
      </c>
      <c r="Y597" s="56"/>
      <c r="Z597" s="51">
        <v>329</v>
      </c>
      <c r="AA597" s="56"/>
      <c r="AB597" s="52">
        <v>240</v>
      </c>
      <c r="AC597" s="52"/>
    </row>
    <row r="598" spans="1:29" ht="11.25" x14ac:dyDescent="0.2">
      <c r="A598" s="100"/>
      <c r="B598" s="89"/>
      <c r="C598" s="86">
        <v>2023</v>
      </c>
      <c r="D598" s="51"/>
      <c r="E598" s="56"/>
      <c r="F598" s="51">
        <v>313</v>
      </c>
      <c r="G598" s="56"/>
      <c r="H598" s="51"/>
      <c r="I598" s="56"/>
      <c r="J598" s="51"/>
      <c r="K598" s="56"/>
      <c r="L598" s="51"/>
      <c r="M598" s="56"/>
      <c r="N598" s="51"/>
      <c r="O598" s="56"/>
      <c r="P598" s="51"/>
      <c r="Q598" s="56"/>
      <c r="R598" s="51"/>
      <c r="S598" s="56"/>
      <c r="T598" s="51"/>
      <c r="U598" s="56"/>
      <c r="V598" s="51"/>
      <c r="W598" s="56"/>
      <c r="X598" s="51"/>
      <c r="Y598" s="56"/>
      <c r="Z598" s="51"/>
      <c r="AA598" s="56"/>
      <c r="AB598" s="52"/>
      <c r="AC598" s="52"/>
    </row>
    <row r="599" spans="1:29" ht="20.45" customHeight="1" x14ac:dyDescent="0.2">
      <c r="A599" s="100"/>
      <c r="B599" s="85" t="s">
        <v>30</v>
      </c>
      <c r="C599" s="86">
        <v>2022</v>
      </c>
      <c r="D599" s="51">
        <v>215828</v>
      </c>
      <c r="E599" s="56"/>
      <c r="F599" s="51">
        <v>18934</v>
      </c>
      <c r="G599" s="56"/>
      <c r="H599" s="51">
        <v>18130</v>
      </c>
      <c r="I599" s="56"/>
      <c r="J599" s="51">
        <v>19810</v>
      </c>
      <c r="K599" s="56"/>
      <c r="L599" s="51">
        <v>17992</v>
      </c>
      <c r="M599" s="56"/>
      <c r="N599" s="51">
        <v>20235</v>
      </c>
      <c r="O599" s="56"/>
      <c r="P599" s="51">
        <v>19922</v>
      </c>
      <c r="Q599" s="56"/>
      <c r="R599" s="51">
        <v>14727</v>
      </c>
      <c r="S599" s="56"/>
      <c r="T599" s="51">
        <v>16987</v>
      </c>
      <c r="U599" s="56"/>
      <c r="V599" s="51">
        <v>19083</v>
      </c>
      <c r="W599" s="56"/>
      <c r="X599" s="51">
        <v>18776</v>
      </c>
      <c r="Y599" s="56"/>
      <c r="Z599" s="51">
        <v>18103</v>
      </c>
      <c r="AA599" s="56"/>
      <c r="AB599" s="52">
        <v>13130</v>
      </c>
      <c r="AC599" s="52"/>
    </row>
    <row r="600" spans="1:29" ht="11.25" x14ac:dyDescent="0.2">
      <c r="A600" s="101"/>
      <c r="B600" s="85"/>
      <c r="C600" s="86">
        <v>2023</v>
      </c>
      <c r="D600" s="51"/>
      <c r="E600" s="56"/>
      <c r="F600" s="51">
        <v>17006</v>
      </c>
      <c r="G600" s="56"/>
      <c r="H600" s="51"/>
      <c r="I600" s="56"/>
      <c r="J600" s="51"/>
      <c r="K600" s="56"/>
      <c r="L600" s="51"/>
      <c r="M600" s="56"/>
      <c r="N600" s="51"/>
      <c r="O600" s="56"/>
      <c r="P600" s="51"/>
      <c r="Q600" s="56"/>
      <c r="R600" s="51"/>
      <c r="S600" s="56"/>
      <c r="T600" s="51"/>
      <c r="U600" s="56"/>
      <c r="V600" s="51"/>
      <c r="W600" s="56"/>
      <c r="X600" s="51"/>
      <c r="Y600" s="56"/>
      <c r="Z600" s="51"/>
      <c r="AA600" s="56"/>
      <c r="AB600" s="52"/>
      <c r="AC600" s="52"/>
    </row>
    <row r="601" spans="1:29" ht="20.45" customHeight="1" x14ac:dyDescent="0.2">
      <c r="A601" s="136" t="s">
        <v>586</v>
      </c>
      <c r="B601" s="85" t="s">
        <v>115</v>
      </c>
      <c r="C601" s="86">
        <v>2022</v>
      </c>
      <c r="D601" s="51">
        <v>114</v>
      </c>
      <c r="E601" s="56"/>
      <c r="F601" s="114">
        <v>14.9</v>
      </c>
      <c r="G601" s="116"/>
      <c r="H601" s="114">
        <v>13.8</v>
      </c>
      <c r="I601" s="116"/>
      <c r="J601" s="114">
        <v>12.9</v>
      </c>
      <c r="K601" s="116"/>
      <c r="L601" s="114">
        <v>11.3</v>
      </c>
      <c r="M601" s="116"/>
      <c r="N601" s="114">
        <v>13.4</v>
      </c>
      <c r="O601" s="116"/>
      <c r="P601" s="114">
        <v>11.7</v>
      </c>
      <c r="Q601" s="116"/>
      <c r="R601" s="114">
        <v>10.8</v>
      </c>
      <c r="S601" s="116"/>
      <c r="T601" s="114">
        <v>5.8</v>
      </c>
      <c r="U601" s="116"/>
      <c r="V601" s="114">
        <v>8.9</v>
      </c>
      <c r="W601" s="116"/>
      <c r="X601" s="114">
        <v>4</v>
      </c>
      <c r="Y601" s="116"/>
      <c r="Z601" s="114">
        <v>5</v>
      </c>
      <c r="AA601" s="116"/>
      <c r="AB601" s="118">
        <v>0.9</v>
      </c>
      <c r="AC601" s="118"/>
    </row>
    <row r="602" spans="1:29" ht="11.25" x14ac:dyDescent="0.2">
      <c r="A602" s="100"/>
      <c r="B602" s="85"/>
      <c r="C602" s="86">
        <v>2023</v>
      </c>
      <c r="D602" s="51"/>
      <c r="E602" s="56"/>
      <c r="F602" s="114">
        <v>9.9</v>
      </c>
      <c r="G602" s="116"/>
      <c r="H602" s="114"/>
      <c r="I602" s="116"/>
      <c r="J602" s="114"/>
      <c r="K602" s="116"/>
      <c r="L602" s="114"/>
      <c r="M602" s="116"/>
      <c r="N602" s="114"/>
      <c r="O602" s="116"/>
      <c r="P602" s="114"/>
      <c r="Q602" s="116"/>
      <c r="R602" s="114"/>
      <c r="S602" s="116"/>
      <c r="T602" s="114"/>
      <c r="U602" s="116"/>
      <c r="V602" s="114"/>
      <c r="W602" s="116"/>
      <c r="X602" s="114"/>
      <c r="Y602" s="116"/>
      <c r="Z602" s="114"/>
      <c r="AA602" s="116"/>
      <c r="AB602" s="118"/>
      <c r="AC602" s="118"/>
    </row>
    <row r="603" spans="1:29" ht="20.45" customHeight="1" x14ac:dyDescent="0.2">
      <c r="A603" s="100"/>
      <c r="B603" s="89" t="s">
        <v>30</v>
      </c>
      <c r="C603" s="86">
        <v>2022</v>
      </c>
      <c r="D603" s="51">
        <v>10030</v>
      </c>
      <c r="E603" s="56"/>
      <c r="F603" s="51">
        <v>1293</v>
      </c>
      <c r="G603" s="56"/>
      <c r="H603" s="51">
        <v>1220</v>
      </c>
      <c r="I603" s="56"/>
      <c r="J603" s="51">
        <v>1040</v>
      </c>
      <c r="K603" s="56"/>
      <c r="L603" s="51">
        <v>972</v>
      </c>
      <c r="M603" s="56"/>
      <c r="N603" s="51">
        <v>1104</v>
      </c>
      <c r="O603" s="56"/>
      <c r="P603" s="51">
        <v>1155</v>
      </c>
      <c r="Q603" s="56"/>
      <c r="R603" s="51">
        <v>1060</v>
      </c>
      <c r="S603" s="56"/>
      <c r="T603" s="51">
        <v>573</v>
      </c>
      <c r="U603" s="56"/>
      <c r="V603" s="51">
        <v>825</v>
      </c>
      <c r="W603" s="56"/>
      <c r="X603" s="51">
        <v>308</v>
      </c>
      <c r="Y603" s="56"/>
      <c r="Z603" s="51">
        <v>384</v>
      </c>
      <c r="AA603" s="56"/>
      <c r="AB603" s="67">
        <v>94.4</v>
      </c>
      <c r="AC603" s="52"/>
    </row>
    <row r="604" spans="1:29" ht="11.25" x14ac:dyDescent="0.2">
      <c r="B604" s="89"/>
      <c r="C604" s="86">
        <v>2023</v>
      </c>
      <c r="D604" s="51"/>
      <c r="E604" s="56"/>
      <c r="F604" s="51">
        <v>872</v>
      </c>
      <c r="G604" s="56"/>
      <c r="H604" s="51"/>
      <c r="I604" s="56"/>
      <c r="J604" s="51"/>
      <c r="K604" s="56"/>
      <c r="L604" s="51"/>
      <c r="M604" s="56"/>
      <c r="N604" s="51"/>
      <c r="O604" s="56"/>
      <c r="P604" s="51"/>
      <c r="Q604" s="56"/>
      <c r="R604" s="51"/>
      <c r="S604" s="56"/>
      <c r="T604" s="51"/>
      <c r="U604" s="56"/>
      <c r="V604" s="51"/>
      <c r="W604" s="56"/>
      <c r="X604" s="51"/>
      <c r="Y604" s="56"/>
      <c r="Z604" s="51"/>
      <c r="AA604" s="56"/>
      <c r="AB604" s="52"/>
      <c r="AC604" s="52"/>
    </row>
    <row r="605" spans="1:29" ht="20.45" customHeight="1" x14ac:dyDescent="0.2">
      <c r="A605" s="136" t="s">
        <v>587</v>
      </c>
      <c r="B605" s="85" t="s">
        <v>115</v>
      </c>
      <c r="C605" s="86">
        <v>2022</v>
      </c>
      <c r="D605" s="51">
        <v>505</v>
      </c>
      <c r="E605" s="66"/>
      <c r="F605" s="114">
        <v>48.1</v>
      </c>
      <c r="G605" s="116"/>
      <c r="H605" s="114">
        <v>52.2</v>
      </c>
      <c r="I605" s="116"/>
      <c r="J605" s="114">
        <v>54.9</v>
      </c>
      <c r="K605" s="116"/>
      <c r="L605" s="114">
        <v>45.3</v>
      </c>
      <c r="M605" s="116"/>
      <c r="N605" s="114">
        <v>61.6</v>
      </c>
      <c r="O605" s="116"/>
      <c r="P605" s="114">
        <v>54.4</v>
      </c>
      <c r="Q605" s="116"/>
      <c r="R605" s="114">
        <v>43</v>
      </c>
      <c r="S605" s="116"/>
      <c r="T605" s="114">
        <v>23.1</v>
      </c>
      <c r="U605" s="116"/>
      <c r="V605" s="114">
        <v>37.700000000000003</v>
      </c>
      <c r="W605" s="116"/>
      <c r="X605" s="114">
        <v>33.700000000000003</v>
      </c>
      <c r="Y605" s="116"/>
      <c r="Z605" s="114">
        <v>30.5</v>
      </c>
      <c r="AA605" s="116"/>
      <c r="AB605" s="118">
        <v>20.3</v>
      </c>
      <c r="AC605" s="118"/>
    </row>
    <row r="606" spans="1:29" ht="11.25" x14ac:dyDescent="0.2">
      <c r="A606" s="100"/>
      <c r="B606" s="85"/>
      <c r="C606" s="86">
        <v>2023</v>
      </c>
      <c r="D606" s="51"/>
      <c r="E606" s="56"/>
      <c r="F606" s="114">
        <v>31.4</v>
      </c>
      <c r="G606" s="116"/>
      <c r="H606" s="114"/>
      <c r="I606" s="116"/>
      <c r="J606" s="114"/>
      <c r="K606" s="116"/>
      <c r="L606" s="114"/>
      <c r="M606" s="116"/>
      <c r="N606" s="114"/>
      <c r="O606" s="116"/>
      <c r="P606" s="114"/>
      <c r="Q606" s="116"/>
      <c r="R606" s="114"/>
      <c r="S606" s="116"/>
      <c r="T606" s="114"/>
      <c r="U606" s="116"/>
      <c r="V606" s="114"/>
      <c r="W606" s="116"/>
      <c r="X606" s="114"/>
      <c r="Y606" s="116"/>
      <c r="Z606" s="114"/>
      <c r="AA606" s="116"/>
      <c r="AB606" s="118"/>
      <c r="AC606" s="118"/>
    </row>
    <row r="607" spans="1:29" ht="20.45" customHeight="1" x14ac:dyDescent="0.2">
      <c r="A607" s="100"/>
      <c r="B607" s="89" t="s">
        <v>30</v>
      </c>
      <c r="C607" s="86">
        <v>2022</v>
      </c>
      <c r="D607" s="51">
        <v>19010</v>
      </c>
      <c r="E607" s="56"/>
      <c r="F607" s="51">
        <v>1860</v>
      </c>
      <c r="G607" s="56"/>
      <c r="H607" s="51">
        <v>1775</v>
      </c>
      <c r="I607" s="56"/>
      <c r="J607" s="51">
        <v>1864</v>
      </c>
      <c r="K607" s="56"/>
      <c r="L607" s="51">
        <v>1971</v>
      </c>
      <c r="M607" s="56"/>
      <c r="N607" s="51">
        <v>2179</v>
      </c>
      <c r="O607" s="56"/>
      <c r="P607" s="51">
        <v>1965</v>
      </c>
      <c r="Q607" s="56"/>
      <c r="R607" s="51">
        <v>1569</v>
      </c>
      <c r="S607" s="56"/>
      <c r="T607" s="51">
        <v>767</v>
      </c>
      <c r="U607" s="56"/>
      <c r="V607" s="51">
        <v>1643</v>
      </c>
      <c r="W607" s="56"/>
      <c r="X607" s="51">
        <v>1437</v>
      </c>
      <c r="Y607" s="56"/>
      <c r="Z607" s="51">
        <v>1356</v>
      </c>
      <c r="AA607" s="56"/>
      <c r="AB607" s="52">
        <v>624</v>
      </c>
      <c r="AC607" s="69"/>
    </row>
    <row r="608" spans="1:29" ht="11.25" x14ac:dyDescent="0.2">
      <c r="B608" s="89"/>
      <c r="C608" s="86">
        <v>2023</v>
      </c>
      <c r="D608" s="51"/>
      <c r="E608" s="56"/>
      <c r="F608" s="51">
        <v>1564</v>
      </c>
      <c r="G608" s="56"/>
      <c r="H608" s="51"/>
      <c r="I608" s="56"/>
      <c r="J608" s="51"/>
      <c r="K608" s="56"/>
      <c r="L608" s="149"/>
      <c r="M608" s="150"/>
      <c r="N608" s="60"/>
      <c r="O608" s="68"/>
      <c r="P608" s="60"/>
      <c r="Q608" s="68"/>
      <c r="R608" s="60"/>
      <c r="S608" s="68"/>
      <c r="T608" s="60"/>
      <c r="U608" s="68"/>
      <c r="V608" s="60"/>
      <c r="W608" s="68"/>
      <c r="X608" s="60"/>
      <c r="Y608" s="68"/>
      <c r="Z608" s="60"/>
      <c r="AA608" s="68"/>
      <c r="AB608" s="69"/>
      <c r="AC608" s="69"/>
    </row>
    <row r="609" spans="1:29" ht="20.45" customHeight="1" x14ac:dyDescent="0.2">
      <c r="A609" s="151" t="s">
        <v>588</v>
      </c>
      <c r="B609" s="89" t="s">
        <v>30</v>
      </c>
      <c r="C609" s="86">
        <v>2022</v>
      </c>
      <c r="D609" s="51">
        <v>46129</v>
      </c>
      <c r="E609" s="56" t="s">
        <v>709</v>
      </c>
      <c r="F609" s="51">
        <v>3610</v>
      </c>
      <c r="G609" s="56"/>
      <c r="H609" s="51">
        <v>4233</v>
      </c>
      <c r="I609" s="56"/>
      <c r="J609" s="51">
        <v>4796</v>
      </c>
      <c r="K609" s="56"/>
      <c r="L609" s="51">
        <v>3872</v>
      </c>
      <c r="M609" s="56"/>
      <c r="N609" s="51">
        <v>4173</v>
      </c>
      <c r="O609" s="56"/>
      <c r="P609" s="51">
        <v>4020</v>
      </c>
      <c r="Q609" s="56"/>
      <c r="R609" s="51">
        <v>3990</v>
      </c>
      <c r="S609" s="56"/>
      <c r="T609" s="51">
        <v>2751</v>
      </c>
      <c r="U609" s="56"/>
      <c r="V609" s="51">
        <v>4266</v>
      </c>
      <c r="W609" s="56"/>
      <c r="X609" s="51">
        <v>3906</v>
      </c>
      <c r="Y609" s="56"/>
      <c r="Z609" s="51">
        <v>3746</v>
      </c>
      <c r="AA609" s="56"/>
      <c r="AB609" s="52">
        <v>2766</v>
      </c>
      <c r="AC609" s="52" t="s">
        <v>709</v>
      </c>
    </row>
    <row r="610" spans="1:29" ht="11.25" x14ac:dyDescent="0.2">
      <c r="B610" s="89"/>
      <c r="C610" s="86">
        <v>2023</v>
      </c>
      <c r="D610" s="51"/>
      <c r="E610" s="56"/>
      <c r="F610" s="51">
        <v>4045</v>
      </c>
      <c r="G610" s="56"/>
      <c r="H610" s="51"/>
      <c r="I610" s="56"/>
      <c r="J610" s="51"/>
      <c r="K610" s="56"/>
      <c r="L610" s="51"/>
      <c r="M610" s="56"/>
      <c r="N610" s="51"/>
      <c r="O610" s="56"/>
      <c r="P610" s="51"/>
      <c r="Q610" s="56"/>
      <c r="R610" s="51"/>
      <c r="S610" s="56"/>
      <c r="T610" s="51"/>
      <c r="U610" s="56"/>
      <c r="V610" s="51"/>
      <c r="W610" s="56"/>
      <c r="X610" s="51"/>
      <c r="Y610" s="56"/>
      <c r="Z610" s="51"/>
      <c r="AA610" s="56"/>
      <c r="AB610" s="52"/>
      <c r="AC610" s="52"/>
    </row>
    <row r="611" spans="1:29" ht="30.6" customHeight="1" x14ac:dyDescent="0.2">
      <c r="A611" s="88" t="s">
        <v>589</v>
      </c>
      <c r="B611" s="89" t="s">
        <v>237</v>
      </c>
      <c r="C611" s="86">
        <v>2022</v>
      </c>
      <c r="D611" s="51">
        <v>523872</v>
      </c>
      <c r="E611" s="56"/>
      <c r="F611" s="51">
        <v>39981</v>
      </c>
      <c r="G611" s="56"/>
      <c r="H611" s="51">
        <v>62690</v>
      </c>
      <c r="I611" s="56"/>
      <c r="J611" s="51">
        <v>38000</v>
      </c>
      <c r="K611" s="56"/>
      <c r="L611" s="51">
        <v>24574</v>
      </c>
      <c r="M611" s="56"/>
      <c r="N611" s="51">
        <v>45833</v>
      </c>
      <c r="O611" s="56"/>
      <c r="P611" s="51">
        <v>64214</v>
      </c>
      <c r="Q611" s="56"/>
      <c r="R611" s="51">
        <v>36055</v>
      </c>
      <c r="S611" s="56"/>
      <c r="T611" s="51">
        <v>50809</v>
      </c>
      <c r="U611" s="56"/>
      <c r="V611" s="51">
        <v>55156</v>
      </c>
      <c r="W611" s="56"/>
      <c r="X611" s="51">
        <v>42968</v>
      </c>
      <c r="Y611" s="56"/>
      <c r="Z611" s="51">
        <v>35309</v>
      </c>
      <c r="AA611" s="56"/>
      <c r="AB611" s="52">
        <v>28283</v>
      </c>
      <c r="AC611" s="52"/>
    </row>
    <row r="612" spans="1:29" ht="11.25" x14ac:dyDescent="0.2">
      <c r="A612" s="88"/>
      <c r="B612" s="89"/>
      <c r="C612" s="86">
        <v>2023</v>
      </c>
      <c r="D612" s="51"/>
      <c r="E612" s="56"/>
      <c r="F612" s="51">
        <v>65839</v>
      </c>
      <c r="G612" s="56"/>
      <c r="H612" s="51"/>
      <c r="I612" s="56"/>
      <c r="J612" s="51"/>
      <c r="K612" s="56"/>
      <c r="L612" s="51"/>
      <c r="M612" s="56"/>
      <c r="N612" s="51"/>
      <c r="O612" s="56"/>
      <c r="P612" s="51"/>
      <c r="Q612" s="56"/>
      <c r="R612" s="51"/>
      <c r="S612" s="56"/>
      <c r="T612" s="51"/>
      <c r="U612" s="56"/>
      <c r="V612" s="51"/>
      <c r="W612" s="56"/>
      <c r="X612" s="51"/>
      <c r="Y612" s="56"/>
      <c r="Z612" s="51"/>
      <c r="AA612" s="56"/>
      <c r="AB612" s="52"/>
      <c r="AC612" s="52"/>
    </row>
    <row r="613" spans="1:29" ht="30.6" customHeight="1" x14ac:dyDescent="0.2">
      <c r="A613" s="88" t="s">
        <v>590</v>
      </c>
      <c r="B613" s="89" t="s">
        <v>591</v>
      </c>
      <c r="C613" s="86">
        <v>2022</v>
      </c>
      <c r="D613" s="51">
        <v>48467</v>
      </c>
      <c r="E613" s="56"/>
      <c r="F613" s="119" t="s">
        <v>708</v>
      </c>
      <c r="G613" s="56"/>
      <c r="H613" s="119" t="s">
        <v>708</v>
      </c>
      <c r="I613" s="56"/>
      <c r="J613" s="119" t="s">
        <v>708</v>
      </c>
      <c r="K613" s="56"/>
      <c r="L613" s="51">
        <v>8600</v>
      </c>
      <c r="M613" s="56"/>
      <c r="N613" s="51">
        <v>6550</v>
      </c>
      <c r="O613" s="56"/>
      <c r="P613" s="119" t="s">
        <v>708</v>
      </c>
      <c r="Q613" s="56"/>
      <c r="R613" s="51">
        <v>5517</v>
      </c>
      <c r="S613" s="56"/>
      <c r="T613" s="51">
        <v>3614</v>
      </c>
      <c r="U613" s="56"/>
      <c r="V613" s="51">
        <v>4394</v>
      </c>
      <c r="W613" s="56"/>
      <c r="X613" s="51">
        <v>6240</v>
      </c>
      <c r="Y613" s="56"/>
      <c r="Z613" s="51">
        <v>7050</v>
      </c>
      <c r="AA613" s="56"/>
      <c r="AB613" s="52">
        <v>6502</v>
      </c>
      <c r="AC613" s="52"/>
    </row>
    <row r="614" spans="1:29" ht="11.25" x14ac:dyDescent="0.2">
      <c r="B614" s="89"/>
      <c r="C614" s="86">
        <v>2023</v>
      </c>
      <c r="D614" s="51"/>
      <c r="E614" s="56"/>
      <c r="F614" s="51">
        <v>4915</v>
      </c>
      <c r="G614" s="56"/>
      <c r="H614" s="51"/>
      <c r="I614" s="56"/>
      <c r="J614" s="51"/>
      <c r="K614" s="56"/>
      <c r="L614" s="51"/>
      <c r="M614" s="56"/>
      <c r="N614" s="51"/>
      <c r="O614" s="56"/>
      <c r="P614" s="51"/>
      <c r="Q614" s="56"/>
      <c r="R614" s="51"/>
      <c r="S614" s="56"/>
      <c r="T614" s="51"/>
      <c r="U614" s="56"/>
      <c r="V614" s="51"/>
      <c r="W614" s="56"/>
      <c r="X614" s="51"/>
      <c r="Y614" s="56"/>
      <c r="Z614" s="51"/>
      <c r="AA614" s="56"/>
      <c r="AB614" s="52"/>
      <c r="AC614" s="52"/>
    </row>
    <row r="615" spans="1:29" ht="30.6" customHeight="1" x14ac:dyDescent="0.2">
      <c r="A615" s="151" t="s">
        <v>225</v>
      </c>
      <c r="B615" s="89" t="s">
        <v>30</v>
      </c>
      <c r="C615" s="86">
        <v>2022</v>
      </c>
      <c r="D615" s="51">
        <v>133077</v>
      </c>
      <c r="E615" s="56"/>
      <c r="F615" s="51">
        <v>11162</v>
      </c>
      <c r="G615" s="56"/>
      <c r="H615" s="51">
        <v>11308</v>
      </c>
      <c r="I615" s="56"/>
      <c r="J615" s="51">
        <v>14510</v>
      </c>
      <c r="K615" s="56"/>
      <c r="L615" s="51">
        <v>12271</v>
      </c>
      <c r="M615" s="56"/>
      <c r="N615" s="51">
        <v>12972</v>
      </c>
      <c r="O615" s="56"/>
      <c r="P615" s="51">
        <v>11243</v>
      </c>
      <c r="Q615" s="56"/>
      <c r="R615" s="51">
        <v>10494</v>
      </c>
      <c r="S615" s="56"/>
      <c r="T615" s="51">
        <v>10249</v>
      </c>
      <c r="U615" s="56"/>
      <c r="V615" s="51">
        <v>9829</v>
      </c>
      <c r="W615" s="56"/>
      <c r="X615" s="51">
        <v>10357</v>
      </c>
      <c r="Y615" s="56"/>
      <c r="Z615" s="51">
        <v>9781</v>
      </c>
      <c r="AA615" s="56"/>
      <c r="AB615" s="52">
        <v>8901</v>
      </c>
      <c r="AC615" s="52"/>
    </row>
    <row r="616" spans="1:29" ht="11.25" x14ac:dyDescent="0.2">
      <c r="B616" s="89"/>
      <c r="C616" s="86">
        <v>2023</v>
      </c>
      <c r="D616" s="51"/>
      <c r="E616" s="56"/>
      <c r="F616" s="51">
        <v>9455</v>
      </c>
      <c r="G616" s="56"/>
      <c r="H616" s="51"/>
      <c r="I616" s="56"/>
      <c r="J616" s="51"/>
      <c r="K616" s="56"/>
      <c r="L616" s="51"/>
      <c r="M616" s="56"/>
      <c r="N616" s="51"/>
      <c r="O616" s="56"/>
      <c r="P616" s="51"/>
      <c r="Q616" s="56"/>
      <c r="R616" s="51"/>
      <c r="S616" s="56"/>
      <c r="T616" s="51"/>
      <c r="U616" s="56"/>
      <c r="V616" s="51"/>
      <c r="W616" s="56"/>
      <c r="X616" s="51"/>
      <c r="Y616" s="56"/>
      <c r="Z616" s="51"/>
      <c r="AA616" s="56"/>
      <c r="AB616" s="52"/>
      <c r="AC616" s="52"/>
    </row>
    <row r="617" spans="1:29" ht="30.6" customHeight="1" x14ac:dyDescent="0.2">
      <c r="A617" s="151" t="s">
        <v>226</v>
      </c>
      <c r="B617" s="89" t="s">
        <v>30</v>
      </c>
      <c r="C617" s="86">
        <v>2022</v>
      </c>
      <c r="D617" s="51">
        <v>67390</v>
      </c>
      <c r="E617" s="56"/>
      <c r="F617" s="51">
        <v>5731</v>
      </c>
      <c r="G617" s="56"/>
      <c r="H617" s="51">
        <v>6305</v>
      </c>
      <c r="I617" s="56"/>
      <c r="J617" s="51">
        <v>7412</v>
      </c>
      <c r="K617" s="56"/>
      <c r="L617" s="51">
        <v>6492</v>
      </c>
      <c r="M617" s="56"/>
      <c r="N617" s="51">
        <v>6416</v>
      </c>
      <c r="O617" s="56"/>
      <c r="P617" s="51">
        <v>5615</v>
      </c>
      <c r="Q617" s="56"/>
      <c r="R617" s="51">
        <v>4968</v>
      </c>
      <c r="S617" s="56"/>
      <c r="T617" s="51">
        <v>4980</v>
      </c>
      <c r="U617" s="56"/>
      <c r="V617" s="51">
        <v>5188</v>
      </c>
      <c r="W617" s="56"/>
      <c r="X617" s="51">
        <v>5650</v>
      </c>
      <c r="Y617" s="56"/>
      <c r="Z617" s="51">
        <v>4978</v>
      </c>
      <c r="AA617" s="56"/>
      <c r="AB617" s="52">
        <v>3653</v>
      </c>
      <c r="AC617" s="52"/>
    </row>
    <row r="618" spans="1:29" ht="11.25" x14ac:dyDescent="0.2">
      <c r="B618" s="89"/>
      <c r="C618" s="86">
        <v>2023</v>
      </c>
      <c r="D618" s="51"/>
      <c r="E618" s="56"/>
      <c r="F618" s="51">
        <v>4850</v>
      </c>
      <c r="G618" s="56"/>
      <c r="H618" s="51"/>
      <c r="I618" s="56"/>
      <c r="J618" s="51"/>
      <c r="K618" s="56"/>
      <c r="L618" s="51"/>
      <c r="M618" s="56"/>
      <c r="N618" s="51"/>
      <c r="O618" s="56"/>
      <c r="P618" s="51"/>
      <c r="Q618" s="56"/>
      <c r="R618" s="51"/>
      <c r="S618" s="56"/>
      <c r="T618" s="51"/>
      <c r="U618" s="56"/>
      <c r="V618" s="51"/>
      <c r="W618" s="56"/>
      <c r="X618" s="51"/>
      <c r="Y618" s="56"/>
      <c r="Z618" s="51"/>
      <c r="AA618" s="56"/>
      <c r="AB618" s="52"/>
      <c r="AC618" s="52"/>
    </row>
    <row r="619" spans="1:29" ht="30.6" customHeight="1" x14ac:dyDescent="0.2">
      <c r="A619" s="151" t="s">
        <v>227</v>
      </c>
      <c r="B619" s="89" t="s">
        <v>30</v>
      </c>
      <c r="C619" s="86">
        <v>2022</v>
      </c>
      <c r="D619" s="51">
        <v>108696</v>
      </c>
      <c r="E619" s="56" t="s">
        <v>709</v>
      </c>
      <c r="F619" s="51">
        <v>9033</v>
      </c>
      <c r="G619" s="56"/>
      <c r="H619" s="51">
        <v>11374</v>
      </c>
      <c r="I619" s="56"/>
      <c r="J619" s="51">
        <v>13485</v>
      </c>
      <c r="K619" s="56"/>
      <c r="L619" s="51">
        <v>11353</v>
      </c>
      <c r="M619" s="56"/>
      <c r="N619" s="51">
        <v>11300</v>
      </c>
      <c r="O619" s="56"/>
      <c r="P619" s="51">
        <v>9153</v>
      </c>
      <c r="Q619" s="56"/>
      <c r="R619" s="51">
        <v>5924</v>
      </c>
      <c r="S619" s="56"/>
      <c r="T619" s="51">
        <v>7101</v>
      </c>
      <c r="U619" s="56"/>
      <c r="V619" s="51">
        <v>8335</v>
      </c>
      <c r="W619" s="56"/>
      <c r="X619" s="51">
        <v>8297</v>
      </c>
      <c r="Y619" s="56"/>
      <c r="Z619" s="51">
        <v>8340</v>
      </c>
      <c r="AA619" s="56"/>
      <c r="AB619" s="52">
        <v>5295</v>
      </c>
      <c r="AC619" s="52" t="s">
        <v>709</v>
      </c>
    </row>
    <row r="620" spans="1:29" ht="11.25" x14ac:dyDescent="0.2">
      <c r="B620" s="89"/>
      <c r="C620" s="86">
        <v>2023</v>
      </c>
      <c r="D620" s="51"/>
      <c r="E620" s="56"/>
      <c r="F620" s="51">
        <v>6650</v>
      </c>
      <c r="G620" s="56"/>
      <c r="H620" s="51"/>
      <c r="I620" s="56"/>
      <c r="J620" s="51"/>
      <c r="K620" s="56"/>
      <c r="L620" s="51"/>
      <c r="M620" s="56"/>
      <c r="N620" s="51"/>
      <c r="O620" s="56"/>
      <c r="P620" s="51"/>
      <c r="Q620" s="56"/>
      <c r="R620" s="51"/>
      <c r="S620" s="56"/>
      <c r="T620" s="51"/>
      <c r="U620" s="56"/>
      <c r="V620" s="51"/>
      <c r="W620" s="56"/>
      <c r="X620" s="51"/>
      <c r="Y620" s="56"/>
      <c r="Z620" s="51"/>
      <c r="AA620" s="56"/>
      <c r="AB620" s="52"/>
      <c r="AC620" s="52"/>
    </row>
    <row r="621" spans="1:29" ht="40.9" customHeight="1" x14ac:dyDescent="0.2">
      <c r="A621" s="88" t="s">
        <v>228</v>
      </c>
      <c r="B621" s="89" t="s">
        <v>30</v>
      </c>
      <c r="C621" s="86">
        <v>2022</v>
      </c>
      <c r="D621" s="51">
        <v>573817</v>
      </c>
      <c r="E621" s="56" t="s">
        <v>709</v>
      </c>
      <c r="F621" s="51">
        <v>47544</v>
      </c>
      <c r="G621" s="56"/>
      <c r="H621" s="51">
        <v>48259</v>
      </c>
      <c r="I621" s="56"/>
      <c r="J621" s="51">
        <v>57228</v>
      </c>
      <c r="K621" s="56"/>
      <c r="L621" s="51">
        <v>50842</v>
      </c>
      <c r="M621" s="56"/>
      <c r="N621" s="51">
        <v>48325</v>
      </c>
      <c r="O621" s="56"/>
      <c r="P621" s="51">
        <v>41762</v>
      </c>
      <c r="Q621" s="56"/>
      <c r="R621" s="51">
        <v>41891</v>
      </c>
      <c r="S621" s="56"/>
      <c r="T621" s="51">
        <v>43037</v>
      </c>
      <c r="U621" s="56"/>
      <c r="V621" s="51">
        <v>47859</v>
      </c>
      <c r="W621" s="56"/>
      <c r="X621" s="51">
        <v>51827</v>
      </c>
      <c r="Y621" s="56"/>
      <c r="Z621" s="51">
        <v>52927</v>
      </c>
      <c r="AA621" s="56" t="s">
        <v>709</v>
      </c>
      <c r="AB621" s="52">
        <v>42316</v>
      </c>
      <c r="AC621" s="52" t="s">
        <v>709</v>
      </c>
    </row>
    <row r="622" spans="1:29" ht="11.25" x14ac:dyDescent="0.2">
      <c r="B622" s="89"/>
      <c r="C622" s="86">
        <v>2023</v>
      </c>
      <c r="D622" s="51"/>
      <c r="E622" s="56"/>
      <c r="F622" s="51">
        <v>41280</v>
      </c>
      <c r="G622" s="56"/>
      <c r="H622" s="51"/>
      <c r="I622" s="56"/>
      <c r="J622" s="51"/>
      <c r="K622" s="56"/>
      <c r="L622" s="51"/>
      <c r="M622" s="56"/>
      <c r="N622" s="51"/>
      <c r="O622" s="56"/>
      <c r="P622" s="51"/>
      <c r="Q622" s="56"/>
      <c r="R622" s="51"/>
      <c r="S622" s="56"/>
      <c r="T622" s="51"/>
      <c r="U622" s="56"/>
      <c r="V622" s="51"/>
      <c r="W622" s="56"/>
      <c r="X622" s="51"/>
      <c r="Y622" s="56"/>
      <c r="Z622" s="51"/>
      <c r="AA622" s="56"/>
      <c r="AB622" s="52"/>
      <c r="AC622" s="52"/>
    </row>
    <row r="623" spans="1:29" ht="30.6" customHeight="1" x14ac:dyDescent="0.2">
      <c r="A623" s="100" t="s">
        <v>229</v>
      </c>
      <c r="B623" s="89" t="s">
        <v>30</v>
      </c>
      <c r="C623" s="86">
        <v>2022</v>
      </c>
      <c r="D623" s="51">
        <v>279403</v>
      </c>
      <c r="E623" s="56"/>
      <c r="F623" s="51">
        <v>18822</v>
      </c>
      <c r="G623" s="56"/>
      <c r="H623" s="51">
        <v>19762</v>
      </c>
      <c r="I623" s="56"/>
      <c r="J623" s="51">
        <v>27334</v>
      </c>
      <c r="K623" s="56"/>
      <c r="L623" s="51">
        <v>28208</v>
      </c>
      <c r="M623" s="56"/>
      <c r="N623" s="51">
        <v>25997</v>
      </c>
      <c r="O623" s="56"/>
      <c r="P623" s="51">
        <v>20503</v>
      </c>
      <c r="Q623" s="56"/>
      <c r="R623" s="51">
        <v>21205</v>
      </c>
      <c r="S623" s="56"/>
      <c r="T623" s="51">
        <v>24449</v>
      </c>
      <c r="U623" s="56"/>
      <c r="V623" s="51">
        <v>26132</v>
      </c>
      <c r="W623" s="56"/>
      <c r="X623" s="51">
        <v>27299</v>
      </c>
      <c r="Y623" s="56"/>
      <c r="Z623" s="51">
        <v>23351</v>
      </c>
      <c r="AA623" s="56"/>
      <c r="AB623" s="52">
        <v>16228</v>
      </c>
      <c r="AC623" s="52"/>
    </row>
    <row r="624" spans="1:29" ht="11.25" x14ac:dyDescent="0.2">
      <c r="B624" s="89"/>
      <c r="C624" s="86">
        <v>2023</v>
      </c>
      <c r="D624" s="51"/>
      <c r="E624" s="56"/>
      <c r="F624" s="51">
        <v>19063</v>
      </c>
      <c r="G624" s="56"/>
      <c r="H624" s="51"/>
      <c r="I624" s="56"/>
      <c r="J624" s="51"/>
      <c r="K624" s="56"/>
      <c r="L624" s="51"/>
      <c r="M624" s="56"/>
      <c r="N624" s="51"/>
      <c r="O624" s="56"/>
      <c r="P624" s="51"/>
      <c r="Q624" s="56"/>
      <c r="R624" s="51"/>
      <c r="S624" s="56"/>
      <c r="T624" s="51"/>
      <c r="U624" s="56"/>
      <c r="V624" s="51"/>
      <c r="W624" s="56"/>
      <c r="X624" s="51"/>
      <c r="Y624" s="56"/>
      <c r="Z624" s="51"/>
      <c r="AA624" s="56"/>
      <c r="AB624" s="52"/>
      <c r="AC624" s="52"/>
    </row>
    <row r="625" spans="1:29" ht="20.45" customHeight="1" x14ac:dyDescent="0.2">
      <c r="A625" s="100" t="s">
        <v>230</v>
      </c>
      <c r="B625" s="89" t="s">
        <v>30</v>
      </c>
      <c r="C625" s="86">
        <v>2022</v>
      </c>
      <c r="D625" s="51">
        <v>333444</v>
      </c>
      <c r="E625" s="56" t="s">
        <v>709</v>
      </c>
      <c r="F625" s="51">
        <v>30190</v>
      </c>
      <c r="G625" s="56"/>
      <c r="H625" s="51">
        <v>29211</v>
      </c>
      <c r="I625" s="56"/>
      <c r="J625" s="51">
        <v>32407</v>
      </c>
      <c r="K625" s="56"/>
      <c r="L625" s="51">
        <v>29750</v>
      </c>
      <c r="M625" s="56"/>
      <c r="N625" s="51">
        <v>30297</v>
      </c>
      <c r="O625" s="56"/>
      <c r="P625" s="51">
        <v>28261</v>
      </c>
      <c r="Q625" s="56"/>
      <c r="R625" s="51">
        <v>26266</v>
      </c>
      <c r="S625" s="56"/>
      <c r="T625" s="51">
        <v>26707</v>
      </c>
      <c r="U625" s="56"/>
      <c r="V625" s="51">
        <v>25156</v>
      </c>
      <c r="W625" s="56"/>
      <c r="X625" s="51">
        <v>26142</v>
      </c>
      <c r="Y625" s="56"/>
      <c r="Z625" s="51">
        <v>26308</v>
      </c>
      <c r="AA625" s="56" t="s">
        <v>709</v>
      </c>
      <c r="AB625" s="52">
        <v>22691</v>
      </c>
      <c r="AC625" s="52" t="s">
        <v>709</v>
      </c>
    </row>
    <row r="626" spans="1:29" ht="11.25" x14ac:dyDescent="0.2">
      <c r="A626" s="100"/>
      <c r="B626" s="89"/>
      <c r="C626" s="86">
        <v>2023</v>
      </c>
      <c r="D626" s="51"/>
      <c r="E626" s="56"/>
      <c r="F626" s="51">
        <v>25191</v>
      </c>
      <c r="G626" s="56"/>
      <c r="H626" s="51"/>
      <c r="I626" s="56"/>
      <c r="J626" s="51"/>
      <c r="K626" s="56"/>
      <c r="L626" s="51"/>
      <c r="M626" s="56"/>
      <c r="N626" s="51"/>
      <c r="O626" s="56"/>
      <c r="P626" s="51"/>
      <c r="Q626" s="56"/>
      <c r="R626" s="51"/>
      <c r="S626" s="56"/>
      <c r="T626" s="51"/>
      <c r="U626" s="56"/>
      <c r="V626" s="51"/>
      <c r="W626" s="56"/>
      <c r="X626" s="51"/>
      <c r="Y626" s="56"/>
      <c r="Z626" s="51"/>
      <c r="AA626" s="56"/>
      <c r="AB626" s="52"/>
      <c r="AC626" s="52"/>
    </row>
    <row r="627" spans="1:29" ht="30.6" customHeight="1" x14ac:dyDescent="0.2">
      <c r="A627" s="100" t="s">
        <v>231</v>
      </c>
      <c r="B627" s="89" t="s">
        <v>30</v>
      </c>
      <c r="C627" s="86">
        <v>2022</v>
      </c>
      <c r="D627" s="51">
        <v>312498</v>
      </c>
      <c r="E627" s="56" t="s">
        <v>709</v>
      </c>
      <c r="F627" s="51">
        <v>26964</v>
      </c>
      <c r="G627" s="56"/>
      <c r="H627" s="51">
        <v>26054</v>
      </c>
      <c r="I627" s="56"/>
      <c r="J627" s="51">
        <v>29053</v>
      </c>
      <c r="K627" s="56"/>
      <c r="L627" s="51">
        <v>25524</v>
      </c>
      <c r="M627" s="56"/>
      <c r="N627" s="51">
        <v>27206</v>
      </c>
      <c r="O627" s="56"/>
      <c r="P627" s="51">
        <v>24621</v>
      </c>
      <c r="Q627" s="56"/>
      <c r="R627" s="51">
        <v>25849</v>
      </c>
      <c r="S627" s="56"/>
      <c r="T627" s="51">
        <v>25791</v>
      </c>
      <c r="U627" s="56"/>
      <c r="V627" s="51">
        <v>26150</v>
      </c>
      <c r="W627" s="56"/>
      <c r="X627" s="51">
        <v>25973</v>
      </c>
      <c r="Y627" s="56"/>
      <c r="Z627" s="51">
        <v>25207</v>
      </c>
      <c r="AA627" s="56"/>
      <c r="AB627" s="52">
        <v>22788</v>
      </c>
      <c r="AC627" s="52" t="s">
        <v>709</v>
      </c>
    </row>
    <row r="628" spans="1:29" ht="11.25" x14ac:dyDescent="0.2">
      <c r="B628" s="89"/>
      <c r="C628" s="86">
        <v>2023</v>
      </c>
      <c r="D628" s="51"/>
      <c r="E628" s="56"/>
      <c r="F628" s="51">
        <v>24175</v>
      </c>
      <c r="G628" s="56"/>
      <c r="H628" s="51"/>
      <c r="I628" s="56"/>
      <c r="J628" s="51"/>
      <c r="K628" s="56"/>
      <c r="L628" s="51"/>
      <c r="M628" s="56"/>
      <c r="N628" s="51"/>
      <c r="O628" s="56"/>
      <c r="P628" s="51"/>
      <c r="Q628" s="56"/>
      <c r="R628" s="51"/>
      <c r="S628" s="56"/>
      <c r="T628" s="51"/>
      <c r="U628" s="56"/>
      <c r="V628" s="51"/>
      <c r="W628" s="56"/>
      <c r="X628" s="51"/>
      <c r="Y628" s="56"/>
      <c r="Z628" s="51"/>
      <c r="AA628" s="56"/>
      <c r="AB628" s="52"/>
      <c r="AC628" s="52"/>
    </row>
    <row r="629" spans="1:29" ht="30.6" customHeight="1" x14ac:dyDescent="0.2">
      <c r="A629" s="100" t="s">
        <v>232</v>
      </c>
      <c r="B629" s="89" t="s">
        <v>30</v>
      </c>
      <c r="C629" s="86">
        <v>2022</v>
      </c>
      <c r="D629" s="51">
        <v>72604</v>
      </c>
      <c r="E629" s="56"/>
      <c r="F629" s="51">
        <v>6266</v>
      </c>
      <c r="G629" s="56"/>
      <c r="H629" s="51">
        <v>7595</v>
      </c>
      <c r="I629" s="56"/>
      <c r="J629" s="51">
        <v>7457</v>
      </c>
      <c r="K629" s="56"/>
      <c r="L629" s="51">
        <v>7154</v>
      </c>
      <c r="M629" s="56"/>
      <c r="N629" s="51">
        <v>8184</v>
      </c>
      <c r="O629" s="56"/>
      <c r="P629" s="51">
        <v>6087</v>
      </c>
      <c r="Q629" s="56"/>
      <c r="R629" s="51">
        <v>6406</v>
      </c>
      <c r="S629" s="56"/>
      <c r="T629" s="51">
        <v>5705</v>
      </c>
      <c r="U629" s="56"/>
      <c r="V629" s="51">
        <v>4781</v>
      </c>
      <c r="W629" s="56"/>
      <c r="X629" s="51">
        <v>4451</v>
      </c>
      <c r="Y629" s="56"/>
      <c r="Z629" s="51">
        <v>4748</v>
      </c>
      <c r="AA629" s="56"/>
      <c r="AB629" s="52">
        <v>3757</v>
      </c>
      <c r="AC629" s="52"/>
    </row>
    <row r="630" spans="1:29" ht="11.25" x14ac:dyDescent="0.2">
      <c r="A630" s="100"/>
      <c r="B630" s="89"/>
      <c r="C630" s="86">
        <v>2023</v>
      </c>
      <c r="D630" s="51"/>
      <c r="E630" s="56"/>
      <c r="F630" s="51">
        <v>6465</v>
      </c>
      <c r="G630" s="56"/>
      <c r="H630" s="51"/>
      <c r="I630" s="56"/>
      <c r="J630" s="51"/>
      <c r="K630" s="56"/>
      <c r="L630" s="51"/>
      <c r="M630" s="56"/>
      <c r="N630" s="51"/>
      <c r="O630" s="56"/>
      <c r="P630" s="51"/>
      <c r="Q630" s="56"/>
      <c r="R630" s="51"/>
      <c r="S630" s="56"/>
      <c r="T630" s="51"/>
      <c r="U630" s="56"/>
      <c r="V630" s="51"/>
      <c r="W630" s="56"/>
      <c r="X630" s="51"/>
      <c r="Y630" s="56"/>
      <c r="Z630" s="51"/>
      <c r="AA630" s="56"/>
      <c r="AB630" s="52"/>
      <c r="AC630" s="52"/>
    </row>
    <row r="631" spans="1:29" ht="21.6" customHeight="1" x14ac:dyDescent="0.2">
      <c r="B631" s="89" t="s">
        <v>109</v>
      </c>
      <c r="C631" s="86">
        <v>2022</v>
      </c>
      <c r="D631" s="51">
        <v>19536</v>
      </c>
      <c r="E631" s="56"/>
      <c r="F631" s="51">
        <v>1442</v>
      </c>
      <c r="G631" s="56"/>
      <c r="H631" s="51">
        <v>1874</v>
      </c>
      <c r="I631" s="56"/>
      <c r="J631" s="51">
        <v>1948</v>
      </c>
      <c r="K631" s="56"/>
      <c r="L631" s="51">
        <v>1647</v>
      </c>
      <c r="M631" s="56"/>
      <c r="N631" s="51">
        <v>2021</v>
      </c>
      <c r="O631" s="56"/>
      <c r="P631" s="51">
        <v>1775</v>
      </c>
      <c r="Q631" s="56"/>
      <c r="R631" s="51">
        <v>1632</v>
      </c>
      <c r="S631" s="56"/>
      <c r="T631" s="51">
        <v>1317</v>
      </c>
      <c r="U631" s="56"/>
      <c r="V631" s="51">
        <v>1555</v>
      </c>
      <c r="W631" s="56"/>
      <c r="X631" s="51">
        <v>1528</v>
      </c>
      <c r="Y631" s="56"/>
      <c r="Z631" s="51">
        <v>1522</v>
      </c>
      <c r="AA631" s="56"/>
      <c r="AB631" s="52">
        <v>1276</v>
      </c>
      <c r="AC631" s="52"/>
    </row>
    <row r="632" spans="1:29" ht="11.25" x14ac:dyDescent="0.2">
      <c r="B632" s="89"/>
      <c r="C632" s="86">
        <v>2023</v>
      </c>
      <c r="D632" s="51"/>
      <c r="E632" s="56"/>
      <c r="F632" s="51">
        <v>1587</v>
      </c>
      <c r="G632" s="56"/>
      <c r="H632" s="51"/>
      <c r="I632" s="56"/>
      <c r="J632" s="51"/>
      <c r="K632" s="56"/>
      <c r="L632" s="51"/>
      <c r="M632" s="56"/>
      <c r="N632" s="51"/>
      <c r="O632" s="56"/>
      <c r="P632" s="51"/>
      <c r="Q632" s="56"/>
      <c r="R632" s="51"/>
      <c r="S632" s="56"/>
      <c r="T632" s="51"/>
      <c r="U632" s="56"/>
      <c r="V632" s="51"/>
      <c r="W632" s="56"/>
      <c r="X632" s="51"/>
      <c r="Y632" s="56"/>
      <c r="Z632" s="51"/>
      <c r="AA632" s="56"/>
      <c r="AB632" s="52"/>
      <c r="AC632" s="52"/>
    </row>
    <row r="633" spans="1:29" ht="30.6" customHeight="1" x14ac:dyDescent="0.2">
      <c r="A633" s="100" t="s">
        <v>233</v>
      </c>
      <c r="B633" s="89" t="s">
        <v>115</v>
      </c>
      <c r="C633" s="86">
        <v>2022</v>
      </c>
      <c r="D633" s="51">
        <v>9992</v>
      </c>
      <c r="E633" s="56"/>
      <c r="F633" s="51">
        <v>636</v>
      </c>
      <c r="G633" s="56" t="s">
        <v>709</v>
      </c>
      <c r="H633" s="51">
        <v>802</v>
      </c>
      <c r="I633" s="56" t="s">
        <v>709</v>
      </c>
      <c r="J633" s="51">
        <v>978</v>
      </c>
      <c r="K633" s="56" t="s">
        <v>709</v>
      </c>
      <c r="L633" s="51">
        <v>891</v>
      </c>
      <c r="M633" s="56" t="s">
        <v>709</v>
      </c>
      <c r="N633" s="51">
        <v>900</v>
      </c>
      <c r="O633" s="56" t="s">
        <v>709</v>
      </c>
      <c r="P633" s="51">
        <v>889</v>
      </c>
      <c r="Q633" s="56" t="s">
        <v>709</v>
      </c>
      <c r="R633" s="51">
        <v>838</v>
      </c>
      <c r="S633" s="56" t="s">
        <v>709</v>
      </c>
      <c r="T633" s="51">
        <v>819</v>
      </c>
      <c r="U633" s="56" t="s">
        <v>709</v>
      </c>
      <c r="V633" s="51">
        <v>918</v>
      </c>
      <c r="W633" s="56" t="s">
        <v>709</v>
      </c>
      <c r="X633" s="51">
        <v>870</v>
      </c>
      <c r="Y633" s="56" t="s">
        <v>709</v>
      </c>
      <c r="Z633" s="51">
        <v>844</v>
      </c>
      <c r="AA633" s="56" t="s">
        <v>709</v>
      </c>
      <c r="AB633" s="52">
        <v>591</v>
      </c>
      <c r="AC633" s="52"/>
    </row>
    <row r="634" spans="1:29" ht="11.25" x14ac:dyDescent="0.2">
      <c r="B634" s="89"/>
      <c r="C634" s="86">
        <v>2023</v>
      </c>
      <c r="D634" s="51"/>
      <c r="E634" s="56"/>
      <c r="F634" s="51">
        <v>640</v>
      </c>
      <c r="G634" s="56"/>
      <c r="H634" s="51"/>
      <c r="I634" s="56"/>
      <c r="J634" s="51"/>
      <c r="K634" s="56"/>
      <c r="L634" s="51"/>
      <c r="M634" s="56"/>
      <c r="N634" s="51"/>
      <c r="O634" s="56"/>
      <c r="P634" s="51"/>
      <c r="Q634" s="56"/>
      <c r="R634" s="51"/>
      <c r="S634" s="56"/>
      <c r="T634" s="51"/>
      <c r="U634" s="56"/>
      <c r="V634" s="51"/>
      <c r="W634" s="56"/>
      <c r="X634" s="51"/>
      <c r="Y634" s="56"/>
      <c r="Z634" s="51"/>
      <c r="AA634" s="56"/>
      <c r="AB634" s="52"/>
      <c r="AC634" s="52"/>
    </row>
    <row r="635" spans="1:29" ht="11.25" x14ac:dyDescent="0.2">
      <c r="A635" s="135" t="s">
        <v>25</v>
      </c>
      <c r="B635" s="89"/>
      <c r="C635" s="86"/>
      <c r="D635" s="51"/>
      <c r="E635" s="56"/>
      <c r="F635" s="51"/>
      <c r="G635" s="56"/>
      <c r="H635" s="51"/>
      <c r="I635" s="56"/>
      <c r="J635" s="51"/>
      <c r="K635" s="56"/>
      <c r="L635" s="51"/>
      <c r="M635" s="56"/>
      <c r="N635" s="51"/>
      <c r="O635" s="56"/>
      <c r="P635" s="51"/>
      <c r="Q635" s="56"/>
      <c r="R635" s="51"/>
      <c r="S635" s="56"/>
      <c r="T635" s="51"/>
      <c r="U635" s="56"/>
      <c r="V635" s="51"/>
      <c r="W635" s="56"/>
      <c r="X635" s="51"/>
      <c r="Y635" s="56"/>
      <c r="Z635" s="51"/>
      <c r="AA635" s="56"/>
      <c r="AB635" s="52"/>
      <c r="AC635" s="52"/>
    </row>
    <row r="636" spans="1:29" ht="20.45" customHeight="1" x14ac:dyDescent="0.2">
      <c r="A636" s="102" t="s">
        <v>234</v>
      </c>
      <c r="B636" s="89" t="s">
        <v>115</v>
      </c>
      <c r="C636" s="86">
        <v>2022</v>
      </c>
      <c r="D636" s="51">
        <v>8869</v>
      </c>
      <c r="E636" s="56"/>
      <c r="F636" s="51">
        <v>570</v>
      </c>
      <c r="G636" s="56"/>
      <c r="H636" s="51">
        <v>700</v>
      </c>
      <c r="I636" s="56"/>
      <c r="J636" s="51">
        <v>859</v>
      </c>
      <c r="K636" s="56"/>
      <c r="L636" s="51">
        <v>793</v>
      </c>
      <c r="M636" s="56"/>
      <c r="N636" s="51">
        <v>814</v>
      </c>
      <c r="O636" s="56"/>
      <c r="P636" s="51">
        <v>797</v>
      </c>
      <c r="Q636" s="56"/>
      <c r="R636" s="51">
        <v>747</v>
      </c>
      <c r="S636" s="56"/>
      <c r="T636" s="51">
        <v>714</v>
      </c>
      <c r="U636" s="56"/>
      <c r="V636" s="51">
        <v>820</v>
      </c>
      <c r="W636" s="56"/>
      <c r="X636" s="51">
        <v>769</v>
      </c>
      <c r="Y636" s="56"/>
      <c r="Z636" s="51">
        <v>749</v>
      </c>
      <c r="AA636" s="56"/>
      <c r="AB636" s="52">
        <v>530</v>
      </c>
      <c r="AC636" s="52"/>
    </row>
    <row r="637" spans="1:29" ht="11.25" x14ac:dyDescent="0.2">
      <c r="A637" s="102"/>
      <c r="B637" s="89"/>
      <c r="C637" s="86">
        <v>2023</v>
      </c>
      <c r="D637" s="51"/>
      <c r="E637" s="56"/>
      <c r="F637" s="51">
        <v>573</v>
      </c>
      <c r="G637" s="56"/>
      <c r="H637" s="51"/>
      <c r="I637" s="56"/>
      <c r="J637" s="51"/>
      <c r="K637" s="56"/>
      <c r="L637" s="51"/>
      <c r="M637" s="56"/>
      <c r="N637" s="51"/>
      <c r="O637" s="56"/>
      <c r="P637" s="51"/>
      <c r="Q637" s="56"/>
      <c r="R637" s="51"/>
      <c r="S637" s="56"/>
      <c r="T637" s="51"/>
      <c r="U637" s="56"/>
      <c r="V637" s="51"/>
      <c r="W637" s="56"/>
      <c r="X637" s="51"/>
      <c r="Y637" s="56"/>
      <c r="Z637" s="51"/>
      <c r="AA637" s="56"/>
      <c r="AB637" s="52"/>
      <c r="AC637" s="52"/>
    </row>
    <row r="638" spans="1:29" ht="30.6" customHeight="1" x14ac:dyDescent="0.2">
      <c r="A638" s="102" t="s">
        <v>235</v>
      </c>
      <c r="B638" s="89" t="s">
        <v>115</v>
      </c>
      <c r="C638" s="86">
        <v>2022</v>
      </c>
      <c r="D638" s="51">
        <v>346</v>
      </c>
      <c r="E638" s="56"/>
      <c r="F638" s="114">
        <v>20.8</v>
      </c>
      <c r="G638" s="116"/>
      <c r="H638" s="114">
        <v>23.1</v>
      </c>
      <c r="I638" s="116"/>
      <c r="J638" s="80">
        <v>32.9</v>
      </c>
      <c r="K638" s="115"/>
      <c r="L638" s="114">
        <v>30.4</v>
      </c>
      <c r="M638" s="116"/>
      <c r="N638" s="80">
        <v>31.5</v>
      </c>
      <c r="O638" s="115"/>
      <c r="P638" s="114">
        <v>30.6</v>
      </c>
      <c r="Q638" s="116"/>
      <c r="R638" s="114">
        <v>29.6</v>
      </c>
      <c r="S638" s="116"/>
      <c r="T638" s="114">
        <v>28.6</v>
      </c>
      <c r="U638" s="116"/>
      <c r="V638" s="114">
        <v>30.8</v>
      </c>
      <c r="W638" s="116"/>
      <c r="X638" s="114">
        <v>30.7</v>
      </c>
      <c r="Y638" s="116"/>
      <c r="Z638" s="114">
        <v>32.4</v>
      </c>
      <c r="AA638" s="116"/>
      <c r="AB638" s="118">
        <v>24.6</v>
      </c>
      <c r="AC638" s="118"/>
    </row>
    <row r="639" spans="1:29" ht="11.25" x14ac:dyDescent="0.2">
      <c r="B639" s="89"/>
      <c r="C639" s="86">
        <v>2023</v>
      </c>
      <c r="D639" s="51"/>
      <c r="E639" s="56"/>
      <c r="F639" s="80">
        <v>24.5</v>
      </c>
      <c r="G639" s="115"/>
      <c r="H639" s="80"/>
      <c r="I639" s="115"/>
      <c r="J639" s="80"/>
      <c r="K639" s="115"/>
      <c r="L639" s="114"/>
      <c r="M639" s="116"/>
      <c r="N639" s="80"/>
      <c r="O639" s="115"/>
      <c r="P639" s="114"/>
      <c r="Q639" s="116"/>
      <c r="R639" s="114"/>
      <c r="S639" s="116"/>
      <c r="T639" s="114"/>
      <c r="U639" s="116"/>
      <c r="V639" s="114"/>
      <c r="W639" s="116"/>
      <c r="X639" s="114"/>
      <c r="Y639" s="116"/>
      <c r="Z639" s="80"/>
      <c r="AA639" s="115"/>
      <c r="AB639" s="117"/>
      <c r="AC639" s="118"/>
    </row>
    <row r="640" spans="1:29" ht="30.6" customHeight="1" x14ac:dyDescent="0.2">
      <c r="A640" s="100" t="s">
        <v>236</v>
      </c>
      <c r="B640" s="89" t="s">
        <v>237</v>
      </c>
      <c r="C640" s="86">
        <v>2022</v>
      </c>
      <c r="D640" s="152">
        <v>11351037</v>
      </c>
      <c r="E640" s="153"/>
      <c r="F640" s="154">
        <v>801397</v>
      </c>
      <c r="G640" s="155"/>
      <c r="H640" s="154">
        <v>924458</v>
      </c>
      <c r="I640" s="155"/>
      <c r="J640" s="154">
        <v>1020895</v>
      </c>
      <c r="K640" s="155"/>
      <c r="L640" s="156">
        <v>930690</v>
      </c>
      <c r="M640" s="157"/>
      <c r="N640" s="154">
        <v>1031789</v>
      </c>
      <c r="O640" s="155"/>
      <c r="P640" s="156">
        <v>1033107</v>
      </c>
      <c r="Q640" s="157"/>
      <c r="R640" s="156">
        <v>1068700</v>
      </c>
      <c r="S640" s="157"/>
      <c r="T640" s="156">
        <v>944985</v>
      </c>
      <c r="U640" s="157"/>
      <c r="V640" s="156">
        <v>925738</v>
      </c>
      <c r="W640" s="157"/>
      <c r="X640" s="156">
        <v>932057</v>
      </c>
      <c r="Y640" s="157"/>
      <c r="Z640" s="154">
        <v>840384</v>
      </c>
      <c r="AA640" s="155"/>
      <c r="AB640" s="158">
        <v>896836</v>
      </c>
      <c r="AC640" s="118"/>
    </row>
    <row r="641" spans="1:30" ht="11.25" x14ac:dyDescent="0.2">
      <c r="B641" s="89"/>
      <c r="C641" s="86">
        <v>2023</v>
      </c>
      <c r="D641" s="152"/>
      <c r="E641" s="153"/>
      <c r="F641" s="154">
        <v>1101396</v>
      </c>
      <c r="G641" s="155"/>
      <c r="H641" s="154"/>
      <c r="I641" s="155"/>
      <c r="J641" s="154"/>
      <c r="K641" s="155"/>
      <c r="L641" s="156"/>
      <c r="M641" s="157"/>
      <c r="N641" s="154"/>
      <c r="O641" s="155"/>
      <c r="P641" s="156"/>
      <c r="Q641" s="157"/>
      <c r="R641" s="156"/>
      <c r="S641" s="157"/>
      <c r="T641" s="156"/>
      <c r="U641" s="157"/>
      <c r="V641" s="156"/>
      <c r="W641" s="157"/>
      <c r="X641" s="156"/>
      <c r="Y641" s="157"/>
      <c r="Z641" s="154"/>
      <c r="AA641" s="155"/>
      <c r="AB641" s="158"/>
      <c r="AC641" s="118"/>
    </row>
    <row r="642" spans="1:30" ht="30" customHeight="1" x14ac:dyDescent="0.2">
      <c r="A642" s="259" t="s">
        <v>238</v>
      </c>
      <c r="B642" s="259"/>
      <c r="C642" s="259"/>
      <c r="D642" s="259"/>
      <c r="E642" s="259"/>
      <c r="F642" s="259"/>
      <c r="G642" s="259"/>
      <c r="H642" s="259"/>
      <c r="I642" s="259"/>
      <c r="J642" s="259"/>
      <c r="K642" s="259"/>
      <c r="L642" s="259"/>
      <c r="M642" s="259"/>
      <c r="N642" s="259"/>
      <c r="O642" s="259"/>
      <c r="P642" s="259"/>
      <c r="Q642" s="259"/>
      <c r="R642" s="259"/>
      <c r="S642" s="259"/>
      <c r="T642" s="259"/>
      <c r="U642" s="259"/>
      <c r="V642" s="259"/>
      <c r="W642" s="259"/>
      <c r="X642" s="259"/>
      <c r="Y642" s="259"/>
      <c r="Z642" s="259"/>
      <c r="AA642" s="259"/>
      <c r="AB642" s="259"/>
      <c r="AC642" s="201"/>
    </row>
    <row r="643" spans="1:30" ht="30.6" customHeight="1" x14ac:dyDescent="0.2">
      <c r="A643" s="133" t="s">
        <v>239</v>
      </c>
      <c r="B643" s="89" t="s">
        <v>109</v>
      </c>
      <c r="C643" s="86">
        <v>2022</v>
      </c>
      <c r="D643" s="51">
        <v>1777243</v>
      </c>
      <c r="E643" s="56"/>
      <c r="F643" s="51">
        <v>14892</v>
      </c>
      <c r="G643" s="56"/>
      <c r="H643" s="51">
        <v>15696</v>
      </c>
      <c r="I643" s="56"/>
      <c r="J643" s="51">
        <v>14651</v>
      </c>
      <c r="K643" s="56"/>
      <c r="L643" s="51">
        <v>14620</v>
      </c>
      <c r="M643" s="56"/>
      <c r="N643" s="51">
        <v>16074</v>
      </c>
      <c r="O643" s="56"/>
      <c r="P643" s="51">
        <v>16365</v>
      </c>
      <c r="Q643" s="56"/>
      <c r="R643" s="51">
        <v>15216</v>
      </c>
      <c r="S643" s="56"/>
      <c r="T643" s="51">
        <v>15091</v>
      </c>
      <c r="U643" s="56"/>
      <c r="V643" s="51">
        <v>13916</v>
      </c>
      <c r="W643" s="56"/>
      <c r="X643" s="51">
        <v>16138</v>
      </c>
      <c r="Y643" s="56"/>
      <c r="Z643" s="51">
        <v>15843</v>
      </c>
      <c r="AA643" s="56"/>
      <c r="AB643" s="52">
        <v>16658</v>
      </c>
      <c r="AC643" s="52"/>
      <c r="AD643" s="139"/>
    </row>
    <row r="644" spans="1:30" ht="11.25" x14ac:dyDescent="0.2">
      <c r="B644" s="89"/>
      <c r="C644" s="86">
        <v>2023</v>
      </c>
      <c r="D644" s="51"/>
      <c r="E644" s="56"/>
      <c r="F644" s="51">
        <v>13082</v>
      </c>
      <c r="G644" s="56"/>
      <c r="H644" s="51"/>
      <c r="I644" s="56"/>
      <c r="J644" s="51"/>
      <c r="K644" s="56"/>
      <c r="L644" s="51"/>
      <c r="M644" s="56"/>
      <c r="N644" s="51"/>
      <c r="O644" s="56"/>
      <c r="P644" s="51"/>
      <c r="Q644" s="56"/>
      <c r="R644" s="51"/>
      <c r="S644" s="56"/>
      <c r="T644" s="51"/>
      <c r="U644" s="56"/>
      <c r="V644" s="51"/>
      <c r="W644" s="56"/>
      <c r="X644" s="51"/>
      <c r="Y644" s="56"/>
      <c r="Z644" s="51"/>
      <c r="AA644" s="56"/>
      <c r="AB644" s="52"/>
      <c r="AC644" s="52"/>
      <c r="AD644" s="139"/>
    </row>
    <row r="645" spans="1:30" ht="21.6" customHeight="1" x14ac:dyDescent="0.2">
      <c r="A645" s="100" t="s">
        <v>240</v>
      </c>
      <c r="B645" s="89" t="s">
        <v>109</v>
      </c>
      <c r="C645" s="86">
        <v>2022</v>
      </c>
      <c r="D645" s="51">
        <v>12387</v>
      </c>
      <c r="E645" s="56" t="s">
        <v>709</v>
      </c>
      <c r="F645" s="51">
        <v>907</v>
      </c>
      <c r="G645" s="56"/>
      <c r="H645" s="51">
        <v>1011</v>
      </c>
      <c r="I645" s="56"/>
      <c r="J645" s="51">
        <v>1196</v>
      </c>
      <c r="K645" s="56"/>
      <c r="L645" s="51">
        <v>1088</v>
      </c>
      <c r="M645" s="56"/>
      <c r="N645" s="51">
        <v>1160</v>
      </c>
      <c r="O645" s="56"/>
      <c r="P645" s="51">
        <v>1147</v>
      </c>
      <c r="Q645" s="56"/>
      <c r="R645" s="51">
        <v>949</v>
      </c>
      <c r="S645" s="56"/>
      <c r="T645" s="51">
        <v>1007</v>
      </c>
      <c r="U645" s="56"/>
      <c r="V645" s="51">
        <v>1136</v>
      </c>
      <c r="W645" s="56"/>
      <c r="X645" s="51">
        <v>1076</v>
      </c>
      <c r="Y645" s="56"/>
      <c r="Z645" s="51">
        <v>1021</v>
      </c>
      <c r="AA645" s="56"/>
      <c r="AB645" s="52">
        <v>689</v>
      </c>
      <c r="AC645" s="52" t="s">
        <v>709</v>
      </c>
      <c r="AD645" s="139"/>
    </row>
    <row r="646" spans="1:30" ht="11.25" x14ac:dyDescent="0.2">
      <c r="A646" s="84"/>
      <c r="B646" s="89"/>
      <c r="C646" s="86">
        <v>2023</v>
      </c>
      <c r="D646" s="51"/>
      <c r="E646" s="56"/>
      <c r="F646" s="51">
        <v>661</v>
      </c>
      <c r="G646" s="56"/>
      <c r="H646" s="51"/>
      <c r="I646" s="56"/>
      <c r="J646" s="51"/>
      <c r="K646" s="56"/>
      <c r="L646" s="51"/>
      <c r="M646" s="56"/>
      <c r="N646" s="51"/>
      <c r="O646" s="56"/>
      <c r="P646" s="51"/>
      <c r="Q646" s="56"/>
      <c r="R646" s="51"/>
      <c r="S646" s="56"/>
      <c r="T646" s="51"/>
      <c r="U646" s="56"/>
      <c r="V646" s="51"/>
      <c r="W646" s="56"/>
      <c r="X646" s="51"/>
      <c r="Y646" s="56"/>
      <c r="Z646" s="51"/>
      <c r="AA646" s="56"/>
      <c r="AB646" s="52"/>
      <c r="AC646" s="52"/>
      <c r="AD646" s="139"/>
    </row>
    <row r="647" spans="1:30" ht="21.6" customHeight="1" x14ac:dyDescent="0.2">
      <c r="A647" s="100" t="s">
        <v>241</v>
      </c>
      <c r="B647" s="89" t="s">
        <v>109</v>
      </c>
      <c r="C647" s="86">
        <v>2022</v>
      </c>
      <c r="D647" s="51">
        <v>7553</v>
      </c>
      <c r="E647" s="56"/>
      <c r="F647" s="51">
        <v>600</v>
      </c>
      <c r="G647" s="56"/>
      <c r="H647" s="51">
        <v>638</v>
      </c>
      <c r="I647" s="56"/>
      <c r="J647" s="51">
        <v>776</v>
      </c>
      <c r="K647" s="56"/>
      <c r="L647" s="51">
        <v>666</v>
      </c>
      <c r="M647" s="56"/>
      <c r="N647" s="51">
        <v>706</v>
      </c>
      <c r="O647" s="56"/>
      <c r="P647" s="51">
        <v>681</v>
      </c>
      <c r="Q647" s="56"/>
      <c r="R647" s="51">
        <v>478</v>
      </c>
      <c r="S647" s="56"/>
      <c r="T647" s="51">
        <v>647</v>
      </c>
      <c r="U647" s="56"/>
      <c r="V647" s="51">
        <v>685</v>
      </c>
      <c r="W647" s="56"/>
      <c r="X647" s="51">
        <v>635</v>
      </c>
      <c r="Y647" s="56"/>
      <c r="Z647" s="51">
        <v>624</v>
      </c>
      <c r="AA647" s="56"/>
      <c r="AB647" s="52">
        <v>417</v>
      </c>
      <c r="AC647" s="52"/>
      <c r="AD647" s="139"/>
    </row>
    <row r="648" spans="1:30" ht="11.25" x14ac:dyDescent="0.2">
      <c r="A648" s="84"/>
      <c r="B648" s="89"/>
      <c r="C648" s="86">
        <v>2023</v>
      </c>
      <c r="D648" s="51"/>
      <c r="E648" s="56"/>
      <c r="F648" s="51">
        <v>493</v>
      </c>
      <c r="G648" s="56"/>
      <c r="H648" s="51"/>
      <c r="I648" s="56"/>
      <c r="J648" s="51"/>
      <c r="K648" s="56"/>
      <c r="L648" s="51"/>
      <c r="M648" s="56"/>
      <c r="N648" s="51"/>
      <c r="O648" s="56"/>
      <c r="P648" s="51"/>
      <c r="Q648" s="56"/>
      <c r="R648" s="51"/>
      <c r="S648" s="56"/>
      <c r="T648" s="51"/>
      <c r="U648" s="56"/>
      <c r="V648" s="51"/>
      <c r="W648" s="56"/>
      <c r="X648" s="51"/>
      <c r="Y648" s="56"/>
      <c r="Z648" s="51"/>
      <c r="AA648" s="56"/>
      <c r="AB648" s="52"/>
      <c r="AC648" s="52"/>
      <c r="AD648" s="139"/>
    </row>
    <row r="649" spans="1:30" ht="40.9" customHeight="1" x14ac:dyDescent="0.2">
      <c r="A649" s="88" t="s">
        <v>242</v>
      </c>
      <c r="B649" s="89" t="s">
        <v>30</v>
      </c>
      <c r="C649" s="86">
        <v>2022</v>
      </c>
      <c r="D649" s="51">
        <v>714343</v>
      </c>
      <c r="E649" s="56" t="s">
        <v>709</v>
      </c>
      <c r="F649" s="51">
        <v>64242</v>
      </c>
      <c r="G649" s="56"/>
      <c r="H649" s="51">
        <v>53453</v>
      </c>
      <c r="I649" s="56"/>
      <c r="J649" s="51">
        <v>67561</v>
      </c>
      <c r="K649" s="56"/>
      <c r="L649" s="51">
        <v>68530</v>
      </c>
      <c r="M649" s="56"/>
      <c r="N649" s="51">
        <v>49436</v>
      </c>
      <c r="O649" s="56"/>
      <c r="P649" s="51">
        <v>48086</v>
      </c>
      <c r="Q649" s="56"/>
      <c r="R649" s="51">
        <v>53047</v>
      </c>
      <c r="S649" s="56"/>
      <c r="T649" s="51">
        <v>56835</v>
      </c>
      <c r="U649" s="56"/>
      <c r="V649" s="51">
        <v>66094</v>
      </c>
      <c r="W649" s="56"/>
      <c r="X649" s="51">
        <v>58549</v>
      </c>
      <c r="Y649" s="56"/>
      <c r="Z649" s="51">
        <v>63639</v>
      </c>
      <c r="AA649" s="56"/>
      <c r="AB649" s="52">
        <v>64871</v>
      </c>
      <c r="AC649" s="52" t="s">
        <v>709</v>
      </c>
      <c r="AD649" s="139"/>
    </row>
    <row r="650" spans="1:30" ht="11.25" x14ac:dyDescent="0.2">
      <c r="A650" s="100"/>
      <c r="B650" s="89"/>
      <c r="C650" s="86">
        <v>2023</v>
      </c>
      <c r="D650" s="51"/>
      <c r="E650" s="56"/>
      <c r="F650" s="51">
        <v>65522</v>
      </c>
      <c r="G650" s="56"/>
      <c r="H650" s="51"/>
      <c r="I650" s="56"/>
      <c r="J650" s="51"/>
      <c r="K650" s="56"/>
      <c r="L650" s="51"/>
      <c r="M650" s="56"/>
      <c r="N650" s="51"/>
      <c r="O650" s="56"/>
      <c r="P650" s="51"/>
      <c r="Q650" s="56"/>
      <c r="R650" s="51"/>
      <c r="S650" s="56"/>
      <c r="T650" s="51"/>
      <c r="U650" s="56"/>
      <c r="V650" s="51"/>
      <c r="W650" s="56"/>
      <c r="X650" s="51"/>
      <c r="Y650" s="56"/>
      <c r="Z650" s="51"/>
      <c r="AA650" s="56"/>
      <c r="AB650" s="52"/>
      <c r="AC650" s="52"/>
      <c r="AD650" s="139"/>
    </row>
    <row r="651" spans="1:30" ht="20.45" customHeight="1" x14ac:dyDescent="0.2">
      <c r="A651" s="100"/>
      <c r="B651" s="89" t="s">
        <v>115</v>
      </c>
      <c r="C651" s="86">
        <v>2022</v>
      </c>
      <c r="D651" s="51">
        <v>2842343</v>
      </c>
      <c r="E651" s="56"/>
      <c r="F651" s="51">
        <v>259787</v>
      </c>
      <c r="G651" s="56"/>
      <c r="H651" s="51">
        <v>226096</v>
      </c>
      <c r="I651" s="56"/>
      <c r="J651" s="51">
        <v>259656</v>
      </c>
      <c r="K651" s="56"/>
      <c r="L651" s="51">
        <v>282418</v>
      </c>
      <c r="M651" s="56"/>
      <c r="N651" s="51">
        <v>208326</v>
      </c>
      <c r="O651" s="56"/>
      <c r="P651" s="51">
        <v>198365</v>
      </c>
      <c r="Q651" s="56"/>
      <c r="R651" s="51">
        <v>211660</v>
      </c>
      <c r="S651" s="56"/>
      <c r="T651" s="51">
        <v>223219</v>
      </c>
      <c r="U651" s="56"/>
      <c r="V651" s="51">
        <v>248787</v>
      </c>
      <c r="W651" s="56"/>
      <c r="X651" s="51">
        <v>226577</v>
      </c>
      <c r="Y651" s="56"/>
      <c r="Z651" s="51">
        <v>232322</v>
      </c>
      <c r="AA651" s="56"/>
      <c r="AB651" s="52">
        <v>265130</v>
      </c>
      <c r="AC651" s="52"/>
      <c r="AD651" s="139"/>
    </row>
    <row r="652" spans="1:30" ht="11.25" x14ac:dyDescent="0.2">
      <c r="A652" s="100"/>
      <c r="B652" s="89"/>
      <c r="C652" s="86">
        <v>2023</v>
      </c>
      <c r="D652" s="51"/>
      <c r="E652" s="56"/>
      <c r="F652" s="51">
        <v>261741</v>
      </c>
      <c r="G652" s="56"/>
      <c r="H652" s="51"/>
      <c r="I652" s="56"/>
      <c r="J652" s="51"/>
      <c r="K652" s="56"/>
      <c r="L652" s="51"/>
      <c r="M652" s="56"/>
      <c r="N652" s="51"/>
      <c r="O652" s="56"/>
      <c r="P652" s="51"/>
      <c r="Q652" s="56"/>
      <c r="R652" s="51"/>
      <c r="S652" s="56"/>
      <c r="T652" s="51"/>
      <c r="U652" s="56"/>
      <c r="V652" s="51"/>
      <c r="W652" s="56"/>
      <c r="X652" s="51"/>
      <c r="Y652" s="56"/>
      <c r="Z652" s="51"/>
      <c r="AA652" s="56"/>
      <c r="AB652" s="52"/>
      <c r="AC652" s="52"/>
    </row>
    <row r="653" spans="1:30" ht="40.9" customHeight="1" x14ac:dyDescent="0.2">
      <c r="A653" s="88" t="s">
        <v>243</v>
      </c>
      <c r="B653" s="89" t="s">
        <v>30</v>
      </c>
      <c r="C653" s="86">
        <v>2022</v>
      </c>
      <c r="D653" s="51">
        <v>359323</v>
      </c>
      <c r="E653" s="56"/>
      <c r="F653" s="51">
        <v>34403</v>
      </c>
      <c r="G653" s="56"/>
      <c r="H653" s="51">
        <v>35736</v>
      </c>
      <c r="I653" s="56"/>
      <c r="J653" s="51">
        <v>31786</v>
      </c>
      <c r="K653" s="56"/>
      <c r="L653" s="51">
        <v>26631</v>
      </c>
      <c r="M653" s="56"/>
      <c r="N653" s="51">
        <v>34618</v>
      </c>
      <c r="O653" s="56"/>
      <c r="P653" s="51">
        <v>36403</v>
      </c>
      <c r="Q653" s="56"/>
      <c r="R653" s="51">
        <v>34502</v>
      </c>
      <c r="S653" s="56"/>
      <c r="T653" s="51">
        <v>36455</v>
      </c>
      <c r="U653" s="56"/>
      <c r="V653" s="51">
        <v>24360</v>
      </c>
      <c r="W653" s="56"/>
      <c r="X653" s="51">
        <v>22049</v>
      </c>
      <c r="Y653" s="56"/>
      <c r="Z653" s="51">
        <v>19293</v>
      </c>
      <c r="AA653" s="56"/>
      <c r="AB653" s="52">
        <v>23087</v>
      </c>
      <c r="AC653" s="52"/>
    </row>
    <row r="654" spans="1:30" ht="11.25" x14ac:dyDescent="0.2">
      <c r="A654" s="100"/>
      <c r="B654" s="89"/>
      <c r="C654" s="86">
        <v>2023</v>
      </c>
      <c r="D654" s="51"/>
      <c r="E654" s="56"/>
      <c r="F654" s="51">
        <v>23164</v>
      </c>
      <c r="G654" s="56"/>
      <c r="H654" s="51"/>
      <c r="I654" s="56"/>
      <c r="J654" s="51"/>
      <c r="K654" s="56"/>
      <c r="L654" s="51"/>
      <c r="M654" s="56"/>
      <c r="N654" s="51"/>
      <c r="O654" s="56"/>
      <c r="P654" s="51"/>
      <c r="Q654" s="56"/>
      <c r="R654" s="51"/>
      <c r="S654" s="56"/>
      <c r="T654" s="51"/>
      <c r="U654" s="56"/>
      <c r="V654" s="51"/>
      <c r="W654" s="56"/>
      <c r="X654" s="51"/>
      <c r="Y654" s="56"/>
      <c r="Z654" s="51"/>
      <c r="AA654" s="56"/>
      <c r="AB654" s="52"/>
      <c r="AC654" s="52"/>
    </row>
    <row r="655" spans="1:30" ht="20.45" customHeight="1" x14ac:dyDescent="0.2">
      <c r="A655" s="100"/>
      <c r="B655" s="89" t="s">
        <v>115</v>
      </c>
      <c r="C655" s="86">
        <v>2022</v>
      </c>
      <c r="D655" s="51">
        <v>1416491</v>
      </c>
      <c r="E655" s="56"/>
      <c r="F655" s="51">
        <v>144038</v>
      </c>
      <c r="G655" s="56"/>
      <c r="H655" s="51">
        <v>147069</v>
      </c>
      <c r="I655" s="56"/>
      <c r="J655" s="51">
        <v>135728</v>
      </c>
      <c r="K655" s="56"/>
      <c r="L655" s="51">
        <v>104543</v>
      </c>
      <c r="M655" s="56"/>
      <c r="N655" s="51">
        <v>129861</v>
      </c>
      <c r="O655" s="56"/>
      <c r="P655" s="51">
        <v>136864</v>
      </c>
      <c r="Q655" s="56"/>
      <c r="R655" s="51">
        <v>135985</v>
      </c>
      <c r="S655" s="56"/>
      <c r="T655" s="51">
        <v>138982</v>
      </c>
      <c r="U655" s="56"/>
      <c r="V655" s="51">
        <v>96144</v>
      </c>
      <c r="W655" s="56"/>
      <c r="X655" s="51">
        <v>87552</v>
      </c>
      <c r="Y655" s="56"/>
      <c r="Z655" s="51">
        <v>76546</v>
      </c>
      <c r="AA655" s="56"/>
      <c r="AB655" s="52">
        <v>83179</v>
      </c>
      <c r="AC655" s="52"/>
    </row>
    <row r="656" spans="1:30" ht="11.25" x14ac:dyDescent="0.2">
      <c r="A656" s="100"/>
      <c r="B656" s="89"/>
      <c r="C656" s="86">
        <v>2023</v>
      </c>
      <c r="D656" s="51"/>
      <c r="E656" s="56"/>
      <c r="F656" s="51">
        <v>87779</v>
      </c>
      <c r="G656" s="56"/>
      <c r="H656" s="51"/>
      <c r="I656" s="56"/>
      <c r="J656" s="51"/>
      <c r="K656" s="56"/>
      <c r="L656" s="51"/>
      <c r="M656" s="56"/>
      <c r="N656" s="51"/>
      <c r="O656" s="56"/>
      <c r="P656" s="51"/>
      <c r="Q656" s="56"/>
      <c r="R656" s="51"/>
      <c r="S656" s="56"/>
      <c r="T656" s="51"/>
      <c r="U656" s="56"/>
      <c r="V656" s="51"/>
      <c r="W656" s="56"/>
      <c r="X656" s="51"/>
      <c r="Y656" s="56"/>
      <c r="Z656" s="51"/>
      <c r="AA656" s="56"/>
      <c r="AB656" s="52"/>
      <c r="AC656" s="52"/>
    </row>
    <row r="657" spans="1:29" ht="30.6" customHeight="1" x14ac:dyDescent="0.2">
      <c r="A657" s="100" t="s">
        <v>592</v>
      </c>
      <c r="B657" s="89" t="s">
        <v>115</v>
      </c>
      <c r="C657" s="86">
        <v>2022</v>
      </c>
      <c r="D657" s="51">
        <v>78894</v>
      </c>
      <c r="E657" s="56"/>
      <c r="F657" s="51">
        <v>6072</v>
      </c>
      <c r="G657" s="56"/>
      <c r="H657" s="51">
        <v>6976</v>
      </c>
      <c r="I657" s="56"/>
      <c r="J657" s="51">
        <v>6019</v>
      </c>
      <c r="K657" s="56"/>
      <c r="L657" s="51">
        <v>7217</v>
      </c>
      <c r="M657" s="56"/>
      <c r="N657" s="51">
        <v>7033</v>
      </c>
      <c r="O657" s="56"/>
      <c r="P657" s="51">
        <v>6679</v>
      </c>
      <c r="Q657" s="56"/>
      <c r="R657" s="51">
        <v>6158</v>
      </c>
      <c r="S657" s="56"/>
      <c r="T657" s="51">
        <v>6680</v>
      </c>
      <c r="U657" s="56"/>
      <c r="V657" s="51">
        <v>6275</v>
      </c>
      <c r="W657" s="56"/>
      <c r="X657" s="51">
        <v>6563</v>
      </c>
      <c r="Y657" s="56"/>
      <c r="Z657" s="51">
        <v>6648</v>
      </c>
      <c r="AA657" s="56"/>
      <c r="AB657" s="52">
        <v>6574</v>
      </c>
      <c r="AC657" s="52"/>
    </row>
    <row r="658" spans="1:29" ht="11.25" x14ac:dyDescent="0.2">
      <c r="A658" s="100"/>
      <c r="B658" s="89"/>
      <c r="C658" s="86">
        <v>2023</v>
      </c>
      <c r="D658" s="51"/>
      <c r="E658" s="56"/>
      <c r="F658" s="51">
        <v>5029</v>
      </c>
      <c r="G658" s="56"/>
      <c r="H658" s="51"/>
      <c r="I658" s="56"/>
      <c r="J658" s="51"/>
      <c r="K658" s="56"/>
      <c r="L658" s="51"/>
      <c r="M658" s="56"/>
      <c r="N658" s="51"/>
      <c r="O658" s="56"/>
      <c r="P658" s="51"/>
      <c r="Q658" s="56"/>
      <c r="R658" s="51"/>
      <c r="S658" s="56"/>
      <c r="T658" s="51"/>
      <c r="U658" s="56"/>
      <c r="V658" s="51"/>
      <c r="W658" s="56"/>
      <c r="X658" s="51"/>
      <c r="Y658" s="56"/>
      <c r="Z658" s="51"/>
      <c r="AA658" s="56"/>
      <c r="AB658" s="52"/>
      <c r="AC658" s="52"/>
    </row>
    <row r="659" spans="1:29" ht="20.45" customHeight="1" x14ac:dyDescent="0.2">
      <c r="A659" s="64" t="s">
        <v>593</v>
      </c>
      <c r="B659" s="89" t="s">
        <v>30</v>
      </c>
      <c r="C659" s="86">
        <v>2022</v>
      </c>
      <c r="D659" s="51">
        <v>3120</v>
      </c>
      <c r="E659" s="56"/>
      <c r="F659" s="51">
        <v>181</v>
      </c>
      <c r="G659" s="56"/>
      <c r="H659" s="51">
        <v>147</v>
      </c>
      <c r="I659" s="56"/>
      <c r="J659" s="51">
        <v>335</v>
      </c>
      <c r="K659" s="56"/>
      <c r="L659" s="51">
        <v>239</v>
      </c>
      <c r="M659" s="56"/>
      <c r="N659" s="51">
        <v>234</v>
      </c>
      <c r="O659" s="56"/>
      <c r="P659" s="51">
        <v>285</v>
      </c>
      <c r="Q659" s="56"/>
      <c r="R659" s="51">
        <v>212</v>
      </c>
      <c r="S659" s="56"/>
      <c r="T659" s="51">
        <v>282</v>
      </c>
      <c r="U659" s="56"/>
      <c r="V659" s="51">
        <v>330</v>
      </c>
      <c r="W659" s="56"/>
      <c r="X659" s="51">
        <v>353</v>
      </c>
      <c r="Y659" s="56"/>
      <c r="Z659" s="51">
        <v>257</v>
      </c>
      <c r="AA659" s="56"/>
      <c r="AB659" s="52">
        <v>265</v>
      </c>
      <c r="AC659" s="52"/>
    </row>
    <row r="660" spans="1:29" ht="11.25" x14ac:dyDescent="0.2">
      <c r="A660" s="100"/>
      <c r="B660" s="89"/>
      <c r="C660" s="86">
        <v>2023</v>
      </c>
      <c r="D660" s="51"/>
      <c r="E660" s="56"/>
      <c r="F660" s="51" t="s">
        <v>400</v>
      </c>
      <c r="G660" s="56"/>
      <c r="H660" s="51"/>
      <c r="I660" s="56"/>
      <c r="J660" s="51"/>
      <c r="K660" s="56"/>
      <c r="L660" s="51"/>
      <c r="M660" s="56"/>
      <c r="N660" s="51"/>
      <c r="O660" s="56"/>
      <c r="P660" s="51"/>
      <c r="Q660" s="56"/>
      <c r="R660" s="51"/>
      <c r="S660" s="56"/>
      <c r="T660" s="51"/>
      <c r="U660" s="56"/>
      <c r="V660" s="51"/>
      <c r="W660" s="56"/>
      <c r="X660" s="51"/>
      <c r="Y660" s="56"/>
      <c r="Z660" s="51"/>
      <c r="AA660" s="56"/>
      <c r="AB660" s="52"/>
      <c r="AC660" s="52"/>
    </row>
    <row r="661" spans="1:29" ht="30.6" customHeight="1" x14ac:dyDescent="0.2">
      <c r="A661" s="100" t="s">
        <v>244</v>
      </c>
      <c r="B661" s="89" t="s">
        <v>30</v>
      </c>
      <c r="C661" s="86">
        <v>2022</v>
      </c>
      <c r="D661" s="51">
        <v>1833295</v>
      </c>
      <c r="E661" s="56"/>
      <c r="F661" s="51">
        <v>176585</v>
      </c>
      <c r="G661" s="56"/>
      <c r="H661" s="51">
        <v>164461</v>
      </c>
      <c r="I661" s="56"/>
      <c r="J661" s="51">
        <v>151276</v>
      </c>
      <c r="K661" s="56"/>
      <c r="L661" s="51">
        <v>158646</v>
      </c>
      <c r="M661" s="56"/>
      <c r="N661" s="51">
        <v>179515</v>
      </c>
      <c r="O661" s="56"/>
      <c r="P661" s="51">
        <v>182991</v>
      </c>
      <c r="Q661" s="56"/>
      <c r="R661" s="51">
        <v>174355</v>
      </c>
      <c r="S661" s="56"/>
      <c r="T661" s="51">
        <v>149492</v>
      </c>
      <c r="U661" s="56"/>
      <c r="V661" s="51">
        <v>133921</v>
      </c>
      <c r="W661" s="56"/>
      <c r="X661" s="51">
        <v>128086</v>
      </c>
      <c r="Y661" s="56"/>
      <c r="Z661" s="51">
        <v>127445</v>
      </c>
      <c r="AA661" s="56"/>
      <c r="AB661" s="52">
        <v>106524</v>
      </c>
      <c r="AC661" s="52"/>
    </row>
    <row r="662" spans="1:29" ht="11.25" x14ac:dyDescent="0.2">
      <c r="A662" s="100"/>
      <c r="B662" s="89"/>
      <c r="C662" s="86">
        <v>2023</v>
      </c>
      <c r="D662" s="51"/>
      <c r="E662" s="56"/>
      <c r="F662" s="51" t="s">
        <v>400</v>
      </c>
      <c r="G662" s="56"/>
      <c r="H662" s="51"/>
      <c r="I662" s="56"/>
      <c r="J662" s="51"/>
      <c r="K662" s="56"/>
      <c r="L662" s="51"/>
      <c r="M662" s="56"/>
      <c r="N662" s="51"/>
      <c r="O662" s="56"/>
      <c r="P662" s="51"/>
      <c r="Q662" s="56"/>
      <c r="R662" s="51"/>
      <c r="S662" s="56"/>
      <c r="T662" s="51"/>
      <c r="U662" s="56"/>
      <c r="V662" s="51"/>
      <c r="W662" s="56"/>
      <c r="X662" s="51"/>
      <c r="Y662" s="56"/>
      <c r="Z662" s="51"/>
      <c r="AA662" s="56"/>
      <c r="AB662" s="52"/>
      <c r="AC662" s="52"/>
    </row>
    <row r="663" spans="1:29" ht="21.6" customHeight="1" x14ac:dyDescent="0.2">
      <c r="A663" s="100"/>
      <c r="B663" s="89" t="s">
        <v>109</v>
      </c>
      <c r="C663" s="86">
        <v>2022</v>
      </c>
      <c r="D663" s="51">
        <v>103957</v>
      </c>
      <c r="E663" s="56"/>
      <c r="F663" s="51">
        <v>9976</v>
      </c>
      <c r="G663" s="56"/>
      <c r="H663" s="51">
        <v>9470</v>
      </c>
      <c r="I663" s="56"/>
      <c r="J663" s="51">
        <v>8445</v>
      </c>
      <c r="K663" s="56"/>
      <c r="L663" s="51">
        <v>9036</v>
      </c>
      <c r="M663" s="56"/>
      <c r="N663" s="51">
        <v>10127</v>
      </c>
      <c r="O663" s="56"/>
      <c r="P663" s="51">
        <v>10364</v>
      </c>
      <c r="Q663" s="56"/>
      <c r="R663" s="51">
        <v>9940</v>
      </c>
      <c r="S663" s="56"/>
      <c r="T663" s="51">
        <v>8174</v>
      </c>
      <c r="U663" s="56"/>
      <c r="V663" s="51">
        <v>7418</v>
      </c>
      <c r="W663" s="56"/>
      <c r="X663" s="51">
        <v>7688</v>
      </c>
      <c r="Y663" s="56"/>
      <c r="Z663" s="51">
        <v>7476</v>
      </c>
      <c r="AA663" s="56"/>
      <c r="AB663" s="52">
        <v>5845</v>
      </c>
      <c r="AC663" s="52"/>
    </row>
    <row r="664" spans="1:29" ht="11.25" x14ac:dyDescent="0.2">
      <c r="A664" s="100"/>
      <c r="B664" s="89"/>
      <c r="C664" s="86">
        <v>2023</v>
      </c>
      <c r="D664" s="51"/>
      <c r="E664" s="56"/>
      <c r="F664" s="51" t="s">
        <v>400</v>
      </c>
      <c r="G664" s="56"/>
      <c r="H664" s="51"/>
      <c r="I664" s="56"/>
      <c r="J664" s="51"/>
      <c r="K664" s="56"/>
      <c r="L664" s="51"/>
      <c r="M664" s="56"/>
      <c r="N664" s="51"/>
      <c r="O664" s="56"/>
      <c r="P664" s="51"/>
      <c r="Q664" s="56"/>
      <c r="R664" s="51"/>
      <c r="S664" s="56"/>
      <c r="T664" s="51"/>
      <c r="U664" s="56"/>
      <c r="V664" s="51"/>
      <c r="W664" s="56"/>
      <c r="X664" s="51"/>
      <c r="Y664" s="56"/>
      <c r="Z664" s="51"/>
      <c r="AA664" s="56"/>
      <c r="AB664" s="52"/>
      <c r="AC664" s="52"/>
    </row>
    <row r="665" spans="1:29" ht="21.6" customHeight="1" x14ac:dyDescent="0.2">
      <c r="A665" s="84" t="s">
        <v>245</v>
      </c>
      <c r="B665" s="89" t="s">
        <v>143</v>
      </c>
      <c r="C665" s="86">
        <v>2022</v>
      </c>
      <c r="D665" s="51">
        <v>3559</v>
      </c>
      <c r="E665" s="56"/>
      <c r="F665" s="51">
        <v>314</v>
      </c>
      <c r="G665" s="56"/>
      <c r="H665" s="51">
        <v>293</v>
      </c>
      <c r="I665" s="56"/>
      <c r="J665" s="51">
        <v>336</v>
      </c>
      <c r="K665" s="56"/>
      <c r="L665" s="51">
        <v>333</v>
      </c>
      <c r="M665" s="56"/>
      <c r="N665" s="51">
        <v>327</v>
      </c>
      <c r="O665" s="56"/>
      <c r="P665" s="51">
        <v>302</v>
      </c>
      <c r="Q665" s="56"/>
      <c r="R665" s="51">
        <v>312</v>
      </c>
      <c r="S665" s="56"/>
      <c r="T665" s="51">
        <v>288</v>
      </c>
      <c r="U665" s="56"/>
      <c r="V665" s="51">
        <v>264</v>
      </c>
      <c r="W665" s="56"/>
      <c r="X665" s="51">
        <v>257</v>
      </c>
      <c r="Y665" s="56"/>
      <c r="Z665" s="51">
        <v>270</v>
      </c>
      <c r="AA665" s="56"/>
      <c r="AB665" s="52">
        <v>265</v>
      </c>
      <c r="AC665" s="52"/>
    </row>
    <row r="666" spans="1:29" ht="11.25" x14ac:dyDescent="0.2">
      <c r="A666" s="84"/>
      <c r="B666" s="89"/>
      <c r="C666" s="86">
        <v>2023</v>
      </c>
      <c r="D666" s="51"/>
      <c r="E666" s="56"/>
      <c r="F666" s="65">
        <v>93.7</v>
      </c>
      <c r="G666" s="56"/>
      <c r="H666" s="51"/>
      <c r="I666" s="56"/>
      <c r="J666" s="51"/>
      <c r="K666" s="56"/>
      <c r="L666" s="51"/>
      <c r="M666" s="56"/>
      <c r="N666" s="51"/>
      <c r="O666" s="56"/>
      <c r="P666" s="51"/>
      <c r="Q666" s="56"/>
      <c r="R666" s="51"/>
      <c r="S666" s="56"/>
      <c r="T666" s="51"/>
      <c r="U666" s="56"/>
      <c r="V666" s="51"/>
      <c r="W666" s="56"/>
      <c r="X666" s="51"/>
      <c r="Y666" s="56"/>
      <c r="Z666" s="51"/>
      <c r="AA666" s="56"/>
      <c r="AB666" s="52"/>
      <c r="AC666" s="52"/>
    </row>
    <row r="667" spans="1:29" ht="20.45" customHeight="1" x14ac:dyDescent="0.2">
      <c r="A667" s="100"/>
      <c r="B667" s="89" t="s">
        <v>246</v>
      </c>
      <c r="C667" s="86">
        <v>2022</v>
      </c>
      <c r="D667" s="51">
        <v>1838</v>
      </c>
      <c r="E667" s="56"/>
      <c r="F667" s="51">
        <v>162</v>
      </c>
      <c r="G667" s="56"/>
      <c r="H667" s="51">
        <v>150</v>
      </c>
      <c r="I667" s="56"/>
      <c r="J667" s="51">
        <v>172</v>
      </c>
      <c r="K667" s="56"/>
      <c r="L667" s="51">
        <v>169</v>
      </c>
      <c r="M667" s="56"/>
      <c r="N667" s="62">
        <v>169</v>
      </c>
      <c r="O667" s="63"/>
      <c r="P667" s="62">
        <v>157</v>
      </c>
      <c r="Q667" s="63"/>
      <c r="R667" s="62">
        <v>164</v>
      </c>
      <c r="S667" s="63"/>
      <c r="T667" s="62">
        <v>152</v>
      </c>
      <c r="U667" s="63"/>
      <c r="V667" s="62">
        <v>136</v>
      </c>
      <c r="W667" s="63"/>
      <c r="X667" s="62">
        <v>133</v>
      </c>
      <c r="Y667" s="63"/>
      <c r="Z667" s="62">
        <v>139</v>
      </c>
      <c r="AA667" s="63"/>
      <c r="AB667" s="64">
        <v>136</v>
      </c>
    </row>
    <row r="668" spans="1:29" ht="11.25" x14ac:dyDescent="0.2">
      <c r="B668" s="89"/>
      <c r="C668" s="86">
        <v>2023</v>
      </c>
      <c r="D668" s="51"/>
      <c r="E668" s="56"/>
      <c r="F668" s="65">
        <v>46.2</v>
      </c>
      <c r="G668" s="56"/>
      <c r="H668" s="51"/>
      <c r="I668" s="56"/>
      <c r="J668" s="51"/>
      <c r="K668" s="56"/>
      <c r="L668" s="51"/>
      <c r="M668" s="56"/>
      <c r="N668" s="62"/>
      <c r="O668" s="63"/>
      <c r="P668" s="62"/>
      <c r="Q668" s="63"/>
      <c r="R668" s="62"/>
      <c r="S668" s="63"/>
      <c r="T668" s="62"/>
      <c r="U668" s="63"/>
      <c r="V668" s="62"/>
      <c r="W668" s="63"/>
      <c r="X668" s="62"/>
      <c r="Y668" s="63"/>
      <c r="Z668" s="62"/>
      <c r="AA668" s="63"/>
    </row>
    <row r="669" spans="1:29" ht="11.25" x14ac:dyDescent="0.2">
      <c r="A669" s="102" t="s">
        <v>25</v>
      </c>
      <c r="B669" s="89"/>
      <c r="C669" s="86"/>
      <c r="D669" s="51"/>
      <c r="E669" s="56"/>
      <c r="F669" s="62"/>
      <c r="G669" s="63"/>
      <c r="H669" s="62"/>
      <c r="I669" s="63"/>
      <c r="J669" s="62"/>
      <c r="K669" s="63"/>
      <c r="L669" s="62"/>
      <c r="M669" s="63"/>
      <c r="N669" s="62"/>
      <c r="O669" s="63"/>
      <c r="P669" s="62"/>
      <c r="Q669" s="63"/>
      <c r="R669" s="62"/>
      <c r="S669" s="63"/>
      <c r="T669" s="62"/>
      <c r="U669" s="63"/>
      <c r="V669" s="62"/>
      <c r="W669" s="63"/>
      <c r="X669" s="62"/>
      <c r="Y669" s="63"/>
      <c r="Z669" s="62"/>
      <c r="AA669" s="63"/>
    </row>
    <row r="670" spans="1:29" ht="21.6" customHeight="1" x14ac:dyDescent="0.2">
      <c r="A670" s="102" t="s">
        <v>247</v>
      </c>
      <c r="B670" s="89" t="s">
        <v>143</v>
      </c>
      <c r="C670" s="86">
        <v>2022</v>
      </c>
      <c r="D670" s="51">
        <v>120</v>
      </c>
      <c r="E670" s="56"/>
      <c r="F670" s="58">
        <v>16.5</v>
      </c>
      <c r="G670" s="61"/>
      <c r="H670" s="58">
        <v>9.1</v>
      </c>
      <c r="I670" s="61"/>
      <c r="J670" s="58">
        <v>10.1</v>
      </c>
      <c r="K670" s="61"/>
      <c r="L670" s="58">
        <v>7</v>
      </c>
      <c r="M670" s="61"/>
      <c r="N670" s="58">
        <v>7.5</v>
      </c>
      <c r="O670" s="61"/>
      <c r="P670" s="58">
        <v>13.1</v>
      </c>
      <c r="Q670" s="61"/>
      <c r="R670" s="58">
        <v>10.7</v>
      </c>
      <c r="S670" s="61"/>
      <c r="T670" s="58">
        <v>13.2</v>
      </c>
      <c r="U670" s="61"/>
      <c r="V670" s="58">
        <v>12.1</v>
      </c>
      <c r="W670" s="61"/>
      <c r="X670" s="58">
        <v>3.7</v>
      </c>
      <c r="Y670" s="61"/>
      <c r="Z670" s="58">
        <v>8.6999999999999993</v>
      </c>
      <c r="AA670" s="61"/>
      <c r="AB670" s="59">
        <v>8.5</v>
      </c>
      <c r="AC670" s="59"/>
    </row>
    <row r="671" spans="1:29" ht="11.25" x14ac:dyDescent="0.2">
      <c r="A671" s="100"/>
      <c r="B671" s="89"/>
      <c r="C671" s="86">
        <v>2023</v>
      </c>
      <c r="D671" s="58"/>
      <c r="E671" s="56"/>
      <c r="F671" s="119" t="s">
        <v>708</v>
      </c>
      <c r="G671" s="61"/>
      <c r="H671" s="58"/>
      <c r="I671" s="61"/>
      <c r="J671" s="58"/>
      <c r="K671" s="61"/>
      <c r="L671" s="58"/>
      <c r="M671" s="61"/>
      <c r="N671" s="58"/>
      <c r="O671" s="61"/>
      <c r="P671" s="58"/>
      <c r="Q671" s="61"/>
      <c r="R671" s="58"/>
      <c r="S671" s="61"/>
      <c r="T671" s="58"/>
      <c r="U671" s="61"/>
      <c r="V671" s="58"/>
      <c r="W671" s="61"/>
      <c r="X671" s="58"/>
      <c r="Y671" s="61"/>
      <c r="Z671" s="58"/>
      <c r="AA671" s="61"/>
      <c r="AB671" s="59"/>
      <c r="AC671" s="59"/>
    </row>
    <row r="672" spans="1:29" ht="20.45" customHeight="1" x14ac:dyDescent="0.2">
      <c r="A672" s="100"/>
      <c r="B672" s="89" t="s">
        <v>246</v>
      </c>
      <c r="C672" s="86">
        <v>2022</v>
      </c>
      <c r="D672" s="58">
        <v>56.8</v>
      </c>
      <c r="E672" s="61"/>
      <c r="F672" s="58">
        <v>7.8</v>
      </c>
      <c r="G672" s="61"/>
      <c r="H672" s="58">
        <v>4.3</v>
      </c>
      <c r="I672" s="61"/>
      <c r="J672" s="58">
        <v>4.8</v>
      </c>
      <c r="K672" s="61"/>
      <c r="L672" s="58">
        <v>3.3</v>
      </c>
      <c r="M672" s="61"/>
      <c r="N672" s="58">
        <v>3.6</v>
      </c>
      <c r="O672" s="61"/>
      <c r="P672" s="58">
        <v>6.2</v>
      </c>
      <c r="Q672" s="61"/>
      <c r="R672" s="58">
        <v>5.0999999999999996</v>
      </c>
      <c r="S672" s="61"/>
      <c r="T672" s="58">
        <v>6.2</v>
      </c>
      <c r="U672" s="61"/>
      <c r="V672" s="58">
        <v>5.7</v>
      </c>
      <c r="W672" s="61"/>
      <c r="X672" s="58">
        <v>1.9</v>
      </c>
      <c r="Y672" s="61"/>
      <c r="Z672" s="58">
        <v>4.0999999999999996</v>
      </c>
      <c r="AA672" s="61"/>
      <c r="AB672" s="59">
        <v>4</v>
      </c>
      <c r="AC672" s="59"/>
    </row>
    <row r="673" spans="1:30" ht="11.25" x14ac:dyDescent="0.2">
      <c r="A673" s="91"/>
      <c r="B673" s="89"/>
      <c r="C673" s="86">
        <v>2023</v>
      </c>
      <c r="D673" s="58"/>
      <c r="E673" s="61"/>
      <c r="F673" s="119" t="s">
        <v>708</v>
      </c>
      <c r="G673" s="61"/>
      <c r="H673" s="58"/>
      <c r="I673" s="61"/>
      <c r="J673" s="58"/>
      <c r="K673" s="61"/>
      <c r="L673" s="58"/>
      <c r="M673" s="61"/>
      <c r="N673" s="58"/>
      <c r="O673" s="61"/>
      <c r="P673" s="58"/>
      <c r="Q673" s="61"/>
      <c r="R673" s="58"/>
      <c r="S673" s="61"/>
      <c r="T673" s="58"/>
      <c r="U673" s="61"/>
      <c r="V673" s="58"/>
      <c r="W673" s="61"/>
      <c r="X673" s="58"/>
      <c r="Y673" s="61"/>
      <c r="Z673" s="58"/>
      <c r="AA673" s="61"/>
      <c r="AB673" s="59"/>
      <c r="AC673" s="59"/>
    </row>
    <row r="674" spans="1:30" ht="21.6" customHeight="1" x14ac:dyDescent="0.2">
      <c r="A674" s="102" t="s">
        <v>248</v>
      </c>
      <c r="B674" s="89" t="s">
        <v>143</v>
      </c>
      <c r="C674" s="86">
        <v>2022</v>
      </c>
      <c r="D674" s="51">
        <v>3439</v>
      </c>
      <c r="E674" s="56"/>
      <c r="F674" s="51">
        <v>297</v>
      </c>
      <c r="G674" s="56"/>
      <c r="H674" s="51">
        <v>284</v>
      </c>
      <c r="I674" s="56"/>
      <c r="J674" s="51">
        <v>326</v>
      </c>
      <c r="K674" s="56"/>
      <c r="L674" s="51">
        <v>326</v>
      </c>
      <c r="M674" s="56"/>
      <c r="N674" s="51">
        <v>319</v>
      </c>
      <c r="O674" s="56"/>
      <c r="P674" s="51">
        <v>289</v>
      </c>
      <c r="Q674" s="56"/>
      <c r="R674" s="51">
        <v>301</v>
      </c>
      <c r="S674" s="56"/>
      <c r="T674" s="51">
        <v>274</v>
      </c>
      <c r="U674" s="56"/>
      <c r="V674" s="51">
        <v>252</v>
      </c>
      <c r="W674" s="56"/>
      <c r="X674" s="51">
        <v>253</v>
      </c>
      <c r="Y674" s="56"/>
      <c r="Z674" s="51">
        <v>261</v>
      </c>
      <c r="AA674" s="56"/>
      <c r="AB674" s="52">
        <v>257</v>
      </c>
      <c r="AC674" s="52"/>
    </row>
    <row r="675" spans="1:30" ht="11.25" x14ac:dyDescent="0.2">
      <c r="A675" s="100"/>
      <c r="B675" s="89"/>
      <c r="C675" s="86">
        <v>2023</v>
      </c>
      <c r="D675" s="51"/>
      <c r="E675" s="56"/>
      <c r="F675" s="65">
        <v>93.7</v>
      </c>
      <c r="G675" s="56"/>
      <c r="H675" s="51"/>
      <c r="I675" s="56"/>
      <c r="J675" s="51"/>
      <c r="K675" s="56"/>
      <c r="L675" s="51"/>
      <c r="M675" s="56"/>
      <c r="N675" s="51"/>
      <c r="O675" s="56"/>
      <c r="P675" s="51"/>
      <c r="Q675" s="56"/>
      <c r="R675" s="51"/>
      <c r="S675" s="56"/>
      <c r="T675" s="51"/>
      <c r="U675" s="56"/>
      <c r="V675" s="51"/>
      <c r="W675" s="56"/>
      <c r="X675" s="51"/>
      <c r="Y675" s="56"/>
      <c r="Z675" s="51"/>
      <c r="AA675" s="56"/>
      <c r="AB675" s="52"/>
      <c r="AC675" s="52"/>
    </row>
    <row r="676" spans="1:30" ht="20.45" customHeight="1" x14ac:dyDescent="0.2">
      <c r="A676" s="100"/>
      <c r="B676" s="89" t="s">
        <v>246</v>
      </c>
      <c r="C676" s="86">
        <v>2022</v>
      </c>
      <c r="D676" s="51">
        <v>1781</v>
      </c>
      <c r="E676" s="56"/>
      <c r="F676" s="60">
        <v>154</v>
      </c>
      <c r="G676" s="68"/>
      <c r="H676" s="60">
        <v>146</v>
      </c>
      <c r="I676" s="68"/>
      <c r="J676" s="51">
        <v>167</v>
      </c>
      <c r="K676" s="56"/>
      <c r="L676" s="51">
        <v>166</v>
      </c>
      <c r="M676" s="56"/>
      <c r="N676" s="51">
        <v>166</v>
      </c>
      <c r="O676" s="56"/>
      <c r="P676" s="51">
        <v>150</v>
      </c>
      <c r="Q676" s="56"/>
      <c r="R676" s="51">
        <v>158</v>
      </c>
      <c r="S676" s="56"/>
      <c r="T676" s="51">
        <v>146</v>
      </c>
      <c r="U676" s="56"/>
      <c r="V676" s="51">
        <v>130</v>
      </c>
      <c r="W676" s="56"/>
      <c r="X676" s="51">
        <v>131</v>
      </c>
      <c r="Y676" s="56"/>
      <c r="Z676" s="51">
        <v>135</v>
      </c>
      <c r="AA676" s="56"/>
      <c r="AB676" s="52">
        <v>132</v>
      </c>
      <c r="AC676" s="52"/>
    </row>
    <row r="677" spans="1:30" ht="11.25" x14ac:dyDescent="0.2">
      <c r="A677" s="91"/>
      <c r="B677" s="89"/>
      <c r="C677" s="86">
        <v>2023</v>
      </c>
      <c r="D677" s="51"/>
      <c r="E677" s="56"/>
      <c r="F677" s="58">
        <v>46.2</v>
      </c>
      <c r="G677" s="68"/>
      <c r="H677" s="60"/>
      <c r="I677" s="68"/>
      <c r="J677" s="51"/>
      <c r="K677" s="56"/>
      <c r="L677" s="62"/>
      <c r="M677" s="63"/>
      <c r="N677" s="62"/>
      <c r="O677" s="63"/>
      <c r="P677" s="62"/>
      <c r="Q677" s="63"/>
      <c r="R677" s="62"/>
      <c r="S677" s="63"/>
      <c r="T677" s="62"/>
      <c r="U677" s="63"/>
      <c r="V677" s="62"/>
      <c r="W677" s="63"/>
      <c r="X677" s="62"/>
      <c r="Y677" s="63"/>
      <c r="Z677" s="62"/>
      <c r="AA677" s="63"/>
    </row>
    <row r="678" spans="1:30" ht="20.45" customHeight="1" x14ac:dyDescent="0.2">
      <c r="A678" s="84" t="s">
        <v>249</v>
      </c>
      <c r="B678" s="89" t="s">
        <v>115</v>
      </c>
      <c r="C678" s="86">
        <v>2022</v>
      </c>
      <c r="D678" s="51">
        <v>1036</v>
      </c>
      <c r="E678" s="56"/>
      <c r="F678" s="60">
        <v>90</v>
      </c>
      <c r="G678" s="68"/>
      <c r="H678" s="60">
        <v>83</v>
      </c>
      <c r="I678" s="68"/>
      <c r="J678" s="60">
        <v>79</v>
      </c>
      <c r="K678" s="68"/>
      <c r="L678" s="140">
        <v>69</v>
      </c>
      <c r="M678" s="141"/>
      <c r="N678" s="140">
        <v>132</v>
      </c>
      <c r="O678" s="141"/>
      <c r="P678" s="140">
        <v>70</v>
      </c>
      <c r="Q678" s="141"/>
      <c r="R678" s="140">
        <v>72</v>
      </c>
      <c r="S678" s="141"/>
      <c r="T678" s="140">
        <v>87</v>
      </c>
      <c r="U678" s="141"/>
      <c r="V678" s="140">
        <v>86</v>
      </c>
      <c r="W678" s="141"/>
      <c r="X678" s="140">
        <v>108</v>
      </c>
      <c r="Y678" s="141"/>
      <c r="Z678" s="140">
        <v>65</v>
      </c>
      <c r="AA678" s="141"/>
      <c r="AB678" s="137">
        <v>95</v>
      </c>
      <c r="AC678" s="59"/>
    </row>
    <row r="679" spans="1:30" ht="11.25" x14ac:dyDescent="0.2">
      <c r="B679" s="89"/>
      <c r="C679" s="86">
        <v>2023</v>
      </c>
      <c r="D679" s="58"/>
      <c r="E679" s="56"/>
      <c r="F679" s="60">
        <v>20</v>
      </c>
      <c r="G679" s="68"/>
      <c r="H679" s="60"/>
      <c r="I679" s="68"/>
      <c r="J679" s="60"/>
      <c r="K679" s="68"/>
      <c r="L679" s="140"/>
      <c r="M679" s="141"/>
      <c r="N679" s="140"/>
      <c r="O679" s="141"/>
      <c r="P679" s="140"/>
      <c r="Q679" s="141"/>
      <c r="R679" s="140"/>
      <c r="S679" s="141"/>
      <c r="T679" s="140"/>
      <c r="U679" s="141"/>
      <c r="V679" s="140"/>
      <c r="W679" s="141"/>
      <c r="X679" s="140"/>
      <c r="Y679" s="141"/>
      <c r="Z679" s="140"/>
      <c r="AA679" s="141"/>
      <c r="AB679" s="137"/>
      <c r="AC679" s="69"/>
      <c r="AD679" s="137"/>
    </row>
    <row r="680" spans="1:30" ht="20.45" customHeight="1" x14ac:dyDescent="0.2">
      <c r="A680" s="84" t="s">
        <v>250</v>
      </c>
      <c r="B680" s="89" t="s">
        <v>115</v>
      </c>
      <c r="C680" s="86">
        <v>2022</v>
      </c>
      <c r="D680" s="51">
        <v>170582</v>
      </c>
      <c r="E680" s="56"/>
      <c r="F680" s="51">
        <v>14426</v>
      </c>
      <c r="G680" s="56"/>
      <c r="H680" s="51">
        <v>13090</v>
      </c>
      <c r="I680" s="56"/>
      <c r="J680" s="51">
        <v>15045</v>
      </c>
      <c r="K680" s="56"/>
      <c r="L680" s="51">
        <v>13285</v>
      </c>
      <c r="M680" s="56"/>
      <c r="N680" s="51">
        <v>14120</v>
      </c>
      <c r="O680" s="56"/>
      <c r="P680" s="51">
        <v>13410</v>
      </c>
      <c r="Q680" s="56"/>
      <c r="R680" s="51">
        <v>14556</v>
      </c>
      <c r="S680" s="56"/>
      <c r="T680" s="51">
        <v>14197</v>
      </c>
      <c r="U680" s="56"/>
      <c r="V680" s="51">
        <v>14677</v>
      </c>
      <c r="W680" s="56"/>
      <c r="X680" s="51">
        <v>14722</v>
      </c>
      <c r="Y680" s="56"/>
      <c r="Z680" s="51">
        <v>14287</v>
      </c>
      <c r="AA680" s="56"/>
      <c r="AB680" s="52">
        <v>14767</v>
      </c>
      <c r="AC680" s="52"/>
    </row>
    <row r="681" spans="1:30" ht="11.25" x14ac:dyDescent="0.2">
      <c r="A681" s="101"/>
      <c r="B681" s="89"/>
      <c r="C681" s="86">
        <v>2023</v>
      </c>
      <c r="D681" s="51"/>
      <c r="E681" s="56"/>
      <c r="F681" s="51">
        <v>13912</v>
      </c>
      <c r="G681" s="56"/>
      <c r="H681" s="51"/>
      <c r="I681" s="56"/>
      <c r="J681" s="51"/>
      <c r="K681" s="56"/>
      <c r="L681" s="51"/>
      <c r="M681" s="56"/>
      <c r="N681" s="51"/>
      <c r="O681" s="56"/>
      <c r="P681" s="51"/>
      <c r="Q681" s="56"/>
      <c r="R681" s="51"/>
      <c r="S681" s="56"/>
      <c r="T681" s="51"/>
      <c r="U681" s="56"/>
      <c r="V681" s="51"/>
      <c r="W681" s="56"/>
      <c r="X681" s="51"/>
      <c r="Y681" s="56"/>
      <c r="Z681" s="51"/>
      <c r="AA681" s="56"/>
      <c r="AB681" s="52"/>
      <c r="AC681" s="52"/>
    </row>
    <row r="682" spans="1:30" ht="20.45" customHeight="1" x14ac:dyDescent="0.2">
      <c r="A682" s="84" t="s">
        <v>251</v>
      </c>
      <c r="B682" s="89" t="s">
        <v>115</v>
      </c>
      <c r="C682" s="86">
        <v>2022</v>
      </c>
      <c r="D682" s="51">
        <v>4636</v>
      </c>
      <c r="E682" s="56"/>
      <c r="F682" s="51">
        <v>507</v>
      </c>
      <c r="G682" s="56"/>
      <c r="H682" s="51">
        <v>464</v>
      </c>
      <c r="I682" s="56"/>
      <c r="J682" s="51">
        <v>496</v>
      </c>
      <c r="K682" s="56"/>
      <c r="L682" s="51">
        <v>389</v>
      </c>
      <c r="M682" s="56"/>
      <c r="N682" s="51">
        <v>295</v>
      </c>
      <c r="O682" s="56"/>
      <c r="P682" s="62">
        <v>440</v>
      </c>
      <c r="Q682" s="63"/>
      <c r="R682" s="62">
        <v>469</v>
      </c>
      <c r="S682" s="63"/>
      <c r="T682" s="62">
        <v>372</v>
      </c>
      <c r="U682" s="63"/>
      <c r="V682" s="62">
        <v>174</v>
      </c>
      <c r="W682" s="63"/>
      <c r="X682" s="62">
        <v>376</v>
      </c>
      <c r="Y682" s="63"/>
      <c r="Z682" s="62">
        <v>394</v>
      </c>
      <c r="AA682" s="63"/>
      <c r="AB682" s="64">
        <v>260</v>
      </c>
      <c r="AC682" s="52"/>
    </row>
    <row r="683" spans="1:30" ht="11.25" x14ac:dyDescent="0.2">
      <c r="B683" s="89"/>
      <c r="C683" s="86">
        <v>2023</v>
      </c>
      <c r="D683" s="51"/>
      <c r="E683" s="56"/>
      <c r="F683" s="51">
        <v>356</v>
      </c>
      <c r="G683" s="56"/>
      <c r="H683" s="51"/>
      <c r="I683" s="56"/>
      <c r="J683" s="51"/>
      <c r="K683" s="56"/>
      <c r="L683" s="51"/>
      <c r="M683" s="56"/>
      <c r="N683" s="51"/>
      <c r="O683" s="56"/>
      <c r="P683" s="62"/>
      <c r="Q683" s="63"/>
      <c r="R683" s="62"/>
      <c r="S683" s="63"/>
      <c r="T683" s="62"/>
      <c r="U683" s="63"/>
      <c r="V683" s="62"/>
      <c r="W683" s="63"/>
      <c r="X683" s="62"/>
      <c r="Y683" s="63"/>
      <c r="Z683" s="62"/>
      <c r="AA683" s="63"/>
      <c r="AC683" s="52"/>
    </row>
    <row r="684" spans="1:30" ht="30.6" customHeight="1" x14ac:dyDescent="0.2">
      <c r="A684" s="88" t="s">
        <v>252</v>
      </c>
      <c r="B684" s="89" t="s">
        <v>30</v>
      </c>
      <c r="C684" s="86">
        <v>2022</v>
      </c>
      <c r="D684" s="51">
        <v>20499</v>
      </c>
      <c r="E684" s="56"/>
      <c r="F684" s="51">
        <v>1561</v>
      </c>
      <c r="G684" s="56"/>
      <c r="H684" s="51">
        <v>1662</v>
      </c>
      <c r="I684" s="56"/>
      <c r="J684" s="51">
        <v>2001</v>
      </c>
      <c r="K684" s="56"/>
      <c r="L684" s="51">
        <v>1624</v>
      </c>
      <c r="M684" s="56"/>
      <c r="N684" s="51">
        <v>1607</v>
      </c>
      <c r="O684" s="56"/>
      <c r="P684" s="51">
        <v>1615</v>
      </c>
      <c r="Q684" s="56"/>
      <c r="R684" s="51">
        <v>1448</v>
      </c>
      <c r="S684" s="56"/>
      <c r="T684" s="51">
        <v>1781</v>
      </c>
      <c r="U684" s="56"/>
      <c r="V684" s="51">
        <v>1710</v>
      </c>
      <c r="W684" s="56"/>
      <c r="X684" s="51">
        <v>1792</v>
      </c>
      <c r="Y684" s="56"/>
      <c r="Z684" s="51">
        <v>1852</v>
      </c>
      <c r="AA684" s="56"/>
      <c r="AB684" s="52">
        <v>1846</v>
      </c>
      <c r="AC684" s="52"/>
    </row>
    <row r="685" spans="1:30" ht="11.25" x14ac:dyDescent="0.2">
      <c r="B685" s="89"/>
      <c r="C685" s="86">
        <v>2023</v>
      </c>
      <c r="D685" s="51"/>
      <c r="E685" s="56"/>
      <c r="F685" s="51">
        <v>1544</v>
      </c>
      <c r="G685" s="56"/>
      <c r="H685" s="51"/>
      <c r="I685" s="56"/>
      <c r="J685" s="51"/>
      <c r="K685" s="56"/>
      <c r="L685" s="51"/>
      <c r="M685" s="56"/>
      <c r="N685" s="51"/>
      <c r="O685" s="56"/>
      <c r="P685" s="51"/>
      <c r="Q685" s="56"/>
      <c r="R685" s="51"/>
      <c r="S685" s="56"/>
      <c r="T685" s="51"/>
      <c r="U685" s="56"/>
      <c r="V685" s="51"/>
      <c r="W685" s="56"/>
      <c r="X685" s="51"/>
      <c r="Y685" s="56"/>
      <c r="Z685" s="51"/>
      <c r="AA685" s="56"/>
      <c r="AB685" s="52"/>
      <c r="AC685" s="52"/>
    </row>
    <row r="686" spans="1:30" ht="20.45" customHeight="1" x14ac:dyDescent="0.2">
      <c r="A686" s="84" t="s">
        <v>253</v>
      </c>
      <c r="B686" s="89" t="s">
        <v>30</v>
      </c>
      <c r="C686" s="86">
        <v>2022</v>
      </c>
      <c r="D686" s="51">
        <v>83261</v>
      </c>
      <c r="E686" s="56"/>
      <c r="F686" s="51">
        <v>7160</v>
      </c>
      <c r="G686" s="56"/>
      <c r="H686" s="51">
        <v>6794</v>
      </c>
      <c r="I686" s="56"/>
      <c r="J686" s="51">
        <v>7735</v>
      </c>
      <c r="K686" s="56"/>
      <c r="L686" s="51">
        <v>7485</v>
      </c>
      <c r="M686" s="56"/>
      <c r="N686" s="51">
        <v>7636</v>
      </c>
      <c r="O686" s="56"/>
      <c r="P686" s="51">
        <v>7169</v>
      </c>
      <c r="Q686" s="56"/>
      <c r="R686" s="51">
        <v>7048</v>
      </c>
      <c r="S686" s="56"/>
      <c r="T686" s="51">
        <v>6238</v>
      </c>
      <c r="U686" s="56"/>
      <c r="V686" s="51">
        <v>6687</v>
      </c>
      <c r="W686" s="56"/>
      <c r="X686" s="51">
        <v>7089</v>
      </c>
      <c r="Y686" s="56"/>
      <c r="Z686" s="51">
        <v>6528</v>
      </c>
      <c r="AA686" s="56"/>
      <c r="AB686" s="52">
        <v>5403</v>
      </c>
      <c r="AC686" s="52"/>
    </row>
    <row r="687" spans="1:30" ht="11.25" x14ac:dyDescent="0.2">
      <c r="B687" s="89"/>
      <c r="C687" s="86">
        <v>2023</v>
      </c>
      <c r="D687" s="51"/>
      <c r="E687" s="56"/>
      <c r="F687" s="51" t="s">
        <v>400</v>
      </c>
      <c r="G687" s="56"/>
      <c r="H687" s="51"/>
      <c r="I687" s="56"/>
      <c r="J687" s="51"/>
      <c r="K687" s="56"/>
      <c r="L687" s="51"/>
      <c r="M687" s="56"/>
      <c r="N687" s="51"/>
      <c r="O687" s="56"/>
      <c r="P687" s="51"/>
      <c r="Q687" s="56"/>
      <c r="R687" s="51"/>
      <c r="S687" s="56"/>
      <c r="T687" s="51"/>
      <c r="U687" s="56"/>
      <c r="V687" s="51"/>
      <c r="W687" s="56"/>
      <c r="X687" s="51"/>
      <c r="Y687" s="56"/>
      <c r="Z687" s="51"/>
      <c r="AA687" s="56"/>
      <c r="AB687" s="52"/>
      <c r="AC687" s="52"/>
    </row>
    <row r="688" spans="1:30" ht="20.45" customHeight="1" x14ac:dyDescent="0.2">
      <c r="A688" s="104" t="s">
        <v>594</v>
      </c>
      <c r="B688" s="89" t="s">
        <v>30</v>
      </c>
      <c r="C688" s="86">
        <v>2022</v>
      </c>
      <c r="D688" s="51">
        <v>36702</v>
      </c>
      <c r="E688" s="56"/>
      <c r="F688" s="51">
        <v>3392</v>
      </c>
      <c r="G688" s="56"/>
      <c r="H688" s="51">
        <v>3058</v>
      </c>
      <c r="I688" s="56"/>
      <c r="J688" s="51">
        <v>3303</v>
      </c>
      <c r="K688" s="56"/>
      <c r="L688" s="51">
        <v>3298</v>
      </c>
      <c r="M688" s="56"/>
      <c r="N688" s="51">
        <v>3263</v>
      </c>
      <c r="O688" s="56"/>
      <c r="P688" s="51">
        <v>3165</v>
      </c>
      <c r="Q688" s="56"/>
      <c r="R688" s="51">
        <v>3043</v>
      </c>
      <c r="S688" s="56"/>
      <c r="T688" s="51">
        <v>2860</v>
      </c>
      <c r="U688" s="56"/>
      <c r="V688" s="51">
        <v>2723</v>
      </c>
      <c r="W688" s="56"/>
      <c r="X688" s="51">
        <v>2928</v>
      </c>
      <c r="Y688" s="56"/>
      <c r="Z688" s="51">
        <v>2832</v>
      </c>
      <c r="AA688" s="56"/>
      <c r="AB688" s="52">
        <v>2837</v>
      </c>
      <c r="AC688" s="52"/>
    </row>
    <row r="689" spans="1:29" ht="11.25" x14ac:dyDescent="0.2">
      <c r="B689" s="89"/>
      <c r="C689" s="86">
        <v>2023</v>
      </c>
      <c r="D689" s="60"/>
      <c r="E689" s="56"/>
      <c r="F689" s="58" t="s">
        <v>400</v>
      </c>
      <c r="G689" s="56"/>
      <c r="H689" s="51"/>
      <c r="I689" s="56"/>
      <c r="J689" s="51"/>
      <c r="K689" s="56"/>
      <c r="L689" s="51"/>
      <c r="M689" s="56"/>
      <c r="N689" s="51"/>
      <c r="O689" s="56"/>
      <c r="P689" s="51"/>
      <c r="Q689" s="56"/>
      <c r="R689" s="51"/>
      <c r="S689" s="56"/>
      <c r="T689" s="51"/>
      <c r="U689" s="56"/>
      <c r="V689" s="51"/>
      <c r="W689" s="56"/>
      <c r="X689" s="51"/>
      <c r="Y689" s="56"/>
      <c r="Z689" s="51"/>
      <c r="AA689" s="56"/>
      <c r="AB689" s="52"/>
      <c r="AC689" s="52"/>
    </row>
    <row r="690" spans="1:29" ht="20.45" customHeight="1" x14ac:dyDescent="0.2">
      <c r="A690" s="100" t="s">
        <v>595</v>
      </c>
      <c r="B690" s="89" t="s">
        <v>17</v>
      </c>
      <c r="C690" s="86">
        <v>2022</v>
      </c>
      <c r="D690" s="51">
        <v>14595</v>
      </c>
      <c r="E690" s="56"/>
      <c r="F690" s="51">
        <v>839</v>
      </c>
      <c r="G690" s="56" t="s">
        <v>709</v>
      </c>
      <c r="H690" s="51">
        <v>681</v>
      </c>
      <c r="I690" s="56" t="s">
        <v>709</v>
      </c>
      <c r="J690" s="51">
        <v>1141</v>
      </c>
      <c r="K690" s="56"/>
      <c r="L690" s="51">
        <v>1360</v>
      </c>
      <c r="M690" s="56"/>
      <c r="N690" s="51">
        <v>1405</v>
      </c>
      <c r="O690" s="56"/>
      <c r="P690" s="51">
        <v>1383</v>
      </c>
      <c r="Q690" s="56" t="s">
        <v>709</v>
      </c>
      <c r="R690" s="51">
        <v>1395</v>
      </c>
      <c r="S690" s="56"/>
      <c r="T690" s="51">
        <v>1400</v>
      </c>
      <c r="U690" s="56"/>
      <c r="V690" s="51">
        <v>1254</v>
      </c>
      <c r="W690" s="56"/>
      <c r="X690" s="51">
        <v>1337</v>
      </c>
      <c r="Y690" s="56"/>
      <c r="Z690" s="51">
        <v>1325</v>
      </c>
      <c r="AA690" s="56"/>
      <c r="AB690" s="52">
        <v>1076</v>
      </c>
      <c r="AC690" s="52"/>
    </row>
    <row r="691" spans="1:29" ht="11.25" x14ac:dyDescent="0.2">
      <c r="B691" s="89"/>
      <c r="C691" s="86">
        <v>2023</v>
      </c>
      <c r="D691" s="51"/>
      <c r="E691" s="56"/>
      <c r="F691" s="51">
        <v>378</v>
      </c>
      <c r="G691" s="56"/>
      <c r="H691" s="51"/>
      <c r="I691" s="56"/>
      <c r="J691" s="51"/>
      <c r="K691" s="56"/>
      <c r="L691" s="51"/>
      <c r="M691" s="56"/>
      <c r="N691" s="51"/>
      <c r="O691" s="56"/>
      <c r="P691" s="51"/>
      <c r="Q691" s="56"/>
      <c r="R691" s="51"/>
      <c r="S691" s="56"/>
      <c r="T691" s="51"/>
      <c r="U691" s="56"/>
      <c r="V691" s="51"/>
      <c r="W691" s="56"/>
      <c r="X691" s="51"/>
      <c r="Y691" s="56"/>
      <c r="Z691" s="51"/>
      <c r="AA691" s="56"/>
      <c r="AB691" s="52"/>
      <c r="AC691" s="52"/>
    </row>
    <row r="692" spans="1:29" ht="20.45" customHeight="1" x14ac:dyDescent="0.2">
      <c r="A692" s="84" t="s">
        <v>254</v>
      </c>
      <c r="B692" s="89" t="s">
        <v>17</v>
      </c>
      <c r="C692" s="86">
        <v>2022</v>
      </c>
      <c r="D692" s="51">
        <v>18853</v>
      </c>
      <c r="E692" s="56"/>
      <c r="F692" s="51">
        <v>886</v>
      </c>
      <c r="G692" s="56"/>
      <c r="H692" s="51">
        <v>1061</v>
      </c>
      <c r="I692" s="56"/>
      <c r="J692" s="51">
        <v>1702</v>
      </c>
      <c r="K692" s="56"/>
      <c r="L692" s="51">
        <v>1845</v>
      </c>
      <c r="M692" s="56"/>
      <c r="N692" s="51">
        <v>1858</v>
      </c>
      <c r="O692" s="56"/>
      <c r="P692" s="51">
        <v>1930</v>
      </c>
      <c r="Q692" s="56" t="s">
        <v>709</v>
      </c>
      <c r="R692" s="51">
        <v>1868</v>
      </c>
      <c r="S692" s="56"/>
      <c r="T692" s="51">
        <v>1666</v>
      </c>
      <c r="U692" s="56"/>
      <c r="V692" s="51">
        <v>1763</v>
      </c>
      <c r="W692" s="56"/>
      <c r="X692" s="51">
        <v>1808</v>
      </c>
      <c r="Y692" s="56"/>
      <c r="Z692" s="51">
        <v>1433</v>
      </c>
      <c r="AA692" s="56"/>
      <c r="AB692" s="52">
        <v>1034</v>
      </c>
      <c r="AC692" s="52"/>
    </row>
    <row r="693" spans="1:29" ht="11.25" x14ac:dyDescent="0.2">
      <c r="A693" s="84"/>
      <c r="B693" s="89"/>
      <c r="C693" s="86">
        <v>2023</v>
      </c>
      <c r="D693" s="51"/>
      <c r="E693" s="56"/>
      <c r="F693" s="51">
        <v>796</v>
      </c>
      <c r="G693" s="56"/>
      <c r="H693" s="51"/>
      <c r="I693" s="56"/>
      <c r="J693" s="51"/>
      <c r="K693" s="56"/>
      <c r="L693" s="51"/>
      <c r="M693" s="56"/>
      <c r="N693" s="51"/>
      <c r="O693" s="56"/>
      <c r="P693" s="51"/>
      <c r="Q693" s="56"/>
      <c r="R693" s="51"/>
      <c r="S693" s="56"/>
      <c r="T693" s="51"/>
      <c r="U693" s="56"/>
      <c r="V693" s="51"/>
      <c r="W693" s="56"/>
      <c r="X693" s="51"/>
      <c r="Y693" s="56"/>
      <c r="Z693" s="51"/>
      <c r="AA693" s="56"/>
      <c r="AB693" s="52"/>
      <c r="AC693" s="52"/>
    </row>
    <row r="694" spans="1:29" ht="20.45" customHeight="1" x14ac:dyDescent="0.2">
      <c r="A694" s="84" t="s">
        <v>255</v>
      </c>
      <c r="B694" s="89" t="s">
        <v>17</v>
      </c>
      <c r="C694" s="86">
        <v>2022</v>
      </c>
      <c r="D694" s="51">
        <v>1558</v>
      </c>
      <c r="E694" s="56"/>
      <c r="F694" s="51">
        <v>145</v>
      </c>
      <c r="G694" s="56"/>
      <c r="H694" s="51">
        <v>125</v>
      </c>
      <c r="I694" s="56"/>
      <c r="J694" s="51">
        <v>141</v>
      </c>
      <c r="K694" s="56"/>
      <c r="L694" s="51">
        <v>137</v>
      </c>
      <c r="M694" s="56"/>
      <c r="N694" s="51">
        <v>152</v>
      </c>
      <c r="O694" s="56"/>
      <c r="P694" s="51">
        <v>145</v>
      </c>
      <c r="Q694" s="56"/>
      <c r="R694" s="51">
        <v>135</v>
      </c>
      <c r="S694" s="56"/>
      <c r="T694" s="51">
        <v>134</v>
      </c>
      <c r="U694" s="56"/>
      <c r="V694" s="51">
        <v>119</v>
      </c>
      <c r="W694" s="56"/>
      <c r="X694" s="51">
        <v>112</v>
      </c>
      <c r="Y694" s="56"/>
      <c r="Z694" s="51">
        <v>104</v>
      </c>
      <c r="AA694" s="56"/>
      <c r="AB694" s="52">
        <v>108</v>
      </c>
      <c r="AC694" s="52"/>
    </row>
    <row r="695" spans="1:29" ht="11.25" x14ac:dyDescent="0.2">
      <c r="A695" s="84"/>
      <c r="B695" s="89"/>
      <c r="C695" s="86">
        <v>2023</v>
      </c>
      <c r="D695" s="51"/>
      <c r="E695" s="56"/>
      <c r="F695" s="51">
        <v>110</v>
      </c>
      <c r="G695" s="56"/>
      <c r="H695" s="51"/>
      <c r="I695" s="56"/>
      <c r="J695" s="51"/>
      <c r="K695" s="56"/>
      <c r="L695" s="51"/>
      <c r="M695" s="56"/>
      <c r="N695" s="51"/>
      <c r="O695" s="56"/>
      <c r="P695" s="51"/>
      <c r="Q695" s="56"/>
      <c r="R695" s="51"/>
      <c r="S695" s="56"/>
      <c r="T695" s="51"/>
      <c r="U695" s="56"/>
      <c r="V695" s="51"/>
      <c r="W695" s="56"/>
      <c r="X695" s="51"/>
      <c r="Y695" s="56"/>
      <c r="Z695" s="51"/>
      <c r="AA695" s="56"/>
      <c r="AB695" s="52"/>
      <c r="AC695" s="52"/>
    </row>
    <row r="696" spans="1:29" ht="20.45" customHeight="1" x14ac:dyDescent="0.2">
      <c r="A696" s="84" t="s">
        <v>256</v>
      </c>
      <c r="B696" s="89" t="s">
        <v>17</v>
      </c>
      <c r="C696" s="86">
        <v>2022</v>
      </c>
      <c r="D696" s="51">
        <v>1708</v>
      </c>
      <c r="E696" s="56"/>
      <c r="F696" s="60">
        <v>124</v>
      </c>
      <c r="G696" s="68"/>
      <c r="H696" s="60">
        <v>144</v>
      </c>
      <c r="I696" s="68"/>
      <c r="J696" s="60">
        <v>177</v>
      </c>
      <c r="K696" s="68"/>
      <c r="L696" s="60">
        <v>158</v>
      </c>
      <c r="M696" s="68"/>
      <c r="N696" s="60">
        <v>156</v>
      </c>
      <c r="O696" s="68"/>
      <c r="P696" s="60">
        <v>146</v>
      </c>
      <c r="Q696" s="68"/>
      <c r="R696" s="60">
        <v>140</v>
      </c>
      <c r="S696" s="68"/>
      <c r="T696" s="60">
        <v>133</v>
      </c>
      <c r="U696" s="68"/>
      <c r="V696" s="60">
        <v>162</v>
      </c>
      <c r="W696" s="68"/>
      <c r="X696" s="60">
        <v>153</v>
      </c>
      <c r="Y696" s="68"/>
      <c r="Z696" s="60">
        <v>130</v>
      </c>
      <c r="AA696" s="68"/>
      <c r="AB696" s="69">
        <v>83.4</v>
      </c>
      <c r="AC696" s="59"/>
    </row>
    <row r="697" spans="1:29" ht="11.25" x14ac:dyDescent="0.2">
      <c r="A697" s="84"/>
      <c r="B697" s="89"/>
      <c r="C697" s="86">
        <v>2023</v>
      </c>
      <c r="D697" s="51"/>
      <c r="E697" s="56"/>
      <c r="F697" s="60">
        <v>105</v>
      </c>
      <c r="G697" s="68"/>
      <c r="H697" s="60"/>
      <c r="I697" s="68"/>
      <c r="J697" s="51"/>
      <c r="K697" s="56"/>
      <c r="L697" s="60"/>
      <c r="M697" s="68"/>
      <c r="N697" s="60"/>
      <c r="O697" s="68"/>
      <c r="P697" s="60"/>
      <c r="Q697" s="68"/>
      <c r="R697" s="51"/>
      <c r="S697" s="56"/>
      <c r="T697" s="60"/>
      <c r="U697" s="68"/>
      <c r="V697" s="60"/>
      <c r="W697" s="68"/>
      <c r="X697" s="60"/>
      <c r="Y697" s="68"/>
      <c r="Z697" s="60"/>
      <c r="AA697" s="68"/>
      <c r="AB697" s="69"/>
      <c r="AC697" s="59"/>
    </row>
    <row r="698" spans="1:29" ht="20.45" customHeight="1" x14ac:dyDescent="0.2">
      <c r="A698" s="84" t="s">
        <v>257</v>
      </c>
      <c r="B698" s="89" t="s">
        <v>17</v>
      </c>
      <c r="C698" s="86">
        <v>2022</v>
      </c>
      <c r="D698" s="51">
        <v>3944</v>
      </c>
      <c r="E698" s="56"/>
      <c r="F698" s="51">
        <v>281</v>
      </c>
      <c r="G698" s="56"/>
      <c r="H698" s="51">
        <v>348</v>
      </c>
      <c r="I698" s="56"/>
      <c r="J698" s="51">
        <v>413</v>
      </c>
      <c r="K698" s="56"/>
      <c r="L698" s="51">
        <v>371</v>
      </c>
      <c r="M698" s="56"/>
      <c r="N698" s="51">
        <v>374</v>
      </c>
      <c r="O698" s="56"/>
      <c r="P698" s="51">
        <v>364</v>
      </c>
      <c r="Q698" s="56"/>
      <c r="R698" s="51">
        <v>354</v>
      </c>
      <c r="S698" s="56"/>
      <c r="T698" s="51">
        <v>339</v>
      </c>
      <c r="U698" s="56"/>
      <c r="V698" s="51">
        <v>320</v>
      </c>
      <c r="W698" s="56"/>
      <c r="X698" s="51">
        <v>255</v>
      </c>
      <c r="Y698" s="56"/>
      <c r="Z698" s="51">
        <v>259</v>
      </c>
      <c r="AA698" s="56"/>
      <c r="AB698" s="52">
        <v>240</v>
      </c>
      <c r="AC698" s="52"/>
    </row>
    <row r="699" spans="1:29" ht="11.25" x14ac:dyDescent="0.2">
      <c r="A699" s="100"/>
      <c r="B699" s="89"/>
      <c r="C699" s="86">
        <v>2023</v>
      </c>
      <c r="D699" s="51"/>
      <c r="E699" s="56"/>
      <c r="F699" s="51">
        <v>208</v>
      </c>
      <c r="G699" s="56"/>
      <c r="H699" s="51"/>
      <c r="I699" s="56"/>
      <c r="J699" s="51"/>
      <c r="K699" s="56"/>
      <c r="L699" s="51"/>
      <c r="M699" s="56"/>
      <c r="N699" s="51"/>
      <c r="O699" s="56"/>
      <c r="P699" s="51"/>
      <c r="Q699" s="56"/>
      <c r="R699" s="51"/>
      <c r="S699" s="56"/>
      <c r="T699" s="51"/>
      <c r="U699" s="56"/>
      <c r="V699" s="51"/>
      <c r="W699" s="56"/>
      <c r="X699" s="51"/>
      <c r="Y699" s="56"/>
      <c r="Z699" s="51"/>
      <c r="AA699" s="56"/>
      <c r="AB699" s="52"/>
      <c r="AC699" s="52"/>
    </row>
    <row r="700" spans="1:29" ht="21.6" customHeight="1" x14ac:dyDescent="0.2">
      <c r="A700" s="84"/>
      <c r="B700" s="89" t="s">
        <v>143</v>
      </c>
      <c r="C700" s="86">
        <v>2022</v>
      </c>
      <c r="D700" s="51">
        <v>5730</v>
      </c>
      <c r="E700" s="56"/>
      <c r="F700" s="51">
        <v>418</v>
      </c>
      <c r="G700" s="56"/>
      <c r="H700" s="51">
        <v>508</v>
      </c>
      <c r="I700" s="56"/>
      <c r="J700" s="51">
        <v>603</v>
      </c>
      <c r="K700" s="56"/>
      <c r="L700" s="51">
        <v>535</v>
      </c>
      <c r="M700" s="56"/>
      <c r="N700" s="51">
        <v>542</v>
      </c>
      <c r="O700" s="56"/>
      <c r="P700" s="51">
        <v>526</v>
      </c>
      <c r="Q700" s="56"/>
      <c r="R700" s="51">
        <v>517</v>
      </c>
      <c r="S700" s="56"/>
      <c r="T700" s="51">
        <v>490</v>
      </c>
      <c r="U700" s="56"/>
      <c r="V700" s="51">
        <v>460</v>
      </c>
      <c r="W700" s="56"/>
      <c r="X700" s="51">
        <v>357</v>
      </c>
      <c r="Y700" s="56"/>
      <c r="Z700" s="51">
        <v>364</v>
      </c>
      <c r="AA700" s="56"/>
      <c r="AB700" s="52">
        <v>356</v>
      </c>
      <c r="AC700" s="52"/>
    </row>
    <row r="701" spans="1:29" ht="11.25" x14ac:dyDescent="0.2">
      <c r="A701" s="84"/>
      <c r="B701" s="89"/>
      <c r="C701" s="86">
        <v>2023</v>
      </c>
      <c r="D701" s="51"/>
      <c r="E701" s="56"/>
      <c r="F701" s="51">
        <v>303</v>
      </c>
      <c r="G701" s="56"/>
      <c r="H701" s="51"/>
      <c r="I701" s="56"/>
      <c r="J701" s="51"/>
      <c r="K701" s="56"/>
      <c r="L701" s="51"/>
      <c r="M701" s="56"/>
      <c r="N701" s="51"/>
      <c r="O701" s="56"/>
      <c r="P701" s="51"/>
      <c r="Q701" s="56"/>
      <c r="R701" s="51"/>
      <c r="S701" s="56"/>
      <c r="T701" s="51"/>
      <c r="U701" s="56"/>
      <c r="V701" s="51"/>
      <c r="W701" s="56"/>
      <c r="X701" s="51"/>
      <c r="Y701" s="56"/>
      <c r="Z701" s="51"/>
      <c r="AA701" s="56"/>
      <c r="AB701" s="52"/>
      <c r="AC701" s="52"/>
    </row>
    <row r="702" spans="1:29" ht="11.25" x14ac:dyDescent="0.2">
      <c r="A702" s="104" t="s">
        <v>25</v>
      </c>
      <c r="B702" s="89"/>
      <c r="C702" s="86"/>
      <c r="D702" s="51"/>
      <c r="E702" s="56"/>
      <c r="F702" s="62"/>
      <c r="G702" s="63"/>
      <c r="H702" s="62"/>
      <c r="I702" s="63"/>
      <c r="J702" s="62"/>
      <c r="K702" s="63"/>
      <c r="L702" s="62"/>
      <c r="M702" s="63"/>
      <c r="N702" s="62"/>
      <c r="O702" s="63"/>
      <c r="P702" s="62"/>
      <c r="Q702" s="63"/>
      <c r="R702" s="62"/>
      <c r="S702" s="63"/>
      <c r="T702" s="62"/>
      <c r="U702" s="63"/>
      <c r="V702" s="62"/>
      <c r="W702" s="63"/>
      <c r="X702" s="62"/>
      <c r="Y702" s="63"/>
      <c r="Z702" s="62"/>
      <c r="AA702" s="63"/>
    </row>
    <row r="703" spans="1:29" ht="20.45" customHeight="1" x14ac:dyDescent="0.2">
      <c r="A703" s="104" t="s">
        <v>258</v>
      </c>
      <c r="B703" s="89" t="s">
        <v>17</v>
      </c>
      <c r="C703" s="86">
        <v>2022</v>
      </c>
      <c r="D703" s="51">
        <v>3667</v>
      </c>
      <c r="E703" s="56"/>
      <c r="F703" s="62">
        <v>270</v>
      </c>
      <c r="G703" s="63"/>
      <c r="H703" s="62">
        <v>331</v>
      </c>
      <c r="I703" s="63"/>
      <c r="J703" s="62">
        <v>382</v>
      </c>
      <c r="K703" s="63"/>
      <c r="L703" s="62">
        <v>341</v>
      </c>
      <c r="M703" s="63"/>
      <c r="N703" s="62">
        <v>348</v>
      </c>
      <c r="O703" s="63"/>
      <c r="P703" s="62">
        <v>336</v>
      </c>
      <c r="Q703" s="63"/>
      <c r="R703" s="62">
        <v>337</v>
      </c>
      <c r="S703" s="63"/>
      <c r="T703" s="62">
        <v>316</v>
      </c>
      <c r="U703" s="63"/>
      <c r="V703" s="62">
        <v>295</v>
      </c>
      <c r="W703" s="63"/>
      <c r="X703" s="62">
        <v>226</v>
      </c>
      <c r="Y703" s="63"/>
      <c r="Z703" s="62">
        <v>235</v>
      </c>
      <c r="AA703" s="63"/>
      <c r="AB703" s="64">
        <v>223</v>
      </c>
    </row>
    <row r="704" spans="1:29" ht="11.25" x14ac:dyDescent="0.2">
      <c r="A704" s="84"/>
      <c r="B704" s="89"/>
      <c r="C704" s="86">
        <v>2023</v>
      </c>
      <c r="D704" s="51"/>
      <c r="E704" s="56"/>
      <c r="F704" s="62">
        <v>192</v>
      </c>
      <c r="G704" s="63"/>
      <c r="H704" s="62"/>
      <c r="I704" s="63"/>
      <c r="J704" s="62"/>
      <c r="K704" s="63"/>
      <c r="L704" s="62"/>
      <c r="M704" s="63"/>
      <c r="N704" s="62"/>
      <c r="O704" s="63"/>
      <c r="P704" s="62"/>
      <c r="Q704" s="63"/>
      <c r="R704" s="62"/>
      <c r="S704" s="63"/>
      <c r="T704" s="62"/>
      <c r="U704" s="63"/>
      <c r="V704" s="62"/>
      <c r="W704" s="63"/>
      <c r="X704" s="62"/>
      <c r="Y704" s="63"/>
      <c r="Z704" s="62"/>
      <c r="AA704" s="63"/>
    </row>
    <row r="705" spans="1:29" ht="21.6" customHeight="1" x14ac:dyDescent="0.2">
      <c r="A705" s="84"/>
      <c r="B705" s="89" t="s">
        <v>143</v>
      </c>
      <c r="C705" s="86">
        <v>2022</v>
      </c>
      <c r="D705" s="51">
        <v>5194</v>
      </c>
      <c r="E705" s="56"/>
      <c r="F705" s="62">
        <v>408</v>
      </c>
      <c r="G705" s="63"/>
      <c r="H705" s="62">
        <v>496</v>
      </c>
      <c r="I705" s="63"/>
      <c r="J705" s="62">
        <v>577</v>
      </c>
      <c r="K705" s="63"/>
      <c r="L705" s="62">
        <v>512</v>
      </c>
      <c r="M705" s="63"/>
      <c r="N705" s="62">
        <v>522</v>
      </c>
      <c r="O705" s="63"/>
      <c r="P705" s="62">
        <v>506</v>
      </c>
      <c r="Q705" s="63"/>
      <c r="R705" s="62">
        <v>505</v>
      </c>
      <c r="S705" s="63"/>
      <c r="T705" s="62">
        <v>476</v>
      </c>
      <c r="U705" s="63"/>
      <c r="V705" s="62">
        <v>443</v>
      </c>
      <c r="W705" s="63"/>
      <c r="X705" s="62">
        <v>339</v>
      </c>
      <c r="Y705" s="63"/>
      <c r="Z705" s="62">
        <v>349</v>
      </c>
      <c r="AA705" s="63"/>
      <c r="AB705" s="64">
        <v>348</v>
      </c>
    </row>
    <row r="706" spans="1:29" ht="11.25" x14ac:dyDescent="0.2">
      <c r="A706" s="84"/>
      <c r="B706" s="89"/>
      <c r="C706" s="86">
        <v>2023</v>
      </c>
      <c r="D706" s="51"/>
      <c r="E706" s="56"/>
      <c r="F706" s="62">
        <v>294</v>
      </c>
      <c r="G706" s="63"/>
      <c r="H706" s="62"/>
      <c r="I706" s="63"/>
      <c r="J706" s="62"/>
      <c r="K706" s="63"/>
      <c r="L706" s="62"/>
      <c r="M706" s="63"/>
      <c r="N706" s="62"/>
      <c r="O706" s="63"/>
      <c r="P706" s="62"/>
      <c r="Q706" s="63"/>
      <c r="R706" s="62"/>
      <c r="S706" s="63"/>
      <c r="T706" s="62"/>
      <c r="U706" s="63"/>
      <c r="V706" s="62"/>
      <c r="W706" s="63"/>
      <c r="X706" s="62"/>
      <c r="Y706" s="63"/>
      <c r="Z706" s="62"/>
      <c r="AA706" s="63"/>
    </row>
    <row r="707" spans="1:29" ht="20.45" customHeight="1" x14ac:dyDescent="0.2">
      <c r="A707" s="84" t="s">
        <v>259</v>
      </c>
      <c r="B707" s="89" t="s">
        <v>17</v>
      </c>
      <c r="C707" s="86">
        <v>2022</v>
      </c>
      <c r="D707" s="51">
        <v>2026</v>
      </c>
      <c r="E707" s="56"/>
      <c r="F707" s="60">
        <v>152</v>
      </c>
      <c r="G707" s="68"/>
      <c r="H707" s="60">
        <v>180</v>
      </c>
      <c r="I707" s="68"/>
      <c r="J707" s="51">
        <v>198</v>
      </c>
      <c r="K707" s="56"/>
      <c r="L707" s="60">
        <v>184</v>
      </c>
      <c r="M707" s="68"/>
      <c r="N707" s="60">
        <v>201</v>
      </c>
      <c r="O707" s="68"/>
      <c r="P707" s="60">
        <v>203</v>
      </c>
      <c r="Q707" s="68"/>
      <c r="R707" s="60">
        <v>182</v>
      </c>
      <c r="S707" s="68"/>
      <c r="T707" s="60">
        <v>166</v>
      </c>
      <c r="U707" s="68"/>
      <c r="V707" s="60">
        <v>169</v>
      </c>
      <c r="W707" s="68"/>
      <c r="X707" s="60">
        <v>143</v>
      </c>
      <c r="Y707" s="68"/>
      <c r="Z707" s="60">
        <v>135</v>
      </c>
      <c r="AA707" s="68"/>
      <c r="AB707" s="69">
        <v>114</v>
      </c>
      <c r="AC707" s="69"/>
    </row>
    <row r="708" spans="1:29" ht="11.25" x14ac:dyDescent="0.2">
      <c r="A708" s="100"/>
      <c r="B708" s="89"/>
      <c r="C708" s="86">
        <v>2023</v>
      </c>
      <c r="D708" s="51"/>
      <c r="E708" s="56"/>
      <c r="F708" s="60">
        <v>131</v>
      </c>
      <c r="G708" s="68"/>
      <c r="H708" s="60"/>
      <c r="I708" s="68"/>
      <c r="J708" s="51"/>
      <c r="K708" s="56"/>
      <c r="L708" s="60"/>
      <c r="M708" s="68"/>
      <c r="N708" s="60"/>
      <c r="O708" s="68"/>
      <c r="P708" s="60"/>
      <c r="Q708" s="68"/>
      <c r="R708" s="60"/>
      <c r="S708" s="68"/>
      <c r="T708" s="60"/>
      <c r="U708" s="68"/>
      <c r="V708" s="60"/>
      <c r="W708" s="68"/>
      <c r="X708" s="60"/>
      <c r="Y708" s="68"/>
      <c r="Z708" s="60"/>
      <c r="AA708" s="68"/>
      <c r="AB708" s="69"/>
      <c r="AC708" s="69"/>
    </row>
    <row r="709" spans="1:29" ht="21.6" customHeight="1" x14ac:dyDescent="0.2">
      <c r="A709" s="84"/>
      <c r="B709" s="89" t="s">
        <v>143</v>
      </c>
      <c r="C709" s="86">
        <v>2022</v>
      </c>
      <c r="D709" s="51">
        <v>1395</v>
      </c>
      <c r="E709" s="56"/>
      <c r="F709" s="60">
        <v>104</v>
      </c>
      <c r="G709" s="68"/>
      <c r="H709" s="60">
        <v>125</v>
      </c>
      <c r="I709" s="68"/>
      <c r="J709" s="60">
        <v>136</v>
      </c>
      <c r="K709" s="68"/>
      <c r="L709" s="60">
        <v>127</v>
      </c>
      <c r="M709" s="68"/>
      <c r="N709" s="60">
        <v>139</v>
      </c>
      <c r="O709" s="68"/>
      <c r="P709" s="60">
        <v>140</v>
      </c>
      <c r="Q709" s="68"/>
      <c r="R709" s="60">
        <v>131</v>
      </c>
      <c r="S709" s="68"/>
      <c r="T709" s="60">
        <v>115</v>
      </c>
      <c r="U709" s="68"/>
      <c r="V709" s="60">
        <v>113</v>
      </c>
      <c r="W709" s="68"/>
      <c r="X709" s="58">
        <v>95.8</v>
      </c>
      <c r="Y709" s="61"/>
      <c r="Z709" s="58">
        <v>93.5</v>
      </c>
      <c r="AA709" s="61"/>
      <c r="AB709" s="59">
        <v>76.400000000000006</v>
      </c>
      <c r="AC709" s="59"/>
    </row>
    <row r="710" spans="1:29" ht="11.25" x14ac:dyDescent="0.2">
      <c r="A710" s="84"/>
      <c r="B710" s="89"/>
      <c r="C710" s="86">
        <v>2023</v>
      </c>
      <c r="D710" s="51"/>
      <c r="E710" s="56"/>
      <c r="F710" s="58">
        <v>90.1</v>
      </c>
      <c r="G710" s="68"/>
      <c r="H710" s="60"/>
      <c r="I710" s="68"/>
      <c r="J710" s="60"/>
      <c r="K710" s="68"/>
      <c r="L710" s="60"/>
      <c r="M710" s="68"/>
      <c r="N710" s="60"/>
      <c r="O710" s="68"/>
      <c r="P710" s="60"/>
      <c r="Q710" s="68"/>
      <c r="R710" s="60"/>
      <c r="S710" s="68"/>
      <c r="T710" s="60"/>
      <c r="U710" s="61"/>
      <c r="V710" s="60"/>
      <c r="W710" s="68"/>
      <c r="X710" s="60"/>
      <c r="Y710" s="68"/>
      <c r="Z710" s="58"/>
      <c r="AA710" s="61"/>
      <c r="AB710" s="59"/>
      <c r="AC710" s="59"/>
    </row>
    <row r="711" spans="1:29" ht="21.6" customHeight="1" x14ac:dyDescent="0.2">
      <c r="A711" s="104" t="s">
        <v>260</v>
      </c>
      <c r="B711" s="89" t="s">
        <v>143</v>
      </c>
      <c r="C711" s="86">
        <v>2022</v>
      </c>
      <c r="D711" s="51">
        <v>947</v>
      </c>
      <c r="E711" s="56"/>
      <c r="F711" s="58">
        <v>69.3</v>
      </c>
      <c r="G711" s="61"/>
      <c r="H711" s="58">
        <v>86.6</v>
      </c>
      <c r="I711" s="61"/>
      <c r="J711" s="58">
        <v>97.9</v>
      </c>
      <c r="K711" s="61"/>
      <c r="L711" s="58">
        <v>89.1</v>
      </c>
      <c r="M711" s="61"/>
      <c r="N711" s="58">
        <v>96.8</v>
      </c>
      <c r="O711" s="61"/>
      <c r="P711" s="58">
        <v>97.6</v>
      </c>
      <c r="Q711" s="61"/>
      <c r="R711" s="58">
        <v>82.8</v>
      </c>
      <c r="S711" s="68"/>
      <c r="T711" s="58">
        <v>71.3</v>
      </c>
      <c r="U711" s="61"/>
      <c r="V711" s="58">
        <v>72.7</v>
      </c>
      <c r="W711" s="68"/>
      <c r="X711" s="58">
        <v>58.2</v>
      </c>
      <c r="Y711" s="61"/>
      <c r="Z711" s="58">
        <v>62.3</v>
      </c>
      <c r="AA711" s="61"/>
      <c r="AB711" s="59">
        <v>63</v>
      </c>
      <c r="AC711" s="59"/>
    </row>
    <row r="712" spans="1:29" ht="11.25" x14ac:dyDescent="0.2">
      <c r="A712" s="84"/>
      <c r="B712" s="89"/>
      <c r="C712" s="86">
        <v>2023</v>
      </c>
      <c r="D712" s="51"/>
      <c r="E712" s="56"/>
      <c r="F712" s="58">
        <v>64.5</v>
      </c>
      <c r="G712" s="61"/>
      <c r="H712" s="58"/>
      <c r="I712" s="61"/>
      <c r="J712" s="58"/>
      <c r="K712" s="61"/>
      <c r="L712" s="58"/>
      <c r="M712" s="61"/>
      <c r="N712" s="58"/>
      <c r="O712" s="61"/>
      <c r="P712" s="58"/>
      <c r="Q712" s="61"/>
      <c r="R712" s="58"/>
      <c r="S712" s="61"/>
      <c r="T712" s="58"/>
      <c r="U712" s="61"/>
      <c r="V712" s="58"/>
      <c r="W712" s="61"/>
      <c r="X712" s="58"/>
      <c r="Y712" s="61"/>
      <c r="Z712" s="58"/>
      <c r="AA712" s="61"/>
      <c r="AB712" s="59"/>
      <c r="AC712" s="59"/>
    </row>
    <row r="713" spans="1:29" ht="20.45" customHeight="1" x14ac:dyDescent="0.2">
      <c r="A713" s="100"/>
      <c r="B713" s="89" t="s">
        <v>246</v>
      </c>
      <c r="C713" s="86">
        <v>2022</v>
      </c>
      <c r="D713" s="51">
        <v>446</v>
      </c>
      <c r="E713" s="56"/>
      <c r="F713" s="58">
        <v>34.1</v>
      </c>
      <c r="G713" s="61"/>
      <c r="H713" s="58">
        <v>41.5</v>
      </c>
      <c r="I713" s="61"/>
      <c r="J713" s="58">
        <v>45.3</v>
      </c>
      <c r="K713" s="61"/>
      <c r="L713" s="58">
        <v>42.4</v>
      </c>
      <c r="M713" s="61"/>
      <c r="N713" s="58">
        <v>46.1</v>
      </c>
      <c r="O713" s="61"/>
      <c r="P713" s="58">
        <v>46.4</v>
      </c>
      <c r="Q713" s="61"/>
      <c r="R713" s="58">
        <v>38.299999999999997</v>
      </c>
      <c r="S713" s="61"/>
      <c r="T713" s="58">
        <v>32.700000000000003</v>
      </c>
      <c r="U713" s="61"/>
      <c r="V713" s="58">
        <v>34.200000000000003</v>
      </c>
      <c r="W713" s="61"/>
      <c r="X713" s="58">
        <v>26.3</v>
      </c>
      <c r="Y713" s="61"/>
      <c r="Z713" s="58">
        <v>28.6</v>
      </c>
      <c r="AA713" s="61"/>
      <c r="AB713" s="59">
        <v>30.3</v>
      </c>
      <c r="AC713" s="59"/>
    </row>
    <row r="714" spans="1:29" ht="11.25" x14ac:dyDescent="0.2">
      <c r="A714" s="84"/>
      <c r="B714" s="89"/>
      <c r="C714" s="86">
        <v>2023</v>
      </c>
      <c r="D714" s="51"/>
      <c r="E714" s="56"/>
      <c r="F714" s="58">
        <v>31.2</v>
      </c>
      <c r="G714" s="61"/>
      <c r="H714" s="58"/>
      <c r="I714" s="61"/>
      <c r="J714" s="58"/>
      <c r="K714" s="61"/>
      <c r="L714" s="58"/>
      <c r="M714" s="61"/>
      <c r="N714" s="58"/>
      <c r="O714" s="61"/>
      <c r="P714" s="58"/>
      <c r="Q714" s="61"/>
      <c r="R714" s="58"/>
      <c r="S714" s="61"/>
      <c r="T714" s="58"/>
      <c r="U714" s="61"/>
      <c r="V714" s="58"/>
      <c r="W714" s="61"/>
      <c r="X714" s="58"/>
      <c r="Y714" s="61"/>
      <c r="Z714" s="58"/>
      <c r="AA714" s="61"/>
      <c r="AB714" s="59"/>
      <c r="AC714" s="59"/>
    </row>
    <row r="715" spans="1:29" ht="20.45" customHeight="1" x14ac:dyDescent="0.2">
      <c r="A715" s="84" t="s">
        <v>261</v>
      </c>
      <c r="B715" s="89" t="s">
        <v>17</v>
      </c>
      <c r="C715" s="86">
        <v>2022</v>
      </c>
      <c r="D715" s="51">
        <v>12997</v>
      </c>
      <c r="E715" s="56" t="s">
        <v>709</v>
      </c>
      <c r="F715" s="60">
        <v>413</v>
      </c>
      <c r="G715" s="68"/>
      <c r="H715" s="60">
        <v>428</v>
      </c>
      <c r="I715" s="68"/>
      <c r="J715" s="51">
        <v>1333</v>
      </c>
      <c r="K715" s="56"/>
      <c r="L715" s="60">
        <v>1256</v>
      </c>
      <c r="M715" s="68"/>
      <c r="N715" s="60">
        <v>1369</v>
      </c>
      <c r="O715" s="68"/>
      <c r="P715" s="60">
        <v>1345</v>
      </c>
      <c r="Q715" s="68"/>
      <c r="R715" s="60">
        <v>1298</v>
      </c>
      <c r="S715" s="68"/>
      <c r="T715" s="60">
        <v>1240</v>
      </c>
      <c r="U715" s="68"/>
      <c r="V715" s="60">
        <v>1298</v>
      </c>
      <c r="W715" s="68"/>
      <c r="X715" s="60">
        <v>1151</v>
      </c>
      <c r="Y715" s="68"/>
      <c r="Z715" s="60">
        <v>1101</v>
      </c>
      <c r="AA715" s="68"/>
      <c r="AB715" s="69">
        <v>738</v>
      </c>
      <c r="AC715" s="69" t="s">
        <v>709</v>
      </c>
    </row>
    <row r="716" spans="1:29" ht="11.25" x14ac:dyDescent="0.2">
      <c r="A716" s="100"/>
      <c r="B716" s="89"/>
      <c r="C716" s="86">
        <v>2023</v>
      </c>
      <c r="D716" s="51"/>
      <c r="E716" s="56"/>
      <c r="F716" s="60">
        <v>523</v>
      </c>
      <c r="G716" s="68"/>
      <c r="H716" s="60"/>
      <c r="I716" s="68"/>
      <c r="J716" s="51"/>
      <c r="K716" s="56"/>
      <c r="L716" s="60"/>
      <c r="M716" s="68"/>
      <c r="N716" s="60"/>
      <c r="O716" s="68"/>
      <c r="P716" s="60"/>
      <c r="Q716" s="68"/>
      <c r="R716" s="60"/>
      <c r="S716" s="68"/>
      <c r="T716" s="60"/>
      <c r="U716" s="68"/>
      <c r="V716" s="60"/>
      <c r="W716" s="68"/>
      <c r="X716" s="60"/>
      <c r="Y716" s="68"/>
      <c r="Z716" s="60"/>
      <c r="AA716" s="68"/>
      <c r="AB716" s="69"/>
      <c r="AC716" s="69"/>
    </row>
    <row r="717" spans="1:29" ht="21.6" customHeight="1" x14ac:dyDescent="0.2">
      <c r="A717" s="84"/>
      <c r="B717" s="89" t="s">
        <v>143</v>
      </c>
      <c r="C717" s="86">
        <v>2022</v>
      </c>
      <c r="D717" s="51">
        <v>5921</v>
      </c>
      <c r="E717" s="56"/>
      <c r="F717" s="60">
        <v>182</v>
      </c>
      <c r="G717" s="68"/>
      <c r="H717" s="60">
        <v>196</v>
      </c>
      <c r="I717" s="68"/>
      <c r="J717" s="60">
        <v>613</v>
      </c>
      <c r="K717" s="68"/>
      <c r="L717" s="60">
        <v>575</v>
      </c>
      <c r="M717" s="68"/>
      <c r="N717" s="60">
        <v>626</v>
      </c>
      <c r="O717" s="68"/>
      <c r="P717" s="60">
        <v>609</v>
      </c>
      <c r="Q717" s="68"/>
      <c r="R717" s="60">
        <v>592</v>
      </c>
      <c r="S717" s="68"/>
      <c r="T717" s="60">
        <v>564</v>
      </c>
      <c r="U717" s="68"/>
      <c r="V717" s="60">
        <v>591</v>
      </c>
      <c r="W717" s="68"/>
      <c r="X717" s="60">
        <v>523</v>
      </c>
      <c r="Y717" s="68"/>
      <c r="Z717" s="60">
        <v>501</v>
      </c>
      <c r="AA717" s="68"/>
      <c r="AB717" s="69">
        <v>334</v>
      </c>
      <c r="AC717" s="59"/>
    </row>
    <row r="718" spans="1:29" ht="11.25" x14ac:dyDescent="0.2">
      <c r="A718" s="84"/>
      <c r="B718" s="89"/>
      <c r="C718" s="86">
        <v>2023</v>
      </c>
      <c r="D718" s="51"/>
      <c r="E718" s="56"/>
      <c r="F718" s="60">
        <v>173</v>
      </c>
      <c r="G718" s="68"/>
      <c r="H718" s="60"/>
      <c r="I718" s="68"/>
      <c r="J718" s="60"/>
      <c r="K718" s="68"/>
      <c r="L718" s="60"/>
      <c r="M718" s="68"/>
      <c r="N718" s="60"/>
      <c r="O718" s="68"/>
      <c r="P718" s="60"/>
      <c r="Q718" s="68"/>
      <c r="R718" s="60"/>
      <c r="S718" s="68"/>
      <c r="T718" s="60"/>
      <c r="U718" s="61"/>
      <c r="V718" s="60"/>
      <c r="W718" s="68"/>
      <c r="X718" s="60"/>
      <c r="Y718" s="68"/>
      <c r="Z718" s="60"/>
      <c r="AA718" s="68"/>
      <c r="AB718" s="69"/>
      <c r="AC718" s="59"/>
    </row>
    <row r="719" spans="1:29" ht="51" customHeight="1" x14ac:dyDescent="0.2">
      <c r="A719" s="100" t="s">
        <v>262</v>
      </c>
      <c r="B719" s="89" t="s">
        <v>30</v>
      </c>
      <c r="C719" s="86">
        <v>2022</v>
      </c>
      <c r="D719" s="51">
        <v>1213233</v>
      </c>
      <c r="E719" s="56"/>
      <c r="F719" s="51">
        <v>100996</v>
      </c>
      <c r="G719" s="56"/>
      <c r="H719" s="51">
        <v>107878</v>
      </c>
      <c r="I719" s="56"/>
      <c r="J719" s="51">
        <v>112668</v>
      </c>
      <c r="K719" s="56"/>
      <c r="L719" s="51">
        <v>110026</v>
      </c>
      <c r="M719" s="56"/>
      <c r="N719" s="51">
        <v>112308</v>
      </c>
      <c r="O719" s="56"/>
      <c r="P719" s="51">
        <v>93686</v>
      </c>
      <c r="Q719" s="56"/>
      <c r="R719" s="51">
        <v>84761</v>
      </c>
      <c r="S719" s="56"/>
      <c r="T719" s="51">
        <v>103658</v>
      </c>
      <c r="U719" s="56"/>
      <c r="V719" s="51">
        <v>110202</v>
      </c>
      <c r="W719" s="56"/>
      <c r="X719" s="51">
        <v>113866</v>
      </c>
      <c r="Y719" s="56"/>
      <c r="Z719" s="51">
        <v>91793</v>
      </c>
      <c r="AA719" s="56"/>
      <c r="AB719" s="52">
        <v>71391</v>
      </c>
      <c r="AC719" s="52"/>
    </row>
    <row r="720" spans="1:29" ht="11.25" x14ac:dyDescent="0.2">
      <c r="A720" s="100"/>
      <c r="B720" s="89"/>
      <c r="C720" s="86">
        <v>2023</v>
      </c>
      <c r="D720" s="51"/>
      <c r="E720" s="56"/>
      <c r="F720" s="51">
        <v>78190</v>
      </c>
      <c r="G720" s="56"/>
      <c r="H720" s="51"/>
      <c r="I720" s="56"/>
      <c r="J720" s="51"/>
      <c r="K720" s="56"/>
      <c r="L720" s="51"/>
      <c r="M720" s="56"/>
      <c r="N720" s="51"/>
      <c r="O720" s="56"/>
      <c r="P720" s="51"/>
      <c r="Q720" s="56"/>
      <c r="R720" s="51"/>
      <c r="S720" s="56"/>
      <c r="T720" s="51"/>
      <c r="U720" s="56"/>
      <c r="V720" s="51"/>
      <c r="W720" s="56"/>
      <c r="X720" s="51"/>
      <c r="Y720" s="56"/>
      <c r="Z720" s="51"/>
      <c r="AA720" s="56"/>
      <c r="AB720" s="52"/>
      <c r="AC720" s="52"/>
    </row>
    <row r="721" spans="1:29" ht="21.6" customHeight="1" x14ac:dyDescent="0.2">
      <c r="A721" s="88"/>
      <c r="B721" s="89" t="s">
        <v>109</v>
      </c>
      <c r="C721" s="86">
        <v>2022</v>
      </c>
      <c r="D721" s="51">
        <v>159898</v>
      </c>
      <c r="E721" s="56"/>
      <c r="F721" s="51">
        <v>13434</v>
      </c>
      <c r="G721" s="56"/>
      <c r="H721" s="51">
        <v>14294</v>
      </c>
      <c r="I721" s="56"/>
      <c r="J721" s="51">
        <v>14852</v>
      </c>
      <c r="K721" s="56"/>
      <c r="L721" s="51">
        <v>14559</v>
      </c>
      <c r="M721" s="56"/>
      <c r="N721" s="51">
        <v>14803</v>
      </c>
      <c r="O721" s="56"/>
      <c r="P721" s="51">
        <v>12293</v>
      </c>
      <c r="Q721" s="56"/>
      <c r="R721" s="51">
        <v>11109</v>
      </c>
      <c r="S721" s="56"/>
      <c r="T721" s="51">
        <v>13718</v>
      </c>
      <c r="U721" s="56"/>
      <c r="V721" s="51">
        <v>14547</v>
      </c>
      <c r="W721" s="56"/>
      <c r="X721" s="51">
        <v>15025</v>
      </c>
      <c r="Y721" s="56"/>
      <c r="Z721" s="51">
        <v>12061</v>
      </c>
      <c r="AA721" s="56"/>
      <c r="AB721" s="52">
        <v>9203</v>
      </c>
      <c r="AC721" s="52"/>
    </row>
    <row r="722" spans="1:29" ht="11.25" x14ac:dyDescent="0.2">
      <c r="A722" s="100"/>
      <c r="B722" s="89"/>
      <c r="C722" s="86">
        <v>2023</v>
      </c>
      <c r="D722" s="51"/>
      <c r="E722" s="56"/>
      <c r="F722" s="51">
        <v>10171</v>
      </c>
      <c r="G722" s="56"/>
      <c r="H722" s="51"/>
      <c r="I722" s="56"/>
      <c r="J722" s="51"/>
      <c r="K722" s="56"/>
      <c r="L722" s="51"/>
      <c r="M722" s="56"/>
      <c r="N722" s="51"/>
      <c r="O722" s="56"/>
      <c r="P722" s="51"/>
      <c r="Q722" s="56"/>
      <c r="R722" s="51"/>
      <c r="S722" s="56"/>
      <c r="T722" s="51"/>
      <c r="U722" s="56"/>
      <c r="V722" s="51"/>
      <c r="W722" s="56"/>
      <c r="X722" s="51"/>
      <c r="Y722" s="56"/>
      <c r="Z722" s="51"/>
      <c r="AA722" s="56"/>
      <c r="AB722" s="52"/>
      <c r="AC722" s="52"/>
    </row>
    <row r="723" spans="1:29" ht="51" customHeight="1" x14ac:dyDescent="0.2">
      <c r="A723" s="100" t="s">
        <v>263</v>
      </c>
      <c r="B723" s="89" t="s">
        <v>30</v>
      </c>
      <c r="C723" s="86">
        <v>2022</v>
      </c>
      <c r="D723" s="51">
        <v>108948</v>
      </c>
      <c r="E723" s="56"/>
      <c r="F723" s="51">
        <v>8114</v>
      </c>
      <c r="G723" s="56"/>
      <c r="H723" s="51">
        <v>7707</v>
      </c>
      <c r="I723" s="56"/>
      <c r="J723" s="51">
        <v>8325</v>
      </c>
      <c r="K723" s="56"/>
      <c r="L723" s="51">
        <v>7243</v>
      </c>
      <c r="M723" s="56"/>
      <c r="N723" s="51">
        <v>9859</v>
      </c>
      <c r="O723" s="56"/>
      <c r="P723" s="51">
        <v>10258</v>
      </c>
      <c r="Q723" s="56"/>
      <c r="R723" s="51">
        <v>10575</v>
      </c>
      <c r="S723" s="56"/>
      <c r="T723" s="51">
        <v>10544</v>
      </c>
      <c r="U723" s="56"/>
      <c r="V723" s="51">
        <v>9694</v>
      </c>
      <c r="W723" s="56"/>
      <c r="X723" s="51">
        <v>10516</v>
      </c>
      <c r="Y723" s="56"/>
      <c r="Z723" s="51">
        <v>8300</v>
      </c>
      <c r="AA723" s="56"/>
      <c r="AB723" s="52">
        <v>7813</v>
      </c>
      <c r="AC723" s="52"/>
    </row>
    <row r="724" spans="1:29" ht="11.25" x14ac:dyDescent="0.2">
      <c r="A724" s="100"/>
      <c r="B724" s="89"/>
      <c r="C724" s="86">
        <v>2023</v>
      </c>
      <c r="D724" s="51"/>
      <c r="E724" s="56"/>
      <c r="F724" s="51">
        <v>8178</v>
      </c>
      <c r="G724" s="56"/>
      <c r="H724" s="51"/>
      <c r="I724" s="56"/>
      <c r="J724" s="51"/>
      <c r="K724" s="56"/>
      <c r="L724" s="51"/>
      <c r="M724" s="56"/>
      <c r="N724" s="51"/>
      <c r="O724" s="56"/>
      <c r="P724" s="51"/>
      <c r="Q724" s="56"/>
      <c r="R724" s="51"/>
      <c r="S724" s="56"/>
      <c r="T724" s="51"/>
      <c r="U724" s="56"/>
      <c r="V724" s="51"/>
      <c r="W724" s="56"/>
      <c r="X724" s="51"/>
      <c r="Y724" s="56"/>
      <c r="Z724" s="51"/>
      <c r="AA724" s="56"/>
      <c r="AB724" s="52"/>
      <c r="AC724" s="52"/>
    </row>
    <row r="725" spans="1:29" ht="21.6" customHeight="1" x14ac:dyDescent="0.2">
      <c r="A725" s="88"/>
      <c r="B725" s="89" t="s">
        <v>109</v>
      </c>
      <c r="C725" s="86">
        <v>2022</v>
      </c>
      <c r="D725" s="51">
        <v>1430</v>
      </c>
      <c r="E725" s="56"/>
      <c r="F725" s="60">
        <v>106</v>
      </c>
      <c r="G725" s="68"/>
      <c r="H725" s="60">
        <v>101</v>
      </c>
      <c r="I725" s="68"/>
      <c r="J725" s="60">
        <v>110</v>
      </c>
      <c r="K725" s="68"/>
      <c r="L725" s="58">
        <v>96</v>
      </c>
      <c r="M725" s="68"/>
      <c r="N725" s="60">
        <v>132</v>
      </c>
      <c r="O725" s="68"/>
      <c r="P725" s="60">
        <v>133</v>
      </c>
      <c r="Q725" s="68"/>
      <c r="R725" s="60">
        <v>139</v>
      </c>
      <c r="S725" s="68"/>
      <c r="T725" s="60">
        <v>136</v>
      </c>
      <c r="U725" s="68"/>
      <c r="V725" s="60">
        <v>128</v>
      </c>
      <c r="W725" s="68"/>
      <c r="X725" s="60">
        <v>137</v>
      </c>
      <c r="Y725" s="68"/>
      <c r="Z725" s="60">
        <v>110</v>
      </c>
      <c r="AA725" s="68"/>
      <c r="AB725" s="69">
        <v>102</v>
      </c>
      <c r="AC725" s="69"/>
    </row>
    <row r="726" spans="1:29" ht="11.25" x14ac:dyDescent="0.2">
      <c r="A726" s="100"/>
      <c r="B726" s="89"/>
      <c r="C726" s="86">
        <v>2023</v>
      </c>
      <c r="D726" s="51"/>
      <c r="E726" s="56"/>
      <c r="F726" s="60">
        <v>107</v>
      </c>
      <c r="G726" s="68"/>
      <c r="H726" s="60"/>
      <c r="I726" s="68"/>
      <c r="J726" s="60"/>
      <c r="K726" s="68"/>
      <c r="L726" s="60"/>
      <c r="M726" s="68"/>
      <c r="N726" s="60"/>
      <c r="O726" s="68"/>
      <c r="P726" s="60"/>
      <c r="Q726" s="68"/>
      <c r="R726" s="60"/>
      <c r="S726" s="68"/>
      <c r="T726" s="60"/>
      <c r="U726" s="68"/>
      <c r="V726" s="60"/>
      <c r="W726" s="68"/>
      <c r="X726" s="60"/>
      <c r="Y726" s="68"/>
      <c r="Z726" s="60"/>
      <c r="AA726" s="68"/>
      <c r="AB726" s="69"/>
      <c r="AC726" s="69"/>
    </row>
    <row r="727" spans="1:29" ht="30.6" customHeight="1" x14ac:dyDescent="0.2">
      <c r="A727" s="100" t="s">
        <v>264</v>
      </c>
      <c r="B727" s="89" t="s">
        <v>17</v>
      </c>
      <c r="C727" s="86">
        <v>2022</v>
      </c>
      <c r="D727" s="51">
        <v>40981</v>
      </c>
      <c r="E727" s="56" t="s">
        <v>709</v>
      </c>
      <c r="F727" s="51">
        <v>2110</v>
      </c>
      <c r="G727" s="56"/>
      <c r="H727" s="51">
        <v>2795</v>
      </c>
      <c r="I727" s="56"/>
      <c r="J727" s="51">
        <v>4013</v>
      </c>
      <c r="K727" s="56"/>
      <c r="L727" s="51">
        <v>3461</v>
      </c>
      <c r="M727" s="56" t="s">
        <v>709</v>
      </c>
      <c r="N727" s="51">
        <v>3730</v>
      </c>
      <c r="O727" s="56" t="s">
        <v>709</v>
      </c>
      <c r="P727" s="51">
        <v>3906</v>
      </c>
      <c r="Q727" s="56" t="s">
        <v>709</v>
      </c>
      <c r="R727" s="51">
        <v>3692</v>
      </c>
      <c r="S727" s="56" t="s">
        <v>709</v>
      </c>
      <c r="T727" s="51">
        <v>3663</v>
      </c>
      <c r="U727" s="56" t="s">
        <v>709</v>
      </c>
      <c r="V727" s="51">
        <v>3907</v>
      </c>
      <c r="W727" s="56" t="s">
        <v>709</v>
      </c>
      <c r="X727" s="51">
        <v>3637</v>
      </c>
      <c r="Y727" s="56" t="s">
        <v>709</v>
      </c>
      <c r="Z727" s="51">
        <v>3240</v>
      </c>
      <c r="AA727" s="56" t="s">
        <v>709</v>
      </c>
      <c r="AB727" s="52">
        <v>2272</v>
      </c>
      <c r="AC727" s="52" t="s">
        <v>709</v>
      </c>
    </row>
    <row r="728" spans="1:29" ht="11.25" x14ac:dyDescent="0.2">
      <c r="A728" s="101"/>
      <c r="B728" s="89"/>
      <c r="C728" s="86">
        <v>2023</v>
      </c>
      <c r="D728" s="51"/>
      <c r="E728" s="56"/>
      <c r="F728" s="51">
        <v>2227</v>
      </c>
      <c r="G728" s="56"/>
      <c r="H728" s="51"/>
      <c r="I728" s="56"/>
      <c r="J728" s="51"/>
      <c r="K728" s="56"/>
      <c r="L728" s="51"/>
      <c r="M728" s="56"/>
      <c r="N728" s="51"/>
      <c r="O728" s="56"/>
      <c r="P728" s="51"/>
      <c r="Q728" s="56"/>
      <c r="R728" s="51"/>
      <c r="S728" s="56"/>
      <c r="T728" s="51"/>
      <c r="U728" s="56"/>
      <c r="V728" s="51"/>
      <c r="W728" s="56"/>
      <c r="X728" s="51"/>
      <c r="Y728" s="56"/>
      <c r="Z728" s="51"/>
      <c r="AA728" s="56"/>
      <c r="AB728" s="52"/>
      <c r="AC728" s="52"/>
    </row>
    <row r="729" spans="1:29" ht="20.45" customHeight="1" x14ac:dyDescent="0.2">
      <c r="A729" s="100" t="s">
        <v>265</v>
      </c>
      <c r="B729" s="89" t="s">
        <v>17</v>
      </c>
      <c r="C729" s="86">
        <v>2022</v>
      </c>
      <c r="D729" s="51">
        <v>4346</v>
      </c>
      <c r="E729" s="56" t="s">
        <v>709</v>
      </c>
      <c r="F729" s="62">
        <v>275</v>
      </c>
      <c r="G729" s="63"/>
      <c r="H729" s="62">
        <v>336</v>
      </c>
      <c r="I729" s="63"/>
      <c r="J729" s="62">
        <v>439</v>
      </c>
      <c r="K729" s="63"/>
      <c r="L729" s="62">
        <v>394</v>
      </c>
      <c r="M729" s="63"/>
      <c r="N729" s="62">
        <v>413</v>
      </c>
      <c r="O729" s="63"/>
      <c r="P729" s="62">
        <v>415</v>
      </c>
      <c r="Q729" s="63"/>
      <c r="R729" s="62">
        <v>415</v>
      </c>
      <c r="S729" s="63"/>
      <c r="T729" s="62">
        <v>393</v>
      </c>
      <c r="U729" s="63"/>
      <c r="V729" s="62">
        <v>426</v>
      </c>
      <c r="W729" s="63"/>
      <c r="X729" s="62">
        <v>363</v>
      </c>
      <c r="Y729" s="63"/>
      <c r="Z729" s="62">
        <v>281</v>
      </c>
      <c r="AA729" s="63"/>
      <c r="AB729" s="64">
        <v>202</v>
      </c>
    </row>
    <row r="730" spans="1:29" ht="11.25" x14ac:dyDescent="0.2">
      <c r="A730" s="101"/>
      <c r="B730" s="89"/>
      <c r="C730" s="86">
        <v>2023</v>
      </c>
      <c r="D730" s="51"/>
      <c r="E730" s="56"/>
      <c r="F730" s="62">
        <v>240</v>
      </c>
      <c r="G730" s="63"/>
      <c r="H730" s="62"/>
      <c r="I730" s="63"/>
      <c r="J730" s="62"/>
      <c r="K730" s="63"/>
      <c r="L730" s="62"/>
      <c r="M730" s="63"/>
      <c r="N730" s="62"/>
      <c r="O730" s="63"/>
      <c r="P730" s="92"/>
      <c r="Q730" s="93"/>
      <c r="R730" s="62"/>
      <c r="S730" s="63"/>
      <c r="T730" s="62"/>
      <c r="U730" s="63"/>
      <c r="V730" s="92"/>
      <c r="W730" s="93"/>
      <c r="X730" s="62"/>
      <c r="Y730" s="63"/>
      <c r="Z730" s="62"/>
      <c r="AA730" s="63"/>
    </row>
    <row r="731" spans="1:29" ht="21.6" customHeight="1" x14ac:dyDescent="0.2">
      <c r="A731" s="101"/>
      <c r="B731" s="89" t="s">
        <v>143</v>
      </c>
      <c r="C731" s="86">
        <v>2022</v>
      </c>
      <c r="D731" s="51">
        <v>3170</v>
      </c>
      <c r="E731" s="56"/>
      <c r="F731" s="62">
        <v>198</v>
      </c>
      <c r="G731" s="63"/>
      <c r="H731" s="62">
        <v>242</v>
      </c>
      <c r="I731" s="63"/>
      <c r="J731" s="62">
        <v>320</v>
      </c>
      <c r="K731" s="63"/>
      <c r="L731" s="62">
        <v>291</v>
      </c>
      <c r="M731" s="63"/>
      <c r="N731" s="62">
        <v>305</v>
      </c>
      <c r="O731" s="63"/>
      <c r="P731" s="62">
        <v>305</v>
      </c>
      <c r="Q731" s="63"/>
      <c r="R731" s="62">
        <v>304</v>
      </c>
      <c r="S731" s="63"/>
      <c r="T731" s="62">
        <v>283</v>
      </c>
      <c r="U731" s="63"/>
      <c r="V731" s="62">
        <v>304</v>
      </c>
      <c r="W731" s="63"/>
      <c r="X731" s="62">
        <v>259</v>
      </c>
      <c r="Y731" s="63"/>
      <c r="Z731" s="62">
        <v>216</v>
      </c>
      <c r="AA731" s="63"/>
      <c r="AB731" s="64">
        <v>147</v>
      </c>
    </row>
    <row r="732" spans="1:29" ht="11.25" x14ac:dyDescent="0.2">
      <c r="A732" s="101"/>
      <c r="B732" s="89"/>
      <c r="C732" s="86">
        <v>2023</v>
      </c>
      <c r="D732" s="51"/>
      <c r="E732" s="56"/>
      <c r="F732" s="62">
        <v>178</v>
      </c>
      <c r="G732" s="63"/>
      <c r="H732" s="62"/>
      <c r="I732" s="63"/>
      <c r="J732" s="62"/>
      <c r="K732" s="63"/>
      <c r="L732" s="62"/>
      <c r="M732" s="63"/>
      <c r="N732" s="62"/>
      <c r="O732" s="63"/>
      <c r="P732" s="62"/>
      <c r="Q732" s="63"/>
      <c r="R732" s="62"/>
      <c r="S732" s="63"/>
      <c r="T732" s="62"/>
      <c r="U732" s="63"/>
      <c r="V732" s="62"/>
      <c r="W732" s="63"/>
      <c r="X732" s="62"/>
      <c r="Y732" s="63"/>
      <c r="Z732" s="62"/>
      <c r="AA732" s="63"/>
    </row>
    <row r="733" spans="1:29" ht="21.6" customHeight="1" x14ac:dyDescent="0.2">
      <c r="A733" s="100" t="s">
        <v>266</v>
      </c>
      <c r="B733" s="89" t="s">
        <v>109</v>
      </c>
      <c r="C733" s="86">
        <v>2022</v>
      </c>
      <c r="D733" s="51">
        <v>72337</v>
      </c>
      <c r="E733" s="56"/>
      <c r="F733" s="51">
        <v>1236</v>
      </c>
      <c r="G733" s="56"/>
      <c r="H733" s="51">
        <v>4213</v>
      </c>
      <c r="I733" s="56"/>
      <c r="J733" s="51">
        <v>8684</v>
      </c>
      <c r="K733" s="56"/>
      <c r="L733" s="51">
        <v>8875</v>
      </c>
      <c r="M733" s="56"/>
      <c r="N733" s="51">
        <v>8335</v>
      </c>
      <c r="O733" s="56"/>
      <c r="P733" s="51">
        <v>7389</v>
      </c>
      <c r="Q733" s="56"/>
      <c r="R733" s="51">
        <v>4662</v>
      </c>
      <c r="S733" s="56"/>
      <c r="T733" s="51">
        <v>5915</v>
      </c>
      <c r="U733" s="56"/>
      <c r="V733" s="51">
        <v>7258</v>
      </c>
      <c r="W733" s="56"/>
      <c r="X733" s="51">
        <v>6687</v>
      </c>
      <c r="Y733" s="56"/>
      <c r="Z733" s="51">
        <v>6050</v>
      </c>
      <c r="AA733" s="56"/>
      <c r="AB733" s="52">
        <v>3033</v>
      </c>
      <c r="AC733" s="52"/>
    </row>
    <row r="734" spans="1:29" ht="11.25" x14ac:dyDescent="0.2">
      <c r="A734" s="101"/>
      <c r="B734" s="89"/>
      <c r="C734" s="86">
        <v>2023</v>
      </c>
      <c r="D734" s="51"/>
      <c r="E734" s="56"/>
      <c r="F734" s="51">
        <v>1355</v>
      </c>
      <c r="G734" s="56"/>
      <c r="H734" s="51"/>
      <c r="I734" s="56"/>
      <c r="J734" s="51"/>
      <c r="K734" s="56"/>
      <c r="L734" s="51"/>
      <c r="M734" s="56"/>
      <c r="N734" s="51"/>
      <c r="O734" s="56"/>
      <c r="P734" s="51"/>
      <c r="Q734" s="56"/>
      <c r="R734" s="51"/>
      <c r="S734" s="56"/>
      <c r="T734" s="51"/>
      <c r="U734" s="56"/>
      <c r="V734" s="51"/>
      <c r="W734" s="56"/>
      <c r="X734" s="51"/>
      <c r="Y734" s="56"/>
      <c r="Z734" s="51"/>
      <c r="AA734" s="56"/>
      <c r="AB734" s="52"/>
      <c r="AC734" s="52"/>
    </row>
    <row r="735" spans="1:29" ht="20.45" customHeight="1" x14ac:dyDescent="0.2">
      <c r="A735" s="100" t="s">
        <v>267</v>
      </c>
      <c r="B735" s="89" t="s">
        <v>17</v>
      </c>
      <c r="C735" s="86">
        <v>2022</v>
      </c>
      <c r="D735" s="62">
        <v>694</v>
      </c>
      <c r="E735" s="63"/>
      <c r="F735" s="58">
        <v>66.3</v>
      </c>
      <c r="G735" s="61"/>
      <c r="H735" s="58">
        <v>61.1</v>
      </c>
      <c r="I735" s="61"/>
      <c r="J735" s="58">
        <v>69.3</v>
      </c>
      <c r="K735" s="61"/>
      <c r="L735" s="58">
        <v>63.8</v>
      </c>
      <c r="M735" s="61"/>
      <c r="N735" s="58">
        <v>70.099999999999994</v>
      </c>
      <c r="O735" s="61"/>
      <c r="P735" s="58">
        <v>59.9</v>
      </c>
      <c r="Q735" s="61"/>
      <c r="R735" s="58">
        <v>66.8</v>
      </c>
      <c r="S735" s="61"/>
      <c r="T735" s="58">
        <v>65.8</v>
      </c>
      <c r="U735" s="61"/>
      <c r="V735" s="58">
        <v>50.8</v>
      </c>
      <c r="W735" s="61"/>
      <c r="X735" s="58">
        <v>51.2</v>
      </c>
      <c r="Y735" s="61"/>
      <c r="Z735" s="58">
        <v>38.6</v>
      </c>
      <c r="AA735" s="61"/>
      <c r="AB735" s="59">
        <v>30.7</v>
      </c>
      <c r="AC735" s="59"/>
    </row>
    <row r="736" spans="1:29" ht="11.25" x14ac:dyDescent="0.2">
      <c r="B736" s="89"/>
      <c r="C736" s="86">
        <v>2023</v>
      </c>
      <c r="D736" s="62"/>
      <c r="E736" s="63"/>
      <c r="F736" s="58">
        <v>42.4</v>
      </c>
      <c r="G736" s="61"/>
      <c r="H736" s="58"/>
      <c r="I736" s="61"/>
      <c r="J736" s="58"/>
      <c r="K736" s="61"/>
      <c r="L736" s="58"/>
      <c r="M736" s="61"/>
      <c r="N736" s="58"/>
      <c r="O736" s="61"/>
      <c r="P736" s="58"/>
      <c r="Q736" s="61"/>
      <c r="R736" s="58"/>
      <c r="S736" s="61"/>
      <c r="T736" s="58"/>
      <c r="U736" s="61"/>
      <c r="V736" s="58"/>
      <c r="W736" s="61"/>
      <c r="X736" s="58"/>
      <c r="Y736" s="61"/>
      <c r="Z736" s="58"/>
      <c r="AA736" s="61"/>
      <c r="AB736" s="59"/>
      <c r="AC736" s="59"/>
    </row>
    <row r="737" spans="1:29" ht="30" customHeight="1" x14ac:dyDescent="0.2">
      <c r="A737" s="259" t="s">
        <v>268</v>
      </c>
      <c r="B737" s="259"/>
      <c r="C737" s="259"/>
      <c r="D737" s="259"/>
      <c r="E737" s="259"/>
      <c r="F737" s="259"/>
      <c r="G737" s="259"/>
      <c r="H737" s="259"/>
      <c r="I737" s="259"/>
      <c r="J737" s="259"/>
      <c r="K737" s="259"/>
      <c r="L737" s="259"/>
      <c r="M737" s="259"/>
      <c r="N737" s="259"/>
      <c r="O737" s="259"/>
      <c r="P737" s="259"/>
      <c r="Q737" s="259"/>
      <c r="R737" s="259"/>
      <c r="S737" s="259"/>
      <c r="T737" s="259"/>
      <c r="U737" s="259"/>
      <c r="V737" s="259"/>
      <c r="W737" s="259"/>
      <c r="X737" s="259"/>
      <c r="Y737" s="259"/>
      <c r="Z737" s="259"/>
      <c r="AA737" s="259"/>
      <c r="AB737" s="259"/>
      <c r="AC737" s="201"/>
    </row>
    <row r="738" spans="1:29" ht="40.9" customHeight="1" x14ac:dyDescent="0.2">
      <c r="A738" s="133" t="s">
        <v>596</v>
      </c>
      <c r="B738" s="89" t="s">
        <v>17</v>
      </c>
      <c r="C738" s="86">
        <v>2022</v>
      </c>
      <c r="D738" s="51">
        <v>3066</v>
      </c>
      <c r="E738" s="56"/>
      <c r="F738" s="51">
        <v>330</v>
      </c>
      <c r="G738" s="56"/>
      <c r="H738" s="51">
        <v>291</v>
      </c>
      <c r="I738" s="56"/>
      <c r="J738" s="51">
        <v>248</v>
      </c>
      <c r="K738" s="56"/>
      <c r="L738" s="51">
        <v>243</v>
      </c>
      <c r="M738" s="56"/>
      <c r="N738" s="51">
        <v>302</v>
      </c>
      <c r="O738" s="56"/>
      <c r="P738" s="51">
        <v>293</v>
      </c>
      <c r="Q738" s="56"/>
      <c r="R738" s="51">
        <v>267</v>
      </c>
      <c r="S738" s="56"/>
      <c r="T738" s="51">
        <v>296</v>
      </c>
      <c r="U738" s="56"/>
      <c r="V738" s="51">
        <v>235</v>
      </c>
      <c r="W738" s="56"/>
      <c r="X738" s="51">
        <v>191</v>
      </c>
      <c r="Y738" s="56"/>
      <c r="Z738" s="51">
        <v>208</v>
      </c>
      <c r="AA738" s="56"/>
      <c r="AB738" s="52">
        <v>162</v>
      </c>
      <c r="AC738" s="52"/>
    </row>
    <row r="739" spans="1:29" ht="11.25" x14ac:dyDescent="0.2">
      <c r="A739" s="84"/>
      <c r="B739" s="89"/>
      <c r="C739" s="86">
        <v>2023</v>
      </c>
      <c r="D739" s="51"/>
      <c r="E739" s="56"/>
      <c r="F739" s="51">
        <v>242</v>
      </c>
      <c r="G739" s="56"/>
      <c r="H739" s="51"/>
      <c r="I739" s="56"/>
      <c r="J739" s="51"/>
      <c r="K739" s="56"/>
      <c r="L739" s="51"/>
      <c r="M739" s="56"/>
      <c r="N739" s="51"/>
      <c r="O739" s="56"/>
      <c r="P739" s="51"/>
      <c r="Q739" s="56"/>
      <c r="R739" s="51"/>
      <c r="S739" s="56"/>
      <c r="T739" s="51"/>
      <c r="U739" s="56"/>
      <c r="V739" s="51"/>
      <c r="W739" s="56"/>
      <c r="X739" s="51"/>
      <c r="Y739" s="56"/>
      <c r="Z739" s="51"/>
      <c r="AA739" s="56"/>
      <c r="AB739" s="52"/>
      <c r="AC739" s="52"/>
    </row>
    <row r="740" spans="1:29" ht="20.45" customHeight="1" x14ac:dyDescent="0.2">
      <c r="A740" s="64" t="s">
        <v>597</v>
      </c>
      <c r="B740" s="89" t="s">
        <v>17</v>
      </c>
      <c r="C740" s="86">
        <v>2022</v>
      </c>
      <c r="D740" s="51">
        <v>7521</v>
      </c>
      <c r="E740" s="56"/>
      <c r="F740" s="51">
        <v>742</v>
      </c>
      <c r="G740" s="56"/>
      <c r="H740" s="51">
        <v>671</v>
      </c>
      <c r="I740" s="56"/>
      <c r="J740" s="51">
        <v>716</v>
      </c>
      <c r="K740" s="56"/>
      <c r="L740" s="51">
        <v>702</v>
      </c>
      <c r="M740" s="56"/>
      <c r="N740" s="51">
        <v>774</v>
      </c>
      <c r="O740" s="56"/>
      <c r="P740" s="51">
        <v>627</v>
      </c>
      <c r="Q740" s="56"/>
      <c r="R740" s="51">
        <v>640</v>
      </c>
      <c r="S740" s="56"/>
      <c r="T740" s="51">
        <v>617</v>
      </c>
      <c r="U740" s="56"/>
      <c r="V740" s="51">
        <v>600</v>
      </c>
      <c r="W740" s="56"/>
      <c r="X740" s="51">
        <v>596</v>
      </c>
      <c r="Y740" s="56"/>
      <c r="Z740" s="51">
        <v>423</v>
      </c>
      <c r="AA740" s="56"/>
      <c r="AB740" s="52">
        <v>413</v>
      </c>
      <c r="AC740" s="52"/>
    </row>
    <row r="741" spans="1:29" ht="11.25" x14ac:dyDescent="0.2">
      <c r="A741" s="88"/>
      <c r="B741" s="89"/>
      <c r="C741" s="86">
        <v>2023</v>
      </c>
      <c r="D741" s="51"/>
      <c r="E741" s="56"/>
      <c r="F741" s="51">
        <v>582</v>
      </c>
      <c r="G741" s="56"/>
      <c r="H741" s="51"/>
      <c r="I741" s="56"/>
      <c r="J741" s="51"/>
      <c r="K741" s="56"/>
      <c r="L741" s="51"/>
      <c r="M741" s="56"/>
      <c r="N741" s="51"/>
      <c r="O741" s="56"/>
      <c r="P741" s="51"/>
      <c r="Q741" s="56"/>
      <c r="R741" s="51"/>
      <c r="S741" s="56"/>
      <c r="T741" s="51"/>
      <c r="U741" s="56"/>
      <c r="V741" s="51"/>
      <c r="W741" s="56"/>
      <c r="X741" s="51"/>
      <c r="Y741" s="56"/>
      <c r="Z741" s="51"/>
      <c r="AA741" s="56"/>
      <c r="AB741" s="52"/>
      <c r="AC741" s="52"/>
    </row>
    <row r="742" spans="1:29" ht="30.6" customHeight="1" x14ac:dyDescent="0.2">
      <c r="A742" s="133" t="s">
        <v>269</v>
      </c>
      <c r="B742" s="89" t="s">
        <v>17</v>
      </c>
      <c r="C742" s="86">
        <v>2022</v>
      </c>
      <c r="D742" s="51">
        <v>7712</v>
      </c>
      <c r="E742" s="56" t="s">
        <v>709</v>
      </c>
      <c r="F742" s="51">
        <v>823</v>
      </c>
      <c r="G742" s="56"/>
      <c r="H742" s="51">
        <v>758</v>
      </c>
      <c r="I742" s="56"/>
      <c r="J742" s="51">
        <v>837</v>
      </c>
      <c r="K742" s="56"/>
      <c r="L742" s="51">
        <v>791</v>
      </c>
      <c r="M742" s="56"/>
      <c r="N742" s="51">
        <v>828</v>
      </c>
      <c r="O742" s="56"/>
      <c r="P742" s="51">
        <v>529</v>
      </c>
      <c r="Q742" s="56"/>
      <c r="R742" s="51">
        <v>484</v>
      </c>
      <c r="S742" s="56"/>
      <c r="T742" s="51">
        <v>573</v>
      </c>
      <c r="U742" s="56"/>
      <c r="V742" s="51">
        <v>568</v>
      </c>
      <c r="W742" s="56"/>
      <c r="X742" s="51">
        <v>601</v>
      </c>
      <c r="Y742" s="56"/>
      <c r="Z742" s="51">
        <v>511</v>
      </c>
      <c r="AA742" s="56"/>
      <c r="AB742" s="52">
        <v>408</v>
      </c>
      <c r="AC742" s="52" t="s">
        <v>709</v>
      </c>
    </row>
    <row r="743" spans="1:29" ht="11.25" x14ac:dyDescent="0.2">
      <c r="A743" s="84"/>
      <c r="B743" s="89"/>
      <c r="C743" s="86">
        <v>2023</v>
      </c>
      <c r="D743" s="51"/>
      <c r="E743" s="56"/>
      <c r="F743" s="51">
        <v>739</v>
      </c>
      <c r="G743" s="56"/>
      <c r="H743" s="51"/>
      <c r="I743" s="56"/>
      <c r="J743" s="51"/>
      <c r="K743" s="56"/>
      <c r="L743" s="51"/>
      <c r="M743" s="56"/>
      <c r="N743" s="51"/>
      <c r="O743" s="56"/>
      <c r="P743" s="51"/>
      <c r="Q743" s="56"/>
      <c r="R743" s="51"/>
      <c r="S743" s="56"/>
      <c r="T743" s="51"/>
      <c r="U743" s="56"/>
      <c r="V743" s="51"/>
      <c r="W743" s="56"/>
      <c r="X743" s="51"/>
      <c r="Y743" s="56"/>
      <c r="Z743" s="51"/>
      <c r="AA743" s="56"/>
      <c r="AB743" s="52"/>
      <c r="AC743" s="52"/>
    </row>
    <row r="744" spans="1:29" ht="30.6" customHeight="1" x14ac:dyDescent="0.2">
      <c r="A744" s="133" t="s">
        <v>270</v>
      </c>
      <c r="B744" s="89" t="s">
        <v>17</v>
      </c>
      <c r="C744" s="86">
        <v>2022</v>
      </c>
      <c r="D744" s="51">
        <v>1229</v>
      </c>
      <c r="E744" s="56" t="s">
        <v>709</v>
      </c>
      <c r="F744" s="62">
        <v>151</v>
      </c>
      <c r="G744" s="63" t="s">
        <v>709</v>
      </c>
      <c r="H744" s="62">
        <v>122</v>
      </c>
      <c r="I744" s="63" t="s">
        <v>709</v>
      </c>
      <c r="J744" s="62">
        <v>146</v>
      </c>
      <c r="K744" s="63" t="s">
        <v>709</v>
      </c>
      <c r="L744" s="62">
        <v>144</v>
      </c>
      <c r="M744" s="63" t="s">
        <v>709</v>
      </c>
      <c r="N744" s="62">
        <v>146</v>
      </c>
      <c r="O744" s="63" t="s">
        <v>709</v>
      </c>
      <c r="P744" s="62">
        <v>122</v>
      </c>
      <c r="Q744" s="63" t="s">
        <v>709</v>
      </c>
      <c r="R744" s="62">
        <v>94.8</v>
      </c>
      <c r="S744" s="63" t="s">
        <v>709</v>
      </c>
      <c r="T744" s="62">
        <v>86.8</v>
      </c>
      <c r="U744" s="63" t="s">
        <v>709</v>
      </c>
      <c r="V744" s="62">
        <v>56.1</v>
      </c>
      <c r="W744" s="63" t="s">
        <v>709</v>
      </c>
      <c r="X744" s="62">
        <v>79.400000000000006</v>
      </c>
      <c r="Y744" s="63" t="s">
        <v>709</v>
      </c>
      <c r="Z744" s="62">
        <v>51.6</v>
      </c>
      <c r="AA744" s="63" t="s">
        <v>709</v>
      </c>
      <c r="AB744" s="64">
        <v>29.3</v>
      </c>
      <c r="AC744" s="64" t="s">
        <v>709</v>
      </c>
    </row>
    <row r="745" spans="1:29" ht="11.25" x14ac:dyDescent="0.2">
      <c r="A745" s="101"/>
      <c r="B745" s="89"/>
      <c r="C745" s="86">
        <v>2023</v>
      </c>
      <c r="D745" s="51"/>
      <c r="E745" s="56"/>
      <c r="F745" s="62">
        <v>148</v>
      </c>
      <c r="G745" s="63"/>
      <c r="H745" s="62"/>
      <c r="I745" s="63"/>
      <c r="J745" s="62"/>
      <c r="K745" s="63"/>
      <c r="L745" s="62"/>
      <c r="M745" s="63"/>
      <c r="N745" s="62"/>
      <c r="O745" s="63"/>
      <c r="P745" s="62"/>
      <c r="Q745" s="63"/>
      <c r="R745" s="62"/>
      <c r="S745" s="63"/>
      <c r="T745" s="62"/>
      <c r="U745" s="63"/>
      <c r="V745" s="62"/>
      <c r="W745" s="63"/>
      <c r="X745" s="62"/>
      <c r="Y745" s="63"/>
      <c r="Z745" s="62"/>
      <c r="AA745" s="63"/>
    </row>
    <row r="746" spans="1:29" ht="30.6" customHeight="1" x14ac:dyDescent="0.2">
      <c r="A746" s="133" t="s">
        <v>271</v>
      </c>
      <c r="B746" s="89" t="s">
        <v>17</v>
      </c>
      <c r="C746" s="86">
        <v>2022</v>
      </c>
      <c r="D746" s="51">
        <v>978</v>
      </c>
      <c r="E746" s="56"/>
      <c r="F746" s="60">
        <v>102</v>
      </c>
      <c r="G746" s="61"/>
      <c r="H746" s="58">
        <v>86.7</v>
      </c>
      <c r="I746" s="68"/>
      <c r="J746" s="60">
        <v>109</v>
      </c>
      <c r="K746" s="68"/>
      <c r="L746" s="60">
        <v>108</v>
      </c>
      <c r="M746" s="68"/>
      <c r="N746" s="58">
        <v>99.2</v>
      </c>
      <c r="O746" s="61"/>
      <c r="P746" s="58">
        <v>96</v>
      </c>
      <c r="Q746" s="68"/>
      <c r="R746" s="58">
        <v>72.5</v>
      </c>
      <c r="S746" s="68"/>
      <c r="T746" s="58">
        <v>61.8</v>
      </c>
      <c r="U746" s="61"/>
      <c r="V746" s="58">
        <v>73.900000000000006</v>
      </c>
      <c r="W746" s="68"/>
      <c r="X746" s="58">
        <v>62.8</v>
      </c>
      <c r="Y746" s="68"/>
      <c r="Z746" s="58">
        <v>72.3</v>
      </c>
      <c r="AA746" s="61"/>
      <c r="AB746" s="59">
        <v>31.2</v>
      </c>
      <c r="AC746" s="59"/>
    </row>
    <row r="747" spans="1:29" ht="11.25" x14ac:dyDescent="0.2">
      <c r="B747" s="89"/>
      <c r="C747" s="86">
        <v>2023</v>
      </c>
      <c r="D747" s="51"/>
      <c r="E747" s="56"/>
      <c r="F747" s="60">
        <v>103</v>
      </c>
      <c r="G747" s="68"/>
      <c r="H747" s="58"/>
      <c r="I747" s="61"/>
      <c r="J747" s="60"/>
      <c r="K747" s="68"/>
      <c r="L747" s="60"/>
      <c r="M747" s="68"/>
      <c r="N747" s="58"/>
      <c r="O747" s="61"/>
      <c r="P747" s="58"/>
      <c r="Q747" s="68"/>
      <c r="R747" s="58"/>
      <c r="S747" s="68"/>
      <c r="T747" s="58"/>
      <c r="U747" s="61"/>
      <c r="V747" s="58"/>
      <c r="W747" s="68"/>
      <c r="X747" s="58"/>
      <c r="Y747" s="68"/>
      <c r="Z747" s="58"/>
      <c r="AA747" s="61"/>
      <c r="AB747" s="59"/>
      <c r="AC747" s="59"/>
    </row>
    <row r="748" spans="1:29" ht="20.45" customHeight="1" x14ac:dyDescent="0.2">
      <c r="A748" s="64" t="s">
        <v>272</v>
      </c>
      <c r="B748" s="89" t="s">
        <v>17</v>
      </c>
      <c r="C748" s="86">
        <v>2022</v>
      </c>
      <c r="D748" s="51">
        <v>1303</v>
      </c>
      <c r="E748" s="56"/>
      <c r="F748" s="60">
        <v>122</v>
      </c>
      <c r="G748" s="61"/>
      <c r="H748" s="60">
        <v>107</v>
      </c>
      <c r="I748" s="61"/>
      <c r="J748" s="60">
        <v>125</v>
      </c>
      <c r="K748" s="68"/>
      <c r="L748" s="60">
        <v>111</v>
      </c>
      <c r="M748" s="61"/>
      <c r="N748" s="60">
        <v>133</v>
      </c>
      <c r="O748" s="68"/>
      <c r="P748" s="58">
        <v>79.900000000000006</v>
      </c>
      <c r="Q748" s="68"/>
      <c r="R748" s="60">
        <v>106</v>
      </c>
      <c r="S748" s="68"/>
      <c r="T748" s="60">
        <v>134</v>
      </c>
      <c r="U748" s="61"/>
      <c r="V748" s="58">
        <v>93.9</v>
      </c>
      <c r="W748" s="61"/>
      <c r="X748" s="60">
        <v>133</v>
      </c>
      <c r="Y748" s="61"/>
      <c r="Z748" s="58">
        <v>92.1</v>
      </c>
      <c r="AA748" s="61"/>
      <c r="AB748" s="59">
        <v>65.599999999999994</v>
      </c>
      <c r="AC748" s="59"/>
    </row>
    <row r="749" spans="1:29" ht="11.25" x14ac:dyDescent="0.2">
      <c r="B749" s="89"/>
      <c r="C749" s="86">
        <v>2023</v>
      </c>
      <c r="D749" s="51"/>
      <c r="E749" s="56"/>
      <c r="F749" s="58">
        <v>84.9</v>
      </c>
      <c r="G749" s="61"/>
      <c r="H749" s="60"/>
      <c r="I749" s="68"/>
      <c r="J749" s="60"/>
      <c r="K749" s="68"/>
      <c r="L749" s="60"/>
      <c r="M749" s="68"/>
      <c r="N749" s="60"/>
      <c r="O749" s="68"/>
      <c r="P749" s="58"/>
      <c r="Q749" s="68"/>
      <c r="R749" s="60"/>
      <c r="S749" s="68"/>
      <c r="T749" s="58"/>
      <c r="U749" s="61"/>
      <c r="V749" s="58"/>
      <c r="W749" s="68"/>
      <c r="X749" s="60"/>
      <c r="Y749" s="61"/>
      <c r="Z749" s="58"/>
      <c r="AA749" s="61"/>
      <c r="AB749" s="59"/>
      <c r="AC749" s="69"/>
    </row>
    <row r="750" spans="1:29" ht="20.45" customHeight="1" x14ac:dyDescent="0.2">
      <c r="A750" s="64" t="s">
        <v>273</v>
      </c>
      <c r="B750" s="89" t="s">
        <v>17</v>
      </c>
      <c r="C750" s="86">
        <v>2022</v>
      </c>
      <c r="D750" s="51">
        <v>3404</v>
      </c>
      <c r="E750" s="56"/>
      <c r="F750" s="51">
        <v>271</v>
      </c>
      <c r="G750" s="56"/>
      <c r="H750" s="51">
        <v>294</v>
      </c>
      <c r="I750" s="56"/>
      <c r="J750" s="51">
        <v>348</v>
      </c>
      <c r="K750" s="56"/>
      <c r="L750" s="51">
        <v>342</v>
      </c>
      <c r="M750" s="56"/>
      <c r="N750" s="51">
        <v>310</v>
      </c>
      <c r="O750" s="56"/>
      <c r="P750" s="51">
        <v>234</v>
      </c>
      <c r="Q750" s="56"/>
      <c r="R750" s="51">
        <v>235</v>
      </c>
      <c r="S750" s="56"/>
      <c r="T750" s="51">
        <v>287</v>
      </c>
      <c r="U750" s="56"/>
      <c r="V750" s="51">
        <v>286</v>
      </c>
      <c r="W750" s="56"/>
      <c r="X750" s="51">
        <v>324</v>
      </c>
      <c r="Y750" s="56"/>
      <c r="Z750" s="51">
        <v>263</v>
      </c>
      <c r="AA750" s="56"/>
      <c r="AB750" s="52">
        <v>209</v>
      </c>
      <c r="AC750" s="52"/>
    </row>
    <row r="751" spans="1:29" ht="11.25" x14ac:dyDescent="0.2">
      <c r="A751" s="84"/>
      <c r="B751" s="89"/>
      <c r="C751" s="86">
        <v>2023</v>
      </c>
      <c r="D751" s="51"/>
      <c r="E751" s="56"/>
      <c r="F751" s="51">
        <v>270</v>
      </c>
      <c r="G751" s="56"/>
      <c r="H751" s="51"/>
      <c r="I751" s="56"/>
      <c r="J751" s="51"/>
      <c r="K751" s="56"/>
      <c r="L751" s="51"/>
      <c r="M751" s="56"/>
      <c r="N751" s="51"/>
      <c r="O751" s="56"/>
      <c r="P751" s="51"/>
      <c r="Q751" s="56"/>
      <c r="R751" s="51"/>
      <c r="S751" s="56"/>
      <c r="T751" s="51"/>
      <c r="U751" s="56"/>
      <c r="V751" s="51"/>
      <c r="W751" s="56"/>
      <c r="X751" s="51"/>
      <c r="Y751" s="56"/>
      <c r="Z751" s="51"/>
      <c r="AA751" s="56"/>
      <c r="AB751" s="52"/>
      <c r="AC751" s="52"/>
    </row>
    <row r="752" spans="1:29" ht="20.45" customHeight="1" x14ac:dyDescent="0.2">
      <c r="A752" s="64" t="s">
        <v>598</v>
      </c>
      <c r="B752" s="89" t="s">
        <v>17</v>
      </c>
      <c r="C752" s="86">
        <v>2022</v>
      </c>
      <c r="D752" s="51">
        <v>270</v>
      </c>
      <c r="E752" s="56"/>
      <c r="F752" s="58">
        <v>28.1</v>
      </c>
      <c r="G752" s="61"/>
      <c r="H752" s="58">
        <v>22.6</v>
      </c>
      <c r="I752" s="61"/>
      <c r="J752" s="58">
        <v>25.3</v>
      </c>
      <c r="K752" s="61"/>
      <c r="L752" s="58">
        <v>18.899999999999999</v>
      </c>
      <c r="M752" s="61"/>
      <c r="N752" s="58">
        <v>27</v>
      </c>
      <c r="O752" s="61"/>
      <c r="P752" s="58">
        <v>29.8</v>
      </c>
      <c r="Q752" s="61"/>
      <c r="R752" s="58">
        <v>29.5</v>
      </c>
      <c r="S752" s="61"/>
      <c r="T752" s="58">
        <v>27.1</v>
      </c>
      <c r="U752" s="61"/>
      <c r="V752" s="58">
        <v>30.1</v>
      </c>
      <c r="W752" s="61"/>
      <c r="X752" s="58">
        <v>27.8</v>
      </c>
      <c r="Y752" s="61"/>
      <c r="Z752" s="58">
        <v>1.2</v>
      </c>
      <c r="AA752" s="61"/>
      <c r="AB752" s="59">
        <v>2.4</v>
      </c>
      <c r="AC752" s="59"/>
    </row>
    <row r="753" spans="1:29" ht="11.25" x14ac:dyDescent="0.2">
      <c r="A753" s="84"/>
      <c r="B753" s="89"/>
      <c r="C753" s="86">
        <v>2023</v>
      </c>
      <c r="D753" s="51"/>
      <c r="E753" s="56"/>
      <c r="F753" s="58">
        <v>12.4</v>
      </c>
      <c r="G753" s="61"/>
      <c r="H753" s="58"/>
      <c r="I753" s="61"/>
      <c r="J753" s="58"/>
      <c r="K753" s="61"/>
      <c r="L753" s="58"/>
      <c r="M753" s="61"/>
      <c r="N753" s="58"/>
      <c r="O753" s="61"/>
      <c r="P753" s="58"/>
      <c r="Q753" s="61"/>
      <c r="R753" s="58"/>
      <c r="S753" s="61"/>
      <c r="T753" s="58"/>
      <c r="U753" s="61"/>
      <c r="V753" s="58"/>
      <c r="W753" s="61"/>
      <c r="X753" s="58"/>
      <c r="Y753" s="61"/>
      <c r="Z753" s="58"/>
      <c r="AA753" s="61"/>
      <c r="AB753" s="59"/>
      <c r="AC753" s="59"/>
    </row>
    <row r="754" spans="1:29" ht="20.45" customHeight="1" x14ac:dyDescent="0.2">
      <c r="A754" s="64" t="s">
        <v>274</v>
      </c>
      <c r="B754" s="89" t="s">
        <v>17</v>
      </c>
      <c r="C754" s="86">
        <v>2022</v>
      </c>
      <c r="D754" s="51">
        <v>995</v>
      </c>
      <c r="E754" s="56" t="s">
        <v>709</v>
      </c>
      <c r="F754" s="58">
        <v>71.5</v>
      </c>
      <c r="G754" s="61"/>
      <c r="H754" s="58">
        <v>95.8</v>
      </c>
      <c r="I754" s="61"/>
      <c r="J754" s="58">
        <v>104</v>
      </c>
      <c r="K754" s="61"/>
      <c r="L754" s="58">
        <v>83.2</v>
      </c>
      <c r="M754" s="61"/>
      <c r="N754" s="58">
        <v>87.4</v>
      </c>
      <c r="O754" s="61"/>
      <c r="P754" s="58">
        <v>69.8</v>
      </c>
      <c r="Q754" s="61"/>
      <c r="R754" s="58">
        <v>62.9</v>
      </c>
      <c r="S754" s="61"/>
      <c r="T754" s="58">
        <v>70.400000000000006</v>
      </c>
      <c r="U754" s="61"/>
      <c r="V754" s="58">
        <v>84.7</v>
      </c>
      <c r="W754" s="61"/>
      <c r="X754" s="60">
        <v>72.2</v>
      </c>
      <c r="Y754" s="61" t="s">
        <v>709</v>
      </c>
      <c r="Z754" s="58">
        <v>76.599999999999994</v>
      </c>
      <c r="AA754" s="61"/>
      <c r="AB754" s="59">
        <v>51.1</v>
      </c>
      <c r="AC754" s="59" t="s">
        <v>709</v>
      </c>
    </row>
    <row r="755" spans="1:29" ht="11.25" x14ac:dyDescent="0.2">
      <c r="B755" s="89"/>
      <c r="C755" s="86">
        <v>2023</v>
      </c>
      <c r="D755" s="58"/>
      <c r="E755" s="56"/>
      <c r="F755" s="58">
        <v>69.599999999999994</v>
      </c>
      <c r="G755" s="61"/>
      <c r="H755" s="58"/>
      <c r="I755" s="61"/>
      <c r="J755" s="60"/>
      <c r="K755" s="61"/>
      <c r="L755" s="58"/>
      <c r="M755" s="61"/>
      <c r="N755" s="58"/>
      <c r="O755" s="61"/>
      <c r="P755" s="58"/>
      <c r="Q755" s="61"/>
      <c r="R755" s="58"/>
      <c r="S755" s="61"/>
      <c r="T755" s="58"/>
      <c r="U755" s="61"/>
      <c r="V755" s="58"/>
      <c r="W755" s="61"/>
      <c r="X755" s="58"/>
      <c r="Y755" s="61"/>
      <c r="Z755" s="58"/>
      <c r="AA755" s="61"/>
      <c r="AB755" s="59"/>
      <c r="AC755" s="59"/>
    </row>
    <row r="756" spans="1:29" ht="20.45" customHeight="1" x14ac:dyDescent="0.2">
      <c r="A756" s="135" t="s">
        <v>599</v>
      </c>
      <c r="B756" s="89" t="s">
        <v>17</v>
      </c>
      <c r="C756" s="86">
        <v>2022</v>
      </c>
      <c r="D756" s="51">
        <v>105</v>
      </c>
      <c r="E756" s="56"/>
      <c r="F756" s="58">
        <v>9.4</v>
      </c>
      <c r="G756" s="61"/>
      <c r="H756" s="58">
        <v>11</v>
      </c>
      <c r="I756" s="61"/>
      <c r="J756" s="58">
        <v>11.6</v>
      </c>
      <c r="K756" s="61"/>
      <c r="L756" s="58">
        <v>10.9</v>
      </c>
      <c r="M756" s="61"/>
      <c r="N756" s="58">
        <v>9.3000000000000007</v>
      </c>
      <c r="O756" s="61"/>
      <c r="P756" s="58">
        <v>7.4</v>
      </c>
      <c r="Q756" s="61"/>
      <c r="R756" s="58">
        <v>6.5</v>
      </c>
      <c r="S756" s="61"/>
      <c r="T756" s="58">
        <v>8.9</v>
      </c>
      <c r="U756" s="61"/>
      <c r="V756" s="58">
        <v>8.3000000000000007</v>
      </c>
      <c r="W756" s="61"/>
      <c r="X756" s="58">
        <v>6.9</v>
      </c>
      <c r="Y756" s="61" t="s">
        <v>709</v>
      </c>
      <c r="Z756" s="58">
        <v>7.2</v>
      </c>
      <c r="AA756" s="61"/>
      <c r="AB756" s="59">
        <v>7.1</v>
      </c>
      <c r="AC756" s="59"/>
    </row>
    <row r="757" spans="1:29" ht="11.25" x14ac:dyDescent="0.2">
      <c r="A757" s="104"/>
      <c r="B757" s="89"/>
      <c r="C757" s="86">
        <v>2023</v>
      </c>
      <c r="D757" s="51"/>
      <c r="E757" s="56"/>
      <c r="F757" s="58">
        <v>8</v>
      </c>
      <c r="G757" s="61"/>
      <c r="H757" s="58"/>
      <c r="I757" s="61"/>
      <c r="J757" s="58"/>
      <c r="K757" s="61"/>
      <c r="L757" s="58"/>
      <c r="M757" s="61"/>
      <c r="N757" s="58"/>
      <c r="O757" s="61"/>
      <c r="P757" s="58"/>
      <c r="Q757" s="61"/>
      <c r="R757" s="58"/>
      <c r="S757" s="61"/>
      <c r="T757" s="58"/>
      <c r="U757" s="61"/>
      <c r="V757" s="58"/>
      <c r="W757" s="61"/>
      <c r="X757" s="58"/>
      <c r="Y757" s="61"/>
      <c r="Z757" s="58"/>
      <c r="AA757" s="61"/>
      <c r="AB757" s="59"/>
      <c r="AC757" s="59"/>
    </row>
    <row r="758" spans="1:29" ht="20.45" customHeight="1" x14ac:dyDescent="0.2">
      <c r="A758" s="135" t="s">
        <v>600</v>
      </c>
      <c r="B758" s="89" t="s">
        <v>17</v>
      </c>
      <c r="C758" s="86">
        <v>2022</v>
      </c>
      <c r="D758" s="51">
        <v>890</v>
      </c>
      <c r="E758" s="56" t="s">
        <v>709</v>
      </c>
      <c r="F758" s="58">
        <v>62.1</v>
      </c>
      <c r="G758" s="61"/>
      <c r="H758" s="58">
        <v>84.8</v>
      </c>
      <c r="I758" s="61"/>
      <c r="J758" s="58">
        <v>92.4</v>
      </c>
      <c r="K758" s="61"/>
      <c r="L758" s="58">
        <v>72.3</v>
      </c>
      <c r="M758" s="61"/>
      <c r="N758" s="58">
        <v>78.099999999999994</v>
      </c>
      <c r="O758" s="61"/>
      <c r="P758" s="58">
        <v>62.4</v>
      </c>
      <c r="Q758" s="61"/>
      <c r="R758" s="58">
        <v>56.4</v>
      </c>
      <c r="S758" s="61"/>
      <c r="T758" s="58">
        <v>61.5</v>
      </c>
      <c r="U758" s="61"/>
      <c r="V758" s="58">
        <v>76.400000000000006</v>
      </c>
      <c r="W758" s="61"/>
      <c r="X758" s="58">
        <v>65.400000000000006</v>
      </c>
      <c r="Y758" s="61"/>
      <c r="Z758" s="58">
        <v>69.400000000000006</v>
      </c>
      <c r="AA758" s="61"/>
      <c r="AB758" s="59">
        <v>44.1</v>
      </c>
      <c r="AC758" s="59" t="s">
        <v>709</v>
      </c>
    </row>
    <row r="759" spans="1:29" ht="11.25" x14ac:dyDescent="0.2">
      <c r="A759" s="101"/>
      <c r="B759" s="89"/>
      <c r="C759" s="86">
        <v>2023</v>
      </c>
      <c r="D759" s="51"/>
      <c r="E759" s="56"/>
      <c r="F759" s="58">
        <v>61.7</v>
      </c>
      <c r="G759" s="61"/>
      <c r="H759" s="58"/>
      <c r="I759" s="61"/>
      <c r="J759" s="58"/>
      <c r="K759" s="61"/>
      <c r="L759" s="58"/>
      <c r="M759" s="61"/>
      <c r="N759" s="58"/>
      <c r="O759" s="61"/>
      <c r="P759" s="58"/>
      <c r="Q759" s="61"/>
      <c r="R759" s="58"/>
      <c r="S759" s="61"/>
      <c r="T759" s="58"/>
      <c r="U759" s="61"/>
      <c r="V759" s="58"/>
      <c r="W759" s="61"/>
      <c r="X759" s="58"/>
      <c r="Y759" s="61"/>
      <c r="Z759" s="58"/>
      <c r="AA759" s="61"/>
      <c r="AB759" s="59"/>
      <c r="AC759" s="59"/>
    </row>
    <row r="760" spans="1:29" ht="30.6" customHeight="1" x14ac:dyDescent="0.2">
      <c r="A760" s="133" t="s">
        <v>275</v>
      </c>
      <c r="B760" s="89" t="s">
        <v>17</v>
      </c>
      <c r="C760" s="86">
        <v>2022</v>
      </c>
      <c r="D760" s="51">
        <v>176</v>
      </c>
      <c r="E760" s="56"/>
      <c r="F760" s="58">
        <v>14.7</v>
      </c>
      <c r="G760" s="61"/>
      <c r="H760" s="58">
        <v>16</v>
      </c>
      <c r="I760" s="61"/>
      <c r="J760" s="58">
        <v>18.899999999999999</v>
      </c>
      <c r="K760" s="61"/>
      <c r="L760" s="58">
        <v>16.5</v>
      </c>
      <c r="M760" s="61"/>
      <c r="N760" s="58">
        <v>16.600000000000001</v>
      </c>
      <c r="O760" s="61"/>
      <c r="P760" s="58">
        <v>13.6</v>
      </c>
      <c r="Q760" s="61"/>
      <c r="R760" s="58">
        <v>12.8</v>
      </c>
      <c r="S760" s="61"/>
      <c r="T760" s="58">
        <v>13.2</v>
      </c>
      <c r="U760" s="61"/>
      <c r="V760" s="58">
        <v>15</v>
      </c>
      <c r="W760" s="61"/>
      <c r="X760" s="58">
        <v>13.9</v>
      </c>
      <c r="Y760" s="61"/>
      <c r="Z760" s="58">
        <v>14.6</v>
      </c>
      <c r="AA760" s="61"/>
      <c r="AB760" s="59">
        <v>10.6</v>
      </c>
      <c r="AC760" s="59"/>
    </row>
    <row r="761" spans="1:29" ht="11.25" x14ac:dyDescent="0.2">
      <c r="B761" s="89"/>
      <c r="C761" s="86">
        <v>2023</v>
      </c>
      <c r="D761" s="51"/>
      <c r="E761" s="56"/>
      <c r="F761" s="58">
        <v>12.9</v>
      </c>
      <c r="G761" s="61"/>
      <c r="H761" s="58"/>
      <c r="I761" s="61"/>
      <c r="J761" s="58"/>
      <c r="K761" s="61"/>
      <c r="L761" s="58"/>
      <c r="M761" s="61"/>
      <c r="N761" s="58"/>
      <c r="O761" s="61"/>
      <c r="P761" s="58"/>
      <c r="Q761" s="61"/>
      <c r="R761" s="58"/>
      <c r="S761" s="61"/>
      <c r="T761" s="58"/>
      <c r="U761" s="61"/>
      <c r="V761" s="58"/>
      <c r="W761" s="61"/>
      <c r="X761" s="58"/>
      <c r="Y761" s="61"/>
      <c r="Z761" s="58"/>
      <c r="AA761" s="61"/>
      <c r="AB761" s="59"/>
      <c r="AC761" s="59"/>
    </row>
    <row r="762" spans="1:29" ht="20.45" customHeight="1" x14ac:dyDescent="0.2">
      <c r="A762" s="64" t="s">
        <v>276</v>
      </c>
      <c r="B762" s="89" t="s">
        <v>17</v>
      </c>
      <c r="C762" s="86">
        <v>2022</v>
      </c>
      <c r="D762" s="51">
        <v>194</v>
      </c>
      <c r="E762" s="56"/>
      <c r="F762" s="58">
        <v>18</v>
      </c>
      <c r="G762" s="61"/>
      <c r="H762" s="58">
        <v>16.5</v>
      </c>
      <c r="I762" s="61"/>
      <c r="J762" s="58">
        <v>23.2</v>
      </c>
      <c r="K762" s="61"/>
      <c r="L762" s="58">
        <v>16.8</v>
      </c>
      <c r="M762" s="61"/>
      <c r="N762" s="58">
        <v>19.2</v>
      </c>
      <c r="O762" s="61"/>
      <c r="P762" s="58">
        <v>17.399999999999999</v>
      </c>
      <c r="Q762" s="61"/>
      <c r="R762" s="58">
        <v>14.5</v>
      </c>
      <c r="S762" s="61"/>
      <c r="T762" s="58">
        <v>13.6</v>
      </c>
      <c r="U762" s="61"/>
      <c r="V762" s="58">
        <v>15.5</v>
      </c>
      <c r="W762" s="61"/>
      <c r="X762" s="58">
        <v>16.3</v>
      </c>
      <c r="Y762" s="61"/>
      <c r="Z762" s="58">
        <v>14.2</v>
      </c>
      <c r="AA762" s="61"/>
      <c r="AB762" s="59">
        <v>8.9</v>
      </c>
      <c r="AC762" s="59"/>
    </row>
    <row r="763" spans="1:29" ht="11.25" x14ac:dyDescent="0.2">
      <c r="A763" s="84"/>
      <c r="B763" s="89"/>
      <c r="C763" s="86">
        <v>2023</v>
      </c>
      <c r="D763" s="51"/>
      <c r="E763" s="56"/>
      <c r="F763" s="58">
        <v>14.4</v>
      </c>
      <c r="G763" s="61"/>
      <c r="H763" s="58"/>
      <c r="I763" s="61"/>
      <c r="J763" s="58"/>
      <c r="K763" s="61"/>
      <c r="L763" s="58"/>
      <c r="M763" s="61"/>
      <c r="N763" s="58"/>
      <c r="O763" s="61"/>
      <c r="P763" s="58"/>
      <c r="Q763" s="61"/>
      <c r="R763" s="58"/>
      <c r="S763" s="61"/>
      <c r="T763" s="58"/>
      <c r="U763" s="61"/>
      <c r="V763" s="58"/>
      <c r="W763" s="61"/>
      <c r="X763" s="58"/>
      <c r="Y763" s="61"/>
      <c r="Z763" s="58"/>
      <c r="AA763" s="61"/>
      <c r="AB763" s="59"/>
      <c r="AC763" s="59"/>
    </row>
    <row r="764" spans="1:29" ht="30.6" customHeight="1" x14ac:dyDescent="0.2">
      <c r="A764" s="100" t="s">
        <v>277</v>
      </c>
      <c r="B764" s="89" t="s">
        <v>30</v>
      </c>
      <c r="C764" s="86">
        <v>2022</v>
      </c>
      <c r="D764" s="51">
        <v>316097</v>
      </c>
      <c r="E764" s="56"/>
      <c r="F764" s="51">
        <v>28755</v>
      </c>
      <c r="G764" s="56"/>
      <c r="H764" s="51">
        <v>30319</v>
      </c>
      <c r="I764" s="56"/>
      <c r="J764" s="51">
        <v>32521</v>
      </c>
      <c r="K764" s="56"/>
      <c r="L764" s="51">
        <v>29433</v>
      </c>
      <c r="M764" s="56"/>
      <c r="N764" s="51">
        <v>32443</v>
      </c>
      <c r="O764" s="56"/>
      <c r="P764" s="51">
        <v>29578</v>
      </c>
      <c r="Q764" s="56"/>
      <c r="R764" s="51">
        <v>24934</v>
      </c>
      <c r="S764" s="56"/>
      <c r="T764" s="51">
        <v>22465</v>
      </c>
      <c r="U764" s="56"/>
      <c r="V764" s="51">
        <v>22743</v>
      </c>
      <c r="W764" s="56"/>
      <c r="X764" s="51">
        <v>22160</v>
      </c>
      <c r="Y764" s="56"/>
      <c r="Z764" s="51">
        <v>23569</v>
      </c>
      <c r="AA764" s="56"/>
      <c r="AB764" s="52">
        <v>17192</v>
      </c>
      <c r="AC764" s="52"/>
    </row>
    <row r="765" spans="1:29" ht="11.25" x14ac:dyDescent="0.2">
      <c r="A765" s="84"/>
      <c r="B765" s="89"/>
      <c r="C765" s="86">
        <v>2023</v>
      </c>
      <c r="D765" s="51"/>
      <c r="E765" s="56"/>
      <c r="F765" s="51">
        <v>22857</v>
      </c>
      <c r="G765" s="56"/>
      <c r="H765" s="51"/>
      <c r="I765" s="56"/>
      <c r="J765" s="51"/>
      <c r="K765" s="56"/>
      <c r="L765" s="51"/>
      <c r="M765" s="56"/>
      <c r="N765" s="51"/>
      <c r="O765" s="56"/>
      <c r="P765" s="51"/>
      <c r="Q765" s="56"/>
      <c r="R765" s="51"/>
      <c r="S765" s="56"/>
      <c r="T765" s="51"/>
      <c r="U765" s="56"/>
      <c r="V765" s="51"/>
      <c r="W765" s="56"/>
      <c r="X765" s="51"/>
      <c r="Y765" s="56"/>
      <c r="Z765" s="51"/>
      <c r="AA765" s="56"/>
      <c r="AB765" s="52"/>
      <c r="AC765" s="52"/>
    </row>
    <row r="766" spans="1:29" ht="20.45" customHeight="1" x14ac:dyDescent="0.2">
      <c r="A766" s="84" t="s">
        <v>601</v>
      </c>
      <c r="B766" s="89" t="s">
        <v>30</v>
      </c>
      <c r="C766" s="86">
        <v>2022</v>
      </c>
      <c r="D766" s="51">
        <v>1374</v>
      </c>
      <c r="E766" s="56"/>
      <c r="F766" s="60">
        <v>78</v>
      </c>
      <c r="G766" s="68"/>
      <c r="H766" s="60">
        <v>107</v>
      </c>
      <c r="I766" s="68"/>
      <c r="J766" s="60">
        <v>182</v>
      </c>
      <c r="K766" s="68"/>
      <c r="L766" s="60">
        <v>177</v>
      </c>
      <c r="M766" s="68"/>
      <c r="N766" s="60">
        <v>169</v>
      </c>
      <c r="O766" s="68"/>
      <c r="P766" s="60">
        <v>166</v>
      </c>
      <c r="Q766" s="68"/>
      <c r="R766" s="60">
        <v>131</v>
      </c>
      <c r="S766" s="68"/>
      <c r="T766" s="60">
        <v>44</v>
      </c>
      <c r="U766" s="68"/>
      <c r="V766" s="60">
        <v>80</v>
      </c>
      <c r="W766" s="68"/>
      <c r="X766" s="60">
        <v>77</v>
      </c>
      <c r="Y766" s="68"/>
      <c r="Z766" s="60">
        <v>105</v>
      </c>
      <c r="AA766" s="68"/>
      <c r="AB766" s="69">
        <v>60</v>
      </c>
      <c r="AC766" s="69"/>
    </row>
    <row r="767" spans="1:29" ht="11.25" x14ac:dyDescent="0.2">
      <c r="A767" s="101"/>
      <c r="B767" s="89"/>
      <c r="C767" s="86">
        <v>2023</v>
      </c>
      <c r="D767" s="60"/>
      <c r="E767" s="56"/>
      <c r="F767" s="60">
        <v>12</v>
      </c>
      <c r="G767" s="68"/>
      <c r="H767" s="60"/>
      <c r="I767" s="68"/>
      <c r="J767" s="60"/>
      <c r="K767" s="68"/>
      <c r="L767" s="60"/>
      <c r="M767" s="68"/>
      <c r="N767" s="60"/>
      <c r="O767" s="68"/>
      <c r="P767" s="60"/>
      <c r="Q767" s="68"/>
      <c r="R767" s="60"/>
      <c r="S767" s="68"/>
      <c r="T767" s="60"/>
      <c r="U767" s="68"/>
      <c r="V767" s="60"/>
      <c r="W767" s="68"/>
      <c r="X767" s="60"/>
      <c r="Y767" s="68"/>
      <c r="Z767" s="60"/>
      <c r="AA767" s="68"/>
      <c r="AB767" s="69"/>
      <c r="AC767" s="69"/>
    </row>
    <row r="768" spans="1:29" ht="30.6" customHeight="1" x14ac:dyDescent="0.2">
      <c r="A768" s="100" t="s">
        <v>278</v>
      </c>
      <c r="B768" s="89" t="s">
        <v>30</v>
      </c>
      <c r="C768" s="86">
        <v>2022</v>
      </c>
      <c r="D768" s="51">
        <v>70653</v>
      </c>
      <c r="E768" s="56"/>
      <c r="F768" s="51">
        <v>6572</v>
      </c>
      <c r="G768" s="56"/>
      <c r="H768" s="51">
        <v>5380</v>
      </c>
      <c r="I768" s="56"/>
      <c r="J768" s="51">
        <v>5769</v>
      </c>
      <c r="K768" s="56"/>
      <c r="L768" s="51">
        <v>5789</v>
      </c>
      <c r="M768" s="56"/>
      <c r="N768" s="51">
        <v>6100</v>
      </c>
      <c r="O768" s="56"/>
      <c r="P768" s="51">
        <v>5730</v>
      </c>
      <c r="Q768" s="56"/>
      <c r="R768" s="51">
        <v>4868</v>
      </c>
      <c r="S768" s="56"/>
      <c r="T768" s="51">
        <v>7229</v>
      </c>
      <c r="U768" s="56"/>
      <c r="V768" s="51">
        <v>5004</v>
      </c>
      <c r="W768" s="56"/>
      <c r="X768" s="51">
        <v>6373</v>
      </c>
      <c r="Y768" s="56"/>
      <c r="Z768" s="51">
        <v>5811</v>
      </c>
      <c r="AA768" s="56"/>
      <c r="AB768" s="52">
        <v>6029</v>
      </c>
      <c r="AC768" s="52"/>
    </row>
    <row r="769" spans="1:29" ht="11.25" x14ac:dyDescent="0.2">
      <c r="A769" s="101"/>
      <c r="B769" s="89"/>
      <c r="C769" s="86">
        <v>2023</v>
      </c>
      <c r="D769" s="51"/>
      <c r="E769" s="56"/>
      <c r="F769" s="51">
        <v>5773</v>
      </c>
      <c r="G769" s="56"/>
      <c r="H769" s="51"/>
      <c r="I769" s="56"/>
      <c r="J769" s="51"/>
      <c r="K769" s="56"/>
      <c r="L769" s="51"/>
      <c r="M769" s="56"/>
      <c r="N769" s="51"/>
      <c r="O769" s="56"/>
      <c r="P769" s="51"/>
      <c r="Q769" s="56"/>
      <c r="R769" s="51"/>
      <c r="S769" s="56"/>
      <c r="T769" s="51"/>
      <c r="U769" s="56"/>
      <c r="V769" s="51"/>
      <c r="W769" s="56"/>
      <c r="X769" s="51"/>
      <c r="Y769" s="56"/>
      <c r="Z769" s="51"/>
      <c r="AA769" s="56"/>
      <c r="AB769" s="52"/>
      <c r="AC769" s="52"/>
    </row>
    <row r="770" spans="1:29" ht="20.45" customHeight="1" x14ac:dyDescent="0.2">
      <c r="A770" s="84" t="s">
        <v>602</v>
      </c>
      <c r="B770" s="89" t="s">
        <v>30</v>
      </c>
      <c r="C770" s="86">
        <v>2022</v>
      </c>
      <c r="D770" s="51">
        <v>80818</v>
      </c>
      <c r="E770" s="56"/>
      <c r="F770" s="51">
        <v>7423</v>
      </c>
      <c r="G770" s="56"/>
      <c r="H770" s="51">
        <v>6625</v>
      </c>
      <c r="I770" s="56"/>
      <c r="J770" s="51">
        <v>7031</v>
      </c>
      <c r="K770" s="56"/>
      <c r="L770" s="51">
        <v>7057</v>
      </c>
      <c r="M770" s="56"/>
      <c r="N770" s="51">
        <v>7095</v>
      </c>
      <c r="O770" s="56"/>
      <c r="P770" s="51">
        <v>6951</v>
      </c>
      <c r="Q770" s="56"/>
      <c r="R770" s="51">
        <v>6907</v>
      </c>
      <c r="S770" s="56"/>
      <c r="T770" s="51">
        <v>6349</v>
      </c>
      <c r="U770" s="56"/>
      <c r="V770" s="51">
        <v>5831</v>
      </c>
      <c r="W770" s="56"/>
      <c r="X770" s="51">
        <v>6549</v>
      </c>
      <c r="Y770" s="56"/>
      <c r="Z770" s="51">
        <v>6529</v>
      </c>
      <c r="AA770" s="56"/>
      <c r="AB770" s="52">
        <v>6471</v>
      </c>
      <c r="AC770" s="52"/>
    </row>
    <row r="771" spans="1:29" ht="11.25" x14ac:dyDescent="0.2">
      <c r="A771" s="101"/>
      <c r="B771" s="89"/>
      <c r="C771" s="86">
        <v>2023</v>
      </c>
      <c r="D771" s="51"/>
      <c r="E771" s="56"/>
      <c r="F771" s="51">
        <v>6425</v>
      </c>
      <c r="G771" s="56"/>
      <c r="H771" s="51"/>
      <c r="I771" s="56"/>
      <c r="J771" s="51"/>
      <c r="K771" s="56"/>
      <c r="L771" s="51"/>
      <c r="M771" s="56"/>
      <c r="N771" s="51"/>
      <c r="O771" s="56"/>
      <c r="P771" s="51"/>
      <c r="Q771" s="56"/>
      <c r="R771" s="51"/>
      <c r="S771" s="56"/>
      <c r="T771" s="51"/>
      <c r="U771" s="56"/>
      <c r="V771" s="51"/>
      <c r="W771" s="56"/>
      <c r="X771" s="51"/>
      <c r="Y771" s="56"/>
      <c r="Z771" s="51"/>
      <c r="AA771" s="56"/>
      <c r="AB771" s="52"/>
      <c r="AC771" s="52"/>
    </row>
    <row r="772" spans="1:29" ht="30.6" customHeight="1" x14ac:dyDescent="0.2">
      <c r="A772" s="100" t="s">
        <v>603</v>
      </c>
      <c r="B772" s="89" t="s">
        <v>30</v>
      </c>
      <c r="C772" s="86">
        <v>2022</v>
      </c>
      <c r="D772" s="51">
        <v>587909</v>
      </c>
      <c r="E772" s="56"/>
      <c r="F772" s="51">
        <v>52979</v>
      </c>
      <c r="G772" s="56"/>
      <c r="H772" s="51">
        <v>48107</v>
      </c>
      <c r="I772" s="56"/>
      <c r="J772" s="51">
        <v>50413</v>
      </c>
      <c r="K772" s="56"/>
      <c r="L772" s="51">
        <v>48257</v>
      </c>
      <c r="M772" s="56"/>
      <c r="N772" s="51">
        <v>50608</v>
      </c>
      <c r="O772" s="56"/>
      <c r="P772" s="51">
        <v>46846</v>
      </c>
      <c r="Q772" s="56"/>
      <c r="R772" s="51">
        <v>49714</v>
      </c>
      <c r="S772" s="56"/>
      <c r="T772" s="51">
        <v>48760</v>
      </c>
      <c r="U772" s="56"/>
      <c r="V772" s="51">
        <v>48216</v>
      </c>
      <c r="W772" s="56"/>
      <c r="X772" s="51">
        <v>50635</v>
      </c>
      <c r="Y772" s="56"/>
      <c r="Z772" s="51">
        <v>49332</v>
      </c>
      <c r="AA772" s="56"/>
      <c r="AB772" s="52">
        <v>44042</v>
      </c>
      <c r="AC772" s="59"/>
    </row>
    <row r="773" spans="1:29" ht="11.25" x14ac:dyDescent="0.2">
      <c r="B773" s="89"/>
      <c r="C773" s="86">
        <v>2023</v>
      </c>
      <c r="D773" s="51"/>
      <c r="E773" s="56"/>
      <c r="F773" s="51">
        <v>50944</v>
      </c>
      <c r="G773" s="56"/>
      <c r="H773" s="51"/>
      <c r="I773" s="56"/>
      <c r="J773" s="51"/>
      <c r="K773" s="56"/>
      <c r="L773" s="51"/>
      <c r="M773" s="56"/>
      <c r="N773" s="51"/>
      <c r="O773" s="56"/>
      <c r="P773" s="51"/>
      <c r="Q773" s="56"/>
      <c r="R773" s="51"/>
      <c r="S773" s="56"/>
      <c r="T773" s="51"/>
      <c r="U773" s="56"/>
      <c r="V773" s="51"/>
      <c r="W773" s="56"/>
      <c r="X773" s="51"/>
      <c r="Y773" s="56"/>
      <c r="Z773" s="51"/>
      <c r="AA773" s="56"/>
      <c r="AB773" s="52"/>
      <c r="AC773" s="59"/>
    </row>
    <row r="774" spans="1:29" ht="30.6" customHeight="1" x14ac:dyDescent="0.2">
      <c r="A774" s="102" t="s">
        <v>604</v>
      </c>
      <c r="B774" s="89" t="s">
        <v>30</v>
      </c>
      <c r="C774" s="86">
        <v>2022</v>
      </c>
      <c r="D774" s="51">
        <v>586006</v>
      </c>
      <c r="E774" s="56"/>
      <c r="F774" s="51">
        <v>52826</v>
      </c>
      <c r="G774" s="56"/>
      <c r="H774" s="51">
        <v>48067</v>
      </c>
      <c r="I774" s="56"/>
      <c r="J774" s="51">
        <v>50209</v>
      </c>
      <c r="K774" s="56"/>
      <c r="L774" s="51">
        <v>48078</v>
      </c>
      <c r="M774" s="56"/>
      <c r="N774" s="51">
        <v>50426</v>
      </c>
      <c r="O774" s="56"/>
      <c r="P774" s="51">
        <v>46667</v>
      </c>
      <c r="Q774" s="56"/>
      <c r="R774" s="51">
        <v>49488</v>
      </c>
      <c r="S774" s="56"/>
      <c r="T774" s="51">
        <v>48664</v>
      </c>
      <c r="U774" s="56"/>
      <c r="V774" s="51">
        <v>48077</v>
      </c>
      <c r="W774" s="56"/>
      <c r="X774" s="51">
        <v>50420</v>
      </c>
      <c r="Y774" s="56"/>
      <c r="Z774" s="51">
        <v>49153</v>
      </c>
      <c r="AA774" s="56"/>
      <c r="AB774" s="52">
        <v>43932</v>
      </c>
      <c r="AC774" s="59"/>
    </row>
    <row r="775" spans="1:29" ht="11.25" x14ac:dyDescent="0.2">
      <c r="A775" s="101"/>
      <c r="B775" s="89"/>
      <c r="C775" s="86">
        <v>2023</v>
      </c>
      <c r="D775" s="51"/>
      <c r="E775" s="56"/>
      <c r="F775" s="51">
        <v>50600</v>
      </c>
      <c r="G775" s="56"/>
      <c r="H775" s="51"/>
      <c r="I775" s="56"/>
      <c r="J775" s="51"/>
      <c r="K775" s="56"/>
      <c r="L775" s="51"/>
      <c r="M775" s="56"/>
      <c r="N775" s="51"/>
      <c r="O775" s="56"/>
      <c r="P775" s="51"/>
      <c r="Q775" s="56"/>
      <c r="R775" s="51"/>
      <c r="S775" s="56"/>
      <c r="T775" s="51"/>
      <c r="U775" s="56"/>
      <c r="V775" s="51"/>
      <c r="W775" s="56"/>
      <c r="X775" s="51"/>
      <c r="Y775" s="56"/>
      <c r="Z775" s="51"/>
      <c r="AA775" s="56"/>
      <c r="AB775" s="52"/>
      <c r="AC775" s="67"/>
    </row>
    <row r="776" spans="1:29" ht="20.45" customHeight="1" x14ac:dyDescent="0.2">
      <c r="A776" s="100" t="s">
        <v>605</v>
      </c>
      <c r="B776" s="89" t="s">
        <v>30</v>
      </c>
      <c r="C776" s="86">
        <v>2022</v>
      </c>
      <c r="D776" s="51">
        <v>187</v>
      </c>
      <c r="E776" s="56"/>
      <c r="F776" s="58">
        <v>9.6</v>
      </c>
      <c r="G776" s="61"/>
      <c r="H776" s="58">
        <v>15.2</v>
      </c>
      <c r="I776" s="61"/>
      <c r="J776" s="58">
        <v>16.600000000000001</v>
      </c>
      <c r="K776" s="61"/>
      <c r="L776" s="58">
        <v>20</v>
      </c>
      <c r="M776" s="61"/>
      <c r="N776" s="58">
        <v>24.4</v>
      </c>
      <c r="O776" s="61"/>
      <c r="P776" s="58">
        <v>16.100000000000001</v>
      </c>
      <c r="Q776" s="61"/>
      <c r="R776" s="58">
        <v>8.6</v>
      </c>
      <c r="S776" s="61"/>
      <c r="T776" s="58">
        <v>10.8</v>
      </c>
      <c r="U776" s="61"/>
      <c r="V776" s="58">
        <v>24.3</v>
      </c>
      <c r="W776" s="61"/>
      <c r="X776" s="58">
        <v>6.5</v>
      </c>
      <c r="Y776" s="61"/>
      <c r="Z776" s="58">
        <v>21.7</v>
      </c>
      <c r="AA776" s="61"/>
      <c r="AB776" s="59">
        <v>13.4</v>
      </c>
      <c r="AC776" s="52"/>
    </row>
    <row r="777" spans="1:29" ht="11.25" x14ac:dyDescent="0.2">
      <c r="A777" s="101"/>
      <c r="B777" s="89"/>
      <c r="C777" s="86">
        <v>2023</v>
      </c>
      <c r="D777" s="51"/>
      <c r="E777" s="56"/>
      <c r="F777" s="58">
        <v>12.4</v>
      </c>
      <c r="G777" s="61"/>
      <c r="H777" s="58"/>
      <c r="I777" s="61"/>
      <c r="J777" s="58"/>
      <c r="K777" s="56"/>
      <c r="L777" s="58"/>
      <c r="M777" s="66"/>
      <c r="N777" s="58"/>
      <c r="O777" s="61"/>
      <c r="P777" s="65"/>
      <c r="Q777" s="56"/>
      <c r="R777" s="65"/>
      <c r="S777" s="66"/>
      <c r="T777" s="65"/>
      <c r="U777" s="66"/>
      <c r="V777" s="58"/>
      <c r="W777" s="68"/>
      <c r="X777" s="65"/>
      <c r="Y777" s="66"/>
      <c r="Z777" s="65"/>
      <c r="AA777" s="66"/>
      <c r="AB777" s="67"/>
      <c r="AC777" s="52"/>
    </row>
    <row r="778" spans="1:29" ht="20.45" customHeight="1" x14ac:dyDescent="0.2">
      <c r="A778" s="100" t="s">
        <v>606</v>
      </c>
      <c r="B778" s="89" t="s">
        <v>30</v>
      </c>
      <c r="C778" s="86">
        <v>2022</v>
      </c>
      <c r="D778" s="51">
        <v>197</v>
      </c>
      <c r="E778" s="56"/>
      <c r="F778" s="58">
        <v>20.399999999999999</v>
      </c>
      <c r="G778" s="61"/>
      <c r="H778" s="58">
        <v>10.4</v>
      </c>
      <c r="I778" s="68"/>
      <c r="J778" s="58">
        <v>9.6</v>
      </c>
      <c r="K778" s="61"/>
      <c r="L778" s="58">
        <v>13.9</v>
      </c>
      <c r="M778" s="61"/>
      <c r="N778" s="58">
        <v>9.1999999999999993</v>
      </c>
      <c r="O778" s="61"/>
      <c r="P778" s="58">
        <v>11.8</v>
      </c>
      <c r="Q778" s="61"/>
      <c r="R778" s="58">
        <v>2.1</v>
      </c>
      <c r="S778" s="61"/>
      <c r="T778" s="58">
        <v>10.5</v>
      </c>
      <c r="U778" s="61"/>
      <c r="V778" s="58">
        <v>31.5</v>
      </c>
      <c r="W778" s="61"/>
      <c r="X778" s="58">
        <v>26.8</v>
      </c>
      <c r="Y778" s="61"/>
      <c r="Z778" s="58">
        <v>25.3</v>
      </c>
      <c r="AA778" s="61"/>
      <c r="AB778" s="59">
        <v>25.2</v>
      </c>
      <c r="AC778" s="52"/>
    </row>
    <row r="779" spans="1:29" ht="11.25" x14ac:dyDescent="0.2">
      <c r="A779" s="101"/>
      <c r="B779" s="89"/>
      <c r="C779" s="86">
        <v>2023</v>
      </c>
      <c r="D779" s="58"/>
      <c r="E779" s="56"/>
      <c r="F779" s="58">
        <v>26</v>
      </c>
      <c r="G779" s="61"/>
      <c r="H779" s="58"/>
      <c r="I779" s="68"/>
      <c r="J779" s="58"/>
      <c r="K779" s="56"/>
      <c r="L779" s="65"/>
      <c r="M779" s="66"/>
      <c r="N779" s="65"/>
      <c r="O779" s="56"/>
      <c r="P779" s="65"/>
      <c r="Q779" s="66"/>
      <c r="R779" s="65"/>
      <c r="S779" s="66"/>
      <c r="T779" s="58"/>
      <c r="U779" s="66"/>
      <c r="V779" s="65"/>
      <c r="W779" s="66"/>
      <c r="X779" s="65"/>
      <c r="Y779" s="66"/>
      <c r="Z779" s="58"/>
      <c r="AA779" s="61"/>
      <c r="AB779" s="59"/>
      <c r="AC779" s="52"/>
    </row>
    <row r="780" spans="1:29" ht="30.6" customHeight="1" x14ac:dyDescent="0.2">
      <c r="A780" s="100" t="s">
        <v>279</v>
      </c>
      <c r="B780" s="89" t="s">
        <v>30</v>
      </c>
      <c r="C780" s="86">
        <v>2022</v>
      </c>
      <c r="D780" s="51">
        <v>23430</v>
      </c>
      <c r="E780" s="56" t="s">
        <v>709</v>
      </c>
      <c r="F780" s="51">
        <v>1915</v>
      </c>
      <c r="G780" s="56"/>
      <c r="H780" s="51">
        <v>2133</v>
      </c>
      <c r="I780" s="56"/>
      <c r="J780" s="51">
        <v>2744</v>
      </c>
      <c r="K780" s="56"/>
      <c r="L780" s="51">
        <v>1901</v>
      </c>
      <c r="M780" s="56"/>
      <c r="N780" s="51">
        <v>2388</v>
      </c>
      <c r="O780" s="56"/>
      <c r="P780" s="51">
        <v>1971</v>
      </c>
      <c r="Q780" s="56"/>
      <c r="R780" s="51">
        <v>2066</v>
      </c>
      <c r="S780" s="56"/>
      <c r="T780" s="51">
        <v>1917</v>
      </c>
      <c r="U780" s="56"/>
      <c r="V780" s="51">
        <v>2094</v>
      </c>
      <c r="W780" s="56"/>
      <c r="X780" s="51">
        <v>1756</v>
      </c>
      <c r="Y780" s="56"/>
      <c r="Z780" s="51">
        <v>1665</v>
      </c>
      <c r="AA780" s="56"/>
      <c r="AB780" s="52">
        <v>880</v>
      </c>
      <c r="AC780" s="52" t="s">
        <v>709</v>
      </c>
    </row>
    <row r="781" spans="1:29" ht="11.25" x14ac:dyDescent="0.2">
      <c r="B781" s="89"/>
      <c r="C781" s="86">
        <v>2023</v>
      </c>
      <c r="D781" s="51"/>
      <c r="E781" s="56"/>
      <c r="F781" s="51">
        <v>2015</v>
      </c>
      <c r="G781" s="56"/>
      <c r="H781" s="51"/>
      <c r="I781" s="56"/>
      <c r="J781" s="51"/>
      <c r="K781" s="56"/>
      <c r="L781" s="51"/>
      <c r="M781" s="56"/>
      <c r="N781" s="51"/>
      <c r="O781" s="56"/>
      <c r="P781" s="51"/>
      <c r="Q781" s="56"/>
      <c r="R781" s="51"/>
      <c r="S781" s="56"/>
      <c r="T781" s="51"/>
      <c r="U781" s="56"/>
      <c r="V781" s="51"/>
      <c r="W781" s="56"/>
      <c r="X781" s="51"/>
      <c r="Y781" s="56"/>
      <c r="Z781" s="51"/>
      <c r="AA781" s="56"/>
      <c r="AB781" s="52"/>
      <c r="AC781" s="52"/>
    </row>
    <row r="782" spans="1:29" ht="20.45" customHeight="1" x14ac:dyDescent="0.2">
      <c r="A782" s="100" t="s">
        <v>280</v>
      </c>
      <c r="B782" s="89" t="s">
        <v>30</v>
      </c>
      <c r="C782" s="86">
        <v>2022</v>
      </c>
      <c r="D782" s="51">
        <v>319068</v>
      </c>
      <c r="E782" s="56"/>
      <c r="F782" s="51">
        <v>26884</v>
      </c>
      <c r="G782" s="56"/>
      <c r="H782" s="51">
        <v>26651</v>
      </c>
      <c r="I782" s="56"/>
      <c r="J782" s="51">
        <v>29973</v>
      </c>
      <c r="K782" s="56"/>
      <c r="L782" s="51">
        <v>27189</v>
      </c>
      <c r="M782" s="56"/>
      <c r="N782" s="51">
        <v>23847</v>
      </c>
      <c r="O782" s="56"/>
      <c r="P782" s="51">
        <v>31133</v>
      </c>
      <c r="Q782" s="56"/>
      <c r="R782" s="51">
        <v>28526</v>
      </c>
      <c r="S782" s="56"/>
      <c r="T782" s="51">
        <v>29165</v>
      </c>
      <c r="U782" s="56"/>
      <c r="V782" s="51">
        <v>26033</v>
      </c>
      <c r="W782" s="56"/>
      <c r="X782" s="51">
        <v>25068</v>
      </c>
      <c r="Y782" s="56"/>
      <c r="Z782" s="51">
        <v>22340</v>
      </c>
      <c r="AA782" s="56"/>
      <c r="AB782" s="52">
        <v>22261</v>
      </c>
      <c r="AC782" s="59"/>
    </row>
    <row r="783" spans="1:29" ht="11.25" x14ac:dyDescent="0.2">
      <c r="A783" s="100"/>
      <c r="B783" s="89"/>
      <c r="C783" s="86">
        <v>2023</v>
      </c>
      <c r="D783" s="51"/>
      <c r="E783" s="56"/>
      <c r="F783" s="51">
        <v>24914</v>
      </c>
      <c r="G783" s="56"/>
      <c r="H783" s="51"/>
      <c r="I783" s="56"/>
      <c r="J783" s="51"/>
      <c r="K783" s="56"/>
      <c r="L783" s="51"/>
      <c r="M783" s="56"/>
      <c r="N783" s="51"/>
      <c r="O783" s="56"/>
      <c r="P783" s="51"/>
      <c r="Q783" s="56"/>
      <c r="R783" s="51"/>
      <c r="S783" s="56"/>
      <c r="T783" s="51"/>
      <c r="U783" s="56"/>
      <c r="V783" s="51"/>
      <c r="W783" s="56"/>
      <c r="X783" s="51"/>
      <c r="Y783" s="56"/>
      <c r="Z783" s="51"/>
      <c r="AA783" s="56"/>
      <c r="AB783" s="52"/>
      <c r="AC783" s="67"/>
    </row>
    <row r="784" spans="1:29" ht="51" customHeight="1" x14ac:dyDescent="0.2">
      <c r="A784" s="100" t="s">
        <v>607</v>
      </c>
      <c r="B784" s="89" t="s">
        <v>30</v>
      </c>
      <c r="C784" s="86">
        <v>2022</v>
      </c>
      <c r="D784" s="51">
        <v>3779</v>
      </c>
      <c r="E784" s="56"/>
      <c r="F784" s="51">
        <v>300</v>
      </c>
      <c r="G784" s="56"/>
      <c r="H784" s="51">
        <v>298</v>
      </c>
      <c r="I784" s="56"/>
      <c r="J784" s="51">
        <v>360</v>
      </c>
      <c r="K784" s="56"/>
      <c r="L784" s="51">
        <v>306</v>
      </c>
      <c r="M784" s="56"/>
      <c r="N784" s="51">
        <v>369</v>
      </c>
      <c r="O784" s="56"/>
      <c r="P784" s="51">
        <v>345</v>
      </c>
      <c r="Q784" s="56"/>
      <c r="R784" s="51">
        <v>371</v>
      </c>
      <c r="S784" s="56"/>
      <c r="T784" s="51">
        <v>251</v>
      </c>
      <c r="U784" s="56"/>
      <c r="V784" s="51">
        <v>329</v>
      </c>
      <c r="W784" s="56"/>
      <c r="X784" s="51">
        <v>237</v>
      </c>
      <c r="Y784" s="56"/>
      <c r="Z784" s="51">
        <v>303</v>
      </c>
      <c r="AA784" s="56"/>
      <c r="AB784" s="52">
        <v>310</v>
      </c>
      <c r="AC784" s="52"/>
    </row>
    <row r="785" spans="1:29" ht="11.25" x14ac:dyDescent="0.2">
      <c r="A785" s="91"/>
      <c r="B785" s="89"/>
      <c r="C785" s="86">
        <v>2023</v>
      </c>
      <c r="D785" s="51"/>
      <c r="E785" s="56"/>
      <c r="F785" s="51">
        <v>167</v>
      </c>
      <c r="G785" s="56"/>
      <c r="H785" s="51"/>
      <c r="I785" s="56"/>
      <c r="J785" s="51"/>
      <c r="K785" s="56"/>
      <c r="L785" s="51"/>
      <c r="M785" s="56"/>
      <c r="N785" s="51"/>
      <c r="O785" s="56"/>
      <c r="P785" s="51"/>
      <c r="Q785" s="56"/>
      <c r="R785" s="51"/>
      <c r="S785" s="56"/>
      <c r="T785" s="51"/>
      <c r="U785" s="56"/>
      <c r="V785" s="51"/>
      <c r="W785" s="56"/>
      <c r="X785" s="51"/>
      <c r="Y785" s="56"/>
      <c r="Z785" s="51"/>
      <c r="AA785" s="56"/>
      <c r="AB785" s="52"/>
      <c r="AC785" s="52"/>
    </row>
    <row r="786" spans="1:29" ht="30" customHeight="1" x14ac:dyDescent="0.2">
      <c r="A786" s="259" t="s">
        <v>281</v>
      </c>
      <c r="B786" s="259"/>
      <c r="C786" s="259"/>
      <c r="D786" s="259"/>
      <c r="E786" s="259"/>
      <c r="F786" s="259"/>
      <c r="G786" s="259"/>
      <c r="H786" s="259"/>
      <c r="I786" s="259"/>
      <c r="J786" s="259"/>
      <c r="K786" s="259"/>
      <c r="L786" s="259"/>
      <c r="M786" s="259"/>
      <c r="N786" s="259"/>
      <c r="O786" s="259"/>
      <c r="P786" s="259"/>
      <c r="Q786" s="259"/>
      <c r="R786" s="259"/>
      <c r="S786" s="259"/>
      <c r="T786" s="259"/>
      <c r="U786" s="259"/>
      <c r="V786" s="259"/>
      <c r="W786" s="259"/>
      <c r="X786" s="259"/>
      <c r="Y786" s="259"/>
      <c r="Z786" s="259"/>
      <c r="AA786" s="259"/>
      <c r="AB786" s="259"/>
      <c r="AC786" s="201"/>
    </row>
    <row r="787" spans="1:29" ht="20.45" customHeight="1" x14ac:dyDescent="0.2">
      <c r="A787" s="84" t="s">
        <v>282</v>
      </c>
      <c r="B787" s="89" t="s">
        <v>311</v>
      </c>
      <c r="C787" s="86">
        <v>2022</v>
      </c>
      <c r="D787" s="51">
        <v>505218</v>
      </c>
      <c r="E787" s="56"/>
      <c r="F787" s="51">
        <v>37462</v>
      </c>
      <c r="G787" s="56"/>
      <c r="H787" s="51">
        <v>41256</v>
      </c>
      <c r="I787" s="56"/>
      <c r="J787" s="51">
        <v>49517</v>
      </c>
      <c r="K787" s="56"/>
      <c r="L787" s="51">
        <v>47424</v>
      </c>
      <c r="M787" s="56"/>
      <c r="N787" s="51">
        <v>48252</v>
      </c>
      <c r="O787" s="56"/>
      <c r="P787" s="51">
        <v>48099</v>
      </c>
      <c r="Q787" s="56"/>
      <c r="R787" s="51">
        <v>35300</v>
      </c>
      <c r="S787" s="56"/>
      <c r="T787" s="51">
        <v>40264</v>
      </c>
      <c r="U787" s="56"/>
      <c r="V787" s="51">
        <v>42007</v>
      </c>
      <c r="W787" s="56"/>
      <c r="X787" s="51">
        <v>40953</v>
      </c>
      <c r="Y787" s="56"/>
      <c r="Z787" s="51">
        <v>38440</v>
      </c>
      <c r="AA787" s="56"/>
      <c r="AB787" s="52">
        <v>36244</v>
      </c>
      <c r="AC787" s="67"/>
    </row>
    <row r="788" spans="1:29" ht="11.25" x14ac:dyDescent="0.2">
      <c r="A788" s="84"/>
      <c r="B788" s="89"/>
      <c r="C788" s="86">
        <v>2023</v>
      </c>
      <c r="D788" s="51"/>
      <c r="E788" s="56"/>
      <c r="F788" s="51">
        <v>27586</v>
      </c>
      <c r="G788" s="56"/>
      <c r="H788" s="51"/>
      <c r="I788" s="56"/>
      <c r="J788" s="51"/>
      <c r="K788" s="56"/>
      <c r="L788" s="51"/>
      <c r="M788" s="56"/>
      <c r="N788" s="51"/>
      <c r="O788" s="56"/>
      <c r="P788" s="51"/>
      <c r="Q788" s="56"/>
      <c r="R788" s="51"/>
      <c r="S788" s="56"/>
      <c r="T788" s="51"/>
      <c r="U788" s="56"/>
      <c r="V788" s="51"/>
      <c r="W788" s="56"/>
      <c r="X788" s="51"/>
      <c r="Y788" s="56"/>
      <c r="Z788" s="51"/>
      <c r="AA788" s="56"/>
      <c r="AB788" s="52"/>
      <c r="AC788" s="67"/>
    </row>
    <row r="789" spans="1:29" ht="20.45" customHeight="1" x14ac:dyDescent="0.2">
      <c r="A789" s="84" t="s">
        <v>283</v>
      </c>
      <c r="B789" s="89" t="s">
        <v>311</v>
      </c>
      <c r="C789" s="86">
        <v>2022</v>
      </c>
      <c r="D789" s="51">
        <v>105363</v>
      </c>
      <c r="E789" s="56"/>
      <c r="F789" s="51">
        <v>6124</v>
      </c>
      <c r="G789" s="56"/>
      <c r="H789" s="51">
        <v>9100</v>
      </c>
      <c r="I789" s="56"/>
      <c r="J789" s="51">
        <v>9652</v>
      </c>
      <c r="K789" s="56"/>
      <c r="L789" s="51">
        <v>9202</v>
      </c>
      <c r="M789" s="56"/>
      <c r="N789" s="51">
        <v>11159</v>
      </c>
      <c r="O789" s="56"/>
      <c r="P789" s="51">
        <v>10216</v>
      </c>
      <c r="Q789" s="56"/>
      <c r="R789" s="51">
        <v>9873</v>
      </c>
      <c r="S789" s="56"/>
      <c r="T789" s="51">
        <v>7442</v>
      </c>
      <c r="U789" s="56"/>
      <c r="V789" s="51">
        <v>7796</v>
      </c>
      <c r="W789" s="56"/>
      <c r="X789" s="51">
        <v>8008</v>
      </c>
      <c r="Y789" s="56"/>
      <c r="Z789" s="51">
        <v>8829</v>
      </c>
      <c r="AA789" s="56"/>
      <c r="AB789" s="52">
        <v>7702</v>
      </c>
      <c r="AC789" s="67"/>
    </row>
    <row r="790" spans="1:29" ht="11.25" x14ac:dyDescent="0.2">
      <c r="A790" s="84"/>
      <c r="B790" s="89"/>
      <c r="C790" s="86">
        <v>2023</v>
      </c>
      <c r="D790" s="51"/>
      <c r="E790" s="56"/>
      <c r="F790" s="51">
        <v>6334</v>
      </c>
      <c r="G790" s="56"/>
      <c r="H790" s="51"/>
      <c r="I790" s="56"/>
      <c r="J790" s="51"/>
      <c r="K790" s="56"/>
      <c r="L790" s="51"/>
      <c r="M790" s="56"/>
      <c r="N790" s="51"/>
      <c r="O790" s="56"/>
      <c r="P790" s="51"/>
      <c r="Q790" s="56"/>
      <c r="R790" s="51"/>
      <c r="S790" s="56"/>
      <c r="T790" s="51"/>
      <c r="U790" s="56"/>
      <c r="V790" s="51"/>
      <c r="W790" s="56"/>
      <c r="X790" s="51"/>
      <c r="Y790" s="56"/>
      <c r="Z790" s="51"/>
      <c r="AA790" s="56"/>
      <c r="AB790" s="52"/>
      <c r="AC790" s="67"/>
    </row>
    <row r="791" spans="1:29" ht="20.45" customHeight="1" x14ac:dyDescent="0.2">
      <c r="A791" s="88" t="s">
        <v>284</v>
      </c>
      <c r="B791" s="89" t="s">
        <v>311</v>
      </c>
      <c r="C791" s="86">
        <v>2022</v>
      </c>
      <c r="D791" s="51">
        <v>163925</v>
      </c>
      <c r="E791" s="56"/>
      <c r="F791" s="51">
        <v>12482</v>
      </c>
      <c r="G791" s="56"/>
      <c r="H791" s="51">
        <v>13188</v>
      </c>
      <c r="I791" s="56"/>
      <c r="J791" s="51">
        <v>14771</v>
      </c>
      <c r="K791" s="56"/>
      <c r="L791" s="51">
        <v>14034</v>
      </c>
      <c r="M791" s="56"/>
      <c r="N791" s="51">
        <v>15104</v>
      </c>
      <c r="O791" s="56"/>
      <c r="P791" s="51">
        <v>15251</v>
      </c>
      <c r="Q791" s="56"/>
      <c r="R791" s="51">
        <v>14928</v>
      </c>
      <c r="S791" s="56"/>
      <c r="T791" s="51">
        <v>11244</v>
      </c>
      <c r="U791" s="56"/>
      <c r="V791" s="51">
        <v>14200</v>
      </c>
      <c r="W791" s="56"/>
      <c r="X791" s="51">
        <v>13848</v>
      </c>
      <c r="Y791" s="56"/>
      <c r="Z791" s="51">
        <v>12827</v>
      </c>
      <c r="AA791" s="56"/>
      <c r="AB791" s="52">
        <v>11562</v>
      </c>
      <c r="AC791" s="52"/>
    </row>
    <row r="792" spans="1:29" ht="11.25" x14ac:dyDescent="0.2">
      <c r="A792" s="84"/>
      <c r="B792" s="89"/>
      <c r="C792" s="86">
        <v>2023</v>
      </c>
      <c r="D792" s="51"/>
      <c r="E792" s="56"/>
      <c r="F792" s="51">
        <v>8983</v>
      </c>
      <c r="G792" s="56"/>
      <c r="H792" s="51"/>
      <c r="I792" s="56"/>
      <c r="J792" s="51"/>
      <c r="K792" s="56"/>
      <c r="L792" s="51"/>
      <c r="M792" s="56"/>
      <c r="N792" s="51"/>
      <c r="O792" s="56"/>
      <c r="P792" s="51"/>
      <c r="Q792" s="56"/>
      <c r="R792" s="51"/>
      <c r="S792" s="56"/>
      <c r="T792" s="51"/>
      <c r="U792" s="56"/>
      <c r="V792" s="51"/>
      <c r="W792" s="56"/>
      <c r="X792" s="51"/>
      <c r="Y792" s="56"/>
      <c r="Z792" s="51"/>
      <c r="AA792" s="56"/>
      <c r="AB792" s="52"/>
      <c r="AC792" s="52"/>
    </row>
    <row r="793" spans="1:29" ht="30.6" customHeight="1" x14ac:dyDescent="0.2">
      <c r="A793" s="88" t="s">
        <v>608</v>
      </c>
      <c r="B793" s="89" t="s">
        <v>30</v>
      </c>
      <c r="C793" s="86">
        <v>2022</v>
      </c>
      <c r="D793" s="51">
        <v>94741</v>
      </c>
      <c r="E793" s="56" t="s">
        <v>709</v>
      </c>
      <c r="F793" s="51">
        <v>9464</v>
      </c>
      <c r="G793" s="56"/>
      <c r="H793" s="51">
        <v>10612</v>
      </c>
      <c r="I793" s="56"/>
      <c r="J793" s="51">
        <v>11238</v>
      </c>
      <c r="K793" s="56"/>
      <c r="L793" s="51">
        <v>8260</v>
      </c>
      <c r="M793" s="56"/>
      <c r="N793" s="51">
        <v>8720</v>
      </c>
      <c r="O793" s="56"/>
      <c r="P793" s="51">
        <v>8967</v>
      </c>
      <c r="Q793" s="56"/>
      <c r="R793" s="51">
        <v>6933</v>
      </c>
      <c r="S793" s="56"/>
      <c r="T793" s="51">
        <v>7209</v>
      </c>
      <c r="U793" s="56"/>
      <c r="V793" s="51">
        <v>6470</v>
      </c>
      <c r="W793" s="56"/>
      <c r="X793" s="51">
        <v>8072</v>
      </c>
      <c r="Y793" s="56"/>
      <c r="Z793" s="51">
        <v>5860</v>
      </c>
      <c r="AA793" s="56"/>
      <c r="AB793" s="52">
        <v>2935</v>
      </c>
      <c r="AC793" s="52"/>
    </row>
    <row r="794" spans="1:29" ht="11.25" x14ac:dyDescent="0.2">
      <c r="A794" s="84"/>
      <c r="B794" s="89"/>
      <c r="C794" s="86">
        <v>2023</v>
      </c>
      <c r="D794" s="51"/>
      <c r="E794" s="56"/>
      <c r="F794" s="51">
        <v>4647</v>
      </c>
      <c r="G794" s="56"/>
      <c r="H794" s="51"/>
      <c r="I794" s="56"/>
      <c r="J794" s="51"/>
      <c r="K794" s="56"/>
      <c r="L794" s="51"/>
      <c r="M794" s="56"/>
      <c r="N794" s="51"/>
      <c r="O794" s="56"/>
      <c r="P794" s="51"/>
      <c r="Q794" s="56"/>
      <c r="R794" s="51"/>
      <c r="S794" s="56"/>
      <c r="T794" s="51"/>
      <c r="U794" s="56"/>
      <c r="V794" s="51"/>
      <c r="W794" s="56"/>
      <c r="X794" s="51"/>
      <c r="Y794" s="56"/>
      <c r="Z794" s="51"/>
      <c r="AA794" s="56"/>
      <c r="AB794" s="52"/>
      <c r="AC794" s="52"/>
    </row>
    <row r="795" spans="1:29" ht="40.9" customHeight="1" x14ac:dyDescent="0.2">
      <c r="A795" s="88" t="s">
        <v>285</v>
      </c>
      <c r="B795" s="89" t="s">
        <v>30</v>
      </c>
      <c r="C795" s="86">
        <v>2022</v>
      </c>
      <c r="D795" s="51">
        <v>1376</v>
      </c>
      <c r="E795" s="56"/>
      <c r="F795" s="60">
        <v>58</v>
      </c>
      <c r="G795" s="56"/>
      <c r="H795" s="60">
        <v>16</v>
      </c>
      <c r="I795" s="56"/>
      <c r="J795" s="51">
        <v>243</v>
      </c>
      <c r="K795" s="56"/>
      <c r="L795" s="60">
        <v>77</v>
      </c>
      <c r="M795" s="56"/>
      <c r="N795" s="60">
        <v>67</v>
      </c>
      <c r="O795" s="56"/>
      <c r="P795" s="51">
        <v>159</v>
      </c>
      <c r="Q795" s="56"/>
      <c r="R795" s="51">
        <v>114</v>
      </c>
      <c r="S795" s="56"/>
      <c r="T795" s="51">
        <v>107</v>
      </c>
      <c r="U795" s="56"/>
      <c r="V795" s="51">
        <v>132</v>
      </c>
      <c r="W795" s="56"/>
      <c r="X795" s="60">
        <v>100</v>
      </c>
      <c r="Y795" s="56"/>
      <c r="Z795" s="51">
        <v>169</v>
      </c>
      <c r="AA795" s="56"/>
      <c r="AB795" s="52">
        <v>134</v>
      </c>
      <c r="AC795" s="52"/>
    </row>
    <row r="796" spans="1:29" ht="11.25" x14ac:dyDescent="0.2">
      <c r="A796" s="88"/>
      <c r="B796" s="89"/>
      <c r="C796" s="86">
        <v>2023</v>
      </c>
      <c r="D796" s="51"/>
      <c r="E796" s="56"/>
      <c r="F796" s="51">
        <v>110</v>
      </c>
      <c r="G796" s="56"/>
      <c r="H796" s="51"/>
      <c r="I796" s="56"/>
      <c r="J796" s="51"/>
      <c r="K796" s="56"/>
      <c r="L796" s="51"/>
      <c r="M796" s="56"/>
      <c r="N796" s="51"/>
      <c r="O796" s="56"/>
      <c r="P796" s="51"/>
      <c r="Q796" s="56"/>
      <c r="R796" s="51"/>
      <c r="S796" s="56"/>
      <c r="T796" s="51"/>
      <c r="U796" s="56"/>
      <c r="V796" s="51"/>
      <c r="W796" s="56"/>
      <c r="X796" s="51"/>
      <c r="Y796" s="56"/>
      <c r="Z796" s="51"/>
      <c r="AA796" s="56"/>
      <c r="AB796" s="52"/>
      <c r="AC796" s="52"/>
    </row>
    <row r="797" spans="1:29" ht="51" customHeight="1" x14ac:dyDescent="0.2">
      <c r="A797" s="88" t="s">
        <v>286</v>
      </c>
      <c r="B797" s="89" t="s">
        <v>30</v>
      </c>
      <c r="C797" s="86">
        <v>2022</v>
      </c>
      <c r="D797" s="51">
        <v>8013</v>
      </c>
      <c r="E797" s="56"/>
      <c r="F797" s="51">
        <v>576</v>
      </c>
      <c r="G797" s="56"/>
      <c r="H797" s="51">
        <v>642</v>
      </c>
      <c r="I797" s="56"/>
      <c r="J797" s="51">
        <v>627</v>
      </c>
      <c r="K797" s="56"/>
      <c r="L797" s="51">
        <v>643</v>
      </c>
      <c r="M797" s="56"/>
      <c r="N797" s="51">
        <v>843</v>
      </c>
      <c r="O797" s="56"/>
      <c r="P797" s="51">
        <v>596</v>
      </c>
      <c r="Q797" s="56"/>
      <c r="R797" s="51">
        <v>456</v>
      </c>
      <c r="S797" s="56"/>
      <c r="T797" s="51">
        <v>699</v>
      </c>
      <c r="U797" s="56"/>
      <c r="V797" s="51">
        <v>596</v>
      </c>
      <c r="W797" s="56"/>
      <c r="X797" s="51">
        <v>663</v>
      </c>
      <c r="Y797" s="56"/>
      <c r="Z797" s="51">
        <v>865</v>
      </c>
      <c r="AA797" s="56"/>
      <c r="AB797" s="52">
        <v>793</v>
      </c>
      <c r="AC797" s="52"/>
    </row>
    <row r="798" spans="1:29" ht="11.25" x14ac:dyDescent="0.2">
      <c r="A798" s="88"/>
      <c r="B798" s="89"/>
      <c r="C798" s="86">
        <v>2023</v>
      </c>
      <c r="D798" s="51"/>
      <c r="E798" s="56"/>
      <c r="F798" s="51">
        <v>622</v>
      </c>
      <c r="G798" s="56"/>
      <c r="H798" s="51"/>
      <c r="I798" s="56"/>
      <c r="J798" s="51"/>
      <c r="K798" s="56"/>
      <c r="L798" s="51"/>
      <c r="M798" s="56"/>
      <c r="N798" s="51"/>
      <c r="O798" s="56"/>
      <c r="P798" s="51"/>
      <c r="Q798" s="56"/>
      <c r="R798" s="51"/>
      <c r="S798" s="56"/>
      <c r="T798" s="51"/>
      <c r="U798" s="56"/>
      <c r="V798" s="51"/>
      <c r="W798" s="56"/>
      <c r="X798" s="51"/>
      <c r="Y798" s="56"/>
      <c r="Z798" s="51"/>
      <c r="AA798" s="56"/>
      <c r="AB798" s="52"/>
      <c r="AC798" s="52"/>
    </row>
    <row r="799" spans="1:29" ht="40.9" customHeight="1" x14ac:dyDescent="0.2">
      <c r="A799" s="88" t="s">
        <v>287</v>
      </c>
      <c r="B799" s="89" t="s">
        <v>30</v>
      </c>
      <c r="C799" s="86">
        <v>2022</v>
      </c>
      <c r="D799" s="51">
        <v>28275</v>
      </c>
      <c r="E799" s="56"/>
      <c r="F799" s="51">
        <v>2386</v>
      </c>
      <c r="G799" s="56"/>
      <c r="H799" s="51">
        <v>2980</v>
      </c>
      <c r="I799" s="56"/>
      <c r="J799" s="51">
        <v>2508</v>
      </c>
      <c r="K799" s="56"/>
      <c r="L799" s="51">
        <v>1998</v>
      </c>
      <c r="M799" s="56"/>
      <c r="N799" s="51">
        <v>1768</v>
      </c>
      <c r="O799" s="56"/>
      <c r="P799" s="51">
        <v>1957</v>
      </c>
      <c r="Q799" s="56"/>
      <c r="R799" s="51">
        <v>1891</v>
      </c>
      <c r="S799" s="56"/>
      <c r="T799" s="51">
        <v>1833</v>
      </c>
      <c r="U799" s="56"/>
      <c r="V799" s="51">
        <v>2748</v>
      </c>
      <c r="W799" s="56"/>
      <c r="X799" s="51">
        <v>2514</v>
      </c>
      <c r="Y799" s="56"/>
      <c r="Z799" s="51">
        <v>3186</v>
      </c>
      <c r="AA799" s="56"/>
      <c r="AB799" s="52">
        <v>2504</v>
      </c>
      <c r="AC799" s="52"/>
    </row>
    <row r="800" spans="1:29" ht="11.25" x14ac:dyDescent="0.2">
      <c r="A800" s="84"/>
      <c r="B800" s="89"/>
      <c r="C800" s="86">
        <v>2023</v>
      </c>
      <c r="D800" s="51"/>
      <c r="E800" s="56"/>
      <c r="F800" s="51">
        <v>2438</v>
      </c>
      <c r="G800" s="56"/>
      <c r="H800" s="51"/>
      <c r="I800" s="56"/>
      <c r="J800" s="51"/>
      <c r="K800" s="56"/>
      <c r="L800" s="51"/>
      <c r="M800" s="56"/>
      <c r="N800" s="51"/>
      <c r="O800" s="56"/>
      <c r="P800" s="51"/>
      <c r="Q800" s="56"/>
      <c r="R800" s="51"/>
      <c r="S800" s="56"/>
      <c r="T800" s="51"/>
      <c r="U800" s="56"/>
      <c r="V800" s="51"/>
      <c r="W800" s="56"/>
      <c r="X800" s="51"/>
      <c r="Y800" s="56"/>
      <c r="Z800" s="51"/>
      <c r="AA800" s="56"/>
      <c r="AB800" s="52"/>
      <c r="AC800" s="52"/>
    </row>
    <row r="801" spans="1:29" ht="40.9" customHeight="1" x14ac:dyDescent="0.2">
      <c r="A801" s="88" t="s">
        <v>288</v>
      </c>
      <c r="B801" s="89" t="s">
        <v>30</v>
      </c>
      <c r="C801" s="86">
        <v>2022</v>
      </c>
      <c r="D801" s="51">
        <v>79594</v>
      </c>
      <c r="E801" s="56"/>
      <c r="F801" s="51">
        <v>5475</v>
      </c>
      <c r="G801" s="56"/>
      <c r="H801" s="51">
        <v>6490</v>
      </c>
      <c r="I801" s="56"/>
      <c r="J801" s="51">
        <v>7383</v>
      </c>
      <c r="K801" s="56"/>
      <c r="L801" s="51">
        <v>6909</v>
      </c>
      <c r="M801" s="56"/>
      <c r="N801" s="51">
        <v>7269</v>
      </c>
      <c r="O801" s="56"/>
      <c r="P801" s="51">
        <v>6662</v>
      </c>
      <c r="Q801" s="56"/>
      <c r="R801" s="51">
        <v>5730</v>
      </c>
      <c r="S801" s="56"/>
      <c r="T801" s="51">
        <v>6764</v>
      </c>
      <c r="U801" s="56"/>
      <c r="V801" s="51">
        <v>6637</v>
      </c>
      <c r="W801" s="56"/>
      <c r="X801" s="51">
        <v>6795</v>
      </c>
      <c r="Y801" s="56"/>
      <c r="Z801" s="51">
        <v>7072</v>
      </c>
      <c r="AA801" s="56"/>
      <c r="AB801" s="52">
        <v>6408</v>
      </c>
      <c r="AC801" s="52"/>
    </row>
    <row r="802" spans="1:29" ht="11.25" x14ac:dyDescent="0.2">
      <c r="A802" s="84"/>
      <c r="B802" s="89"/>
      <c r="C802" s="86">
        <v>2023</v>
      </c>
      <c r="D802" s="51"/>
      <c r="E802" s="56"/>
      <c r="F802" s="51">
        <v>6529</v>
      </c>
      <c r="G802" s="56"/>
      <c r="H802" s="51"/>
      <c r="I802" s="56"/>
      <c r="J802" s="51"/>
      <c r="K802" s="56"/>
      <c r="L802" s="51"/>
      <c r="M802" s="56"/>
      <c r="N802" s="51"/>
      <c r="O802" s="56"/>
      <c r="P802" s="51"/>
      <c r="Q802" s="56"/>
      <c r="R802" s="51"/>
      <c r="S802" s="56"/>
      <c r="T802" s="51"/>
      <c r="U802" s="56"/>
      <c r="V802" s="51"/>
      <c r="W802" s="56"/>
      <c r="X802" s="51"/>
      <c r="Y802" s="56"/>
      <c r="Z802" s="51"/>
      <c r="AA802" s="56"/>
      <c r="AB802" s="52"/>
      <c r="AC802" s="52"/>
    </row>
    <row r="803" spans="1:29" ht="51" customHeight="1" x14ac:dyDescent="0.2">
      <c r="A803" s="88" t="s">
        <v>609</v>
      </c>
      <c r="B803" s="89" t="s">
        <v>30</v>
      </c>
      <c r="C803" s="86">
        <v>2022</v>
      </c>
      <c r="D803" s="51">
        <v>1099</v>
      </c>
      <c r="E803" s="56"/>
      <c r="F803" s="60">
        <v>33</v>
      </c>
      <c r="G803" s="56"/>
      <c r="H803" s="60">
        <v>48</v>
      </c>
      <c r="I803" s="56"/>
      <c r="J803" s="60">
        <v>77</v>
      </c>
      <c r="K803" s="56"/>
      <c r="L803" s="60">
        <v>92</v>
      </c>
      <c r="M803" s="56"/>
      <c r="N803" s="51">
        <v>101</v>
      </c>
      <c r="O803" s="56"/>
      <c r="P803" s="51">
        <v>177</v>
      </c>
      <c r="Q803" s="56"/>
      <c r="R803" s="60">
        <v>98</v>
      </c>
      <c r="S803" s="56"/>
      <c r="T803" s="51">
        <v>163</v>
      </c>
      <c r="U803" s="56"/>
      <c r="V803" s="51">
        <v>106</v>
      </c>
      <c r="W803" s="56"/>
      <c r="X803" s="60">
        <v>72</v>
      </c>
      <c r="Y803" s="56"/>
      <c r="Z803" s="60">
        <v>63</v>
      </c>
      <c r="AA803" s="56"/>
      <c r="AB803" s="69">
        <v>69</v>
      </c>
      <c r="AC803" s="52"/>
    </row>
    <row r="804" spans="1:29" ht="11.25" x14ac:dyDescent="0.2">
      <c r="A804" s="88"/>
      <c r="B804" s="89"/>
      <c r="C804" s="86">
        <v>2023</v>
      </c>
      <c r="D804" s="60"/>
      <c r="E804" s="56"/>
      <c r="F804" s="60">
        <v>76</v>
      </c>
      <c r="G804" s="56"/>
      <c r="H804" s="51"/>
      <c r="I804" s="56"/>
      <c r="J804" s="51"/>
      <c r="K804" s="56"/>
      <c r="L804" s="51"/>
      <c r="M804" s="56"/>
      <c r="N804" s="51"/>
      <c r="O804" s="56"/>
      <c r="P804" s="51"/>
      <c r="Q804" s="56"/>
      <c r="R804" s="51"/>
      <c r="S804" s="56"/>
      <c r="T804" s="51"/>
      <c r="U804" s="56"/>
      <c r="V804" s="51"/>
      <c r="W804" s="56"/>
      <c r="X804" s="51"/>
      <c r="Y804" s="56"/>
      <c r="Z804" s="51"/>
      <c r="AA804" s="56"/>
      <c r="AB804" s="52"/>
      <c r="AC804" s="52"/>
    </row>
    <row r="805" spans="1:29" ht="40.9" customHeight="1" x14ac:dyDescent="0.2">
      <c r="A805" s="88" t="s">
        <v>289</v>
      </c>
      <c r="B805" s="89" t="s">
        <v>30</v>
      </c>
      <c r="C805" s="86">
        <v>2022</v>
      </c>
      <c r="D805" s="51">
        <v>105325</v>
      </c>
      <c r="E805" s="56"/>
      <c r="F805" s="51">
        <v>8309</v>
      </c>
      <c r="G805" s="56"/>
      <c r="H805" s="51">
        <v>8853</v>
      </c>
      <c r="I805" s="56"/>
      <c r="J805" s="51">
        <v>9195</v>
      </c>
      <c r="K805" s="56"/>
      <c r="L805" s="51">
        <v>8783</v>
      </c>
      <c r="M805" s="56"/>
      <c r="N805" s="51">
        <v>8889</v>
      </c>
      <c r="O805" s="56"/>
      <c r="P805" s="51">
        <v>9051</v>
      </c>
      <c r="Q805" s="56"/>
      <c r="R805" s="51">
        <v>8814</v>
      </c>
      <c r="S805" s="56"/>
      <c r="T805" s="51">
        <v>7822</v>
      </c>
      <c r="U805" s="56"/>
      <c r="V805" s="51">
        <v>8729</v>
      </c>
      <c r="W805" s="56"/>
      <c r="X805" s="51">
        <v>8715</v>
      </c>
      <c r="Y805" s="56"/>
      <c r="Z805" s="51">
        <v>8880</v>
      </c>
      <c r="AA805" s="56"/>
      <c r="AB805" s="52">
        <v>9285</v>
      </c>
      <c r="AC805" s="52"/>
    </row>
    <row r="806" spans="1:29" ht="11.25" x14ac:dyDescent="0.2">
      <c r="A806" s="88"/>
      <c r="B806" s="89"/>
      <c r="C806" s="86">
        <v>2023</v>
      </c>
      <c r="D806" s="51"/>
      <c r="E806" s="56"/>
      <c r="F806" s="51">
        <v>8650</v>
      </c>
      <c r="G806" s="56"/>
      <c r="H806" s="51"/>
      <c r="I806" s="56"/>
      <c r="J806" s="51"/>
      <c r="K806" s="56"/>
      <c r="L806" s="51"/>
      <c r="M806" s="56"/>
      <c r="N806" s="51"/>
      <c r="O806" s="56"/>
      <c r="P806" s="51"/>
      <c r="Q806" s="56"/>
      <c r="R806" s="51"/>
      <c r="S806" s="56"/>
      <c r="T806" s="51"/>
      <c r="U806" s="56"/>
      <c r="V806" s="51"/>
      <c r="W806" s="56"/>
      <c r="X806" s="51"/>
      <c r="Y806" s="56"/>
      <c r="Z806" s="51"/>
      <c r="AA806" s="56"/>
      <c r="AB806" s="52"/>
      <c r="AC806" s="52"/>
    </row>
    <row r="807" spans="1:29" ht="30.6" customHeight="1" x14ac:dyDescent="0.2">
      <c r="A807" s="88" t="s">
        <v>290</v>
      </c>
      <c r="B807" s="89" t="s">
        <v>30</v>
      </c>
      <c r="C807" s="86">
        <v>2022</v>
      </c>
      <c r="D807" s="51">
        <v>8659</v>
      </c>
      <c r="E807" s="56"/>
      <c r="F807" s="51">
        <v>941</v>
      </c>
      <c r="G807" s="56"/>
      <c r="H807" s="51">
        <v>1048</v>
      </c>
      <c r="I807" s="56"/>
      <c r="J807" s="51">
        <v>1039</v>
      </c>
      <c r="K807" s="56"/>
      <c r="L807" s="51">
        <v>865</v>
      </c>
      <c r="M807" s="56"/>
      <c r="N807" s="51">
        <v>814</v>
      </c>
      <c r="O807" s="56"/>
      <c r="P807" s="51">
        <v>835</v>
      </c>
      <c r="Q807" s="56"/>
      <c r="R807" s="51">
        <v>319</v>
      </c>
      <c r="S807" s="56"/>
      <c r="T807" s="51">
        <v>629</v>
      </c>
      <c r="U807" s="56"/>
      <c r="V807" s="51">
        <v>531</v>
      </c>
      <c r="W807" s="56"/>
      <c r="X807" s="51">
        <v>536</v>
      </c>
      <c r="Y807" s="56"/>
      <c r="Z807" s="51">
        <v>535</v>
      </c>
      <c r="AA807" s="56"/>
      <c r="AB807" s="52">
        <v>566</v>
      </c>
      <c r="AC807" s="52"/>
    </row>
    <row r="808" spans="1:29" ht="11.25" x14ac:dyDescent="0.2">
      <c r="A808" s="84"/>
      <c r="B808" s="89"/>
      <c r="C808" s="86">
        <v>2023</v>
      </c>
      <c r="D808" s="51"/>
      <c r="E808" s="56"/>
      <c r="F808" s="51">
        <v>767</v>
      </c>
      <c r="G808" s="56"/>
      <c r="H808" s="51"/>
      <c r="I808" s="56"/>
      <c r="J808" s="51"/>
      <c r="K808" s="56"/>
      <c r="L808" s="51"/>
      <c r="M808" s="56"/>
      <c r="N808" s="51"/>
      <c r="O808" s="56"/>
      <c r="P808" s="51"/>
      <c r="Q808" s="56"/>
      <c r="R808" s="51"/>
      <c r="S808" s="56"/>
      <c r="T808" s="51"/>
      <c r="U808" s="56"/>
      <c r="V808" s="51"/>
      <c r="W808" s="56"/>
      <c r="X808" s="51"/>
      <c r="Y808" s="56"/>
      <c r="Z808" s="51"/>
      <c r="AA808" s="56"/>
      <c r="AB808" s="52"/>
      <c r="AC808" s="52"/>
    </row>
    <row r="809" spans="1:29" ht="30.6" customHeight="1" x14ac:dyDescent="0.2">
      <c r="A809" s="88" t="s">
        <v>291</v>
      </c>
      <c r="B809" s="89" t="s">
        <v>237</v>
      </c>
      <c r="C809" s="86">
        <v>2022</v>
      </c>
      <c r="D809" s="51">
        <v>4029542</v>
      </c>
      <c r="E809" s="56"/>
      <c r="F809" s="51">
        <v>390920</v>
      </c>
      <c r="G809" s="56"/>
      <c r="H809" s="51">
        <v>431926</v>
      </c>
      <c r="I809" s="56"/>
      <c r="J809" s="51">
        <v>470554</v>
      </c>
      <c r="K809" s="56"/>
      <c r="L809" s="51">
        <v>400053</v>
      </c>
      <c r="M809" s="56"/>
      <c r="N809" s="51">
        <v>340648</v>
      </c>
      <c r="O809" s="56"/>
      <c r="P809" s="51">
        <v>314681</v>
      </c>
      <c r="Q809" s="56"/>
      <c r="R809" s="51">
        <v>300630</v>
      </c>
      <c r="S809" s="56"/>
      <c r="T809" s="51">
        <v>264829</v>
      </c>
      <c r="U809" s="56"/>
      <c r="V809" s="51">
        <v>268451</v>
      </c>
      <c r="W809" s="56"/>
      <c r="X809" s="51">
        <v>263007</v>
      </c>
      <c r="Y809" s="56"/>
      <c r="Z809" s="51">
        <v>330024</v>
      </c>
      <c r="AA809" s="56"/>
      <c r="AB809" s="52">
        <v>253819</v>
      </c>
      <c r="AC809" s="52"/>
    </row>
    <row r="810" spans="1:29" ht="11.25" x14ac:dyDescent="0.2">
      <c r="A810" s="84"/>
      <c r="B810" s="89"/>
      <c r="C810" s="86">
        <v>2023</v>
      </c>
      <c r="D810" s="51"/>
      <c r="E810" s="56"/>
      <c r="F810" s="51">
        <v>289175</v>
      </c>
      <c r="G810" s="56"/>
      <c r="H810" s="51"/>
      <c r="I810" s="56"/>
      <c r="J810" s="51"/>
      <c r="K810" s="56"/>
      <c r="L810" s="51"/>
      <c r="M810" s="56"/>
      <c r="N810" s="51"/>
      <c r="O810" s="56"/>
      <c r="P810" s="51"/>
      <c r="Q810" s="56"/>
      <c r="R810" s="51"/>
      <c r="S810" s="56"/>
      <c r="T810" s="51"/>
      <c r="U810" s="56"/>
      <c r="V810" s="51"/>
      <c r="W810" s="56"/>
      <c r="X810" s="51"/>
      <c r="Y810" s="56"/>
      <c r="Z810" s="51"/>
      <c r="AA810" s="56"/>
      <c r="AB810" s="52"/>
      <c r="AC810" s="52"/>
    </row>
    <row r="811" spans="1:29" ht="30.6" customHeight="1" x14ac:dyDescent="0.2">
      <c r="A811" s="88" t="s">
        <v>292</v>
      </c>
      <c r="B811" s="89" t="s">
        <v>30</v>
      </c>
      <c r="C811" s="86">
        <v>2022</v>
      </c>
      <c r="D811" s="51">
        <v>53410</v>
      </c>
      <c r="E811" s="56"/>
      <c r="F811" s="51">
        <v>4225</v>
      </c>
      <c r="G811" s="56"/>
      <c r="H811" s="51">
        <v>3928</v>
      </c>
      <c r="I811" s="56"/>
      <c r="J811" s="51">
        <v>4868</v>
      </c>
      <c r="K811" s="56"/>
      <c r="L811" s="51">
        <v>4549</v>
      </c>
      <c r="M811" s="56"/>
      <c r="N811" s="51">
        <v>5797</v>
      </c>
      <c r="O811" s="56"/>
      <c r="P811" s="51">
        <v>4699</v>
      </c>
      <c r="Q811" s="56"/>
      <c r="R811" s="51">
        <v>4614</v>
      </c>
      <c r="S811" s="56"/>
      <c r="T811" s="51">
        <v>4685</v>
      </c>
      <c r="U811" s="56"/>
      <c r="V811" s="51">
        <v>4190</v>
      </c>
      <c r="W811" s="56"/>
      <c r="X811" s="51">
        <v>3786</v>
      </c>
      <c r="Y811" s="56"/>
      <c r="Z811" s="51">
        <v>4009</v>
      </c>
      <c r="AA811" s="56"/>
      <c r="AB811" s="52">
        <v>4060</v>
      </c>
      <c r="AC811" s="52"/>
    </row>
    <row r="812" spans="1:29" ht="11.25" x14ac:dyDescent="0.2">
      <c r="A812" s="84"/>
      <c r="B812" s="89"/>
      <c r="C812" s="86">
        <v>2023</v>
      </c>
      <c r="D812" s="51"/>
      <c r="E812" s="56"/>
      <c r="F812" s="51">
        <v>3758</v>
      </c>
      <c r="G812" s="56"/>
      <c r="H812" s="51"/>
      <c r="I812" s="56"/>
      <c r="J812" s="51"/>
      <c r="K812" s="56"/>
      <c r="L812" s="51"/>
      <c r="M812" s="56"/>
      <c r="N812" s="51"/>
      <c r="O812" s="56"/>
      <c r="P812" s="51"/>
      <c r="Q812" s="56"/>
      <c r="R812" s="51"/>
      <c r="S812" s="56"/>
      <c r="T812" s="51"/>
      <c r="U812" s="56"/>
      <c r="V812" s="51"/>
      <c r="W812" s="56"/>
      <c r="X812" s="51"/>
      <c r="Y812" s="56"/>
      <c r="Z812" s="51"/>
      <c r="AA812" s="56"/>
      <c r="AB812" s="52"/>
      <c r="AC812" s="52"/>
    </row>
    <row r="813" spans="1:29" ht="40.9" customHeight="1" x14ac:dyDescent="0.2">
      <c r="A813" s="100" t="s">
        <v>293</v>
      </c>
      <c r="B813" s="89" t="s">
        <v>30</v>
      </c>
      <c r="C813" s="86">
        <v>2022</v>
      </c>
      <c r="D813" s="51">
        <v>20691</v>
      </c>
      <c r="E813" s="56"/>
      <c r="F813" s="51">
        <v>2141</v>
      </c>
      <c r="G813" s="56"/>
      <c r="H813" s="51">
        <v>2278</v>
      </c>
      <c r="I813" s="56"/>
      <c r="J813" s="51">
        <v>1965</v>
      </c>
      <c r="K813" s="56"/>
      <c r="L813" s="51">
        <v>1967</v>
      </c>
      <c r="M813" s="56"/>
      <c r="N813" s="51">
        <v>1947</v>
      </c>
      <c r="O813" s="56"/>
      <c r="P813" s="51">
        <v>1586</v>
      </c>
      <c r="Q813" s="56"/>
      <c r="R813" s="51">
        <v>1429</v>
      </c>
      <c r="S813" s="56"/>
      <c r="T813" s="51">
        <v>1474</v>
      </c>
      <c r="U813" s="56"/>
      <c r="V813" s="51">
        <v>1510</v>
      </c>
      <c r="W813" s="56"/>
      <c r="X813" s="51">
        <v>1553</v>
      </c>
      <c r="Y813" s="56"/>
      <c r="Z813" s="51">
        <v>1692</v>
      </c>
      <c r="AA813" s="56"/>
      <c r="AB813" s="52">
        <v>1149</v>
      </c>
      <c r="AC813" s="52"/>
    </row>
    <row r="814" spans="1:29" ht="11.25" x14ac:dyDescent="0.2">
      <c r="A814" s="84"/>
      <c r="B814" s="89"/>
      <c r="C814" s="86">
        <v>2023</v>
      </c>
      <c r="D814" s="51"/>
      <c r="E814" s="56"/>
      <c r="F814" s="51">
        <v>1766</v>
      </c>
      <c r="G814" s="56"/>
      <c r="H814" s="51"/>
      <c r="I814" s="56"/>
      <c r="J814" s="51"/>
      <c r="K814" s="56"/>
      <c r="L814" s="51"/>
      <c r="M814" s="56"/>
      <c r="N814" s="51"/>
      <c r="O814" s="56"/>
      <c r="P814" s="51"/>
      <c r="Q814" s="56"/>
      <c r="R814" s="51"/>
      <c r="S814" s="56"/>
      <c r="T814" s="51"/>
      <c r="U814" s="56"/>
      <c r="V814" s="51"/>
      <c r="W814" s="56"/>
      <c r="X814" s="51"/>
      <c r="Y814" s="56"/>
      <c r="Z814" s="51"/>
      <c r="AA814" s="56"/>
      <c r="AB814" s="52"/>
      <c r="AC814" s="52"/>
    </row>
    <row r="815" spans="1:29" ht="20.45" customHeight="1" x14ac:dyDescent="0.2">
      <c r="A815" s="84" t="s">
        <v>610</v>
      </c>
      <c r="B815" s="89" t="s">
        <v>30</v>
      </c>
      <c r="C815" s="86">
        <v>2022</v>
      </c>
      <c r="D815" s="51">
        <v>61428</v>
      </c>
      <c r="E815" s="56"/>
      <c r="F815" s="51">
        <v>5550</v>
      </c>
      <c r="G815" s="56"/>
      <c r="H815" s="51">
        <v>5289</v>
      </c>
      <c r="I815" s="56"/>
      <c r="J815" s="51">
        <v>6143</v>
      </c>
      <c r="K815" s="56"/>
      <c r="L815" s="51">
        <v>5040</v>
      </c>
      <c r="M815" s="56"/>
      <c r="N815" s="51">
        <v>5047</v>
      </c>
      <c r="O815" s="56"/>
      <c r="P815" s="51">
        <v>4947</v>
      </c>
      <c r="Q815" s="56"/>
      <c r="R815" s="51">
        <v>5070</v>
      </c>
      <c r="S815" s="56"/>
      <c r="T815" s="51">
        <v>4694</v>
      </c>
      <c r="U815" s="56"/>
      <c r="V815" s="51">
        <v>5232</v>
      </c>
      <c r="W815" s="56"/>
      <c r="X815" s="51">
        <v>5500</v>
      </c>
      <c r="Y815" s="56"/>
      <c r="Z815" s="51">
        <v>5136</v>
      </c>
      <c r="AA815" s="56"/>
      <c r="AB815" s="52">
        <v>3780</v>
      </c>
      <c r="AC815" s="52"/>
    </row>
    <row r="816" spans="1:29" ht="11.25" x14ac:dyDescent="0.2">
      <c r="A816" s="84"/>
      <c r="B816" s="89"/>
      <c r="C816" s="86">
        <v>2023</v>
      </c>
      <c r="D816" s="51"/>
      <c r="E816" s="56"/>
      <c r="F816" s="51">
        <v>4596</v>
      </c>
      <c r="G816" s="56"/>
      <c r="H816" s="51"/>
      <c r="I816" s="56"/>
      <c r="J816" s="51"/>
      <c r="K816" s="56"/>
      <c r="L816" s="51"/>
      <c r="M816" s="56"/>
      <c r="N816" s="51"/>
      <c r="O816" s="56"/>
      <c r="P816" s="51"/>
      <c r="Q816" s="56"/>
      <c r="R816" s="51"/>
      <c r="S816" s="56"/>
      <c r="T816" s="51"/>
      <c r="U816" s="56"/>
      <c r="V816" s="51"/>
      <c r="W816" s="56"/>
      <c r="X816" s="51"/>
      <c r="Y816" s="56"/>
      <c r="Z816" s="51"/>
      <c r="AA816" s="56"/>
      <c r="AB816" s="52"/>
      <c r="AC816" s="52"/>
    </row>
    <row r="817" spans="1:29" ht="51" customHeight="1" x14ac:dyDescent="0.2">
      <c r="A817" s="88" t="s">
        <v>611</v>
      </c>
      <c r="B817" s="89" t="s">
        <v>30</v>
      </c>
      <c r="C817" s="86">
        <v>2022</v>
      </c>
      <c r="D817" s="51">
        <v>900</v>
      </c>
      <c r="E817" s="56"/>
      <c r="F817" s="60">
        <v>48</v>
      </c>
      <c r="G817" s="56"/>
      <c r="H817" s="60">
        <v>46</v>
      </c>
      <c r="I817" s="56"/>
      <c r="J817" s="60">
        <v>59</v>
      </c>
      <c r="K817" s="56"/>
      <c r="L817" s="60">
        <v>60</v>
      </c>
      <c r="M817" s="56"/>
      <c r="N817" s="60">
        <v>62</v>
      </c>
      <c r="O817" s="56"/>
      <c r="P817" s="60">
        <v>82</v>
      </c>
      <c r="Q817" s="56"/>
      <c r="R817" s="60">
        <v>81</v>
      </c>
      <c r="S817" s="56"/>
      <c r="T817" s="60">
        <v>85</v>
      </c>
      <c r="U817" s="56"/>
      <c r="V817" s="60">
        <v>72</v>
      </c>
      <c r="W817" s="56"/>
      <c r="X817" s="60">
        <v>71</v>
      </c>
      <c r="Y817" s="56"/>
      <c r="Z817" s="51">
        <v>116</v>
      </c>
      <c r="AA817" s="56"/>
      <c r="AB817" s="52">
        <v>118</v>
      </c>
      <c r="AC817" s="52"/>
    </row>
    <row r="818" spans="1:29" ht="11.25" x14ac:dyDescent="0.2">
      <c r="A818" s="88"/>
      <c r="B818" s="89"/>
      <c r="C818" s="86">
        <v>2023</v>
      </c>
      <c r="D818" s="60"/>
      <c r="E818" s="56"/>
      <c r="F818" s="60">
        <v>88</v>
      </c>
      <c r="G818" s="56"/>
      <c r="H818" s="51"/>
      <c r="I818" s="56"/>
      <c r="J818" s="51"/>
      <c r="K818" s="56"/>
      <c r="L818" s="51"/>
      <c r="M818" s="56"/>
      <c r="N818" s="51"/>
      <c r="O818" s="56"/>
      <c r="P818" s="51"/>
      <c r="Q818" s="56"/>
      <c r="R818" s="51"/>
      <c r="S818" s="56"/>
      <c r="T818" s="51"/>
      <c r="U818" s="56"/>
      <c r="V818" s="51"/>
      <c r="W818" s="56"/>
      <c r="X818" s="51"/>
      <c r="Y818" s="56"/>
      <c r="Z818" s="51"/>
      <c r="AA818" s="56"/>
      <c r="AB818" s="52"/>
      <c r="AC818" s="52"/>
    </row>
    <row r="819" spans="1:29" ht="40.9" customHeight="1" x14ac:dyDescent="0.2">
      <c r="A819" s="88" t="s">
        <v>294</v>
      </c>
      <c r="B819" s="89" t="s">
        <v>30</v>
      </c>
      <c r="C819" s="86">
        <v>2022</v>
      </c>
      <c r="D819" s="51">
        <v>122990</v>
      </c>
      <c r="E819" s="56"/>
      <c r="F819" s="51">
        <v>10503</v>
      </c>
      <c r="G819" s="56"/>
      <c r="H819" s="51">
        <v>10113</v>
      </c>
      <c r="I819" s="56"/>
      <c r="J819" s="51">
        <v>12865</v>
      </c>
      <c r="K819" s="56"/>
      <c r="L819" s="51">
        <v>11265</v>
      </c>
      <c r="M819" s="56"/>
      <c r="N819" s="51">
        <v>10607</v>
      </c>
      <c r="O819" s="56"/>
      <c r="P819" s="51">
        <v>11015</v>
      </c>
      <c r="Q819" s="56"/>
      <c r="R819" s="51">
        <v>12000</v>
      </c>
      <c r="S819" s="56"/>
      <c r="T819" s="51">
        <v>10178</v>
      </c>
      <c r="U819" s="56"/>
      <c r="V819" s="51">
        <v>11465</v>
      </c>
      <c r="W819" s="56"/>
      <c r="X819" s="51">
        <v>10212</v>
      </c>
      <c r="Y819" s="56"/>
      <c r="Z819" s="51">
        <v>7560</v>
      </c>
      <c r="AA819" s="56"/>
      <c r="AB819" s="52">
        <v>4777</v>
      </c>
      <c r="AC819" s="52"/>
    </row>
    <row r="820" spans="1:29" ht="11.25" x14ac:dyDescent="0.2">
      <c r="A820" s="88"/>
      <c r="B820" s="89"/>
      <c r="C820" s="86">
        <v>2023</v>
      </c>
      <c r="D820" s="51"/>
      <c r="E820" s="56"/>
      <c r="F820" s="51">
        <v>10023</v>
      </c>
      <c r="G820" s="56"/>
      <c r="H820" s="51"/>
      <c r="I820" s="56"/>
      <c r="J820" s="51"/>
      <c r="K820" s="56"/>
      <c r="L820" s="51"/>
      <c r="M820" s="56"/>
      <c r="N820" s="51"/>
      <c r="O820" s="56"/>
      <c r="P820" s="51"/>
      <c r="Q820" s="56"/>
      <c r="R820" s="51"/>
      <c r="S820" s="56"/>
      <c r="T820" s="51"/>
      <c r="U820" s="56"/>
      <c r="V820" s="51"/>
      <c r="W820" s="56"/>
      <c r="X820" s="51"/>
      <c r="Y820" s="56"/>
      <c r="Z820" s="51"/>
      <c r="AA820" s="56"/>
      <c r="AB820" s="52"/>
      <c r="AC820" s="52"/>
    </row>
    <row r="821" spans="1:29" ht="20.45" customHeight="1" x14ac:dyDescent="0.2">
      <c r="A821" s="88" t="s">
        <v>295</v>
      </c>
      <c r="B821" s="89" t="s">
        <v>237</v>
      </c>
      <c r="C821" s="86">
        <v>2022</v>
      </c>
      <c r="D821" s="51">
        <v>117670763</v>
      </c>
      <c r="E821" s="56"/>
      <c r="F821" s="152">
        <v>9854944</v>
      </c>
      <c r="G821" s="153"/>
      <c r="H821" s="152">
        <v>10080092</v>
      </c>
      <c r="I821" s="153"/>
      <c r="J821" s="152">
        <v>12625187</v>
      </c>
      <c r="K821" s="153"/>
      <c r="L821" s="152">
        <v>10986287</v>
      </c>
      <c r="M821" s="153"/>
      <c r="N821" s="152">
        <v>11517180</v>
      </c>
      <c r="O821" s="153"/>
      <c r="P821" s="152">
        <v>11335069</v>
      </c>
      <c r="Q821" s="153"/>
      <c r="R821" s="152">
        <v>10423783</v>
      </c>
      <c r="S821" s="153"/>
      <c r="T821" s="152">
        <v>8464167</v>
      </c>
      <c r="U821" s="153"/>
      <c r="V821" s="152">
        <v>9990344</v>
      </c>
      <c r="W821" s="153"/>
      <c r="X821" s="152">
        <v>8827991</v>
      </c>
      <c r="Y821" s="153"/>
      <c r="Z821" s="152">
        <v>7976191</v>
      </c>
      <c r="AA821" s="153"/>
      <c r="AB821" s="159">
        <v>5590018</v>
      </c>
      <c r="AC821" s="52"/>
    </row>
    <row r="822" spans="1:29" ht="11.25" x14ac:dyDescent="0.2">
      <c r="A822" s="88"/>
      <c r="B822" s="89"/>
      <c r="C822" s="86">
        <v>2023</v>
      </c>
      <c r="D822" s="51"/>
      <c r="E822" s="56"/>
      <c r="F822" s="152">
        <v>7713318</v>
      </c>
      <c r="G822" s="153"/>
      <c r="H822" s="152"/>
      <c r="I822" s="153"/>
      <c r="J822" s="152"/>
      <c r="K822" s="153"/>
      <c r="L822" s="152"/>
      <c r="M822" s="153"/>
      <c r="N822" s="152"/>
      <c r="O822" s="153"/>
      <c r="P822" s="152"/>
      <c r="Q822" s="153"/>
      <c r="R822" s="152"/>
      <c r="S822" s="153"/>
      <c r="T822" s="152"/>
      <c r="U822" s="153"/>
      <c r="V822" s="152"/>
      <c r="W822" s="153"/>
      <c r="X822" s="152"/>
      <c r="Y822" s="153"/>
      <c r="Z822" s="152"/>
      <c r="AA822" s="153"/>
      <c r="AB822" s="159"/>
      <c r="AC822" s="52"/>
    </row>
    <row r="823" spans="1:29" ht="30.6" customHeight="1" x14ac:dyDescent="0.2">
      <c r="A823" s="88" t="s">
        <v>612</v>
      </c>
      <c r="B823" s="89" t="s">
        <v>30</v>
      </c>
      <c r="C823" s="86">
        <v>2022</v>
      </c>
      <c r="D823" s="51">
        <v>7745</v>
      </c>
      <c r="E823" s="56"/>
      <c r="F823" s="51">
        <v>498</v>
      </c>
      <c r="G823" s="56"/>
      <c r="H823" s="51">
        <v>630</v>
      </c>
      <c r="I823" s="56"/>
      <c r="J823" s="51">
        <v>933</v>
      </c>
      <c r="K823" s="56"/>
      <c r="L823" s="51">
        <v>649</v>
      </c>
      <c r="M823" s="56"/>
      <c r="N823" s="51">
        <v>609</v>
      </c>
      <c r="O823" s="56"/>
      <c r="P823" s="51">
        <v>596</v>
      </c>
      <c r="Q823" s="56"/>
      <c r="R823" s="51">
        <v>578</v>
      </c>
      <c r="S823" s="56"/>
      <c r="T823" s="51">
        <v>659</v>
      </c>
      <c r="U823" s="56"/>
      <c r="V823" s="51">
        <v>692</v>
      </c>
      <c r="W823" s="56"/>
      <c r="X823" s="51">
        <v>582</v>
      </c>
      <c r="Y823" s="56"/>
      <c r="Z823" s="51">
        <v>637</v>
      </c>
      <c r="AA823" s="56"/>
      <c r="AB823" s="52">
        <v>682</v>
      </c>
      <c r="AC823" s="52"/>
    </row>
    <row r="824" spans="1:29" ht="11.25" x14ac:dyDescent="0.2">
      <c r="A824" s="88"/>
      <c r="B824" s="89"/>
      <c r="C824" s="86">
        <v>2023</v>
      </c>
      <c r="D824" s="51"/>
      <c r="E824" s="56"/>
      <c r="F824" s="51">
        <v>652</v>
      </c>
      <c r="G824" s="56"/>
      <c r="H824" s="51"/>
      <c r="I824" s="56"/>
      <c r="J824" s="51"/>
      <c r="K824" s="56"/>
      <c r="L824" s="51"/>
      <c r="M824" s="56"/>
      <c r="N824" s="51"/>
      <c r="O824" s="56"/>
      <c r="P824" s="51"/>
      <c r="Q824" s="56"/>
      <c r="R824" s="51"/>
      <c r="S824" s="56"/>
      <c r="T824" s="51"/>
      <c r="U824" s="56"/>
      <c r="V824" s="51"/>
      <c r="W824" s="56"/>
      <c r="X824" s="51"/>
      <c r="Y824" s="56"/>
      <c r="Z824" s="51"/>
      <c r="AA824" s="56"/>
      <c r="AB824" s="52"/>
      <c r="AC824" s="52"/>
    </row>
    <row r="825" spans="1:29" ht="30" customHeight="1" x14ac:dyDescent="0.2">
      <c r="A825" s="259" t="s">
        <v>296</v>
      </c>
      <c r="B825" s="259"/>
      <c r="C825" s="259"/>
      <c r="D825" s="259"/>
      <c r="E825" s="259"/>
      <c r="F825" s="259"/>
      <c r="G825" s="259"/>
      <c r="H825" s="259"/>
      <c r="I825" s="259"/>
      <c r="J825" s="259"/>
      <c r="K825" s="259"/>
      <c r="L825" s="259"/>
      <c r="M825" s="259"/>
      <c r="N825" s="259"/>
      <c r="O825" s="259"/>
      <c r="P825" s="259"/>
      <c r="Q825" s="259"/>
      <c r="R825" s="259"/>
      <c r="S825" s="259"/>
      <c r="T825" s="259"/>
      <c r="U825" s="259"/>
      <c r="V825" s="259"/>
      <c r="W825" s="259"/>
      <c r="X825" s="259"/>
      <c r="Y825" s="259"/>
      <c r="Z825" s="259"/>
      <c r="AA825" s="259"/>
      <c r="AB825" s="259"/>
      <c r="AC825" s="201"/>
    </row>
    <row r="826" spans="1:29" ht="20.45" customHeight="1" x14ac:dyDescent="0.2">
      <c r="A826" s="84" t="s">
        <v>613</v>
      </c>
      <c r="B826" s="89" t="s">
        <v>115</v>
      </c>
      <c r="C826" s="86">
        <v>2022</v>
      </c>
      <c r="D826" s="51">
        <v>3495</v>
      </c>
      <c r="E826" s="56"/>
      <c r="F826" s="51">
        <v>360</v>
      </c>
      <c r="G826" s="56"/>
      <c r="H826" s="51">
        <v>297</v>
      </c>
      <c r="I826" s="56"/>
      <c r="J826" s="51">
        <v>333</v>
      </c>
      <c r="K826" s="56"/>
      <c r="L826" s="51">
        <v>313</v>
      </c>
      <c r="M826" s="56"/>
      <c r="N826" s="51">
        <v>220</v>
      </c>
      <c r="O826" s="56"/>
      <c r="P826" s="51">
        <v>252</v>
      </c>
      <c r="Q826" s="56"/>
      <c r="R826" s="51">
        <v>391</v>
      </c>
      <c r="S826" s="56"/>
      <c r="T826" s="51">
        <v>303</v>
      </c>
      <c r="U826" s="56"/>
      <c r="V826" s="51">
        <v>235</v>
      </c>
      <c r="W826" s="56"/>
      <c r="X826" s="51">
        <v>255</v>
      </c>
      <c r="Y826" s="56"/>
      <c r="Z826" s="51">
        <v>289</v>
      </c>
      <c r="AA826" s="56"/>
      <c r="AB826" s="52">
        <v>247</v>
      </c>
      <c r="AC826" s="52"/>
    </row>
    <row r="827" spans="1:29" ht="11.25" x14ac:dyDescent="0.2">
      <c r="A827" s="100"/>
      <c r="B827" s="89"/>
      <c r="C827" s="86">
        <v>2023</v>
      </c>
      <c r="D827" s="51"/>
      <c r="E827" s="56"/>
      <c r="F827" s="51">
        <v>267</v>
      </c>
      <c r="G827" s="56"/>
      <c r="H827" s="51"/>
      <c r="I827" s="56"/>
      <c r="J827" s="51"/>
      <c r="K827" s="56"/>
      <c r="L827" s="51"/>
      <c r="M827" s="56"/>
      <c r="N827" s="51"/>
      <c r="O827" s="56"/>
      <c r="P827" s="51"/>
      <c r="Q827" s="56"/>
      <c r="R827" s="51"/>
      <c r="S827" s="56"/>
      <c r="T827" s="51"/>
      <c r="U827" s="56"/>
      <c r="V827" s="51"/>
      <c r="W827" s="56"/>
      <c r="X827" s="51"/>
      <c r="Y827" s="56"/>
      <c r="Z827" s="51"/>
      <c r="AA827" s="56"/>
      <c r="AB827" s="52"/>
      <c r="AC827" s="52"/>
    </row>
    <row r="828" spans="1:29" ht="40.9" customHeight="1" x14ac:dyDescent="0.2">
      <c r="A828" s="100" t="s">
        <v>614</v>
      </c>
      <c r="B828" s="89" t="s">
        <v>311</v>
      </c>
      <c r="C828" s="86">
        <v>2022</v>
      </c>
      <c r="D828" s="51">
        <v>137736</v>
      </c>
      <c r="E828" s="56"/>
      <c r="F828" s="51">
        <v>10068</v>
      </c>
      <c r="G828" s="56"/>
      <c r="H828" s="51">
        <v>13468</v>
      </c>
      <c r="I828" s="56"/>
      <c r="J828" s="51">
        <v>14041</v>
      </c>
      <c r="K828" s="56"/>
      <c r="L828" s="51">
        <v>10961</v>
      </c>
      <c r="M828" s="56"/>
      <c r="N828" s="51">
        <v>12111</v>
      </c>
      <c r="O828" s="56"/>
      <c r="P828" s="51">
        <v>12277</v>
      </c>
      <c r="Q828" s="56"/>
      <c r="R828" s="51">
        <v>8480</v>
      </c>
      <c r="S828" s="56"/>
      <c r="T828" s="51">
        <v>12598</v>
      </c>
      <c r="U828" s="56"/>
      <c r="V828" s="51">
        <v>11808</v>
      </c>
      <c r="W828" s="56"/>
      <c r="X828" s="51">
        <v>7812</v>
      </c>
      <c r="Y828" s="56"/>
      <c r="Z828" s="51">
        <v>10745</v>
      </c>
      <c r="AA828" s="56"/>
      <c r="AB828" s="52">
        <v>13367</v>
      </c>
      <c r="AC828" s="52"/>
    </row>
    <row r="829" spans="1:29" ht="11.25" x14ac:dyDescent="0.2">
      <c r="A829" s="100"/>
      <c r="B829" s="89"/>
      <c r="C829" s="86">
        <v>2023</v>
      </c>
      <c r="D829" s="51"/>
      <c r="E829" s="56"/>
      <c r="F829" s="51">
        <v>11503</v>
      </c>
      <c r="G829" s="56"/>
      <c r="H829" s="51"/>
      <c r="I829" s="56"/>
      <c r="J829" s="51"/>
      <c r="K829" s="56"/>
      <c r="L829" s="51"/>
      <c r="M829" s="56"/>
      <c r="N829" s="51"/>
      <c r="O829" s="56"/>
      <c r="P829" s="51"/>
      <c r="Q829" s="56"/>
      <c r="R829" s="51"/>
      <c r="S829" s="56"/>
      <c r="T829" s="51"/>
      <c r="U829" s="56"/>
      <c r="V829" s="51"/>
      <c r="W829" s="56"/>
      <c r="X829" s="51"/>
      <c r="Y829" s="56"/>
      <c r="Z829" s="51"/>
      <c r="AA829" s="56"/>
      <c r="AB829" s="52"/>
      <c r="AC829" s="52"/>
    </row>
    <row r="830" spans="1:29" ht="30.6" customHeight="1" x14ac:dyDescent="0.2">
      <c r="A830" s="100" t="s">
        <v>615</v>
      </c>
      <c r="B830" s="89" t="s">
        <v>311</v>
      </c>
      <c r="C830" s="86">
        <v>2022</v>
      </c>
      <c r="D830" s="51">
        <v>125506</v>
      </c>
      <c r="E830" s="56"/>
      <c r="F830" s="51">
        <v>7610</v>
      </c>
      <c r="G830" s="56"/>
      <c r="H830" s="51">
        <v>5400</v>
      </c>
      <c r="I830" s="56"/>
      <c r="J830" s="51">
        <v>14920</v>
      </c>
      <c r="K830" s="56"/>
      <c r="L830" s="51">
        <v>5250</v>
      </c>
      <c r="M830" s="56"/>
      <c r="N830" s="51">
        <v>10250</v>
      </c>
      <c r="O830" s="56"/>
      <c r="P830" s="51">
        <v>17410</v>
      </c>
      <c r="Q830" s="56"/>
      <c r="R830" s="51">
        <v>8200</v>
      </c>
      <c r="S830" s="56"/>
      <c r="T830" s="51">
        <v>6200</v>
      </c>
      <c r="U830" s="56"/>
      <c r="V830" s="51">
        <v>15530</v>
      </c>
      <c r="W830" s="56"/>
      <c r="X830" s="51">
        <v>16276</v>
      </c>
      <c r="Y830" s="56"/>
      <c r="Z830" s="51">
        <v>6710</v>
      </c>
      <c r="AA830" s="56"/>
      <c r="AB830" s="52">
        <v>11750</v>
      </c>
      <c r="AC830" s="52"/>
    </row>
    <row r="831" spans="1:29" ht="11.25" x14ac:dyDescent="0.2">
      <c r="A831" s="100"/>
      <c r="B831" s="89"/>
      <c r="C831" s="86">
        <v>2023</v>
      </c>
      <c r="D831" s="51"/>
      <c r="E831" s="56"/>
      <c r="F831" s="51">
        <v>3150</v>
      </c>
      <c r="G831" s="56"/>
      <c r="H831" s="51"/>
      <c r="I831" s="56"/>
      <c r="J831" s="51"/>
      <c r="K831" s="56"/>
      <c r="L831" s="51"/>
      <c r="M831" s="56"/>
      <c r="N831" s="51"/>
      <c r="O831" s="56"/>
      <c r="P831" s="51"/>
      <c r="Q831" s="56"/>
      <c r="R831" s="51"/>
      <c r="S831" s="56"/>
      <c r="T831" s="51"/>
      <c r="U831" s="56"/>
      <c r="V831" s="51"/>
      <c r="W831" s="56"/>
      <c r="X831" s="51"/>
      <c r="Y831" s="56"/>
      <c r="Z831" s="51"/>
      <c r="AA831" s="56"/>
      <c r="AB831" s="52"/>
      <c r="AC831" s="52"/>
    </row>
    <row r="832" spans="1:29" ht="30.6" customHeight="1" x14ac:dyDescent="0.2">
      <c r="A832" s="100" t="s">
        <v>616</v>
      </c>
      <c r="B832" s="89" t="s">
        <v>311</v>
      </c>
      <c r="C832" s="86">
        <v>2022</v>
      </c>
      <c r="D832" s="51">
        <v>161287</v>
      </c>
      <c r="E832" s="56"/>
      <c r="F832" s="51">
        <v>14770</v>
      </c>
      <c r="G832" s="56"/>
      <c r="H832" s="51">
        <v>8924</v>
      </c>
      <c r="I832" s="56"/>
      <c r="J832" s="51">
        <v>14539</v>
      </c>
      <c r="K832" s="56"/>
      <c r="L832" s="51">
        <v>8567</v>
      </c>
      <c r="M832" s="56"/>
      <c r="N832" s="51">
        <v>14632</v>
      </c>
      <c r="O832" s="56"/>
      <c r="P832" s="51">
        <v>18459</v>
      </c>
      <c r="Q832" s="56"/>
      <c r="R832" s="51">
        <v>13153</v>
      </c>
      <c r="S832" s="56"/>
      <c r="T832" s="51">
        <v>13940</v>
      </c>
      <c r="U832" s="56"/>
      <c r="V832" s="51">
        <v>14384</v>
      </c>
      <c r="W832" s="56"/>
      <c r="X832" s="51">
        <v>12523</v>
      </c>
      <c r="Y832" s="56"/>
      <c r="Z832" s="51">
        <v>16856</v>
      </c>
      <c r="AA832" s="56"/>
      <c r="AB832" s="52">
        <v>10540</v>
      </c>
      <c r="AC832" s="52"/>
    </row>
    <row r="833" spans="1:29" ht="11.25" x14ac:dyDescent="0.2">
      <c r="A833" s="100"/>
      <c r="B833" s="89"/>
      <c r="C833" s="86">
        <v>2023</v>
      </c>
      <c r="D833" s="51"/>
      <c r="E833" s="56"/>
      <c r="F833" s="51">
        <v>11610</v>
      </c>
      <c r="G833" s="56"/>
      <c r="H833" s="51"/>
      <c r="I833" s="56"/>
      <c r="J833" s="51"/>
      <c r="K833" s="56"/>
      <c r="L833" s="51"/>
      <c r="M833" s="56"/>
      <c r="N833" s="51"/>
      <c r="O833" s="56"/>
      <c r="P833" s="51"/>
      <c r="Q833" s="56"/>
      <c r="R833" s="51"/>
      <c r="S833" s="56"/>
      <c r="T833" s="51"/>
      <c r="U833" s="56"/>
      <c r="V833" s="51"/>
      <c r="W833" s="56"/>
      <c r="X833" s="51"/>
      <c r="Y833" s="56"/>
      <c r="Z833" s="51"/>
      <c r="AA833" s="56"/>
      <c r="AB833" s="52"/>
      <c r="AC833" s="52"/>
    </row>
    <row r="834" spans="1:29" ht="30.6" customHeight="1" x14ac:dyDescent="0.2">
      <c r="A834" s="100" t="s">
        <v>617</v>
      </c>
      <c r="B834" s="89" t="s">
        <v>311</v>
      </c>
      <c r="C834" s="86">
        <v>2022</v>
      </c>
      <c r="D834" s="51">
        <v>25077</v>
      </c>
      <c r="E834" s="56"/>
      <c r="F834" s="51">
        <v>1173</v>
      </c>
      <c r="G834" s="56"/>
      <c r="H834" s="51">
        <v>1422</v>
      </c>
      <c r="I834" s="56"/>
      <c r="J834" s="51">
        <v>1637</v>
      </c>
      <c r="K834" s="56"/>
      <c r="L834" s="51">
        <v>1940</v>
      </c>
      <c r="M834" s="56"/>
      <c r="N834" s="51">
        <v>2544</v>
      </c>
      <c r="O834" s="56"/>
      <c r="P834" s="51">
        <v>2334</v>
      </c>
      <c r="Q834" s="56"/>
      <c r="R834" s="51">
        <v>2429</v>
      </c>
      <c r="S834" s="56"/>
      <c r="T834" s="51">
        <v>2249</v>
      </c>
      <c r="U834" s="56"/>
      <c r="V834" s="51">
        <v>1901</v>
      </c>
      <c r="W834" s="56"/>
      <c r="X834" s="51">
        <v>1357</v>
      </c>
      <c r="Y834" s="56"/>
      <c r="Z834" s="51">
        <v>3593</v>
      </c>
      <c r="AA834" s="56"/>
      <c r="AB834" s="52">
        <v>2498</v>
      </c>
      <c r="AC834" s="52"/>
    </row>
    <row r="835" spans="1:29" ht="11.25" x14ac:dyDescent="0.2">
      <c r="A835" s="100"/>
      <c r="B835" s="89"/>
      <c r="C835" s="86">
        <v>2023</v>
      </c>
      <c r="D835" s="51"/>
      <c r="E835" s="56"/>
      <c r="F835" s="51">
        <v>2284</v>
      </c>
      <c r="G835" s="56"/>
      <c r="H835" s="51"/>
      <c r="I835" s="56"/>
      <c r="J835" s="51"/>
      <c r="K835" s="56"/>
      <c r="L835" s="51"/>
      <c r="M835" s="56"/>
      <c r="N835" s="51"/>
      <c r="O835" s="56"/>
      <c r="P835" s="51"/>
      <c r="Q835" s="56"/>
      <c r="R835" s="51"/>
      <c r="S835" s="56"/>
      <c r="T835" s="51"/>
      <c r="U835" s="56"/>
      <c r="V835" s="51"/>
      <c r="W835" s="56"/>
      <c r="X835" s="51"/>
      <c r="Y835" s="56"/>
      <c r="Z835" s="51"/>
      <c r="AA835" s="56"/>
      <c r="AB835" s="52"/>
      <c r="AC835" s="52"/>
    </row>
    <row r="836" spans="1:29" ht="20.45" customHeight="1" x14ac:dyDescent="0.2">
      <c r="A836" s="84" t="s">
        <v>618</v>
      </c>
      <c r="B836" s="89" t="s">
        <v>115</v>
      </c>
      <c r="C836" s="86">
        <v>2022</v>
      </c>
      <c r="D836" s="51">
        <v>3987</v>
      </c>
      <c r="E836" s="56"/>
      <c r="F836" s="51">
        <v>317</v>
      </c>
      <c r="G836" s="56"/>
      <c r="H836" s="51">
        <v>318</v>
      </c>
      <c r="I836" s="56"/>
      <c r="J836" s="51">
        <v>346</v>
      </c>
      <c r="K836" s="56"/>
      <c r="L836" s="51">
        <v>312</v>
      </c>
      <c r="M836" s="56"/>
      <c r="N836" s="51">
        <v>341</v>
      </c>
      <c r="O836" s="56"/>
      <c r="P836" s="51">
        <v>305</v>
      </c>
      <c r="Q836" s="56"/>
      <c r="R836" s="51">
        <v>293</v>
      </c>
      <c r="S836" s="56"/>
      <c r="T836" s="51">
        <v>290</v>
      </c>
      <c r="U836" s="56"/>
      <c r="V836" s="51">
        <v>389</v>
      </c>
      <c r="W836" s="56"/>
      <c r="X836" s="51">
        <v>362</v>
      </c>
      <c r="Y836" s="56"/>
      <c r="Z836" s="51">
        <v>406</v>
      </c>
      <c r="AA836" s="56"/>
      <c r="AB836" s="52">
        <v>306</v>
      </c>
      <c r="AC836" s="52"/>
    </row>
    <row r="837" spans="1:29" ht="11.25" x14ac:dyDescent="0.2">
      <c r="B837" s="89"/>
      <c r="C837" s="86">
        <v>2023</v>
      </c>
      <c r="D837" s="51"/>
      <c r="E837" s="56"/>
      <c r="F837" s="51">
        <v>368</v>
      </c>
      <c r="G837" s="56"/>
      <c r="H837" s="51"/>
      <c r="I837" s="56"/>
      <c r="J837" s="51"/>
      <c r="K837" s="56"/>
      <c r="L837" s="51"/>
      <c r="M837" s="56"/>
      <c r="N837" s="51"/>
      <c r="O837" s="56"/>
      <c r="P837" s="51"/>
      <c r="Q837" s="56"/>
      <c r="R837" s="51"/>
      <c r="S837" s="56"/>
      <c r="T837" s="51"/>
      <c r="U837" s="56"/>
      <c r="V837" s="51"/>
      <c r="W837" s="56"/>
      <c r="X837" s="51"/>
      <c r="Y837" s="56"/>
      <c r="Z837" s="51"/>
      <c r="AA837" s="56"/>
      <c r="AB837" s="52"/>
      <c r="AC837" s="52"/>
    </row>
    <row r="838" spans="1:29" ht="30.6" customHeight="1" x14ac:dyDescent="0.2">
      <c r="A838" s="100" t="s">
        <v>297</v>
      </c>
      <c r="B838" s="89" t="s">
        <v>115</v>
      </c>
      <c r="C838" s="86">
        <v>2022</v>
      </c>
      <c r="D838" s="51">
        <v>17171</v>
      </c>
      <c r="E838" s="56"/>
      <c r="F838" s="51">
        <v>1814</v>
      </c>
      <c r="G838" s="56"/>
      <c r="H838" s="51">
        <v>1643</v>
      </c>
      <c r="I838" s="56"/>
      <c r="J838" s="51">
        <v>1601</v>
      </c>
      <c r="K838" s="56"/>
      <c r="L838" s="51">
        <v>1317</v>
      </c>
      <c r="M838" s="56"/>
      <c r="N838" s="51">
        <v>1256</v>
      </c>
      <c r="O838" s="56"/>
      <c r="P838" s="51">
        <v>990</v>
      </c>
      <c r="Q838" s="56"/>
      <c r="R838" s="51">
        <v>785</v>
      </c>
      <c r="S838" s="56"/>
      <c r="T838" s="51">
        <v>1143</v>
      </c>
      <c r="U838" s="56"/>
      <c r="V838" s="51">
        <v>1655</v>
      </c>
      <c r="W838" s="56"/>
      <c r="X838" s="51">
        <v>1933</v>
      </c>
      <c r="Y838" s="56"/>
      <c r="Z838" s="51">
        <v>1990</v>
      </c>
      <c r="AA838" s="56"/>
      <c r="AB838" s="52">
        <v>993</v>
      </c>
      <c r="AC838" s="52"/>
    </row>
    <row r="839" spans="1:29" ht="11.25" x14ac:dyDescent="0.2">
      <c r="B839" s="89"/>
      <c r="C839" s="86">
        <v>2023</v>
      </c>
      <c r="D839" s="51"/>
      <c r="E839" s="56"/>
      <c r="F839" s="51">
        <v>1312</v>
      </c>
      <c r="G839" s="56"/>
      <c r="H839" s="51"/>
      <c r="I839" s="56"/>
      <c r="J839" s="51"/>
      <c r="K839" s="56"/>
      <c r="L839" s="51"/>
      <c r="M839" s="56"/>
      <c r="N839" s="51"/>
      <c r="O839" s="56"/>
      <c r="P839" s="51"/>
      <c r="Q839" s="56"/>
      <c r="R839" s="51"/>
      <c r="S839" s="56"/>
      <c r="T839" s="51"/>
      <c r="U839" s="56"/>
      <c r="V839" s="51"/>
      <c r="W839" s="56"/>
      <c r="X839" s="51"/>
      <c r="Y839" s="56"/>
      <c r="Z839" s="51"/>
      <c r="AA839" s="56"/>
      <c r="AB839" s="52"/>
      <c r="AC839" s="52"/>
    </row>
    <row r="840" spans="1:29" ht="20.45" customHeight="1" x14ac:dyDescent="0.2">
      <c r="A840" s="100" t="s">
        <v>298</v>
      </c>
      <c r="B840" s="89" t="s">
        <v>115</v>
      </c>
      <c r="C840" s="86">
        <v>2022</v>
      </c>
      <c r="D840" s="51">
        <v>2604</v>
      </c>
      <c r="E840" s="56"/>
      <c r="F840" s="51">
        <v>321</v>
      </c>
      <c r="G840" s="56"/>
      <c r="H840" s="51">
        <v>273</v>
      </c>
      <c r="I840" s="56"/>
      <c r="J840" s="51">
        <v>227</v>
      </c>
      <c r="K840" s="56"/>
      <c r="L840" s="51">
        <v>197</v>
      </c>
      <c r="M840" s="56"/>
      <c r="N840" s="51">
        <v>209</v>
      </c>
      <c r="O840" s="56"/>
      <c r="P840" s="51">
        <v>211</v>
      </c>
      <c r="Q840" s="56"/>
      <c r="R840" s="51">
        <v>210</v>
      </c>
      <c r="S840" s="56"/>
      <c r="T840" s="51">
        <v>177</v>
      </c>
      <c r="U840" s="56"/>
      <c r="V840" s="51">
        <v>206</v>
      </c>
      <c r="W840" s="56"/>
      <c r="X840" s="51">
        <v>206</v>
      </c>
      <c r="Y840" s="56"/>
      <c r="Z840" s="51">
        <v>177</v>
      </c>
      <c r="AA840" s="56"/>
      <c r="AB840" s="52">
        <v>191</v>
      </c>
      <c r="AC840" s="52"/>
    </row>
    <row r="841" spans="1:29" ht="11.25" x14ac:dyDescent="0.2">
      <c r="B841" s="89"/>
      <c r="C841" s="86">
        <v>2023</v>
      </c>
      <c r="D841" s="51"/>
      <c r="E841" s="56"/>
      <c r="F841" s="51">
        <v>207</v>
      </c>
      <c r="G841" s="56"/>
      <c r="H841" s="51"/>
      <c r="I841" s="56"/>
      <c r="J841" s="51"/>
      <c r="K841" s="56"/>
      <c r="L841" s="51"/>
      <c r="M841" s="56"/>
      <c r="N841" s="51"/>
      <c r="O841" s="56"/>
      <c r="P841" s="51"/>
      <c r="Q841" s="56"/>
      <c r="R841" s="51"/>
      <c r="S841" s="56"/>
      <c r="T841" s="51"/>
      <c r="U841" s="56"/>
      <c r="V841" s="51"/>
      <c r="W841" s="56"/>
      <c r="X841" s="51"/>
      <c r="Y841" s="56"/>
      <c r="Z841" s="51"/>
      <c r="AA841" s="56"/>
      <c r="AB841" s="52"/>
      <c r="AC841" s="52"/>
    </row>
    <row r="842" spans="1:29" ht="20.45" customHeight="1" x14ac:dyDescent="0.2">
      <c r="A842" s="100" t="s">
        <v>299</v>
      </c>
      <c r="B842" s="89" t="s">
        <v>115</v>
      </c>
      <c r="C842" s="86">
        <v>2022</v>
      </c>
      <c r="D842" s="51">
        <v>5281</v>
      </c>
      <c r="E842" s="56"/>
      <c r="F842" s="51">
        <v>394</v>
      </c>
      <c r="G842" s="56"/>
      <c r="H842" s="51">
        <v>440</v>
      </c>
      <c r="I842" s="56"/>
      <c r="J842" s="51">
        <v>452</v>
      </c>
      <c r="K842" s="56"/>
      <c r="L842" s="51">
        <v>474</v>
      </c>
      <c r="M842" s="56"/>
      <c r="N842" s="51">
        <v>386</v>
      </c>
      <c r="O842" s="56"/>
      <c r="P842" s="51">
        <v>440</v>
      </c>
      <c r="Q842" s="56"/>
      <c r="R842" s="51">
        <v>538</v>
      </c>
      <c r="S842" s="56"/>
      <c r="T842" s="51">
        <v>356</v>
      </c>
      <c r="U842" s="56"/>
      <c r="V842" s="51">
        <v>513</v>
      </c>
      <c r="W842" s="56"/>
      <c r="X842" s="51">
        <v>529</v>
      </c>
      <c r="Y842" s="56"/>
      <c r="Z842" s="51">
        <v>423</v>
      </c>
      <c r="AA842" s="56"/>
      <c r="AB842" s="52">
        <v>338</v>
      </c>
      <c r="AC842" s="52"/>
    </row>
    <row r="843" spans="1:29" ht="11.25" x14ac:dyDescent="0.2">
      <c r="B843" s="89"/>
      <c r="C843" s="86">
        <v>2023</v>
      </c>
      <c r="D843" s="51"/>
      <c r="E843" s="56"/>
      <c r="F843" s="51">
        <v>410</v>
      </c>
      <c r="G843" s="56"/>
      <c r="H843" s="51"/>
      <c r="I843" s="56"/>
      <c r="J843" s="51"/>
      <c r="K843" s="56"/>
      <c r="L843" s="51"/>
      <c r="M843" s="56"/>
      <c r="N843" s="51"/>
      <c r="O843" s="56"/>
      <c r="P843" s="51"/>
      <c r="Q843" s="56"/>
      <c r="R843" s="51"/>
      <c r="S843" s="56"/>
      <c r="T843" s="51"/>
      <c r="U843" s="56"/>
      <c r="V843" s="51"/>
      <c r="W843" s="56"/>
      <c r="X843" s="51"/>
      <c r="Y843" s="56"/>
      <c r="Z843" s="51"/>
      <c r="AA843" s="56"/>
      <c r="AB843" s="52"/>
      <c r="AC843" s="52"/>
    </row>
    <row r="844" spans="1:29" ht="20.45" customHeight="1" x14ac:dyDescent="0.2">
      <c r="A844" s="100" t="s">
        <v>300</v>
      </c>
      <c r="B844" s="89" t="s">
        <v>115</v>
      </c>
      <c r="C844" s="86">
        <v>2022</v>
      </c>
      <c r="D844" s="51">
        <v>5343</v>
      </c>
      <c r="E844" s="56"/>
      <c r="F844" s="51">
        <v>390</v>
      </c>
      <c r="G844" s="56"/>
      <c r="H844" s="51">
        <v>406</v>
      </c>
      <c r="I844" s="56"/>
      <c r="J844" s="51">
        <v>385</v>
      </c>
      <c r="K844" s="56"/>
      <c r="L844" s="51">
        <v>401</v>
      </c>
      <c r="M844" s="56"/>
      <c r="N844" s="51">
        <v>387</v>
      </c>
      <c r="O844" s="56"/>
      <c r="P844" s="51">
        <v>368</v>
      </c>
      <c r="Q844" s="56"/>
      <c r="R844" s="51">
        <v>576</v>
      </c>
      <c r="S844" s="56"/>
      <c r="T844" s="51">
        <v>554</v>
      </c>
      <c r="U844" s="56"/>
      <c r="V844" s="51">
        <v>543</v>
      </c>
      <c r="W844" s="56"/>
      <c r="X844" s="51">
        <v>468</v>
      </c>
      <c r="Y844" s="56"/>
      <c r="Z844" s="51">
        <v>455</v>
      </c>
      <c r="AA844" s="56"/>
      <c r="AB844" s="52">
        <v>411</v>
      </c>
      <c r="AC844" s="52"/>
    </row>
    <row r="845" spans="1:29" ht="11.25" x14ac:dyDescent="0.2">
      <c r="A845" s="84"/>
      <c r="B845" s="89"/>
      <c r="C845" s="86">
        <v>2023</v>
      </c>
      <c r="D845" s="51"/>
      <c r="E845" s="56"/>
      <c r="F845" s="51">
        <v>499</v>
      </c>
      <c r="G845" s="56"/>
      <c r="H845" s="51"/>
      <c r="I845" s="56"/>
      <c r="J845" s="51"/>
      <c r="K845" s="56"/>
      <c r="L845" s="51"/>
      <c r="M845" s="56"/>
      <c r="N845" s="51"/>
      <c r="O845" s="56"/>
      <c r="P845" s="51"/>
      <c r="Q845" s="56"/>
      <c r="R845" s="51"/>
      <c r="S845" s="56"/>
      <c r="T845" s="51"/>
      <c r="U845" s="56"/>
      <c r="V845" s="51"/>
      <c r="W845" s="56"/>
      <c r="X845" s="51"/>
      <c r="Y845" s="56"/>
      <c r="Z845" s="51"/>
      <c r="AA845" s="56"/>
      <c r="AB845" s="52"/>
      <c r="AC845" s="52"/>
    </row>
    <row r="846" spans="1:29" ht="30" customHeight="1" x14ac:dyDescent="0.2">
      <c r="A846" s="259" t="s">
        <v>301</v>
      </c>
      <c r="B846" s="259"/>
      <c r="C846" s="259"/>
      <c r="D846" s="259"/>
      <c r="E846" s="259"/>
      <c r="F846" s="259"/>
      <c r="G846" s="259"/>
      <c r="H846" s="259"/>
      <c r="I846" s="259"/>
      <c r="J846" s="259"/>
      <c r="K846" s="259"/>
      <c r="L846" s="259"/>
      <c r="M846" s="259"/>
      <c r="N846" s="259"/>
      <c r="O846" s="259"/>
      <c r="P846" s="259"/>
      <c r="Q846" s="259"/>
      <c r="R846" s="259"/>
      <c r="S846" s="259"/>
      <c r="T846" s="259"/>
      <c r="U846" s="259"/>
      <c r="V846" s="259"/>
      <c r="W846" s="259"/>
      <c r="X846" s="259"/>
      <c r="Y846" s="259"/>
      <c r="Z846" s="259"/>
      <c r="AA846" s="259"/>
      <c r="AB846" s="259"/>
      <c r="AC846" s="201"/>
    </row>
    <row r="847" spans="1:29" ht="30.6" customHeight="1" x14ac:dyDescent="0.2">
      <c r="A847" s="100" t="s">
        <v>302</v>
      </c>
      <c r="B847" s="89" t="s">
        <v>115</v>
      </c>
      <c r="C847" s="86">
        <v>2022</v>
      </c>
      <c r="D847" s="51">
        <v>48136</v>
      </c>
      <c r="E847" s="56"/>
      <c r="F847" s="51">
        <v>4930</v>
      </c>
      <c r="G847" s="56"/>
      <c r="H847" s="51">
        <v>4580</v>
      </c>
      <c r="I847" s="56"/>
      <c r="J847" s="51">
        <v>4338</v>
      </c>
      <c r="K847" s="56"/>
      <c r="L847" s="51">
        <v>5381</v>
      </c>
      <c r="M847" s="56"/>
      <c r="N847" s="51">
        <v>4350</v>
      </c>
      <c r="O847" s="56"/>
      <c r="P847" s="51">
        <v>4502</v>
      </c>
      <c r="Q847" s="56"/>
      <c r="R847" s="51">
        <v>3581</v>
      </c>
      <c r="S847" s="56"/>
      <c r="T847" s="51">
        <v>2223</v>
      </c>
      <c r="U847" s="56"/>
      <c r="V847" s="51">
        <v>3796</v>
      </c>
      <c r="W847" s="56"/>
      <c r="X847" s="51">
        <v>3674</v>
      </c>
      <c r="Y847" s="56"/>
      <c r="Z847" s="51">
        <v>3850</v>
      </c>
      <c r="AA847" s="56"/>
      <c r="AB847" s="52">
        <v>2933</v>
      </c>
      <c r="AC847" s="52"/>
    </row>
    <row r="848" spans="1:29" ht="11.25" x14ac:dyDescent="0.2">
      <c r="A848" s="100"/>
      <c r="B848" s="89"/>
      <c r="C848" s="86">
        <v>2023</v>
      </c>
      <c r="D848" s="51"/>
      <c r="E848" s="56"/>
      <c r="F848" s="51">
        <v>4207</v>
      </c>
      <c r="G848" s="56"/>
      <c r="H848" s="51"/>
      <c r="I848" s="56"/>
      <c r="J848" s="51"/>
      <c r="K848" s="56"/>
      <c r="L848" s="51"/>
      <c r="M848" s="56"/>
      <c r="N848" s="51"/>
      <c r="O848" s="56"/>
      <c r="P848" s="51"/>
      <c r="Q848" s="56"/>
      <c r="R848" s="51"/>
      <c r="S848" s="56"/>
      <c r="T848" s="51"/>
      <c r="U848" s="56"/>
      <c r="V848" s="51"/>
      <c r="W848" s="56"/>
      <c r="X848" s="51"/>
      <c r="Y848" s="56"/>
      <c r="Z848" s="51"/>
      <c r="AA848" s="56"/>
      <c r="AB848" s="52"/>
      <c r="AC848" s="52"/>
    </row>
    <row r="849" spans="1:29" ht="20.45" customHeight="1" x14ac:dyDescent="0.2">
      <c r="A849" s="100"/>
      <c r="B849" s="89" t="s">
        <v>303</v>
      </c>
      <c r="C849" s="86">
        <v>2022</v>
      </c>
      <c r="D849" s="51">
        <v>26096</v>
      </c>
      <c r="E849" s="56"/>
      <c r="F849" s="51">
        <v>976</v>
      </c>
      <c r="G849" s="56"/>
      <c r="H849" s="51">
        <v>1414</v>
      </c>
      <c r="I849" s="56"/>
      <c r="J849" s="51">
        <v>1592</v>
      </c>
      <c r="K849" s="56"/>
      <c r="L849" s="51">
        <v>2457</v>
      </c>
      <c r="M849" s="56"/>
      <c r="N849" s="51">
        <v>1701</v>
      </c>
      <c r="O849" s="56"/>
      <c r="P849" s="51">
        <v>3563</v>
      </c>
      <c r="Q849" s="56"/>
      <c r="R849" s="51">
        <v>1850</v>
      </c>
      <c r="S849" s="56"/>
      <c r="T849" s="51">
        <v>2597</v>
      </c>
      <c r="U849" s="56"/>
      <c r="V849" s="51">
        <v>3228</v>
      </c>
      <c r="W849" s="56"/>
      <c r="X849" s="51">
        <v>2485</v>
      </c>
      <c r="Y849" s="56"/>
      <c r="Z849" s="51">
        <v>2186</v>
      </c>
      <c r="AA849" s="56"/>
      <c r="AB849" s="52">
        <v>2054</v>
      </c>
      <c r="AC849" s="52"/>
    </row>
    <row r="850" spans="1:29" ht="11.25" x14ac:dyDescent="0.2">
      <c r="A850" s="84"/>
      <c r="B850" s="89"/>
      <c r="C850" s="86">
        <v>2023</v>
      </c>
      <c r="D850" s="51"/>
      <c r="E850" s="56"/>
      <c r="F850" s="51">
        <v>2408</v>
      </c>
      <c r="G850" s="56"/>
      <c r="H850" s="51"/>
      <c r="I850" s="56"/>
      <c r="J850" s="51"/>
      <c r="K850" s="56"/>
      <c r="L850" s="51"/>
      <c r="M850" s="56"/>
      <c r="N850" s="51"/>
      <c r="O850" s="56"/>
      <c r="P850" s="51"/>
      <c r="Q850" s="56"/>
      <c r="R850" s="51"/>
      <c r="S850" s="56"/>
      <c r="T850" s="51"/>
      <c r="U850" s="56"/>
      <c r="V850" s="51"/>
      <c r="W850" s="56"/>
      <c r="X850" s="51"/>
      <c r="Y850" s="56"/>
      <c r="Z850" s="51"/>
      <c r="AA850" s="56"/>
      <c r="AB850" s="52"/>
      <c r="AC850" s="52"/>
    </row>
    <row r="851" spans="1:29" ht="11.25" x14ac:dyDescent="0.2">
      <c r="A851" s="135" t="s">
        <v>25</v>
      </c>
      <c r="B851" s="89"/>
      <c r="C851" s="86"/>
      <c r="D851" s="51"/>
      <c r="E851" s="56"/>
      <c r="F851" s="51"/>
      <c r="G851" s="56"/>
      <c r="H851" s="51"/>
      <c r="I851" s="56"/>
      <c r="J851" s="51"/>
      <c r="K851" s="56"/>
      <c r="L851" s="51"/>
      <c r="M851" s="56"/>
      <c r="N851" s="51"/>
      <c r="O851" s="56"/>
      <c r="P851" s="51"/>
      <c r="Q851" s="56"/>
      <c r="R851" s="51"/>
      <c r="S851" s="56"/>
      <c r="T851" s="51"/>
      <c r="U851" s="56"/>
      <c r="V851" s="51"/>
      <c r="W851" s="56"/>
      <c r="X851" s="51"/>
      <c r="Y851" s="56"/>
      <c r="Z851" s="51"/>
      <c r="AA851" s="56"/>
      <c r="AB851" s="52"/>
      <c r="AC851" s="52"/>
    </row>
    <row r="852" spans="1:29" ht="20.45" customHeight="1" x14ac:dyDescent="0.2">
      <c r="A852" s="104" t="s">
        <v>304</v>
      </c>
      <c r="B852" s="89" t="s">
        <v>115</v>
      </c>
      <c r="C852" s="86">
        <v>2022</v>
      </c>
      <c r="D852" s="51">
        <v>9072</v>
      </c>
      <c r="E852" s="56"/>
      <c r="F852" s="51">
        <v>736</v>
      </c>
      <c r="G852" s="56"/>
      <c r="H852" s="51">
        <v>844</v>
      </c>
      <c r="I852" s="56"/>
      <c r="J852" s="51">
        <v>991</v>
      </c>
      <c r="K852" s="56"/>
      <c r="L852" s="51">
        <v>801</v>
      </c>
      <c r="M852" s="56"/>
      <c r="N852" s="51">
        <v>851</v>
      </c>
      <c r="O852" s="56"/>
      <c r="P852" s="51">
        <v>1182</v>
      </c>
      <c r="Q852" s="56"/>
      <c r="R852" s="51">
        <v>895</v>
      </c>
      <c r="S852" s="56"/>
      <c r="T852" s="51">
        <v>502</v>
      </c>
      <c r="U852" s="56"/>
      <c r="V852" s="51">
        <v>743</v>
      </c>
      <c r="W852" s="56"/>
      <c r="X852" s="51">
        <v>564</v>
      </c>
      <c r="Y852" s="56"/>
      <c r="Z852" s="51">
        <v>546</v>
      </c>
      <c r="AA852" s="56"/>
      <c r="AB852" s="52">
        <v>414</v>
      </c>
      <c r="AC852" s="52"/>
    </row>
    <row r="853" spans="1:29" ht="11.25" x14ac:dyDescent="0.2">
      <c r="B853" s="89"/>
      <c r="C853" s="86">
        <v>2023</v>
      </c>
      <c r="D853" s="51"/>
      <c r="E853" s="56"/>
      <c r="F853" s="51">
        <v>561</v>
      </c>
      <c r="G853" s="56"/>
      <c r="H853" s="51"/>
      <c r="I853" s="56"/>
      <c r="J853" s="51"/>
      <c r="K853" s="56"/>
      <c r="L853" s="51"/>
      <c r="M853" s="56"/>
      <c r="N853" s="51"/>
      <c r="O853" s="56"/>
      <c r="P853" s="51"/>
      <c r="Q853" s="56"/>
      <c r="R853" s="51"/>
      <c r="S853" s="56"/>
      <c r="T853" s="51"/>
      <c r="U853" s="56"/>
      <c r="V853" s="51"/>
      <c r="W853" s="56"/>
      <c r="X853" s="51"/>
      <c r="Y853" s="56"/>
      <c r="Z853" s="51"/>
      <c r="AA853" s="56"/>
      <c r="AB853" s="52"/>
      <c r="AC853" s="52"/>
    </row>
    <row r="854" spans="1:29" ht="20.45" customHeight="1" x14ac:dyDescent="0.2">
      <c r="A854" s="100"/>
      <c r="B854" s="89" t="s">
        <v>303</v>
      </c>
      <c r="C854" s="86">
        <v>2022</v>
      </c>
      <c r="D854" s="51">
        <v>1608</v>
      </c>
      <c r="E854" s="56"/>
      <c r="F854" s="51">
        <v>134</v>
      </c>
      <c r="G854" s="56"/>
      <c r="H854" s="51">
        <v>152</v>
      </c>
      <c r="I854" s="56"/>
      <c r="J854" s="51">
        <v>187</v>
      </c>
      <c r="K854" s="56"/>
      <c r="L854" s="51">
        <v>142</v>
      </c>
      <c r="M854" s="56"/>
      <c r="N854" s="51">
        <v>155</v>
      </c>
      <c r="O854" s="56"/>
      <c r="P854" s="51">
        <v>226</v>
      </c>
      <c r="Q854" s="56"/>
      <c r="R854" s="51">
        <v>161</v>
      </c>
      <c r="S854" s="56"/>
      <c r="T854" s="65">
        <v>89.7</v>
      </c>
      <c r="U854" s="56"/>
      <c r="V854" s="51">
        <v>116</v>
      </c>
      <c r="W854" s="56"/>
      <c r="X854" s="65">
        <v>93.8</v>
      </c>
      <c r="Y854" s="66"/>
      <c r="Z854" s="65">
        <v>90.4</v>
      </c>
      <c r="AA854" s="66"/>
      <c r="AB854" s="67">
        <v>62.3</v>
      </c>
      <c r="AC854" s="67"/>
    </row>
    <row r="855" spans="1:29" ht="11.25" x14ac:dyDescent="0.2">
      <c r="A855" s="101"/>
      <c r="B855" s="89"/>
      <c r="C855" s="86">
        <v>2023</v>
      </c>
      <c r="D855" s="51"/>
      <c r="E855" s="56"/>
      <c r="F855" s="65">
        <v>83.8</v>
      </c>
      <c r="G855" s="56"/>
      <c r="H855" s="51"/>
      <c r="I855" s="56"/>
      <c r="J855" s="51"/>
      <c r="K855" s="56"/>
      <c r="L855" s="51"/>
      <c r="M855" s="56"/>
      <c r="N855" s="51"/>
      <c r="O855" s="56"/>
      <c r="P855" s="51"/>
      <c r="Q855" s="56"/>
      <c r="R855" s="51"/>
      <c r="S855" s="56"/>
      <c r="T855" s="65"/>
      <c r="U855" s="66"/>
      <c r="V855" s="51"/>
      <c r="W855" s="56"/>
      <c r="X855" s="65"/>
      <c r="Y855" s="56"/>
      <c r="Z855" s="65"/>
      <c r="AA855" s="66"/>
      <c r="AB855" s="67"/>
      <c r="AC855" s="67"/>
    </row>
    <row r="856" spans="1:29" ht="30.6" customHeight="1" x14ac:dyDescent="0.2">
      <c r="A856" s="102" t="s">
        <v>305</v>
      </c>
      <c r="B856" s="89" t="s">
        <v>115</v>
      </c>
      <c r="C856" s="86">
        <v>2022</v>
      </c>
      <c r="D856" s="51">
        <v>2576</v>
      </c>
      <c r="E856" s="56"/>
      <c r="F856" s="51">
        <v>184</v>
      </c>
      <c r="G856" s="56"/>
      <c r="H856" s="51">
        <v>199</v>
      </c>
      <c r="I856" s="66"/>
      <c r="J856" s="60">
        <v>239</v>
      </c>
      <c r="K856" s="68"/>
      <c r="L856" s="60">
        <v>214</v>
      </c>
      <c r="M856" s="68"/>
      <c r="N856" s="60">
        <v>207</v>
      </c>
      <c r="O856" s="68"/>
      <c r="P856" s="60">
        <v>205</v>
      </c>
      <c r="Q856" s="61"/>
      <c r="R856" s="51">
        <v>217</v>
      </c>
      <c r="S856" s="56"/>
      <c r="T856" s="51">
        <v>197</v>
      </c>
      <c r="U856" s="56"/>
      <c r="V856" s="51">
        <v>259</v>
      </c>
      <c r="W856" s="56"/>
      <c r="X856" s="51">
        <v>248</v>
      </c>
      <c r="Y856" s="56"/>
      <c r="Z856" s="60">
        <v>228</v>
      </c>
      <c r="AA856" s="68"/>
      <c r="AB856" s="69">
        <v>180</v>
      </c>
      <c r="AC856" s="69"/>
    </row>
    <row r="857" spans="1:29" ht="11.25" x14ac:dyDescent="0.2">
      <c r="A857" s="100"/>
      <c r="B857" s="89"/>
      <c r="C857" s="86">
        <v>2023</v>
      </c>
      <c r="D857" s="51"/>
      <c r="E857" s="56"/>
      <c r="F857" s="51">
        <v>200</v>
      </c>
      <c r="G857" s="56"/>
      <c r="H857" s="51"/>
      <c r="I857" s="56"/>
      <c r="J857" s="60"/>
      <c r="K857" s="68"/>
      <c r="L857" s="51"/>
      <c r="M857" s="66"/>
      <c r="N857" s="51"/>
      <c r="O857" s="56"/>
      <c r="P857" s="60"/>
      <c r="Q857" s="68"/>
      <c r="R857" s="51"/>
      <c r="S857" s="56"/>
      <c r="T857" s="51"/>
      <c r="U857" s="56"/>
      <c r="V857" s="51"/>
      <c r="W857" s="56"/>
      <c r="X857" s="51"/>
      <c r="Y857" s="56"/>
      <c r="Z857" s="60"/>
      <c r="AA857" s="68"/>
      <c r="AB857" s="69"/>
      <c r="AC857" s="67"/>
    </row>
    <row r="858" spans="1:29" ht="20.45" customHeight="1" x14ac:dyDescent="0.2">
      <c r="A858" s="100"/>
      <c r="B858" s="89" t="s">
        <v>303</v>
      </c>
      <c r="C858" s="86">
        <v>2022</v>
      </c>
      <c r="D858" s="51">
        <v>17348</v>
      </c>
      <c r="E858" s="56"/>
      <c r="F858" s="51">
        <v>632</v>
      </c>
      <c r="G858" s="56"/>
      <c r="H858" s="51">
        <v>879</v>
      </c>
      <c r="I858" s="56"/>
      <c r="J858" s="51">
        <v>1082</v>
      </c>
      <c r="K858" s="56"/>
      <c r="L858" s="51">
        <v>1100</v>
      </c>
      <c r="M858" s="56"/>
      <c r="N858" s="51">
        <v>1370</v>
      </c>
      <c r="O858" s="56"/>
      <c r="P858" s="51">
        <v>1267</v>
      </c>
      <c r="Q858" s="56"/>
      <c r="R858" s="51">
        <v>1511</v>
      </c>
      <c r="S858" s="56"/>
      <c r="T858" s="51">
        <v>1470</v>
      </c>
      <c r="U858" s="56"/>
      <c r="V858" s="51">
        <v>2003</v>
      </c>
      <c r="W858" s="56"/>
      <c r="X858" s="51">
        <v>2238</v>
      </c>
      <c r="Y858" s="56"/>
      <c r="Z858" s="51">
        <v>1932</v>
      </c>
      <c r="AA858" s="56"/>
      <c r="AB858" s="52">
        <v>1864</v>
      </c>
      <c r="AC858" s="52"/>
    </row>
    <row r="859" spans="1:29" ht="11.25" x14ac:dyDescent="0.2">
      <c r="A859" s="101"/>
      <c r="B859" s="89"/>
      <c r="C859" s="86">
        <v>2023</v>
      </c>
      <c r="D859" s="51"/>
      <c r="E859" s="56"/>
      <c r="F859" s="51">
        <v>2153</v>
      </c>
      <c r="G859" s="56"/>
      <c r="H859" s="51"/>
      <c r="I859" s="56"/>
      <c r="J859" s="51"/>
      <c r="K859" s="56"/>
      <c r="L859" s="51"/>
      <c r="M859" s="56"/>
      <c r="N859" s="51"/>
      <c r="O859" s="56"/>
      <c r="P859" s="51"/>
      <c r="Q859" s="56"/>
      <c r="R859" s="51"/>
      <c r="S859" s="56"/>
      <c r="T859" s="51"/>
      <c r="U859" s="56"/>
      <c r="V859" s="51"/>
      <c r="W859" s="56"/>
      <c r="X859" s="51"/>
      <c r="Y859" s="56"/>
      <c r="Z859" s="51"/>
      <c r="AA859" s="56"/>
      <c r="AB859" s="52"/>
      <c r="AC859" s="52"/>
    </row>
    <row r="860" spans="1:29" ht="20.45" customHeight="1" x14ac:dyDescent="0.2">
      <c r="A860" s="100" t="s">
        <v>306</v>
      </c>
      <c r="B860" s="89" t="s">
        <v>115</v>
      </c>
      <c r="C860" s="86">
        <v>2022</v>
      </c>
      <c r="D860" s="51">
        <v>4339</v>
      </c>
      <c r="E860" s="56"/>
      <c r="F860" s="51">
        <v>295</v>
      </c>
      <c r="G860" s="56"/>
      <c r="H860" s="51">
        <v>335</v>
      </c>
      <c r="I860" s="56"/>
      <c r="J860" s="51">
        <v>345</v>
      </c>
      <c r="K860" s="56"/>
      <c r="L860" s="51">
        <v>328</v>
      </c>
      <c r="M860" s="56"/>
      <c r="N860" s="51">
        <v>342</v>
      </c>
      <c r="O860" s="56"/>
      <c r="P860" s="51">
        <v>352</v>
      </c>
      <c r="Q860" s="56"/>
      <c r="R860" s="51">
        <v>345</v>
      </c>
      <c r="S860" s="56"/>
      <c r="T860" s="51">
        <v>325</v>
      </c>
      <c r="U860" s="56"/>
      <c r="V860" s="51">
        <v>418</v>
      </c>
      <c r="W860" s="56"/>
      <c r="X860" s="51">
        <v>422</v>
      </c>
      <c r="Y860" s="56"/>
      <c r="Z860" s="51">
        <v>429</v>
      </c>
      <c r="AA860" s="56"/>
      <c r="AB860" s="52">
        <v>402</v>
      </c>
      <c r="AC860" s="52"/>
    </row>
    <row r="861" spans="1:29" ht="11.25" x14ac:dyDescent="0.2">
      <c r="B861" s="89"/>
      <c r="C861" s="86">
        <v>2023</v>
      </c>
      <c r="D861" s="51"/>
      <c r="E861" s="56"/>
      <c r="F861" s="51">
        <v>487</v>
      </c>
      <c r="G861" s="56"/>
      <c r="H861" s="51"/>
      <c r="I861" s="56"/>
      <c r="J861" s="51"/>
      <c r="K861" s="56"/>
      <c r="L861" s="51"/>
      <c r="M861" s="56"/>
      <c r="N861" s="51"/>
      <c r="O861" s="56"/>
      <c r="P861" s="51"/>
      <c r="Q861" s="56"/>
      <c r="R861" s="51"/>
      <c r="S861" s="56"/>
      <c r="T861" s="51"/>
      <c r="U861" s="56"/>
      <c r="V861" s="51"/>
      <c r="W861" s="56"/>
      <c r="X861" s="51"/>
      <c r="Y861" s="56"/>
      <c r="Z861" s="51"/>
      <c r="AA861" s="56"/>
      <c r="AB861" s="52"/>
      <c r="AC861" s="52"/>
    </row>
    <row r="862" spans="1:29" ht="20.45" customHeight="1" x14ac:dyDescent="0.2">
      <c r="A862" s="100"/>
      <c r="B862" s="89" t="s">
        <v>307</v>
      </c>
      <c r="C862" s="86">
        <v>2022</v>
      </c>
      <c r="D862" s="51">
        <v>2594</v>
      </c>
      <c r="E862" s="56"/>
      <c r="F862" s="51">
        <v>155</v>
      </c>
      <c r="G862" s="56"/>
      <c r="H862" s="51">
        <v>174</v>
      </c>
      <c r="I862" s="56"/>
      <c r="J862" s="51">
        <v>259</v>
      </c>
      <c r="K862" s="56"/>
      <c r="L862" s="51">
        <v>242</v>
      </c>
      <c r="M862" s="56"/>
      <c r="N862" s="51">
        <v>234</v>
      </c>
      <c r="O862" s="56"/>
      <c r="P862" s="51">
        <v>249</v>
      </c>
      <c r="Q862" s="56"/>
      <c r="R862" s="51">
        <v>189</v>
      </c>
      <c r="S862" s="56"/>
      <c r="T862" s="51">
        <v>194</v>
      </c>
      <c r="U862" s="56"/>
      <c r="V862" s="51">
        <v>234</v>
      </c>
      <c r="W862" s="56"/>
      <c r="X862" s="51">
        <v>233</v>
      </c>
      <c r="Y862" s="56"/>
      <c r="Z862" s="51">
        <v>219</v>
      </c>
      <c r="AA862" s="56"/>
      <c r="AB862" s="52">
        <v>217</v>
      </c>
      <c r="AC862" s="52"/>
    </row>
    <row r="863" spans="1:29" ht="11.25" x14ac:dyDescent="0.2">
      <c r="A863" s="101"/>
      <c r="B863" s="89"/>
      <c r="C863" s="86">
        <v>2023</v>
      </c>
      <c r="D863" s="51"/>
      <c r="E863" s="56"/>
      <c r="F863" s="51">
        <v>210</v>
      </c>
      <c r="G863" s="56"/>
      <c r="H863" s="51"/>
      <c r="I863" s="56"/>
      <c r="J863" s="51"/>
      <c r="K863" s="56"/>
      <c r="L863" s="51"/>
      <c r="M863" s="56"/>
      <c r="N863" s="51"/>
      <c r="O863" s="56"/>
      <c r="P863" s="51"/>
      <c r="Q863" s="56"/>
      <c r="R863" s="51"/>
      <c r="S863" s="56"/>
      <c r="T863" s="51"/>
      <c r="U863" s="56"/>
      <c r="V863" s="51"/>
      <c r="W863" s="56"/>
      <c r="X863" s="51"/>
      <c r="Y863" s="56"/>
      <c r="Z863" s="51"/>
      <c r="AA863" s="56"/>
      <c r="AB863" s="52"/>
      <c r="AC863" s="52"/>
    </row>
    <row r="864" spans="1:29" ht="20.45" customHeight="1" x14ac:dyDescent="0.2">
      <c r="A864" s="100" t="s">
        <v>619</v>
      </c>
      <c r="B864" s="89" t="s">
        <v>115</v>
      </c>
      <c r="C864" s="86">
        <v>2022</v>
      </c>
      <c r="D864" s="51">
        <v>866863</v>
      </c>
      <c r="E864" s="56"/>
      <c r="F864" s="51">
        <v>88517</v>
      </c>
      <c r="G864" s="56"/>
      <c r="H864" s="51">
        <v>83346</v>
      </c>
      <c r="I864" s="56"/>
      <c r="J864" s="51">
        <v>93981</v>
      </c>
      <c r="K864" s="56"/>
      <c r="L864" s="51">
        <v>83177</v>
      </c>
      <c r="M864" s="56"/>
      <c r="N864" s="51">
        <v>82762</v>
      </c>
      <c r="O864" s="56"/>
      <c r="P864" s="51">
        <v>71607</v>
      </c>
      <c r="Q864" s="56"/>
      <c r="R864" s="51">
        <v>66805</v>
      </c>
      <c r="S864" s="56"/>
      <c r="T864" s="51">
        <v>59369</v>
      </c>
      <c r="U864" s="56"/>
      <c r="V864" s="51">
        <v>63176</v>
      </c>
      <c r="W864" s="56"/>
      <c r="X864" s="51">
        <v>59826</v>
      </c>
      <c r="Y864" s="56"/>
      <c r="Z864" s="51">
        <v>63329</v>
      </c>
      <c r="AA864" s="56"/>
      <c r="AB864" s="52">
        <v>50966</v>
      </c>
      <c r="AC864" s="52"/>
    </row>
    <row r="865" spans="1:29" ht="11.25" x14ac:dyDescent="0.2">
      <c r="A865" s="84"/>
      <c r="B865" s="89"/>
      <c r="C865" s="86">
        <v>2023</v>
      </c>
      <c r="D865" s="51"/>
      <c r="E865" s="56"/>
      <c r="F865" s="51">
        <v>62423</v>
      </c>
      <c r="G865" s="56"/>
      <c r="H865" s="51"/>
      <c r="I865" s="56"/>
      <c r="J865" s="51"/>
      <c r="K865" s="56"/>
      <c r="L865" s="51"/>
      <c r="M865" s="56"/>
      <c r="N865" s="51"/>
      <c r="O865" s="56"/>
      <c r="P865" s="51"/>
      <c r="Q865" s="56"/>
      <c r="R865" s="51"/>
      <c r="S865" s="56"/>
      <c r="T865" s="51"/>
      <c r="U865" s="56"/>
      <c r="V865" s="51"/>
      <c r="W865" s="56"/>
      <c r="X865" s="51"/>
      <c r="Y865" s="56"/>
      <c r="Z865" s="51"/>
      <c r="AA865" s="56"/>
      <c r="AB865" s="52"/>
      <c r="AC865" s="52"/>
    </row>
    <row r="866" spans="1:29" ht="20.45" customHeight="1" x14ac:dyDescent="0.2">
      <c r="A866" s="104" t="s">
        <v>137</v>
      </c>
      <c r="B866" s="89"/>
      <c r="C866" s="86"/>
      <c r="D866" s="51"/>
      <c r="E866" s="56"/>
      <c r="F866" s="51"/>
      <c r="G866" s="56"/>
      <c r="H866" s="51"/>
      <c r="I866" s="56"/>
      <c r="J866" s="51"/>
      <c r="K866" s="56"/>
      <c r="L866" s="51"/>
      <c r="M866" s="56"/>
      <c r="N866" s="51"/>
      <c r="O866" s="56"/>
      <c r="P866" s="51"/>
      <c r="Q866" s="56"/>
      <c r="R866" s="51"/>
      <c r="S866" s="56"/>
      <c r="T866" s="51"/>
      <c r="U866" s="56"/>
      <c r="V866" s="51"/>
      <c r="W866" s="56"/>
      <c r="X866" s="51"/>
      <c r="Y866" s="56"/>
      <c r="Z866" s="51"/>
      <c r="AA866" s="56"/>
      <c r="AB866" s="52"/>
      <c r="AC866" s="52"/>
    </row>
    <row r="867" spans="1:29" ht="40.9" customHeight="1" x14ac:dyDescent="0.2">
      <c r="A867" s="102" t="s">
        <v>620</v>
      </c>
      <c r="B867" s="89" t="s">
        <v>115</v>
      </c>
      <c r="C867" s="86">
        <v>2022</v>
      </c>
      <c r="D867" s="51">
        <v>866807</v>
      </c>
      <c r="E867" s="56"/>
      <c r="F867" s="51">
        <v>88513</v>
      </c>
      <c r="G867" s="56"/>
      <c r="H867" s="51">
        <v>83342</v>
      </c>
      <c r="I867" s="56"/>
      <c r="J867" s="51">
        <v>93972</v>
      </c>
      <c r="K867" s="56"/>
      <c r="L867" s="51">
        <v>83175</v>
      </c>
      <c r="M867" s="56"/>
      <c r="N867" s="51">
        <v>82757</v>
      </c>
      <c r="O867" s="56"/>
      <c r="P867" s="51">
        <v>71606</v>
      </c>
      <c r="Q867" s="56"/>
      <c r="R867" s="51">
        <v>66801</v>
      </c>
      <c r="S867" s="56"/>
      <c r="T867" s="51">
        <v>59366</v>
      </c>
      <c r="U867" s="56"/>
      <c r="V867" s="51">
        <v>63168</v>
      </c>
      <c r="W867" s="56"/>
      <c r="X867" s="51">
        <v>59824</v>
      </c>
      <c r="Y867" s="56"/>
      <c r="Z867" s="51">
        <v>63321</v>
      </c>
      <c r="AA867" s="56"/>
      <c r="AB867" s="52">
        <v>50961</v>
      </c>
      <c r="AC867" s="52"/>
    </row>
    <row r="868" spans="1:29" ht="11.25" x14ac:dyDescent="0.2">
      <c r="A868" s="84"/>
      <c r="B868" s="89"/>
      <c r="C868" s="86">
        <v>2023</v>
      </c>
      <c r="D868" s="51"/>
      <c r="E868" s="56"/>
      <c r="F868" s="51">
        <v>62418</v>
      </c>
      <c r="G868" s="56"/>
      <c r="H868" s="51"/>
      <c r="I868" s="56"/>
      <c r="J868" s="51"/>
      <c r="K868" s="56"/>
      <c r="L868" s="51"/>
      <c r="M868" s="56"/>
      <c r="N868" s="51"/>
      <c r="O868" s="56"/>
      <c r="P868" s="51"/>
      <c r="Q868" s="56"/>
      <c r="R868" s="51"/>
      <c r="S868" s="56"/>
      <c r="T868" s="51"/>
      <c r="U868" s="56"/>
      <c r="V868" s="51"/>
      <c r="W868" s="56"/>
      <c r="X868" s="51"/>
      <c r="Y868" s="56"/>
      <c r="Z868" s="51"/>
      <c r="AA868" s="56"/>
      <c r="AB868" s="52"/>
      <c r="AC868" s="52"/>
    </row>
    <row r="869" spans="1:29" ht="20.45" customHeight="1" x14ac:dyDescent="0.2">
      <c r="A869" s="100" t="s">
        <v>308</v>
      </c>
      <c r="B869" s="89" t="s">
        <v>115</v>
      </c>
      <c r="C869" s="86">
        <v>2022</v>
      </c>
      <c r="D869" s="51">
        <v>6136</v>
      </c>
      <c r="E869" s="56"/>
      <c r="F869" s="51">
        <v>504</v>
      </c>
      <c r="G869" s="56"/>
      <c r="H869" s="51">
        <v>583</v>
      </c>
      <c r="I869" s="56"/>
      <c r="J869" s="51">
        <v>519</v>
      </c>
      <c r="K869" s="56"/>
      <c r="L869" s="51">
        <v>458</v>
      </c>
      <c r="M869" s="56"/>
      <c r="N869" s="51">
        <v>438</v>
      </c>
      <c r="O869" s="56"/>
      <c r="P869" s="51">
        <v>455</v>
      </c>
      <c r="Q869" s="56"/>
      <c r="R869" s="51">
        <v>406</v>
      </c>
      <c r="S869" s="56"/>
      <c r="T869" s="51">
        <v>421</v>
      </c>
      <c r="U869" s="56"/>
      <c r="V869" s="51">
        <v>563</v>
      </c>
      <c r="W869" s="56"/>
      <c r="X869" s="51">
        <v>594</v>
      </c>
      <c r="Y869" s="56"/>
      <c r="Z869" s="51">
        <v>638</v>
      </c>
      <c r="AA869" s="56"/>
      <c r="AB869" s="52">
        <v>556</v>
      </c>
      <c r="AC869" s="52"/>
    </row>
    <row r="870" spans="1:29" ht="11.25" x14ac:dyDescent="0.2">
      <c r="B870" s="89"/>
      <c r="C870" s="86">
        <v>2023</v>
      </c>
      <c r="D870" s="51"/>
      <c r="E870" s="56"/>
      <c r="F870" s="51">
        <v>712</v>
      </c>
      <c r="G870" s="56"/>
      <c r="H870" s="51"/>
      <c r="I870" s="56"/>
      <c r="J870" s="51"/>
      <c r="K870" s="56"/>
      <c r="L870" s="51"/>
      <c r="M870" s="56"/>
      <c r="N870" s="51"/>
      <c r="O870" s="56"/>
      <c r="P870" s="51"/>
      <c r="Q870" s="56"/>
      <c r="R870" s="51"/>
      <c r="S870" s="56"/>
      <c r="T870" s="51"/>
      <c r="U870" s="56"/>
      <c r="V870" s="51"/>
      <c r="W870" s="56"/>
      <c r="X870" s="51"/>
      <c r="Y870" s="56"/>
      <c r="Z870" s="51"/>
      <c r="AA870" s="56"/>
      <c r="AB870" s="52"/>
      <c r="AC870" s="52"/>
    </row>
    <row r="871" spans="1:29" ht="30.6" customHeight="1" x14ac:dyDescent="0.2">
      <c r="A871" s="102" t="s">
        <v>309</v>
      </c>
      <c r="B871" s="89" t="s">
        <v>115</v>
      </c>
      <c r="C871" s="86">
        <v>2022</v>
      </c>
      <c r="D871" s="51">
        <v>5819</v>
      </c>
      <c r="E871" s="56"/>
      <c r="F871" s="51">
        <v>474</v>
      </c>
      <c r="G871" s="56"/>
      <c r="H871" s="51">
        <v>549</v>
      </c>
      <c r="I871" s="56"/>
      <c r="J871" s="51">
        <v>478</v>
      </c>
      <c r="K871" s="56"/>
      <c r="L871" s="51">
        <v>429</v>
      </c>
      <c r="M871" s="56"/>
      <c r="N871" s="51">
        <v>411</v>
      </c>
      <c r="O871" s="56"/>
      <c r="P871" s="51">
        <v>433</v>
      </c>
      <c r="Q871" s="56"/>
      <c r="R871" s="51">
        <v>387</v>
      </c>
      <c r="S871" s="56"/>
      <c r="T871" s="51">
        <v>404</v>
      </c>
      <c r="U871" s="56"/>
      <c r="V871" s="51">
        <v>537</v>
      </c>
      <c r="W871" s="56"/>
      <c r="X871" s="51">
        <v>571</v>
      </c>
      <c r="Y871" s="56"/>
      <c r="Z871" s="51">
        <v>613</v>
      </c>
      <c r="AA871" s="56"/>
      <c r="AB871" s="52">
        <v>532</v>
      </c>
      <c r="AC871" s="52"/>
    </row>
    <row r="872" spans="1:29" ht="11.25" x14ac:dyDescent="0.2">
      <c r="A872" s="101"/>
      <c r="B872" s="89"/>
      <c r="C872" s="86">
        <v>2023</v>
      </c>
      <c r="D872" s="51"/>
      <c r="E872" s="56"/>
      <c r="F872" s="51">
        <v>677</v>
      </c>
      <c r="G872" s="56"/>
      <c r="H872" s="51"/>
      <c r="I872" s="56"/>
      <c r="J872" s="51"/>
      <c r="K872" s="56"/>
      <c r="L872" s="51"/>
      <c r="M872" s="56"/>
      <c r="N872" s="51"/>
      <c r="O872" s="56"/>
      <c r="P872" s="51"/>
      <c r="Q872" s="56"/>
      <c r="R872" s="51"/>
      <c r="S872" s="56"/>
      <c r="T872" s="51"/>
      <c r="U872" s="56"/>
      <c r="V872" s="51"/>
      <c r="W872" s="56"/>
      <c r="X872" s="51"/>
      <c r="Y872" s="56"/>
      <c r="Z872" s="51"/>
      <c r="AA872" s="56"/>
      <c r="AB872" s="52"/>
      <c r="AC872" s="52"/>
    </row>
    <row r="873" spans="1:29" ht="51" customHeight="1" x14ac:dyDescent="0.2">
      <c r="A873" s="160" t="s">
        <v>621</v>
      </c>
      <c r="B873" s="89" t="s">
        <v>115</v>
      </c>
      <c r="C873" s="86">
        <v>2022</v>
      </c>
      <c r="D873" s="51">
        <v>2849</v>
      </c>
      <c r="E873" s="56"/>
      <c r="F873" s="51">
        <v>237</v>
      </c>
      <c r="G873" s="56"/>
      <c r="H873" s="51">
        <v>270</v>
      </c>
      <c r="I873" s="56"/>
      <c r="J873" s="51">
        <v>213</v>
      </c>
      <c r="K873" s="56"/>
      <c r="L873" s="51">
        <v>168</v>
      </c>
      <c r="M873" s="56"/>
      <c r="N873" s="51">
        <v>223</v>
      </c>
      <c r="O873" s="56"/>
      <c r="P873" s="51">
        <v>189</v>
      </c>
      <c r="Q873" s="56"/>
      <c r="R873" s="51">
        <v>174</v>
      </c>
      <c r="S873" s="56"/>
      <c r="T873" s="51">
        <v>183</v>
      </c>
      <c r="U873" s="56"/>
      <c r="V873" s="51">
        <v>286</v>
      </c>
      <c r="W873" s="56"/>
      <c r="X873" s="51">
        <v>295</v>
      </c>
      <c r="Y873" s="56"/>
      <c r="Z873" s="51">
        <v>325</v>
      </c>
      <c r="AA873" s="56"/>
      <c r="AB873" s="52">
        <v>286</v>
      </c>
      <c r="AC873" s="52"/>
    </row>
    <row r="874" spans="1:29" ht="11.25" x14ac:dyDescent="0.2">
      <c r="A874" s="63"/>
      <c r="B874" s="161"/>
      <c r="C874" s="86">
        <v>2023</v>
      </c>
      <c r="D874" s="51"/>
      <c r="E874" s="56"/>
      <c r="F874" s="51">
        <v>337</v>
      </c>
      <c r="G874" s="56"/>
      <c r="H874" s="51"/>
      <c r="I874" s="56"/>
      <c r="J874" s="51"/>
      <c r="K874" s="56"/>
      <c r="L874" s="51"/>
      <c r="M874" s="56"/>
      <c r="N874" s="51"/>
      <c r="O874" s="56"/>
      <c r="P874" s="51"/>
      <c r="Q874" s="56"/>
      <c r="R874" s="51"/>
      <c r="S874" s="56"/>
      <c r="T874" s="51"/>
      <c r="U874" s="56"/>
      <c r="V874" s="51"/>
      <c r="W874" s="56"/>
      <c r="X874" s="51"/>
      <c r="Y874" s="56"/>
      <c r="Z874" s="51"/>
      <c r="AA874" s="56"/>
      <c r="AB874" s="52"/>
      <c r="AC874" s="52"/>
    </row>
    <row r="875" spans="1:29" ht="51" customHeight="1" x14ac:dyDescent="0.2">
      <c r="A875" s="160" t="s">
        <v>622</v>
      </c>
      <c r="B875" s="89" t="s">
        <v>115</v>
      </c>
      <c r="C875" s="86">
        <v>2022</v>
      </c>
      <c r="D875" s="51">
        <v>2970</v>
      </c>
      <c r="E875" s="56"/>
      <c r="F875" s="51">
        <v>237</v>
      </c>
      <c r="G875" s="56"/>
      <c r="H875" s="51">
        <v>280</v>
      </c>
      <c r="I875" s="56"/>
      <c r="J875" s="51">
        <v>264</v>
      </c>
      <c r="K875" s="56"/>
      <c r="L875" s="51">
        <v>261</v>
      </c>
      <c r="M875" s="56"/>
      <c r="N875" s="51">
        <v>188</v>
      </c>
      <c r="O875" s="56"/>
      <c r="P875" s="51">
        <v>244</v>
      </c>
      <c r="Q875" s="56"/>
      <c r="R875" s="51">
        <v>214</v>
      </c>
      <c r="S875" s="56"/>
      <c r="T875" s="51">
        <v>221</v>
      </c>
      <c r="U875" s="56"/>
      <c r="V875" s="51">
        <v>251</v>
      </c>
      <c r="W875" s="56"/>
      <c r="X875" s="51">
        <v>276</v>
      </c>
      <c r="Y875" s="56"/>
      <c r="Z875" s="51">
        <v>288</v>
      </c>
      <c r="AA875" s="56"/>
      <c r="AB875" s="52">
        <v>247</v>
      </c>
      <c r="AC875" s="52"/>
    </row>
    <row r="876" spans="1:29" ht="11.25" x14ac:dyDescent="0.2">
      <c r="A876" s="63"/>
      <c r="B876" s="161"/>
      <c r="C876" s="86">
        <v>2023</v>
      </c>
      <c r="D876" s="51"/>
      <c r="E876" s="56"/>
      <c r="F876" s="51">
        <v>340</v>
      </c>
      <c r="G876" s="56"/>
      <c r="H876" s="51"/>
      <c r="I876" s="56"/>
      <c r="J876" s="51"/>
      <c r="K876" s="56"/>
      <c r="L876" s="51"/>
      <c r="M876" s="56"/>
      <c r="N876" s="51"/>
      <c r="O876" s="56"/>
      <c r="P876" s="51"/>
      <c r="Q876" s="56"/>
      <c r="R876" s="51"/>
      <c r="S876" s="56"/>
      <c r="T876" s="51"/>
      <c r="U876" s="56"/>
      <c r="V876" s="51"/>
      <c r="W876" s="56"/>
      <c r="X876" s="51"/>
      <c r="Y876" s="56"/>
      <c r="Z876" s="51"/>
      <c r="AA876" s="56"/>
      <c r="AB876" s="52"/>
      <c r="AC876" s="52"/>
    </row>
    <row r="877" spans="1:29" ht="41.25" customHeight="1" x14ac:dyDescent="0.2">
      <c r="A877" s="162" t="s">
        <v>623</v>
      </c>
      <c r="B877" s="89" t="s">
        <v>311</v>
      </c>
      <c r="C877" s="86">
        <v>2022</v>
      </c>
      <c r="D877" s="51">
        <v>137945</v>
      </c>
      <c r="E877" s="56"/>
      <c r="F877" s="51">
        <v>13239</v>
      </c>
      <c r="G877" s="56"/>
      <c r="H877" s="51">
        <v>12658</v>
      </c>
      <c r="I877" s="56"/>
      <c r="J877" s="51">
        <v>14138</v>
      </c>
      <c r="K877" s="56"/>
      <c r="L877" s="51">
        <v>12099</v>
      </c>
      <c r="M877" s="56"/>
      <c r="N877" s="51">
        <v>11449</v>
      </c>
      <c r="O877" s="56"/>
      <c r="P877" s="51">
        <v>9809</v>
      </c>
      <c r="Q877" s="56"/>
      <c r="R877" s="51">
        <v>9635</v>
      </c>
      <c r="S877" s="56"/>
      <c r="T877" s="51">
        <v>10127</v>
      </c>
      <c r="U877" s="56"/>
      <c r="V877" s="51">
        <v>12715</v>
      </c>
      <c r="W877" s="56"/>
      <c r="X877" s="51">
        <v>11159</v>
      </c>
      <c r="Y877" s="56"/>
      <c r="Z877" s="51">
        <v>11154</v>
      </c>
      <c r="AA877" s="56"/>
      <c r="AB877" s="52">
        <v>9763</v>
      </c>
      <c r="AC877" s="52"/>
    </row>
    <row r="878" spans="1:29" ht="11.25" x14ac:dyDescent="0.2">
      <c r="A878" s="63"/>
      <c r="B878" s="161"/>
      <c r="C878" s="86">
        <v>2023</v>
      </c>
      <c r="D878" s="51"/>
      <c r="E878" s="56"/>
      <c r="F878" s="51">
        <v>11558</v>
      </c>
      <c r="G878" s="56"/>
      <c r="H878" s="51"/>
      <c r="I878" s="56"/>
      <c r="J878" s="51"/>
      <c r="K878" s="56"/>
      <c r="L878" s="51"/>
      <c r="M878" s="56"/>
      <c r="N878" s="51"/>
      <c r="O878" s="56"/>
      <c r="P878" s="51"/>
      <c r="Q878" s="56"/>
      <c r="R878" s="51"/>
      <c r="S878" s="56"/>
      <c r="T878" s="51"/>
      <c r="U878" s="56"/>
      <c r="V878" s="51"/>
      <c r="W878" s="56"/>
      <c r="X878" s="51"/>
      <c r="Y878" s="56"/>
      <c r="Z878" s="51"/>
      <c r="AA878" s="56"/>
      <c r="AB878" s="52"/>
      <c r="AC878" s="52"/>
    </row>
    <row r="879" spans="1:29" ht="45" x14ac:dyDescent="0.2">
      <c r="A879" s="162" t="s">
        <v>624</v>
      </c>
      <c r="B879" s="89" t="s">
        <v>311</v>
      </c>
      <c r="C879" s="86">
        <v>2022</v>
      </c>
      <c r="D879" s="51">
        <v>119264</v>
      </c>
      <c r="E879" s="56"/>
      <c r="F879" s="51">
        <v>10670</v>
      </c>
      <c r="G879" s="56"/>
      <c r="H879" s="51">
        <v>11373</v>
      </c>
      <c r="I879" s="56"/>
      <c r="J879" s="51">
        <v>11743</v>
      </c>
      <c r="K879" s="56"/>
      <c r="L879" s="51">
        <v>10575</v>
      </c>
      <c r="M879" s="56"/>
      <c r="N879" s="51">
        <v>9875</v>
      </c>
      <c r="O879" s="56"/>
      <c r="P879" s="51">
        <v>10929</v>
      </c>
      <c r="Q879" s="56"/>
      <c r="R879" s="51">
        <v>8490</v>
      </c>
      <c r="S879" s="56"/>
      <c r="T879" s="51">
        <v>5317</v>
      </c>
      <c r="U879" s="56"/>
      <c r="V879" s="51">
        <v>10430</v>
      </c>
      <c r="W879" s="56"/>
      <c r="X879" s="51">
        <v>7762</v>
      </c>
      <c r="Y879" s="56"/>
      <c r="Z879" s="51">
        <v>9551</v>
      </c>
      <c r="AA879" s="56"/>
      <c r="AB879" s="52">
        <v>12549</v>
      </c>
      <c r="AC879" s="52"/>
    </row>
    <row r="880" spans="1:29" ht="11.25" x14ac:dyDescent="0.2">
      <c r="A880" s="163"/>
      <c r="B880" s="89"/>
      <c r="C880" s="86">
        <v>2023</v>
      </c>
      <c r="D880" s="51"/>
      <c r="E880" s="56"/>
      <c r="F880" s="51">
        <v>17532</v>
      </c>
      <c r="G880" s="56"/>
      <c r="H880" s="51"/>
      <c r="I880" s="56"/>
      <c r="J880" s="51"/>
      <c r="K880" s="56"/>
      <c r="L880" s="51"/>
      <c r="M880" s="56"/>
      <c r="N880" s="51"/>
      <c r="O880" s="56"/>
      <c r="P880" s="51"/>
      <c r="Q880" s="56"/>
      <c r="R880" s="51"/>
      <c r="S880" s="56"/>
      <c r="T880" s="51"/>
      <c r="U880" s="56"/>
      <c r="V880" s="51"/>
      <c r="W880" s="56"/>
      <c r="X880" s="51"/>
      <c r="Y880" s="56"/>
      <c r="Z880" s="51"/>
      <c r="AA880" s="56"/>
      <c r="AB880" s="52"/>
      <c r="AC880" s="52"/>
    </row>
    <row r="881" spans="1:29" ht="48" customHeight="1" x14ac:dyDescent="0.2">
      <c r="A881" s="162" t="s">
        <v>310</v>
      </c>
      <c r="B881" s="89" t="s">
        <v>115</v>
      </c>
      <c r="C881" s="86">
        <v>2022</v>
      </c>
      <c r="D881" s="51">
        <v>21036</v>
      </c>
      <c r="E881" s="56"/>
      <c r="F881" s="51">
        <v>1691</v>
      </c>
      <c r="G881" s="56"/>
      <c r="H881" s="51">
        <v>1730</v>
      </c>
      <c r="I881" s="56"/>
      <c r="J881" s="51">
        <v>1562</v>
      </c>
      <c r="K881" s="56"/>
      <c r="L881" s="51">
        <v>1420</v>
      </c>
      <c r="M881" s="56"/>
      <c r="N881" s="51">
        <v>1576</v>
      </c>
      <c r="O881" s="56"/>
      <c r="P881" s="51">
        <v>1347</v>
      </c>
      <c r="Q881" s="56"/>
      <c r="R881" s="51">
        <v>1910</v>
      </c>
      <c r="S881" s="56"/>
      <c r="T881" s="51">
        <v>2162</v>
      </c>
      <c r="U881" s="56"/>
      <c r="V881" s="51">
        <v>2037</v>
      </c>
      <c r="W881" s="56"/>
      <c r="X881" s="51">
        <v>2178</v>
      </c>
      <c r="Y881" s="56"/>
      <c r="Z881" s="51">
        <v>1971</v>
      </c>
      <c r="AA881" s="56"/>
      <c r="AB881" s="51">
        <v>1451</v>
      </c>
      <c r="AC881" s="52"/>
    </row>
    <row r="882" spans="1:29" ht="11.25" x14ac:dyDescent="0.2">
      <c r="A882" s="163"/>
      <c r="B882" s="89"/>
      <c r="C882" s="86">
        <v>2023</v>
      </c>
      <c r="D882" s="51"/>
      <c r="E882" s="56"/>
      <c r="F882" s="51">
        <v>1345</v>
      </c>
      <c r="G882" s="56"/>
      <c r="H882" s="51"/>
      <c r="I882" s="56"/>
      <c r="J882" s="51"/>
      <c r="K882" s="56"/>
      <c r="L882" s="51"/>
      <c r="M882" s="56"/>
      <c r="N882" s="51"/>
      <c r="O882" s="56"/>
      <c r="P882" s="51"/>
      <c r="Q882" s="56"/>
      <c r="R882" s="51"/>
      <c r="S882" s="56"/>
      <c r="T882" s="51"/>
      <c r="U882" s="56"/>
      <c r="V882" s="51"/>
      <c r="W882" s="56"/>
      <c r="X882" s="51"/>
      <c r="Y882" s="56"/>
      <c r="Z882" s="51"/>
      <c r="AA882" s="56"/>
      <c r="AB882" s="51"/>
      <c r="AC882" s="52"/>
    </row>
    <row r="883" spans="1:29" s="168" customFormat="1" ht="20.45" customHeight="1" x14ac:dyDescent="0.2">
      <c r="A883" s="164" t="s">
        <v>312</v>
      </c>
      <c r="B883" s="165" t="s">
        <v>30</v>
      </c>
      <c r="C883" s="166">
        <v>2022</v>
      </c>
      <c r="D883" s="51">
        <v>439896</v>
      </c>
      <c r="E883" s="56" t="s">
        <v>709</v>
      </c>
      <c r="F883" s="51">
        <v>36087</v>
      </c>
      <c r="G883" s="56" t="s">
        <v>709</v>
      </c>
      <c r="H883" s="51">
        <v>36935</v>
      </c>
      <c r="I883" s="56" t="s">
        <v>709</v>
      </c>
      <c r="J883" s="51">
        <v>41005</v>
      </c>
      <c r="K883" s="56" t="s">
        <v>709</v>
      </c>
      <c r="L883" s="51">
        <v>44669</v>
      </c>
      <c r="M883" s="56" t="s">
        <v>709</v>
      </c>
      <c r="N883" s="51">
        <v>40799</v>
      </c>
      <c r="O883" s="56" t="s">
        <v>709</v>
      </c>
      <c r="P883" s="51">
        <v>39956</v>
      </c>
      <c r="Q883" s="56" t="s">
        <v>709</v>
      </c>
      <c r="R883" s="51">
        <v>35241</v>
      </c>
      <c r="S883" s="56" t="s">
        <v>709</v>
      </c>
      <c r="T883" s="51">
        <v>30247</v>
      </c>
      <c r="U883" s="56" t="s">
        <v>709</v>
      </c>
      <c r="V883" s="51">
        <v>34386</v>
      </c>
      <c r="W883" s="56" t="s">
        <v>709</v>
      </c>
      <c r="X883" s="51">
        <v>33617</v>
      </c>
      <c r="Y883" s="56" t="s">
        <v>709</v>
      </c>
      <c r="Z883" s="51">
        <v>34246</v>
      </c>
      <c r="AA883" s="56" t="s">
        <v>709</v>
      </c>
      <c r="AB883" s="52">
        <v>30721</v>
      </c>
      <c r="AC883" s="167" t="s">
        <v>709</v>
      </c>
    </row>
    <row r="884" spans="1:29" s="168" customFormat="1" ht="11.25" x14ac:dyDescent="0.2">
      <c r="A884" s="169"/>
      <c r="B884" s="165"/>
      <c r="C884" s="166">
        <v>2023</v>
      </c>
      <c r="D884" s="51"/>
      <c r="E884" s="56"/>
      <c r="F884" s="51">
        <v>32586</v>
      </c>
      <c r="G884" s="56"/>
      <c r="H884" s="51"/>
      <c r="I884" s="56"/>
      <c r="J884" s="51"/>
      <c r="K884" s="56"/>
      <c r="L884" s="51"/>
      <c r="M884" s="56"/>
      <c r="N884" s="51"/>
      <c r="O884" s="56"/>
      <c r="P884" s="51"/>
      <c r="Q884" s="56"/>
      <c r="R884" s="51"/>
      <c r="S884" s="56"/>
      <c r="T884" s="51"/>
      <c r="U884" s="56"/>
      <c r="V884" s="51"/>
      <c r="W884" s="56"/>
      <c r="X884" s="51"/>
      <c r="Y884" s="56"/>
      <c r="Z884" s="51"/>
      <c r="AA884" s="56"/>
      <c r="AB884" s="52"/>
      <c r="AC884" s="167"/>
    </row>
    <row r="885" spans="1:29" s="168" customFormat="1" ht="20.45" customHeight="1" x14ac:dyDescent="0.2">
      <c r="A885" s="170" t="s">
        <v>137</v>
      </c>
      <c r="B885" s="89"/>
      <c r="C885" s="171"/>
      <c r="D885" s="51"/>
      <c r="E885" s="56"/>
      <c r="F885" s="51"/>
      <c r="G885" s="56"/>
      <c r="H885" s="51"/>
      <c r="I885" s="56"/>
      <c r="J885" s="51"/>
      <c r="K885" s="56"/>
      <c r="L885" s="51"/>
      <c r="M885" s="56"/>
      <c r="N885" s="51"/>
      <c r="O885" s="56"/>
      <c r="P885" s="51"/>
      <c r="Q885" s="56"/>
      <c r="R885" s="51"/>
      <c r="S885" s="56"/>
      <c r="T885" s="51"/>
      <c r="U885" s="56"/>
      <c r="V885" s="51"/>
      <c r="W885" s="56"/>
      <c r="X885" s="51"/>
      <c r="Y885" s="56"/>
      <c r="Z885" s="51"/>
      <c r="AA885" s="56"/>
      <c r="AB885" s="52"/>
      <c r="AC885" s="167"/>
    </row>
    <row r="886" spans="1:29" s="168" customFormat="1" ht="51" customHeight="1" x14ac:dyDescent="0.2">
      <c r="A886" s="172" t="s">
        <v>313</v>
      </c>
      <c r="B886" s="89" t="s">
        <v>30</v>
      </c>
      <c r="C886" s="171">
        <v>2022</v>
      </c>
      <c r="D886" s="51">
        <v>18468</v>
      </c>
      <c r="E886" s="56"/>
      <c r="F886" s="51">
        <v>1417</v>
      </c>
      <c r="G886" s="56"/>
      <c r="H886" s="51">
        <v>1380</v>
      </c>
      <c r="I886" s="56"/>
      <c r="J886" s="51">
        <v>1490</v>
      </c>
      <c r="K886" s="56"/>
      <c r="L886" s="51">
        <v>1379</v>
      </c>
      <c r="M886" s="56"/>
      <c r="N886" s="51">
        <v>1463</v>
      </c>
      <c r="O886" s="56"/>
      <c r="P886" s="51">
        <v>1531</v>
      </c>
      <c r="Q886" s="56"/>
      <c r="R886" s="51">
        <v>1378</v>
      </c>
      <c r="S886" s="56"/>
      <c r="T886" s="51">
        <v>1443</v>
      </c>
      <c r="U886" s="56"/>
      <c r="V886" s="51">
        <v>1681</v>
      </c>
      <c r="W886" s="56"/>
      <c r="X886" s="51">
        <v>1787</v>
      </c>
      <c r="Y886" s="56"/>
      <c r="Z886" s="51">
        <v>1926</v>
      </c>
      <c r="AA886" s="56"/>
      <c r="AB886" s="52">
        <v>1593</v>
      </c>
      <c r="AC886" s="167"/>
    </row>
    <row r="887" spans="1:29" s="168" customFormat="1" ht="11.25" x14ac:dyDescent="0.2">
      <c r="A887" s="173"/>
      <c r="B887" s="174"/>
      <c r="C887" s="171">
        <v>2023</v>
      </c>
      <c r="D887" s="51"/>
      <c r="E887" s="56"/>
      <c r="F887" s="51">
        <v>1849</v>
      </c>
      <c r="G887" s="56"/>
      <c r="H887" s="51"/>
      <c r="I887" s="56"/>
      <c r="J887" s="51"/>
      <c r="K887" s="56"/>
      <c r="L887" s="51"/>
      <c r="M887" s="56"/>
      <c r="N887" s="51"/>
      <c r="O887" s="56"/>
      <c r="P887" s="51"/>
      <c r="Q887" s="56"/>
      <c r="R887" s="51"/>
      <c r="S887" s="56"/>
      <c r="T887" s="51"/>
      <c r="U887" s="56"/>
      <c r="V887" s="51"/>
      <c r="W887" s="56"/>
      <c r="X887" s="51"/>
      <c r="Y887" s="56"/>
      <c r="Z887" s="51"/>
      <c r="AA887" s="56"/>
      <c r="AB887" s="52"/>
      <c r="AC887" s="167"/>
    </row>
    <row r="888" spans="1:29" s="168" customFormat="1" ht="20.45" customHeight="1" x14ac:dyDescent="0.2">
      <c r="A888" s="172"/>
      <c r="B888" s="89" t="s">
        <v>314</v>
      </c>
      <c r="C888" s="171">
        <v>2022</v>
      </c>
      <c r="D888" s="51">
        <v>503250</v>
      </c>
      <c r="E888" s="56"/>
      <c r="F888" s="51">
        <v>39124</v>
      </c>
      <c r="G888" s="56"/>
      <c r="H888" s="51">
        <v>40590</v>
      </c>
      <c r="I888" s="56"/>
      <c r="J888" s="51">
        <v>45560</v>
      </c>
      <c r="K888" s="56"/>
      <c r="L888" s="51">
        <v>41697</v>
      </c>
      <c r="M888" s="56"/>
      <c r="N888" s="51">
        <v>41751</v>
      </c>
      <c r="O888" s="56"/>
      <c r="P888" s="51">
        <v>40610</v>
      </c>
      <c r="Q888" s="56"/>
      <c r="R888" s="51">
        <v>38432</v>
      </c>
      <c r="S888" s="56"/>
      <c r="T888" s="51">
        <v>39744</v>
      </c>
      <c r="U888" s="56"/>
      <c r="V888" s="51">
        <v>43452</v>
      </c>
      <c r="W888" s="56"/>
      <c r="X888" s="51">
        <v>46322</v>
      </c>
      <c r="Y888" s="56"/>
      <c r="Z888" s="51">
        <v>47350</v>
      </c>
      <c r="AA888" s="56"/>
      <c r="AB888" s="52">
        <v>38623</v>
      </c>
      <c r="AC888" s="167"/>
    </row>
    <row r="889" spans="1:29" s="168" customFormat="1" ht="11.25" x14ac:dyDescent="0.2">
      <c r="A889" s="173"/>
      <c r="B889" s="174"/>
      <c r="C889" s="171">
        <v>2023</v>
      </c>
      <c r="D889" s="51"/>
      <c r="E889" s="56"/>
      <c r="F889" s="51">
        <v>40717</v>
      </c>
      <c r="G889" s="56"/>
      <c r="H889" s="51"/>
      <c r="I889" s="56"/>
      <c r="J889" s="51"/>
      <c r="K889" s="56"/>
      <c r="L889" s="51"/>
      <c r="M889" s="56"/>
      <c r="N889" s="51"/>
      <c r="O889" s="56"/>
      <c r="P889" s="51"/>
      <c r="Q889" s="56"/>
      <c r="R889" s="51"/>
      <c r="S889" s="56"/>
      <c r="T889" s="51"/>
      <c r="U889" s="56"/>
      <c r="V889" s="51"/>
      <c r="W889" s="56"/>
      <c r="X889" s="51"/>
      <c r="Y889" s="56"/>
      <c r="Z889" s="51"/>
      <c r="AA889" s="56"/>
      <c r="AB889" s="52"/>
      <c r="AC889" s="167"/>
    </row>
    <row r="890" spans="1:29" s="168" customFormat="1" ht="30.6" customHeight="1" x14ac:dyDescent="0.2">
      <c r="A890" s="172" t="s">
        <v>625</v>
      </c>
      <c r="B890" s="89" t="s">
        <v>30</v>
      </c>
      <c r="C890" s="171">
        <v>2022</v>
      </c>
      <c r="D890" s="51">
        <v>25768</v>
      </c>
      <c r="E890" s="56"/>
      <c r="F890" s="51">
        <v>2033</v>
      </c>
      <c r="G890" s="56"/>
      <c r="H890" s="51">
        <v>2258</v>
      </c>
      <c r="I890" s="56"/>
      <c r="J890" s="51">
        <v>2418</v>
      </c>
      <c r="K890" s="56"/>
      <c r="L890" s="51">
        <v>2174</v>
      </c>
      <c r="M890" s="56"/>
      <c r="N890" s="51">
        <v>2394</v>
      </c>
      <c r="O890" s="56"/>
      <c r="P890" s="51">
        <v>2173</v>
      </c>
      <c r="Q890" s="56"/>
      <c r="R890" s="51">
        <v>1911</v>
      </c>
      <c r="S890" s="56"/>
      <c r="T890" s="51">
        <v>1941</v>
      </c>
      <c r="U890" s="56"/>
      <c r="V890" s="51">
        <v>2111</v>
      </c>
      <c r="W890" s="56"/>
      <c r="X890" s="51">
        <v>2213</v>
      </c>
      <c r="Y890" s="56"/>
      <c r="Z890" s="51">
        <v>2422</v>
      </c>
      <c r="AA890" s="56"/>
      <c r="AB890" s="52">
        <v>1718</v>
      </c>
      <c r="AC890" s="167"/>
    </row>
    <row r="891" spans="1:29" s="168" customFormat="1" ht="11.25" x14ac:dyDescent="0.2">
      <c r="A891" s="173"/>
      <c r="B891" s="174"/>
      <c r="C891" s="171">
        <v>2023</v>
      </c>
      <c r="D891" s="51"/>
      <c r="E891" s="56"/>
      <c r="F891" s="51">
        <v>2070</v>
      </c>
      <c r="G891" s="56"/>
      <c r="H891" s="51"/>
      <c r="I891" s="56"/>
      <c r="J891" s="51"/>
      <c r="K891" s="56"/>
      <c r="L891" s="51"/>
      <c r="M891" s="56"/>
      <c r="N891" s="51"/>
      <c r="O891" s="56"/>
      <c r="P891" s="51"/>
      <c r="Q891" s="56"/>
      <c r="R891" s="51"/>
      <c r="S891" s="56"/>
      <c r="T891" s="51"/>
      <c r="U891" s="56"/>
      <c r="V891" s="51"/>
      <c r="W891" s="56"/>
      <c r="X891" s="51"/>
      <c r="Y891" s="56"/>
      <c r="Z891" s="51"/>
      <c r="AA891" s="56"/>
      <c r="AB891" s="52"/>
      <c r="AC891" s="167"/>
    </row>
    <row r="892" spans="1:29" s="168" customFormat="1" ht="20.45" customHeight="1" x14ac:dyDescent="0.2">
      <c r="A892" s="172"/>
      <c r="B892" s="89" t="s">
        <v>314</v>
      </c>
      <c r="C892" s="171">
        <v>2022</v>
      </c>
      <c r="D892" s="51">
        <v>4085952</v>
      </c>
      <c r="E892" s="56"/>
      <c r="F892" s="51">
        <v>312865</v>
      </c>
      <c r="G892" s="56"/>
      <c r="H892" s="51">
        <v>363697</v>
      </c>
      <c r="I892" s="56"/>
      <c r="J892" s="51">
        <v>391058</v>
      </c>
      <c r="K892" s="56"/>
      <c r="L892" s="51">
        <v>332841</v>
      </c>
      <c r="M892" s="56"/>
      <c r="N892" s="51">
        <v>398868</v>
      </c>
      <c r="O892" s="56"/>
      <c r="P892" s="51">
        <v>344445</v>
      </c>
      <c r="Q892" s="56"/>
      <c r="R892" s="51">
        <v>308934</v>
      </c>
      <c r="S892" s="56"/>
      <c r="T892" s="51">
        <v>326378</v>
      </c>
      <c r="U892" s="56"/>
      <c r="V892" s="51">
        <v>331794</v>
      </c>
      <c r="W892" s="56"/>
      <c r="X892" s="51">
        <v>351479</v>
      </c>
      <c r="Y892" s="56"/>
      <c r="Z892" s="51">
        <v>380253</v>
      </c>
      <c r="AA892" s="56"/>
      <c r="AB892" s="52">
        <v>243340</v>
      </c>
      <c r="AC892" s="167"/>
    </row>
    <row r="893" spans="1:29" s="168" customFormat="1" ht="11.25" x14ac:dyDescent="0.2">
      <c r="A893" s="173"/>
      <c r="B893" s="174"/>
      <c r="C893" s="171">
        <v>2023</v>
      </c>
      <c r="D893" s="51"/>
      <c r="E893" s="56"/>
      <c r="F893" s="51">
        <v>313914</v>
      </c>
      <c r="G893" s="56"/>
      <c r="H893" s="51"/>
      <c r="I893" s="56"/>
      <c r="J893" s="51"/>
      <c r="K893" s="56"/>
      <c r="L893" s="51"/>
      <c r="M893" s="56"/>
      <c r="N893" s="51"/>
      <c r="O893" s="56"/>
      <c r="P893" s="51"/>
      <c r="Q893" s="56"/>
      <c r="R893" s="51"/>
      <c r="S893" s="56"/>
      <c r="T893" s="51"/>
      <c r="U893" s="56"/>
      <c r="V893" s="51"/>
      <c r="W893" s="56"/>
      <c r="X893" s="51"/>
      <c r="Y893" s="56"/>
      <c r="Z893" s="51"/>
      <c r="AA893" s="56"/>
      <c r="AB893" s="52"/>
      <c r="AC893" s="167"/>
    </row>
    <row r="894" spans="1:29" s="168" customFormat="1" ht="40.9" customHeight="1" x14ac:dyDescent="0.2">
      <c r="A894" s="172" t="s">
        <v>315</v>
      </c>
      <c r="B894" s="89" t="s">
        <v>30</v>
      </c>
      <c r="C894" s="171">
        <v>2022</v>
      </c>
      <c r="D894" s="51">
        <v>270568</v>
      </c>
      <c r="E894" s="56"/>
      <c r="F894" s="51">
        <v>22789</v>
      </c>
      <c r="G894" s="56"/>
      <c r="H894" s="51">
        <v>23162</v>
      </c>
      <c r="I894" s="56"/>
      <c r="J894" s="51">
        <v>25806</v>
      </c>
      <c r="K894" s="56"/>
      <c r="L894" s="51">
        <v>26356</v>
      </c>
      <c r="M894" s="56"/>
      <c r="N894" s="51">
        <v>26667</v>
      </c>
      <c r="O894" s="56"/>
      <c r="P894" s="51">
        <v>25592</v>
      </c>
      <c r="Q894" s="56"/>
      <c r="R894" s="51">
        <v>22110</v>
      </c>
      <c r="S894" s="56"/>
      <c r="T894" s="51">
        <v>17754</v>
      </c>
      <c r="U894" s="56"/>
      <c r="V894" s="51">
        <v>20961</v>
      </c>
      <c r="W894" s="56"/>
      <c r="X894" s="51">
        <v>20307</v>
      </c>
      <c r="Y894" s="56"/>
      <c r="Z894" s="51">
        <v>20590</v>
      </c>
      <c r="AA894" s="56"/>
      <c r="AB894" s="52">
        <v>16759</v>
      </c>
      <c r="AC894" s="167"/>
    </row>
    <row r="895" spans="1:29" s="168" customFormat="1" ht="11.25" x14ac:dyDescent="0.2">
      <c r="A895" s="175"/>
      <c r="B895" s="165"/>
      <c r="C895" s="171">
        <v>2023</v>
      </c>
      <c r="D895" s="51"/>
      <c r="E895" s="56"/>
      <c r="F895" s="51">
        <v>19436</v>
      </c>
      <c r="G895" s="56"/>
      <c r="H895" s="51"/>
      <c r="I895" s="56"/>
      <c r="J895" s="51"/>
      <c r="K895" s="56"/>
      <c r="L895" s="51"/>
      <c r="M895" s="56"/>
      <c r="N895" s="51"/>
      <c r="O895" s="56"/>
      <c r="P895" s="51"/>
      <c r="Q895" s="56"/>
      <c r="R895" s="51"/>
      <c r="S895" s="56"/>
      <c r="T895" s="51"/>
      <c r="U895" s="56"/>
      <c r="V895" s="51"/>
      <c r="W895" s="56"/>
      <c r="X895" s="51"/>
      <c r="Y895" s="56"/>
      <c r="Z895" s="51"/>
      <c r="AA895" s="56"/>
      <c r="AB895" s="52"/>
      <c r="AC895" s="167"/>
    </row>
    <row r="896" spans="1:29" s="168" customFormat="1" ht="20.45" customHeight="1" x14ac:dyDescent="0.2">
      <c r="A896" s="172"/>
      <c r="B896" s="89" t="s">
        <v>314</v>
      </c>
      <c r="C896" s="171">
        <v>2022</v>
      </c>
      <c r="D896" s="51">
        <v>3480898</v>
      </c>
      <c r="E896" s="56"/>
      <c r="F896" s="51">
        <v>300268</v>
      </c>
      <c r="G896" s="56"/>
      <c r="H896" s="51">
        <v>309305</v>
      </c>
      <c r="I896" s="56"/>
      <c r="J896" s="51">
        <v>359243</v>
      </c>
      <c r="K896" s="56"/>
      <c r="L896" s="51">
        <v>312936</v>
      </c>
      <c r="M896" s="56"/>
      <c r="N896" s="51">
        <v>328063</v>
      </c>
      <c r="O896" s="56"/>
      <c r="P896" s="51">
        <v>302874</v>
      </c>
      <c r="Q896" s="56"/>
      <c r="R896" s="51">
        <v>288437</v>
      </c>
      <c r="S896" s="56"/>
      <c r="T896" s="51">
        <v>258663</v>
      </c>
      <c r="U896" s="56"/>
      <c r="V896" s="51">
        <v>277003</v>
      </c>
      <c r="W896" s="56"/>
      <c r="X896" s="51">
        <v>243336</v>
      </c>
      <c r="Y896" s="56"/>
      <c r="Z896" s="51">
        <v>251577</v>
      </c>
      <c r="AA896" s="56"/>
      <c r="AB896" s="52">
        <v>222119</v>
      </c>
      <c r="AC896" s="167"/>
    </row>
    <row r="897" spans="1:29" s="168" customFormat="1" ht="11.25" x14ac:dyDescent="0.2">
      <c r="A897" s="175"/>
      <c r="B897" s="165"/>
      <c r="C897" s="171">
        <v>2023</v>
      </c>
      <c r="D897" s="51"/>
      <c r="E897" s="56"/>
      <c r="F897" s="51">
        <v>282576</v>
      </c>
      <c r="G897" s="56"/>
      <c r="H897" s="51"/>
      <c r="I897" s="56"/>
      <c r="J897" s="51"/>
      <c r="K897" s="56"/>
      <c r="L897" s="51"/>
      <c r="M897" s="56"/>
      <c r="N897" s="51"/>
      <c r="O897" s="56"/>
      <c r="P897" s="51"/>
      <c r="Q897" s="56"/>
      <c r="R897" s="51"/>
      <c r="S897" s="56"/>
      <c r="T897" s="51"/>
      <c r="U897" s="56"/>
      <c r="V897" s="51"/>
      <c r="W897" s="56"/>
      <c r="X897" s="51"/>
      <c r="Y897" s="56"/>
      <c r="Z897" s="51"/>
      <c r="AA897" s="56"/>
      <c r="AB897" s="52"/>
      <c r="AC897" s="167"/>
    </row>
    <row r="898" spans="1:29" s="168" customFormat="1" ht="30.6" customHeight="1" x14ac:dyDescent="0.2">
      <c r="A898" s="172" t="s">
        <v>316</v>
      </c>
      <c r="B898" s="89" t="s">
        <v>30</v>
      </c>
      <c r="C898" s="171">
        <v>2022</v>
      </c>
      <c r="D898" s="51">
        <v>76064</v>
      </c>
      <c r="E898" s="56"/>
      <c r="F898" s="51">
        <v>5852</v>
      </c>
      <c r="G898" s="56"/>
      <c r="H898" s="51">
        <v>5504</v>
      </c>
      <c r="I898" s="56"/>
      <c r="J898" s="51">
        <v>6146</v>
      </c>
      <c r="K898" s="56"/>
      <c r="L898" s="51">
        <v>6542</v>
      </c>
      <c r="M898" s="56"/>
      <c r="N898" s="51">
        <v>6574</v>
      </c>
      <c r="O898" s="56"/>
      <c r="P898" s="51">
        <v>7258</v>
      </c>
      <c r="Q898" s="56"/>
      <c r="R898" s="51">
        <v>6428</v>
      </c>
      <c r="S898" s="56"/>
      <c r="T898" s="51">
        <v>6537</v>
      </c>
      <c r="U898" s="56"/>
      <c r="V898" s="51">
        <v>6522</v>
      </c>
      <c r="W898" s="56"/>
      <c r="X898" s="51">
        <v>6438</v>
      </c>
      <c r="Y898" s="56"/>
      <c r="Z898" s="51">
        <v>6421</v>
      </c>
      <c r="AA898" s="56"/>
      <c r="AB898" s="52">
        <v>5842</v>
      </c>
      <c r="AC898" s="167"/>
    </row>
    <row r="899" spans="1:29" s="168" customFormat="1" ht="11.25" x14ac:dyDescent="0.2">
      <c r="A899" s="175"/>
      <c r="B899" s="165"/>
      <c r="C899" s="171">
        <v>2023</v>
      </c>
      <c r="D899" s="51"/>
      <c r="E899" s="56"/>
      <c r="F899" s="51">
        <v>6162</v>
      </c>
      <c r="G899" s="56"/>
      <c r="H899" s="51"/>
      <c r="I899" s="56"/>
      <c r="J899" s="51"/>
      <c r="K899" s="56"/>
      <c r="L899" s="51"/>
      <c r="M899" s="56"/>
      <c r="N899" s="51"/>
      <c r="O899" s="56"/>
      <c r="P899" s="51"/>
      <c r="Q899" s="56"/>
      <c r="R899" s="51"/>
      <c r="S899" s="56"/>
      <c r="T899" s="51"/>
      <c r="U899" s="56"/>
      <c r="V899" s="51"/>
      <c r="W899" s="56"/>
      <c r="X899" s="51"/>
      <c r="Y899" s="56"/>
      <c r="Z899" s="51"/>
      <c r="AA899" s="56"/>
      <c r="AB899" s="52"/>
      <c r="AC899" s="167"/>
    </row>
    <row r="900" spans="1:29" s="168" customFormat="1" ht="20.45" customHeight="1" x14ac:dyDescent="0.2">
      <c r="A900" s="176"/>
      <c r="B900" s="89" t="s">
        <v>314</v>
      </c>
      <c r="C900" s="171">
        <v>2022</v>
      </c>
      <c r="D900" s="51">
        <v>30907</v>
      </c>
      <c r="E900" s="56"/>
      <c r="F900" s="51">
        <v>2358</v>
      </c>
      <c r="G900" s="56"/>
      <c r="H900" s="51">
        <v>2538</v>
      </c>
      <c r="I900" s="56"/>
      <c r="J900" s="51">
        <v>2668</v>
      </c>
      <c r="K900" s="56"/>
      <c r="L900" s="51">
        <v>2353</v>
      </c>
      <c r="M900" s="56"/>
      <c r="N900" s="51">
        <v>2650</v>
      </c>
      <c r="O900" s="56"/>
      <c r="P900" s="51">
        <v>2775</v>
      </c>
      <c r="Q900" s="56"/>
      <c r="R900" s="51">
        <v>2784</v>
      </c>
      <c r="S900" s="56"/>
      <c r="T900" s="51">
        <v>2598</v>
      </c>
      <c r="U900" s="56"/>
      <c r="V900" s="51">
        <v>2763</v>
      </c>
      <c r="W900" s="56"/>
      <c r="X900" s="51">
        <v>2645</v>
      </c>
      <c r="Y900" s="56"/>
      <c r="Z900" s="51">
        <v>2728</v>
      </c>
      <c r="AA900" s="56"/>
      <c r="AB900" s="52">
        <v>2047</v>
      </c>
      <c r="AC900" s="167"/>
    </row>
    <row r="901" spans="1:29" s="168" customFormat="1" ht="11.25" x14ac:dyDescent="0.2">
      <c r="A901" s="175"/>
      <c r="B901" s="165"/>
      <c r="C901" s="171">
        <v>2023</v>
      </c>
      <c r="D901" s="51"/>
      <c r="E901" s="56"/>
      <c r="F901" s="51">
        <v>2166</v>
      </c>
      <c r="G901" s="56"/>
      <c r="H901" s="51"/>
      <c r="I901" s="56"/>
      <c r="J901" s="51"/>
      <c r="K901" s="56"/>
      <c r="L901" s="51"/>
      <c r="M901" s="56"/>
      <c r="N901" s="51"/>
      <c r="O901" s="56"/>
      <c r="P901" s="51"/>
      <c r="Q901" s="56"/>
      <c r="R901" s="51"/>
      <c r="S901" s="56"/>
      <c r="T901" s="51"/>
      <c r="U901" s="56"/>
      <c r="V901" s="51"/>
      <c r="W901" s="56"/>
      <c r="X901" s="51"/>
      <c r="Y901" s="56"/>
      <c r="Z901" s="51"/>
      <c r="AA901" s="56"/>
      <c r="AB901" s="52"/>
      <c r="AC901" s="167"/>
    </row>
    <row r="902" spans="1:29" s="168" customFormat="1" ht="30.6" customHeight="1" x14ac:dyDescent="0.2">
      <c r="A902" s="177" t="s">
        <v>626</v>
      </c>
      <c r="B902" s="165" t="s">
        <v>30</v>
      </c>
      <c r="C902" s="166">
        <v>2022</v>
      </c>
      <c r="D902" s="51">
        <v>76039</v>
      </c>
      <c r="E902" s="56" t="s">
        <v>709</v>
      </c>
      <c r="F902" s="51">
        <v>5849</v>
      </c>
      <c r="G902" s="56"/>
      <c r="H902" s="51">
        <v>5501</v>
      </c>
      <c r="I902" s="56"/>
      <c r="J902" s="51">
        <v>6144</v>
      </c>
      <c r="K902" s="56"/>
      <c r="L902" s="51">
        <v>6541</v>
      </c>
      <c r="M902" s="56"/>
      <c r="N902" s="51">
        <v>6571</v>
      </c>
      <c r="O902" s="56"/>
      <c r="P902" s="51">
        <v>7256</v>
      </c>
      <c r="Q902" s="56"/>
      <c r="R902" s="51">
        <v>6426</v>
      </c>
      <c r="S902" s="56"/>
      <c r="T902" s="51">
        <v>6535</v>
      </c>
      <c r="U902" s="56"/>
      <c r="V902" s="51">
        <v>6519</v>
      </c>
      <c r="W902" s="56"/>
      <c r="X902" s="51">
        <v>6436</v>
      </c>
      <c r="Y902" s="56"/>
      <c r="Z902" s="51">
        <v>6420</v>
      </c>
      <c r="AA902" s="56"/>
      <c r="AB902" s="52">
        <v>5841</v>
      </c>
      <c r="AC902" s="167" t="s">
        <v>709</v>
      </c>
    </row>
    <row r="903" spans="1:29" s="168" customFormat="1" ht="11.25" x14ac:dyDescent="0.2">
      <c r="A903" s="169"/>
      <c r="B903" s="165"/>
      <c r="C903" s="166">
        <v>2023</v>
      </c>
      <c r="D903" s="51"/>
      <c r="E903" s="56"/>
      <c r="F903" s="51">
        <v>6161</v>
      </c>
      <c r="G903" s="56"/>
      <c r="H903" s="51"/>
      <c r="I903" s="56"/>
      <c r="J903" s="51"/>
      <c r="K903" s="56"/>
      <c r="L903" s="51"/>
      <c r="M903" s="56"/>
      <c r="N903" s="51"/>
      <c r="O903" s="56"/>
      <c r="P903" s="51"/>
      <c r="Q903" s="56"/>
      <c r="R903" s="51"/>
      <c r="S903" s="56"/>
      <c r="T903" s="51"/>
      <c r="U903" s="56"/>
      <c r="V903" s="51"/>
      <c r="W903" s="56"/>
      <c r="X903" s="51"/>
      <c r="Y903" s="56"/>
      <c r="Z903" s="51"/>
      <c r="AA903" s="56"/>
      <c r="AB903" s="52"/>
      <c r="AC903" s="167"/>
    </row>
    <row r="904" spans="1:29" s="168" customFormat="1" ht="20.45" customHeight="1" x14ac:dyDescent="0.2">
      <c r="A904" s="169"/>
      <c r="B904" s="165" t="s">
        <v>314</v>
      </c>
      <c r="C904" s="166">
        <v>2022</v>
      </c>
      <c r="D904" s="51">
        <v>30845</v>
      </c>
      <c r="E904" s="56" t="s">
        <v>709</v>
      </c>
      <c r="F904" s="51">
        <v>2350</v>
      </c>
      <c r="G904" s="56"/>
      <c r="H904" s="51">
        <v>2530</v>
      </c>
      <c r="I904" s="56"/>
      <c r="J904" s="51">
        <v>2663</v>
      </c>
      <c r="K904" s="56"/>
      <c r="L904" s="51">
        <v>2351</v>
      </c>
      <c r="M904" s="56"/>
      <c r="N904" s="51">
        <v>2642</v>
      </c>
      <c r="O904" s="56"/>
      <c r="P904" s="51">
        <v>2770</v>
      </c>
      <c r="Q904" s="56"/>
      <c r="R904" s="51">
        <v>2780</v>
      </c>
      <c r="S904" s="56"/>
      <c r="T904" s="51">
        <v>2594</v>
      </c>
      <c r="U904" s="56"/>
      <c r="V904" s="51">
        <v>2756</v>
      </c>
      <c r="W904" s="56"/>
      <c r="X904" s="51">
        <v>2641</v>
      </c>
      <c r="Y904" s="56"/>
      <c r="Z904" s="51">
        <v>2724</v>
      </c>
      <c r="AA904" s="56"/>
      <c r="AB904" s="52">
        <v>2044</v>
      </c>
      <c r="AC904" s="167" t="s">
        <v>709</v>
      </c>
    </row>
    <row r="905" spans="1:29" s="168" customFormat="1" ht="11.25" x14ac:dyDescent="0.2">
      <c r="A905" s="169"/>
      <c r="B905" s="165"/>
      <c r="C905" s="166">
        <v>2023</v>
      </c>
      <c r="D905" s="51"/>
      <c r="E905" s="56"/>
      <c r="F905" s="51">
        <v>2163</v>
      </c>
      <c r="G905" s="56"/>
      <c r="H905" s="51"/>
      <c r="I905" s="56"/>
      <c r="J905" s="51"/>
      <c r="K905" s="56"/>
      <c r="L905" s="51"/>
      <c r="M905" s="56"/>
      <c r="N905" s="51"/>
      <c r="O905" s="56"/>
      <c r="P905" s="51"/>
      <c r="Q905" s="56"/>
      <c r="R905" s="51"/>
      <c r="S905" s="56"/>
      <c r="T905" s="51"/>
      <c r="U905" s="56"/>
      <c r="V905" s="51"/>
      <c r="W905" s="56"/>
      <c r="X905" s="51"/>
      <c r="Y905" s="56"/>
      <c r="Z905" s="51"/>
      <c r="AA905" s="56"/>
      <c r="AB905" s="52"/>
      <c r="AC905" s="167"/>
    </row>
    <row r="906" spans="1:29" s="168" customFormat="1" ht="40.9" customHeight="1" x14ac:dyDescent="0.2">
      <c r="A906" s="102" t="s">
        <v>317</v>
      </c>
      <c r="B906" s="89" t="s">
        <v>30</v>
      </c>
      <c r="C906" s="171">
        <v>2022</v>
      </c>
      <c r="D906" s="51">
        <v>47764</v>
      </c>
      <c r="E906" s="56"/>
      <c r="F906" s="51">
        <v>3919</v>
      </c>
      <c r="G906" s="56"/>
      <c r="H906" s="51">
        <v>4552</v>
      </c>
      <c r="I906" s="56"/>
      <c r="J906" s="51">
        <v>5059</v>
      </c>
      <c r="K906" s="56"/>
      <c r="L906" s="51">
        <v>8129</v>
      </c>
      <c r="M906" s="56"/>
      <c r="N906" s="51">
        <v>3633</v>
      </c>
      <c r="O906" s="56"/>
      <c r="P906" s="51">
        <v>3323</v>
      </c>
      <c r="Q906" s="56"/>
      <c r="R906" s="51">
        <v>3337</v>
      </c>
      <c r="S906" s="56"/>
      <c r="T906" s="51">
        <v>2516</v>
      </c>
      <c r="U906" s="56"/>
      <c r="V906" s="51">
        <v>2969</v>
      </c>
      <c r="W906" s="56"/>
      <c r="X906" s="51">
        <v>2773</v>
      </c>
      <c r="Y906" s="56"/>
      <c r="Z906" s="51">
        <v>2793</v>
      </c>
      <c r="AA906" s="56"/>
      <c r="AB906" s="52">
        <v>4756</v>
      </c>
      <c r="AC906" s="167"/>
    </row>
    <row r="907" spans="1:29" s="168" customFormat="1" ht="11.25" x14ac:dyDescent="0.2">
      <c r="A907" s="84"/>
      <c r="B907" s="174"/>
      <c r="C907" s="171">
        <v>2023</v>
      </c>
      <c r="D907" s="51"/>
      <c r="E907" s="56"/>
      <c r="F907" s="51">
        <v>3021</v>
      </c>
      <c r="G907" s="56"/>
      <c r="H907" s="51"/>
      <c r="I907" s="56"/>
      <c r="J907" s="51"/>
      <c r="K907" s="56"/>
      <c r="L907" s="51"/>
      <c r="M907" s="56"/>
      <c r="N907" s="51"/>
      <c r="O907" s="56"/>
      <c r="P907" s="51"/>
      <c r="Q907" s="56"/>
      <c r="R907" s="51"/>
      <c r="S907" s="56"/>
      <c r="T907" s="51"/>
      <c r="U907" s="56"/>
      <c r="V907" s="51"/>
      <c r="W907" s="56"/>
      <c r="X907" s="51"/>
      <c r="Y907" s="56"/>
      <c r="Z907" s="51"/>
      <c r="AA907" s="56"/>
      <c r="AB907" s="52"/>
      <c r="AC907" s="167"/>
    </row>
    <row r="908" spans="1:29" s="168" customFormat="1" ht="20.45" customHeight="1" x14ac:dyDescent="0.2">
      <c r="A908" s="84"/>
      <c r="B908" s="89" t="s">
        <v>314</v>
      </c>
      <c r="C908" s="171">
        <v>2022</v>
      </c>
      <c r="D908" s="51">
        <v>711595</v>
      </c>
      <c r="E908" s="56"/>
      <c r="F908" s="51">
        <v>62393</v>
      </c>
      <c r="G908" s="56"/>
      <c r="H908" s="51">
        <v>68095</v>
      </c>
      <c r="I908" s="56"/>
      <c r="J908" s="51">
        <v>72932</v>
      </c>
      <c r="K908" s="56"/>
      <c r="L908" s="51">
        <v>59204</v>
      </c>
      <c r="M908" s="56"/>
      <c r="N908" s="51">
        <v>63771</v>
      </c>
      <c r="O908" s="56"/>
      <c r="P908" s="51">
        <v>58628</v>
      </c>
      <c r="Q908" s="56"/>
      <c r="R908" s="51">
        <v>52453</v>
      </c>
      <c r="S908" s="56"/>
      <c r="T908" s="51">
        <v>52352</v>
      </c>
      <c r="U908" s="56"/>
      <c r="V908" s="51">
        <v>61550</v>
      </c>
      <c r="W908" s="56"/>
      <c r="X908" s="51">
        <v>55933</v>
      </c>
      <c r="Y908" s="56"/>
      <c r="Z908" s="51">
        <v>55671</v>
      </c>
      <c r="AA908" s="56"/>
      <c r="AB908" s="52">
        <v>48620</v>
      </c>
      <c r="AC908" s="167"/>
    </row>
    <row r="909" spans="1:29" s="168" customFormat="1" ht="11.25" x14ac:dyDescent="0.2">
      <c r="A909" s="84"/>
      <c r="B909" s="89"/>
      <c r="C909" s="171">
        <v>2023</v>
      </c>
      <c r="D909" s="51"/>
      <c r="E909" s="56"/>
      <c r="F909" s="51">
        <v>55262</v>
      </c>
      <c r="G909" s="56"/>
      <c r="H909" s="51"/>
      <c r="I909" s="56"/>
      <c r="J909" s="51"/>
      <c r="K909" s="56"/>
      <c r="L909" s="51"/>
      <c r="M909" s="56"/>
      <c r="N909" s="51"/>
      <c r="O909" s="56"/>
      <c r="P909" s="51"/>
      <c r="Q909" s="56"/>
      <c r="R909" s="51"/>
      <c r="S909" s="56"/>
      <c r="T909" s="51"/>
      <c r="U909" s="56"/>
      <c r="V909" s="51"/>
      <c r="W909" s="56"/>
      <c r="X909" s="51"/>
      <c r="Y909" s="56"/>
      <c r="Z909" s="51"/>
      <c r="AA909" s="56"/>
      <c r="AB909" s="52"/>
      <c r="AC909" s="167"/>
    </row>
    <row r="910" spans="1:29" ht="30.6" customHeight="1" x14ac:dyDescent="0.2">
      <c r="A910" s="100" t="s">
        <v>627</v>
      </c>
      <c r="B910" s="89" t="s">
        <v>115</v>
      </c>
      <c r="C910" s="86">
        <v>2022</v>
      </c>
      <c r="D910" s="51">
        <v>23507</v>
      </c>
      <c r="E910" s="56"/>
      <c r="F910" s="51">
        <v>3535</v>
      </c>
      <c r="G910" s="56"/>
      <c r="H910" s="51">
        <v>3978</v>
      </c>
      <c r="I910" s="56"/>
      <c r="J910" s="51">
        <v>2067</v>
      </c>
      <c r="K910" s="56"/>
      <c r="L910" s="51">
        <v>2767</v>
      </c>
      <c r="M910" s="56"/>
      <c r="N910" s="51">
        <v>2071</v>
      </c>
      <c r="O910" s="56"/>
      <c r="P910" s="51">
        <v>1389</v>
      </c>
      <c r="Q910" s="56"/>
      <c r="R910" s="51">
        <v>1005</v>
      </c>
      <c r="S910" s="56"/>
      <c r="T910" s="51">
        <v>1580</v>
      </c>
      <c r="U910" s="56"/>
      <c r="V910" s="51">
        <v>1677</v>
      </c>
      <c r="W910" s="56"/>
      <c r="X910" s="51">
        <v>1425</v>
      </c>
      <c r="Y910" s="56"/>
      <c r="Z910" s="51">
        <v>1010</v>
      </c>
      <c r="AA910" s="56"/>
      <c r="AB910" s="52">
        <v>1003</v>
      </c>
      <c r="AC910" s="52"/>
    </row>
    <row r="911" spans="1:29" ht="11.25" x14ac:dyDescent="0.2">
      <c r="B911" s="89"/>
      <c r="C911" s="86">
        <v>2023</v>
      </c>
      <c r="D911" s="51"/>
      <c r="E911" s="56"/>
      <c r="F911" s="51">
        <v>1614</v>
      </c>
      <c r="G911" s="56"/>
      <c r="H911" s="51"/>
      <c r="I911" s="56"/>
      <c r="J911" s="51"/>
      <c r="K911" s="56"/>
      <c r="L911" s="51"/>
      <c r="M911" s="56"/>
      <c r="N911" s="51"/>
      <c r="O911" s="56"/>
      <c r="P911" s="51"/>
      <c r="Q911" s="56"/>
      <c r="R911" s="51"/>
      <c r="S911" s="56"/>
      <c r="T911" s="51"/>
      <c r="U911" s="56"/>
      <c r="V911" s="51"/>
      <c r="W911" s="56"/>
      <c r="X911" s="51"/>
      <c r="Y911" s="56"/>
      <c r="Z911" s="51"/>
      <c r="AA911" s="56"/>
      <c r="AB911" s="52"/>
      <c r="AC911" s="52"/>
    </row>
    <row r="912" spans="1:29" ht="40.9" customHeight="1" x14ac:dyDescent="0.2">
      <c r="A912" s="102" t="s">
        <v>628</v>
      </c>
      <c r="B912" s="89" t="s">
        <v>115</v>
      </c>
      <c r="C912" s="178">
        <v>2022</v>
      </c>
      <c r="D912" s="51">
        <v>1006</v>
      </c>
      <c r="E912" s="56"/>
      <c r="F912" s="60">
        <v>72</v>
      </c>
      <c r="G912" s="68"/>
      <c r="H912" s="60">
        <v>109</v>
      </c>
      <c r="I912" s="68"/>
      <c r="J912" s="60">
        <v>47</v>
      </c>
      <c r="K912" s="68"/>
      <c r="L912" s="60">
        <v>45</v>
      </c>
      <c r="M912" s="68"/>
      <c r="N912" s="60">
        <v>43</v>
      </c>
      <c r="O912" s="68"/>
      <c r="P912" s="60">
        <v>104</v>
      </c>
      <c r="Q912" s="68"/>
      <c r="R912" s="60">
        <v>89</v>
      </c>
      <c r="S912" s="68"/>
      <c r="T912" s="60">
        <v>106</v>
      </c>
      <c r="U912" s="68"/>
      <c r="V912" s="60">
        <v>89</v>
      </c>
      <c r="W912" s="68"/>
      <c r="X912" s="60">
        <v>141</v>
      </c>
      <c r="Y912" s="68"/>
      <c r="Z912" s="60">
        <v>92</v>
      </c>
      <c r="AA912" s="68"/>
      <c r="AB912" s="69">
        <v>69</v>
      </c>
      <c r="AC912" s="52"/>
    </row>
    <row r="913" spans="1:29" ht="11.25" x14ac:dyDescent="0.2">
      <c r="B913" s="161"/>
      <c r="C913" s="178">
        <v>2023</v>
      </c>
      <c r="D913" s="58"/>
      <c r="E913" s="56"/>
      <c r="F913" s="60">
        <v>91</v>
      </c>
      <c r="G913" s="68"/>
      <c r="H913" s="60"/>
      <c r="I913" s="68"/>
      <c r="J913" s="60"/>
      <c r="K913" s="68"/>
      <c r="L913" s="60"/>
      <c r="M913" s="68"/>
      <c r="N913" s="60"/>
      <c r="O913" s="68"/>
      <c r="P913" s="60"/>
      <c r="Q913" s="68"/>
      <c r="R913" s="60"/>
      <c r="S913" s="68"/>
      <c r="T913" s="60"/>
      <c r="U913" s="68"/>
      <c r="V913" s="60"/>
      <c r="W913" s="68"/>
      <c r="X913" s="60"/>
      <c r="Y913" s="68"/>
      <c r="Z913" s="60"/>
      <c r="AA913" s="68"/>
      <c r="AB913" s="69"/>
      <c r="AC913" s="52"/>
    </row>
    <row r="914" spans="1:29" ht="30.6" customHeight="1" x14ac:dyDescent="0.2">
      <c r="A914" s="88" t="s">
        <v>629</v>
      </c>
      <c r="B914" s="89" t="s">
        <v>115</v>
      </c>
      <c r="C914" s="178">
        <v>2022</v>
      </c>
      <c r="D914" s="51">
        <v>23338</v>
      </c>
      <c r="E914" s="56"/>
      <c r="F914" s="51">
        <v>3620</v>
      </c>
      <c r="G914" s="56"/>
      <c r="H914" s="51">
        <v>3933</v>
      </c>
      <c r="I914" s="56"/>
      <c r="J914" s="51">
        <v>2062</v>
      </c>
      <c r="K914" s="56"/>
      <c r="L914" s="51">
        <v>2788</v>
      </c>
      <c r="M914" s="56"/>
      <c r="N914" s="51">
        <v>2101</v>
      </c>
      <c r="O914" s="56"/>
      <c r="P914" s="51">
        <v>1385</v>
      </c>
      <c r="Q914" s="56"/>
      <c r="R914" s="51">
        <v>983</v>
      </c>
      <c r="S914" s="56"/>
      <c r="T914" s="51">
        <v>1521</v>
      </c>
      <c r="U914" s="56"/>
      <c r="V914" s="51">
        <v>1608</v>
      </c>
      <c r="W914" s="56"/>
      <c r="X914" s="51">
        <v>1364</v>
      </c>
      <c r="Y914" s="56"/>
      <c r="Z914" s="51">
        <v>985</v>
      </c>
      <c r="AA914" s="56"/>
      <c r="AB914" s="52">
        <v>988</v>
      </c>
      <c r="AC914" s="52"/>
    </row>
    <row r="915" spans="1:29" ht="11.25" x14ac:dyDescent="0.2">
      <c r="B915" s="89"/>
      <c r="C915" s="86">
        <v>2023</v>
      </c>
      <c r="D915" s="51"/>
      <c r="E915" s="56"/>
      <c r="F915" s="51">
        <v>1534</v>
      </c>
      <c r="G915" s="56"/>
      <c r="H915" s="51"/>
      <c r="I915" s="56"/>
      <c r="J915" s="51"/>
      <c r="K915" s="56"/>
      <c r="L915" s="51"/>
      <c r="M915" s="56"/>
      <c r="N915" s="51"/>
      <c r="O915" s="56"/>
      <c r="P915" s="51"/>
      <c r="Q915" s="56"/>
      <c r="R915" s="51"/>
      <c r="S915" s="56"/>
      <c r="T915" s="51"/>
      <c r="U915" s="56"/>
      <c r="V915" s="51"/>
      <c r="W915" s="56"/>
      <c r="X915" s="51"/>
      <c r="Y915" s="56"/>
      <c r="Z915" s="51"/>
      <c r="AA915" s="56"/>
      <c r="AB915" s="52"/>
      <c r="AC915" s="52"/>
    </row>
    <row r="916" spans="1:29" ht="20.45" customHeight="1" x14ac:dyDescent="0.2">
      <c r="A916" s="84" t="s">
        <v>630</v>
      </c>
      <c r="B916" s="89" t="s">
        <v>115</v>
      </c>
      <c r="C916" s="86">
        <v>2022</v>
      </c>
      <c r="D916" s="51">
        <v>38115</v>
      </c>
      <c r="E916" s="56"/>
      <c r="F916" s="51">
        <v>3530</v>
      </c>
      <c r="G916" s="56"/>
      <c r="H916" s="51">
        <v>3969</v>
      </c>
      <c r="I916" s="56"/>
      <c r="J916" s="51">
        <v>2952</v>
      </c>
      <c r="K916" s="56"/>
      <c r="L916" s="51">
        <v>2863</v>
      </c>
      <c r="M916" s="56"/>
      <c r="N916" s="51">
        <v>1765</v>
      </c>
      <c r="O916" s="56"/>
      <c r="P916" s="51">
        <v>1556</v>
      </c>
      <c r="Q916" s="56"/>
      <c r="R916" s="51">
        <v>2228</v>
      </c>
      <c r="S916" s="56"/>
      <c r="T916" s="51">
        <v>3911</v>
      </c>
      <c r="U916" s="56"/>
      <c r="V916" s="51">
        <v>4815</v>
      </c>
      <c r="W916" s="56"/>
      <c r="X916" s="51">
        <v>3908</v>
      </c>
      <c r="Y916" s="56"/>
      <c r="Z916" s="51">
        <v>4250</v>
      </c>
      <c r="AA916" s="56"/>
      <c r="AB916" s="52">
        <v>2368</v>
      </c>
      <c r="AC916" s="52"/>
    </row>
    <row r="917" spans="1:29" ht="11.25" x14ac:dyDescent="0.2">
      <c r="B917" s="89"/>
      <c r="C917" s="86">
        <v>2023</v>
      </c>
      <c r="D917" s="51"/>
      <c r="E917" s="56"/>
      <c r="F917" s="51">
        <v>4236</v>
      </c>
      <c r="G917" s="56"/>
      <c r="H917" s="51"/>
      <c r="I917" s="56"/>
      <c r="J917" s="51"/>
      <c r="K917" s="56"/>
      <c r="L917" s="51"/>
      <c r="M917" s="56"/>
      <c r="N917" s="51"/>
      <c r="O917" s="56"/>
      <c r="P917" s="51"/>
      <c r="Q917" s="56"/>
      <c r="R917" s="51"/>
      <c r="S917" s="56"/>
      <c r="T917" s="51"/>
      <c r="U917" s="56"/>
      <c r="V917" s="51"/>
      <c r="W917" s="56"/>
      <c r="X917" s="51"/>
      <c r="Y917" s="56"/>
      <c r="Z917" s="51"/>
      <c r="AA917" s="56"/>
      <c r="AB917" s="52"/>
      <c r="AC917" s="52"/>
    </row>
    <row r="918" spans="1:29" ht="30.6" customHeight="1" x14ac:dyDescent="0.2">
      <c r="A918" s="100" t="s">
        <v>318</v>
      </c>
      <c r="B918" s="89" t="s">
        <v>115</v>
      </c>
      <c r="C918" s="86">
        <v>2022</v>
      </c>
      <c r="D918" s="51">
        <v>3507</v>
      </c>
      <c r="E918" s="56"/>
      <c r="F918" s="51">
        <v>316</v>
      </c>
      <c r="G918" s="56"/>
      <c r="H918" s="51">
        <v>317</v>
      </c>
      <c r="I918" s="56"/>
      <c r="J918" s="51">
        <v>273</v>
      </c>
      <c r="K918" s="56"/>
      <c r="L918" s="60">
        <v>303</v>
      </c>
      <c r="M918" s="56"/>
      <c r="N918" s="51">
        <v>314</v>
      </c>
      <c r="O918" s="56"/>
      <c r="P918" s="51">
        <v>185</v>
      </c>
      <c r="Q918" s="56"/>
      <c r="R918" s="51">
        <v>185</v>
      </c>
      <c r="S918" s="56"/>
      <c r="T918" s="51">
        <v>329</v>
      </c>
      <c r="U918" s="56"/>
      <c r="V918" s="51">
        <v>350</v>
      </c>
      <c r="W918" s="56"/>
      <c r="X918" s="51">
        <v>338</v>
      </c>
      <c r="Y918" s="56"/>
      <c r="Z918" s="51">
        <v>328</v>
      </c>
      <c r="AA918" s="56"/>
      <c r="AB918" s="52">
        <v>268</v>
      </c>
      <c r="AC918" s="52"/>
    </row>
    <row r="919" spans="1:29" ht="11.25" x14ac:dyDescent="0.2">
      <c r="A919" s="84"/>
      <c r="B919" s="89"/>
      <c r="C919" s="86">
        <v>2023</v>
      </c>
      <c r="D919" s="51"/>
      <c r="E919" s="56"/>
      <c r="F919" s="51">
        <v>341</v>
      </c>
      <c r="G919" s="56"/>
      <c r="H919" s="51"/>
      <c r="I919" s="56"/>
      <c r="J919" s="51"/>
      <c r="K919" s="56"/>
      <c r="L919" s="60"/>
      <c r="M919" s="61"/>
      <c r="N919" s="51"/>
      <c r="O919" s="56"/>
      <c r="P919" s="51"/>
      <c r="Q919" s="56"/>
      <c r="R919" s="51"/>
      <c r="S919" s="56"/>
      <c r="T919" s="51"/>
      <c r="U919" s="56"/>
      <c r="V919" s="51"/>
      <c r="W919" s="56"/>
      <c r="X919" s="51"/>
      <c r="Y919" s="56"/>
      <c r="Z919" s="51"/>
      <c r="AA919" s="56"/>
      <c r="AB919" s="52"/>
      <c r="AC919" s="52"/>
    </row>
    <row r="920" spans="1:29" ht="20.45" customHeight="1" x14ac:dyDescent="0.2">
      <c r="A920" s="84" t="s">
        <v>319</v>
      </c>
      <c r="B920" s="89" t="s">
        <v>115</v>
      </c>
      <c r="C920" s="86">
        <v>2022</v>
      </c>
      <c r="D920" s="51">
        <v>5581</v>
      </c>
      <c r="E920" s="56"/>
      <c r="F920" s="51">
        <v>459</v>
      </c>
      <c r="G920" s="56"/>
      <c r="H920" s="51">
        <v>508</v>
      </c>
      <c r="I920" s="56"/>
      <c r="J920" s="51">
        <v>594</v>
      </c>
      <c r="K920" s="56"/>
      <c r="L920" s="51">
        <v>561</v>
      </c>
      <c r="M920" s="56"/>
      <c r="N920" s="51">
        <v>526</v>
      </c>
      <c r="O920" s="56"/>
      <c r="P920" s="51">
        <v>523</v>
      </c>
      <c r="Q920" s="56"/>
      <c r="R920" s="51">
        <v>434</v>
      </c>
      <c r="S920" s="56"/>
      <c r="T920" s="51">
        <v>401</v>
      </c>
      <c r="U920" s="56"/>
      <c r="V920" s="51">
        <v>473</v>
      </c>
      <c r="W920" s="56"/>
      <c r="X920" s="51">
        <v>421</v>
      </c>
      <c r="Y920" s="56"/>
      <c r="Z920" s="51">
        <v>355</v>
      </c>
      <c r="AA920" s="56"/>
      <c r="AB920" s="52">
        <v>327</v>
      </c>
      <c r="AC920" s="52"/>
    </row>
    <row r="921" spans="1:29" ht="11.25" x14ac:dyDescent="0.2">
      <c r="A921" s="84"/>
      <c r="B921" s="89"/>
      <c r="C921" s="86">
        <v>2023</v>
      </c>
      <c r="D921" s="51"/>
      <c r="E921" s="56"/>
      <c r="F921" s="51">
        <v>398</v>
      </c>
      <c r="G921" s="56"/>
      <c r="H921" s="51"/>
      <c r="I921" s="56"/>
      <c r="J921" s="51"/>
      <c r="K921" s="56"/>
      <c r="L921" s="51"/>
      <c r="M921" s="56"/>
      <c r="N921" s="51"/>
      <c r="O921" s="56"/>
      <c r="P921" s="51"/>
      <c r="Q921" s="56"/>
      <c r="R921" s="51"/>
      <c r="S921" s="56"/>
      <c r="T921" s="51"/>
      <c r="U921" s="56"/>
      <c r="V921" s="51"/>
      <c r="W921" s="56"/>
      <c r="X921" s="51"/>
      <c r="Y921" s="56"/>
      <c r="Z921" s="51"/>
      <c r="AA921" s="56"/>
      <c r="AB921" s="52"/>
      <c r="AC921" s="52"/>
    </row>
    <row r="922" spans="1:29" ht="20.45" customHeight="1" x14ac:dyDescent="0.2">
      <c r="A922" s="100" t="s">
        <v>320</v>
      </c>
      <c r="B922" s="89" t="s">
        <v>115</v>
      </c>
      <c r="C922" s="86">
        <v>2022</v>
      </c>
      <c r="D922" s="51">
        <v>6329</v>
      </c>
      <c r="E922" s="56"/>
      <c r="F922" s="51">
        <v>510</v>
      </c>
      <c r="G922" s="56"/>
      <c r="H922" s="51">
        <v>472</v>
      </c>
      <c r="I922" s="56"/>
      <c r="J922" s="51">
        <v>580</v>
      </c>
      <c r="K922" s="56"/>
      <c r="L922" s="51">
        <v>565</v>
      </c>
      <c r="M922" s="56"/>
      <c r="N922" s="51">
        <v>578</v>
      </c>
      <c r="O922" s="56"/>
      <c r="P922" s="51">
        <v>413</v>
      </c>
      <c r="Q922" s="56"/>
      <c r="R922" s="51">
        <v>362</v>
      </c>
      <c r="S922" s="56"/>
      <c r="T922" s="51">
        <v>594</v>
      </c>
      <c r="U922" s="56"/>
      <c r="V922" s="51">
        <v>642</v>
      </c>
      <c r="W922" s="56"/>
      <c r="X922" s="51">
        <v>618</v>
      </c>
      <c r="Y922" s="56"/>
      <c r="Z922" s="51">
        <v>530</v>
      </c>
      <c r="AA922" s="56"/>
      <c r="AB922" s="52">
        <v>463</v>
      </c>
      <c r="AC922" s="52"/>
    </row>
    <row r="923" spans="1:29" ht="11.25" x14ac:dyDescent="0.2">
      <c r="A923" s="84"/>
      <c r="B923" s="89"/>
      <c r="C923" s="86">
        <v>2023</v>
      </c>
      <c r="D923" s="51"/>
      <c r="E923" s="56"/>
      <c r="F923" s="51">
        <v>505</v>
      </c>
      <c r="G923" s="56"/>
      <c r="H923" s="51"/>
      <c r="I923" s="56"/>
      <c r="J923" s="51"/>
      <c r="K923" s="56"/>
      <c r="L923" s="51"/>
      <c r="M923" s="56"/>
      <c r="N923" s="51"/>
      <c r="O923" s="56"/>
      <c r="P923" s="51"/>
      <c r="Q923" s="56"/>
      <c r="R923" s="51"/>
      <c r="S923" s="56"/>
      <c r="T923" s="51"/>
      <c r="U923" s="56"/>
      <c r="V923" s="51"/>
      <c r="W923" s="56"/>
      <c r="X923" s="51"/>
      <c r="Y923" s="56"/>
      <c r="Z923" s="51"/>
      <c r="AA923" s="56"/>
      <c r="AB923" s="52"/>
      <c r="AC923" s="52"/>
    </row>
    <row r="924" spans="1:29" ht="20.45" customHeight="1" x14ac:dyDescent="0.2">
      <c r="A924" s="84" t="s">
        <v>321</v>
      </c>
      <c r="B924" s="89" t="s">
        <v>115</v>
      </c>
      <c r="C924" s="86">
        <v>2022</v>
      </c>
      <c r="D924" s="51">
        <v>3038</v>
      </c>
      <c r="E924" s="56"/>
      <c r="F924" s="62">
        <v>343</v>
      </c>
      <c r="G924" s="63"/>
      <c r="H924" s="62">
        <v>330</v>
      </c>
      <c r="I924" s="63"/>
      <c r="J924" s="62">
        <v>357</v>
      </c>
      <c r="K924" s="63"/>
      <c r="L924" s="62">
        <v>265</v>
      </c>
      <c r="M924" s="63"/>
      <c r="N924" s="62">
        <v>150</v>
      </c>
      <c r="O924" s="63"/>
      <c r="P924" s="62">
        <v>204</v>
      </c>
      <c r="Q924" s="63"/>
      <c r="R924" s="62">
        <v>147</v>
      </c>
      <c r="S924" s="63"/>
      <c r="T924" s="62">
        <v>288</v>
      </c>
      <c r="U924" s="63"/>
      <c r="V924" s="62">
        <v>315</v>
      </c>
      <c r="W924" s="63"/>
      <c r="X924" s="62">
        <v>256</v>
      </c>
      <c r="Y924" s="63"/>
      <c r="Z924" s="62">
        <v>235</v>
      </c>
      <c r="AA924" s="63"/>
      <c r="AB924" s="64">
        <v>149</v>
      </c>
    </row>
    <row r="925" spans="1:29" ht="11.25" x14ac:dyDescent="0.2">
      <c r="A925" s="84"/>
      <c r="B925" s="89"/>
      <c r="C925" s="86">
        <v>2023</v>
      </c>
      <c r="D925" s="51"/>
      <c r="E925" s="56"/>
      <c r="F925" s="62">
        <v>238</v>
      </c>
      <c r="G925" s="63"/>
      <c r="H925" s="62"/>
      <c r="I925" s="63"/>
      <c r="J925" s="62"/>
      <c r="K925" s="63"/>
      <c r="L925" s="62"/>
      <c r="M925" s="63"/>
      <c r="N925" s="62"/>
      <c r="O925" s="63"/>
      <c r="P925" s="62"/>
      <c r="Q925" s="63"/>
      <c r="R925" s="62"/>
      <c r="S925" s="63"/>
      <c r="T925" s="62"/>
      <c r="U925" s="63"/>
      <c r="V925" s="62"/>
      <c r="W925" s="63"/>
      <c r="X925" s="62"/>
      <c r="Y925" s="63"/>
      <c r="Z925" s="62"/>
      <c r="AA925" s="63"/>
    </row>
    <row r="926" spans="1:29" ht="20.45" customHeight="1" x14ac:dyDescent="0.2">
      <c r="A926" s="84" t="s">
        <v>322</v>
      </c>
      <c r="B926" s="89" t="s">
        <v>115</v>
      </c>
      <c r="C926" s="86">
        <v>2022</v>
      </c>
      <c r="D926" s="51">
        <v>805</v>
      </c>
      <c r="E926" s="56"/>
      <c r="F926" s="58">
        <v>85</v>
      </c>
      <c r="G926" s="66"/>
      <c r="H926" s="65">
        <v>86.3</v>
      </c>
      <c r="I926" s="66"/>
      <c r="J926" s="65">
        <v>99.2</v>
      </c>
      <c r="K926" s="66"/>
      <c r="L926" s="65">
        <v>70.400000000000006</v>
      </c>
      <c r="M926" s="66"/>
      <c r="N926" s="65">
        <v>81.599999999999994</v>
      </c>
      <c r="O926" s="56"/>
      <c r="P926" s="58">
        <v>73</v>
      </c>
      <c r="Q926" s="66"/>
      <c r="R926" s="65">
        <v>52.2</v>
      </c>
      <c r="S926" s="66"/>
      <c r="T926" s="58">
        <v>50.9</v>
      </c>
      <c r="U926" s="61"/>
      <c r="V926" s="58">
        <v>48.4</v>
      </c>
      <c r="W926" s="61"/>
      <c r="X926" s="58">
        <v>51.9</v>
      </c>
      <c r="Y926" s="56"/>
      <c r="Z926" s="58">
        <v>62</v>
      </c>
      <c r="AA926" s="56"/>
      <c r="AB926" s="59">
        <v>44.4</v>
      </c>
      <c r="AC926" s="67"/>
    </row>
    <row r="927" spans="1:29" ht="11.25" x14ac:dyDescent="0.2">
      <c r="B927" s="89"/>
      <c r="C927" s="86">
        <v>2023</v>
      </c>
      <c r="D927" s="51"/>
      <c r="E927" s="56"/>
      <c r="F927" s="58">
        <v>54.5</v>
      </c>
      <c r="G927" s="66"/>
      <c r="H927" s="65"/>
      <c r="I927" s="66"/>
      <c r="J927" s="65"/>
      <c r="K927" s="66"/>
      <c r="L927" s="65"/>
      <c r="M927" s="66"/>
      <c r="N927" s="65"/>
      <c r="O927" s="66"/>
      <c r="P927" s="65"/>
      <c r="Q927" s="66"/>
      <c r="R927" s="65"/>
      <c r="S927" s="66"/>
      <c r="T927" s="65"/>
      <c r="U927" s="66"/>
      <c r="V927" s="65"/>
      <c r="W927" s="66"/>
      <c r="X927" s="65"/>
      <c r="Y927" s="56"/>
      <c r="Z927" s="58"/>
      <c r="AA927" s="61"/>
      <c r="AB927" s="59"/>
      <c r="AC927" s="67"/>
    </row>
    <row r="928" spans="1:29" ht="30.6" customHeight="1" x14ac:dyDescent="0.2">
      <c r="A928" s="100" t="s">
        <v>631</v>
      </c>
      <c r="B928" s="89" t="s">
        <v>115</v>
      </c>
      <c r="C928" s="86">
        <v>2022</v>
      </c>
      <c r="D928" s="51">
        <v>438</v>
      </c>
      <c r="E928" s="56"/>
      <c r="F928" s="65">
        <v>19.899999999999999</v>
      </c>
      <c r="G928" s="56"/>
      <c r="H928" s="51">
        <v>150</v>
      </c>
      <c r="I928" s="66"/>
      <c r="J928" s="65">
        <v>77.8</v>
      </c>
      <c r="K928" s="66"/>
      <c r="L928" s="65">
        <v>48.7</v>
      </c>
      <c r="M928" s="66"/>
      <c r="N928" s="65">
        <v>14.2</v>
      </c>
      <c r="O928" s="66"/>
      <c r="P928" s="65">
        <v>35.1</v>
      </c>
      <c r="Q928" s="66"/>
      <c r="R928" s="65">
        <v>33.5</v>
      </c>
      <c r="S928" s="66"/>
      <c r="T928" s="65">
        <v>19.899999999999999</v>
      </c>
      <c r="U928" s="66"/>
      <c r="V928" s="65">
        <v>12.4</v>
      </c>
      <c r="W928" s="56"/>
      <c r="X928" s="65">
        <v>8.8000000000000007</v>
      </c>
      <c r="Y928" s="66"/>
      <c r="Z928" s="65">
        <v>8.4</v>
      </c>
      <c r="AA928" s="66"/>
      <c r="AB928" s="67">
        <v>9.4</v>
      </c>
      <c r="AC928" s="67"/>
    </row>
    <row r="929" spans="1:29" ht="11.25" x14ac:dyDescent="0.2">
      <c r="A929" s="84"/>
      <c r="B929" s="89"/>
      <c r="C929" s="86">
        <v>2023</v>
      </c>
      <c r="D929" s="51"/>
      <c r="E929" s="56"/>
      <c r="F929" s="65">
        <v>9.3000000000000007</v>
      </c>
      <c r="G929" s="66"/>
      <c r="H929" s="51"/>
      <c r="I929" s="56"/>
      <c r="J929" s="65"/>
      <c r="K929" s="66"/>
      <c r="L929" s="65"/>
      <c r="M929" s="66"/>
      <c r="N929" s="65"/>
      <c r="O929" s="66"/>
      <c r="P929" s="65"/>
      <c r="Q929" s="66"/>
      <c r="R929" s="65"/>
      <c r="S929" s="66"/>
      <c r="T929" s="65"/>
      <c r="U929" s="66"/>
      <c r="V929" s="65"/>
      <c r="W929" s="66"/>
      <c r="X929" s="65"/>
      <c r="Y929" s="66"/>
      <c r="Z929" s="65"/>
      <c r="AA929" s="66"/>
      <c r="AB929" s="67"/>
      <c r="AC929" s="52"/>
    </row>
    <row r="930" spans="1:29" ht="30.6" customHeight="1" x14ac:dyDescent="0.2">
      <c r="A930" s="100" t="s">
        <v>323</v>
      </c>
      <c r="B930" s="89" t="s">
        <v>115</v>
      </c>
      <c r="C930" s="86">
        <v>2022</v>
      </c>
      <c r="D930" s="51">
        <v>1074</v>
      </c>
      <c r="E930" s="56"/>
      <c r="F930" s="51">
        <v>115</v>
      </c>
      <c r="G930" s="56"/>
      <c r="H930" s="51">
        <v>125</v>
      </c>
      <c r="I930" s="56"/>
      <c r="J930" s="51">
        <v>110</v>
      </c>
      <c r="K930" s="56"/>
      <c r="L930" s="65">
        <v>87.7</v>
      </c>
      <c r="M930" s="66"/>
      <c r="N930" s="65">
        <v>86.9</v>
      </c>
      <c r="O930" s="66"/>
      <c r="P930" s="65">
        <v>78.5</v>
      </c>
      <c r="Q930" s="66"/>
      <c r="R930" s="65">
        <v>68.7</v>
      </c>
      <c r="S930" s="66"/>
      <c r="T930" s="65">
        <v>62.1</v>
      </c>
      <c r="U930" s="66"/>
      <c r="V930" s="65">
        <v>93.7</v>
      </c>
      <c r="W930" s="66"/>
      <c r="X930" s="65">
        <v>70.8</v>
      </c>
      <c r="Y930" s="66"/>
      <c r="Z930" s="65">
        <v>85.9</v>
      </c>
      <c r="AA930" s="66"/>
      <c r="AB930" s="67">
        <v>90.3</v>
      </c>
      <c r="AC930" s="67"/>
    </row>
    <row r="931" spans="1:29" ht="11.25" x14ac:dyDescent="0.2">
      <c r="B931" s="89"/>
      <c r="C931" s="86">
        <v>2023</v>
      </c>
      <c r="D931" s="51"/>
      <c r="E931" s="56"/>
      <c r="F931" s="65">
        <v>96.5</v>
      </c>
      <c r="G931" s="56"/>
      <c r="H931" s="51"/>
      <c r="I931" s="56"/>
      <c r="J931" s="51"/>
      <c r="K931" s="56"/>
      <c r="L931" s="65"/>
      <c r="M931" s="66"/>
      <c r="N931" s="65"/>
      <c r="O931" s="66"/>
      <c r="P931" s="65"/>
      <c r="Q931" s="66"/>
      <c r="R931" s="65"/>
      <c r="S931" s="66"/>
      <c r="T931" s="65"/>
      <c r="U931" s="66"/>
      <c r="V931" s="65"/>
      <c r="W931" s="66"/>
      <c r="X931" s="65"/>
      <c r="Y931" s="66"/>
      <c r="Z931" s="65"/>
      <c r="AA931" s="66"/>
      <c r="AB931" s="67"/>
      <c r="AC931" s="52"/>
    </row>
    <row r="932" spans="1:29" ht="20.45" customHeight="1" x14ac:dyDescent="0.2">
      <c r="A932" s="104" t="s">
        <v>632</v>
      </c>
      <c r="B932" s="89" t="s">
        <v>115</v>
      </c>
      <c r="C932" s="86">
        <v>2022</v>
      </c>
      <c r="D932" s="51">
        <v>244</v>
      </c>
      <c r="E932" s="56"/>
      <c r="F932" s="58">
        <v>24.5</v>
      </c>
      <c r="G932" s="61"/>
      <c r="H932" s="65">
        <v>28.7</v>
      </c>
      <c r="I932" s="66"/>
      <c r="J932" s="65">
        <v>25.5</v>
      </c>
      <c r="K932" s="66"/>
      <c r="L932" s="65">
        <v>21.3</v>
      </c>
      <c r="M932" s="66"/>
      <c r="N932" s="58">
        <v>17.8</v>
      </c>
      <c r="O932" s="66"/>
      <c r="P932" s="58">
        <v>16</v>
      </c>
      <c r="Q932" s="66"/>
      <c r="R932" s="58">
        <v>11.5</v>
      </c>
      <c r="S932" s="61"/>
      <c r="T932" s="58">
        <v>14.2</v>
      </c>
      <c r="U932" s="61"/>
      <c r="V932" s="65">
        <v>22.5</v>
      </c>
      <c r="W932" s="66"/>
      <c r="X932" s="65">
        <v>10.9</v>
      </c>
      <c r="Y932" s="66"/>
      <c r="Z932" s="65">
        <v>23.6</v>
      </c>
      <c r="AA932" s="66"/>
      <c r="AB932" s="67">
        <v>27.2</v>
      </c>
      <c r="AC932" s="67"/>
    </row>
    <row r="933" spans="1:29" ht="11.25" x14ac:dyDescent="0.2">
      <c r="A933" s="84"/>
      <c r="B933" s="89"/>
      <c r="C933" s="86">
        <v>2023</v>
      </c>
      <c r="D933" s="51"/>
      <c r="E933" s="56"/>
      <c r="F933" s="58">
        <v>21.9</v>
      </c>
      <c r="G933" s="61"/>
      <c r="H933" s="65"/>
      <c r="I933" s="66"/>
      <c r="J933" s="65"/>
      <c r="K933" s="66"/>
      <c r="L933" s="65"/>
      <c r="M933" s="66"/>
      <c r="N933" s="58"/>
      <c r="O933" s="66"/>
      <c r="P933" s="58"/>
      <c r="Q933" s="66"/>
      <c r="R933" s="58"/>
      <c r="S933" s="61"/>
      <c r="T933" s="58"/>
      <c r="U933" s="61"/>
      <c r="V933" s="65"/>
      <c r="W933" s="66"/>
      <c r="X933" s="65"/>
      <c r="Y933" s="66"/>
      <c r="Z933" s="65"/>
      <c r="AA933" s="66"/>
      <c r="AB933" s="67"/>
      <c r="AC933" s="67"/>
    </row>
    <row r="934" spans="1:29" ht="20.45" customHeight="1" x14ac:dyDescent="0.2">
      <c r="A934" s="84" t="s">
        <v>633</v>
      </c>
      <c r="B934" s="89" t="s">
        <v>115</v>
      </c>
      <c r="C934" s="86">
        <v>2022</v>
      </c>
      <c r="D934" s="51">
        <v>289</v>
      </c>
      <c r="E934" s="56"/>
      <c r="F934" s="58">
        <v>22.4</v>
      </c>
      <c r="G934" s="61"/>
      <c r="H934" s="65">
        <v>30.4</v>
      </c>
      <c r="I934" s="66"/>
      <c r="J934" s="65">
        <v>22.4</v>
      </c>
      <c r="K934" s="66"/>
      <c r="L934" s="65">
        <v>23.2</v>
      </c>
      <c r="M934" s="66"/>
      <c r="N934" s="58">
        <v>21</v>
      </c>
      <c r="O934" s="66"/>
      <c r="P934" s="58">
        <v>24</v>
      </c>
      <c r="Q934" s="61"/>
      <c r="R934" s="58">
        <v>20</v>
      </c>
      <c r="S934" s="61"/>
      <c r="T934" s="65">
        <v>22.2</v>
      </c>
      <c r="U934" s="66"/>
      <c r="V934" s="58">
        <v>30.2</v>
      </c>
      <c r="W934" s="61"/>
      <c r="X934" s="58">
        <v>25</v>
      </c>
      <c r="Y934" s="66"/>
      <c r="Z934" s="58">
        <v>26.7</v>
      </c>
      <c r="AA934" s="61"/>
      <c r="AB934" s="59">
        <v>21.8</v>
      </c>
      <c r="AC934" s="59"/>
    </row>
    <row r="935" spans="1:29" ht="11.25" x14ac:dyDescent="0.2">
      <c r="A935" s="84"/>
      <c r="B935" s="89"/>
      <c r="C935" s="86">
        <v>2023</v>
      </c>
      <c r="D935" s="51"/>
      <c r="E935" s="56"/>
      <c r="F935" s="58">
        <v>20.9</v>
      </c>
      <c r="G935" s="61"/>
      <c r="H935" s="65"/>
      <c r="I935" s="66"/>
      <c r="J935" s="65"/>
      <c r="K935" s="66"/>
      <c r="L935" s="65"/>
      <c r="M935" s="66"/>
      <c r="N935" s="58"/>
      <c r="O935" s="66"/>
      <c r="P935" s="58"/>
      <c r="Q935" s="66"/>
      <c r="R935" s="58"/>
      <c r="S935" s="66"/>
      <c r="T935" s="65"/>
      <c r="U935" s="66"/>
      <c r="V935" s="58"/>
      <c r="W935" s="61"/>
      <c r="X935" s="58"/>
      <c r="Y935" s="66"/>
      <c r="Z935" s="65"/>
      <c r="AA935" s="66"/>
      <c r="AB935" s="67"/>
      <c r="AC935" s="59"/>
    </row>
    <row r="936" spans="1:29" ht="20.45" customHeight="1" x14ac:dyDescent="0.2">
      <c r="A936" s="84" t="s">
        <v>324</v>
      </c>
      <c r="B936" s="89" t="s">
        <v>115</v>
      </c>
      <c r="C936" s="86">
        <v>2022</v>
      </c>
      <c r="D936" s="51">
        <v>2812</v>
      </c>
      <c r="E936" s="56"/>
      <c r="F936" s="51">
        <v>275</v>
      </c>
      <c r="G936" s="56"/>
      <c r="H936" s="51">
        <v>329</v>
      </c>
      <c r="I936" s="56"/>
      <c r="J936" s="51">
        <v>353</v>
      </c>
      <c r="K936" s="56"/>
      <c r="L936" s="51">
        <v>275</v>
      </c>
      <c r="M936" s="56"/>
      <c r="N936" s="51">
        <v>235</v>
      </c>
      <c r="O936" s="56"/>
      <c r="P936" s="51">
        <v>185</v>
      </c>
      <c r="Q936" s="56"/>
      <c r="R936" s="51">
        <v>176</v>
      </c>
      <c r="S936" s="56"/>
      <c r="T936" s="51">
        <v>161</v>
      </c>
      <c r="U936" s="56"/>
      <c r="V936" s="51">
        <v>243</v>
      </c>
      <c r="W936" s="56"/>
      <c r="X936" s="51">
        <v>216</v>
      </c>
      <c r="Y936" s="56"/>
      <c r="Z936" s="51">
        <v>201</v>
      </c>
      <c r="AA936" s="56"/>
      <c r="AB936" s="52">
        <v>162</v>
      </c>
      <c r="AC936" s="52"/>
    </row>
    <row r="937" spans="1:29" ht="11.25" x14ac:dyDescent="0.2">
      <c r="A937" s="84"/>
      <c r="B937" s="89"/>
      <c r="C937" s="86">
        <v>2023</v>
      </c>
      <c r="D937" s="51"/>
      <c r="E937" s="56"/>
      <c r="F937" s="51">
        <v>204</v>
      </c>
      <c r="G937" s="56"/>
      <c r="H937" s="51"/>
      <c r="I937" s="56"/>
      <c r="J937" s="51"/>
      <c r="K937" s="56"/>
      <c r="L937" s="51"/>
      <c r="M937" s="56"/>
      <c r="N937" s="51"/>
      <c r="O937" s="56"/>
      <c r="P937" s="51"/>
      <c r="Q937" s="56"/>
      <c r="R937" s="51"/>
      <c r="S937" s="56"/>
      <c r="T937" s="51"/>
      <c r="U937" s="56"/>
      <c r="V937" s="51"/>
      <c r="W937" s="56"/>
      <c r="X937" s="51"/>
      <c r="Y937" s="56"/>
      <c r="Z937" s="51"/>
      <c r="AA937" s="56"/>
      <c r="AB937" s="52"/>
      <c r="AC937" s="52"/>
    </row>
    <row r="938" spans="1:29" ht="20.45" customHeight="1" x14ac:dyDescent="0.2">
      <c r="A938" s="84" t="s">
        <v>325</v>
      </c>
      <c r="B938" s="89" t="s">
        <v>115</v>
      </c>
      <c r="C938" s="86">
        <v>2022</v>
      </c>
      <c r="D938" s="51">
        <v>125</v>
      </c>
      <c r="E938" s="56"/>
      <c r="F938" s="58">
        <v>15.1</v>
      </c>
      <c r="G938" s="61"/>
      <c r="H938" s="65">
        <v>16.100000000000001</v>
      </c>
      <c r="I938" s="66"/>
      <c r="J938" s="58">
        <v>13.9</v>
      </c>
      <c r="K938" s="61"/>
      <c r="L938" s="58">
        <v>11.5</v>
      </c>
      <c r="M938" s="61"/>
      <c r="N938" s="65">
        <v>11.7</v>
      </c>
      <c r="O938" s="66"/>
      <c r="P938" s="58">
        <v>5.5</v>
      </c>
      <c r="Q938" s="66"/>
      <c r="R938" s="65">
        <v>7.1</v>
      </c>
      <c r="S938" s="66"/>
      <c r="T938" s="58">
        <v>4.7</v>
      </c>
      <c r="U938" s="61"/>
      <c r="V938" s="58">
        <v>12.7</v>
      </c>
      <c r="W938" s="61"/>
      <c r="X938" s="65">
        <v>6.9</v>
      </c>
      <c r="Y938" s="66"/>
      <c r="Z938" s="58">
        <v>10.3</v>
      </c>
      <c r="AA938" s="61"/>
      <c r="AB938" s="59">
        <v>9</v>
      </c>
      <c r="AC938" s="67"/>
    </row>
    <row r="939" spans="1:29" ht="11.25" x14ac:dyDescent="0.2">
      <c r="A939" s="84"/>
      <c r="B939" s="89"/>
      <c r="C939" s="86">
        <v>2023</v>
      </c>
      <c r="D939" s="51"/>
      <c r="E939" s="56"/>
      <c r="F939" s="58">
        <v>15.9</v>
      </c>
      <c r="G939" s="61"/>
      <c r="H939" s="65"/>
      <c r="I939" s="66"/>
      <c r="J939" s="58"/>
      <c r="K939" s="61"/>
      <c r="L939" s="58"/>
      <c r="M939" s="61"/>
      <c r="N939" s="65"/>
      <c r="O939" s="66"/>
      <c r="P939" s="58"/>
      <c r="Q939" s="61"/>
      <c r="R939" s="65"/>
      <c r="S939" s="66"/>
      <c r="T939" s="58"/>
      <c r="U939" s="61"/>
      <c r="V939" s="58"/>
      <c r="W939" s="61"/>
      <c r="X939" s="65"/>
      <c r="Y939" s="66"/>
      <c r="Z939" s="58"/>
      <c r="AA939" s="61"/>
      <c r="AB939" s="59"/>
      <c r="AC939" s="67"/>
    </row>
    <row r="940" spans="1:29" ht="30" customHeight="1" x14ac:dyDescent="0.2">
      <c r="A940" s="259" t="s">
        <v>326</v>
      </c>
      <c r="B940" s="259"/>
      <c r="C940" s="259"/>
      <c r="D940" s="259"/>
      <c r="E940" s="259"/>
      <c r="F940" s="259"/>
      <c r="G940" s="259"/>
      <c r="H940" s="259"/>
      <c r="I940" s="259"/>
      <c r="J940" s="259"/>
      <c r="K940" s="259"/>
      <c r="L940" s="259"/>
      <c r="M940" s="259"/>
      <c r="N940" s="259"/>
      <c r="O940" s="259"/>
      <c r="P940" s="259"/>
      <c r="Q940" s="259"/>
      <c r="R940" s="259"/>
      <c r="S940" s="259"/>
      <c r="T940" s="259"/>
      <c r="U940" s="259"/>
      <c r="V940" s="259"/>
      <c r="W940" s="259"/>
      <c r="X940" s="259"/>
      <c r="Y940" s="259"/>
      <c r="Z940" s="259"/>
      <c r="AA940" s="259"/>
      <c r="AB940" s="259"/>
      <c r="AC940" s="201"/>
    </row>
    <row r="941" spans="1:29" ht="22.9" customHeight="1" x14ac:dyDescent="0.2">
      <c r="A941" s="88" t="s">
        <v>327</v>
      </c>
      <c r="B941" s="89" t="s">
        <v>30</v>
      </c>
      <c r="C941" s="178">
        <v>2022</v>
      </c>
      <c r="D941" s="51">
        <v>1253</v>
      </c>
      <c r="E941" s="56"/>
      <c r="F941" s="60">
        <v>102</v>
      </c>
      <c r="G941" s="68"/>
      <c r="H941" s="60">
        <v>105</v>
      </c>
      <c r="I941" s="68"/>
      <c r="J941" s="60">
        <v>108</v>
      </c>
      <c r="K941" s="68"/>
      <c r="L941" s="60">
        <v>75</v>
      </c>
      <c r="M941" s="68"/>
      <c r="N941" s="51">
        <v>112</v>
      </c>
      <c r="O941" s="56"/>
      <c r="P941" s="51">
        <v>126</v>
      </c>
      <c r="Q941" s="56"/>
      <c r="R941" s="60">
        <v>110</v>
      </c>
      <c r="S941" s="68"/>
      <c r="T941" s="60">
        <v>103</v>
      </c>
      <c r="U941" s="68"/>
      <c r="V941" s="60">
        <v>117</v>
      </c>
      <c r="W941" s="68"/>
      <c r="X941" s="51">
        <v>108</v>
      </c>
      <c r="Y941" s="56"/>
      <c r="Z941" s="60">
        <v>109</v>
      </c>
      <c r="AA941" s="68"/>
      <c r="AB941" s="69">
        <v>78</v>
      </c>
      <c r="AC941" s="201"/>
    </row>
    <row r="942" spans="1:29" x14ac:dyDescent="0.2">
      <c r="B942" s="161"/>
      <c r="C942" s="178">
        <v>2023</v>
      </c>
      <c r="D942" s="60"/>
      <c r="E942" s="56"/>
      <c r="F942" s="60">
        <v>90</v>
      </c>
      <c r="G942" s="68"/>
      <c r="H942" s="60"/>
      <c r="I942" s="68"/>
      <c r="J942" s="60"/>
      <c r="K942" s="68"/>
      <c r="L942" s="51"/>
      <c r="M942" s="56"/>
      <c r="N942" s="65"/>
      <c r="O942" s="56"/>
      <c r="P942" s="58"/>
      <c r="Q942" s="56"/>
      <c r="R942" s="58"/>
      <c r="S942" s="56"/>
      <c r="T942" s="51"/>
      <c r="U942" s="56"/>
      <c r="V942" s="58"/>
      <c r="W942" s="61"/>
      <c r="X942" s="58"/>
      <c r="Y942" s="61"/>
      <c r="Z942" s="58"/>
      <c r="AA942" s="61"/>
      <c r="AB942" s="59"/>
      <c r="AC942" s="201"/>
    </row>
    <row r="943" spans="1:29" ht="22.9" customHeight="1" x14ac:dyDescent="0.2">
      <c r="A943" s="88"/>
      <c r="B943" s="89" t="s">
        <v>311</v>
      </c>
      <c r="C943" s="178">
        <v>2022</v>
      </c>
      <c r="D943" s="51">
        <v>451331</v>
      </c>
      <c r="E943" s="56"/>
      <c r="F943" s="51">
        <v>34735</v>
      </c>
      <c r="G943" s="56"/>
      <c r="H943" s="51">
        <v>35917</v>
      </c>
      <c r="I943" s="56"/>
      <c r="J943" s="51">
        <v>38842</v>
      </c>
      <c r="K943" s="56"/>
      <c r="L943" s="51">
        <v>29624</v>
      </c>
      <c r="M943" s="56"/>
      <c r="N943" s="51">
        <v>48346</v>
      </c>
      <c r="O943" s="56"/>
      <c r="P943" s="51">
        <v>38900</v>
      </c>
      <c r="Q943" s="56"/>
      <c r="R943" s="51">
        <v>37663</v>
      </c>
      <c r="S943" s="56"/>
      <c r="T943" s="51">
        <v>36038</v>
      </c>
      <c r="U943" s="56"/>
      <c r="V943" s="51">
        <v>42086</v>
      </c>
      <c r="W943" s="56"/>
      <c r="X943" s="51">
        <v>36980</v>
      </c>
      <c r="Y943" s="56"/>
      <c r="Z943" s="51">
        <v>42075</v>
      </c>
      <c r="AA943" s="56"/>
      <c r="AB943" s="52">
        <v>30125</v>
      </c>
      <c r="AC943" s="201"/>
    </row>
    <row r="944" spans="1:29" x14ac:dyDescent="0.2">
      <c r="B944" s="161"/>
      <c r="C944" s="178">
        <v>2023</v>
      </c>
      <c r="D944" s="179"/>
      <c r="E944" s="180"/>
      <c r="F944" s="51">
        <v>37043</v>
      </c>
      <c r="G944" s="56"/>
      <c r="H944" s="51"/>
      <c r="I944" s="56"/>
      <c r="J944" s="51"/>
      <c r="K944" s="56"/>
      <c r="L944" s="51"/>
      <c r="M944" s="56"/>
      <c r="N944" s="51"/>
      <c r="O944" s="56"/>
      <c r="P944" s="51"/>
      <c r="Q944" s="56"/>
      <c r="R944" s="51"/>
      <c r="S944" s="56"/>
      <c r="T944" s="51"/>
      <c r="U944" s="56"/>
      <c r="V944" s="51"/>
      <c r="W944" s="56"/>
      <c r="X944" s="51"/>
      <c r="Y944" s="56"/>
      <c r="Z944" s="51"/>
      <c r="AA944" s="56"/>
      <c r="AB944" s="51"/>
      <c r="AC944" s="201"/>
    </row>
    <row r="945" spans="1:29" ht="36" customHeight="1" x14ac:dyDescent="0.2">
      <c r="A945" s="88" t="s">
        <v>328</v>
      </c>
      <c r="B945" s="89" t="s">
        <v>311</v>
      </c>
      <c r="C945" s="178">
        <v>2022</v>
      </c>
      <c r="D945" s="51">
        <v>377032</v>
      </c>
      <c r="E945" s="56"/>
      <c r="F945" s="51">
        <v>26484</v>
      </c>
      <c r="G945" s="56"/>
      <c r="H945" s="51">
        <v>30834</v>
      </c>
      <c r="I945" s="56"/>
      <c r="J945" s="51">
        <v>32674</v>
      </c>
      <c r="K945" s="56"/>
      <c r="L945" s="51">
        <v>38610</v>
      </c>
      <c r="M945" s="56"/>
      <c r="N945" s="51">
        <v>32701</v>
      </c>
      <c r="O945" s="56"/>
      <c r="P945" s="51">
        <v>31996</v>
      </c>
      <c r="Q945" s="56"/>
      <c r="R945" s="51">
        <v>32018</v>
      </c>
      <c r="S945" s="56"/>
      <c r="T945" s="51">
        <v>32773</v>
      </c>
      <c r="U945" s="56"/>
      <c r="V945" s="51">
        <v>34214</v>
      </c>
      <c r="W945" s="56"/>
      <c r="X945" s="51">
        <v>37878</v>
      </c>
      <c r="Y945" s="56"/>
      <c r="Z945" s="51">
        <v>24750</v>
      </c>
      <c r="AA945" s="56"/>
      <c r="AB945" s="52">
        <v>22100</v>
      </c>
      <c r="AC945" s="201"/>
    </row>
    <row r="946" spans="1:29" x14ac:dyDescent="0.2">
      <c r="B946" s="161"/>
      <c r="C946" s="178">
        <v>2023</v>
      </c>
      <c r="D946" s="179"/>
      <c r="E946" s="180"/>
      <c r="F946" s="51">
        <v>42978</v>
      </c>
      <c r="G946" s="56"/>
      <c r="H946" s="51"/>
      <c r="I946" s="56"/>
      <c r="J946" s="51"/>
      <c r="K946" s="56"/>
      <c r="L946" s="51"/>
      <c r="M946" s="56"/>
      <c r="N946" s="51"/>
      <c r="O946" s="56"/>
      <c r="P946" s="51"/>
      <c r="Q946" s="56"/>
      <c r="R946" s="51"/>
      <c r="S946" s="56"/>
      <c r="T946" s="51"/>
      <c r="U946" s="56"/>
      <c r="V946" s="51"/>
      <c r="W946" s="56"/>
      <c r="X946" s="51"/>
      <c r="Y946" s="56"/>
      <c r="Z946" s="51"/>
      <c r="AA946" s="56"/>
      <c r="AB946" s="51"/>
      <c r="AC946" s="201"/>
    </row>
    <row r="947" spans="1:29" ht="22.9" customHeight="1" x14ac:dyDescent="0.2">
      <c r="A947" s="88" t="s">
        <v>634</v>
      </c>
      <c r="B947" s="89" t="s">
        <v>30</v>
      </c>
      <c r="C947" s="178">
        <v>2022</v>
      </c>
      <c r="D947" s="60">
        <v>68</v>
      </c>
      <c r="E947" s="56"/>
      <c r="F947" s="60">
        <v>8</v>
      </c>
      <c r="G947" s="68"/>
      <c r="H947" s="60">
        <v>4</v>
      </c>
      <c r="I947" s="68"/>
      <c r="J947" s="60">
        <v>5</v>
      </c>
      <c r="K947" s="68"/>
      <c r="L947" s="60">
        <v>2</v>
      </c>
      <c r="M947" s="68"/>
      <c r="N947" s="60">
        <v>5</v>
      </c>
      <c r="O947" s="56"/>
      <c r="P947" s="60">
        <v>10</v>
      </c>
      <c r="Q947" s="56"/>
      <c r="R947" s="60">
        <v>3</v>
      </c>
      <c r="S947" s="68"/>
      <c r="T947" s="60">
        <v>7</v>
      </c>
      <c r="U947" s="68"/>
      <c r="V947" s="60">
        <v>5</v>
      </c>
      <c r="W947" s="68"/>
      <c r="X947" s="60">
        <v>5</v>
      </c>
      <c r="Y947" s="56"/>
      <c r="Z947" s="60">
        <v>6</v>
      </c>
      <c r="AA947" s="68"/>
      <c r="AB947" s="69">
        <v>8</v>
      </c>
      <c r="AC947" s="201"/>
    </row>
    <row r="948" spans="1:29" x14ac:dyDescent="0.2">
      <c r="B948" s="161"/>
      <c r="C948" s="178">
        <v>2023</v>
      </c>
      <c r="D948" s="60"/>
      <c r="E948" s="56"/>
      <c r="F948" s="60">
        <v>5</v>
      </c>
      <c r="G948" s="68"/>
      <c r="H948" s="60"/>
      <c r="I948" s="68"/>
      <c r="J948" s="60"/>
      <c r="K948" s="68"/>
      <c r="L948" s="51"/>
      <c r="M948" s="56"/>
      <c r="N948" s="65"/>
      <c r="O948" s="56"/>
      <c r="P948" s="58"/>
      <c r="Q948" s="56"/>
      <c r="R948" s="58"/>
      <c r="S948" s="56"/>
      <c r="T948" s="51"/>
      <c r="U948" s="56"/>
      <c r="V948" s="58"/>
      <c r="W948" s="61"/>
      <c r="X948" s="58"/>
      <c r="Y948" s="61"/>
      <c r="Z948" s="58"/>
      <c r="AA948" s="61"/>
      <c r="AB948" s="59"/>
      <c r="AC948" s="201"/>
    </row>
    <row r="949" spans="1:29" ht="22.9" customHeight="1" x14ac:dyDescent="0.2">
      <c r="A949" s="88"/>
      <c r="B949" s="89" t="s">
        <v>311</v>
      </c>
      <c r="C949" s="178">
        <v>2022</v>
      </c>
      <c r="D949" s="51">
        <v>94764</v>
      </c>
      <c r="E949" s="56"/>
      <c r="F949" s="51">
        <v>9500</v>
      </c>
      <c r="G949" s="56"/>
      <c r="H949" s="51">
        <v>6955</v>
      </c>
      <c r="I949" s="56"/>
      <c r="J949" s="51">
        <v>1449</v>
      </c>
      <c r="K949" s="56"/>
      <c r="L949" s="51">
        <v>1372</v>
      </c>
      <c r="M949" s="56"/>
      <c r="N949" s="51">
        <v>4672</v>
      </c>
      <c r="O949" s="56"/>
      <c r="P949" s="51">
        <v>18995</v>
      </c>
      <c r="Q949" s="56"/>
      <c r="R949" s="51">
        <v>4440</v>
      </c>
      <c r="S949" s="56"/>
      <c r="T949" s="51">
        <v>10439</v>
      </c>
      <c r="U949" s="56"/>
      <c r="V949" s="51">
        <v>5135</v>
      </c>
      <c r="W949" s="56"/>
      <c r="X949" s="51">
        <v>8996</v>
      </c>
      <c r="Y949" s="56"/>
      <c r="Z949" s="51">
        <v>8400</v>
      </c>
      <c r="AA949" s="56"/>
      <c r="AB949" s="52">
        <v>14411</v>
      </c>
      <c r="AC949" s="201"/>
    </row>
    <row r="950" spans="1:29" x14ac:dyDescent="0.2">
      <c r="B950" s="161"/>
      <c r="C950" s="178">
        <v>2023</v>
      </c>
      <c r="D950" s="179"/>
      <c r="E950" s="180"/>
      <c r="F950" s="51">
        <v>9929</v>
      </c>
      <c r="G950" s="56"/>
      <c r="H950" s="51"/>
      <c r="I950" s="56"/>
      <c r="J950" s="51"/>
      <c r="K950" s="56"/>
      <c r="L950" s="51"/>
      <c r="M950" s="56"/>
      <c r="N950" s="51"/>
      <c r="O950" s="56"/>
      <c r="P950" s="51"/>
      <c r="Q950" s="56"/>
      <c r="R950" s="51"/>
      <c r="S950" s="56"/>
      <c r="T950" s="51"/>
      <c r="U950" s="56"/>
      <c r="V950" s="51"/>
      <c r="W950" s="56"/>
      <c r="X950" s="51"/>
      <c r="Y950" s="56"/>
      <c r="Z950" s="51"/>
      <c r="AA950" s="56"/>
      <c r="AB950" s="51"/>
      <c r="AC950" s="201"/>
    </row>
    <row r="951" spans="1:29" ht="22.9" customHeight="1" x14ac:dyDescent="0.2">
      <c r="A951" s="88" t="s">
        <v>635</v>
      </c>
      <c r="B951" s="89" t="s">
        <v>30</v>
      </c>
      <c r="C951" s="178">
        <v>2022</v>
      </c>
      <c r="D951" s="51">
        <v>9500</v>
      </c>
      <c r="E951" s="56"/>
      <c r="F951" s="60">
        <v>592</v>
      </c>
      <c r="G951" s="68"/>
      <c r="H951" s="60">
        <v>728</v>
      </c>
      <c r="I951" s="68"/>
      <c r="J951" s="60">
        <v>821</v>
      </c>
      <c r="K951" s="68"/>
      <c r="L951" s="60">
        <v>867</v>
      </c>
      <c r="M951" s="68"/>
      <c r="N951" s="65">
        <v>821</v>
      </c>
      <c r="O951" s="56"/>
      <c r="P951" s="51">
        <v>778</v>
      </c>
      <c r="Q951" s="56"/>
      <c r="R951" s="58">
        <v>642</v>
      </c>
      <c r="S951" s="68"/>
      <c r="T951" s="60">
        <v>648</v>
      </c>
      <c r="U951" s="68"/>
      <c r="V951" s="60">
        <v>821</v>
      </c>
      <c r="W951" s="68"/>
      <c r="X951" s="51">
        <v>1000</v>
      </c>
      <c r="Y951" s="56"/>
      <c r="Z951" s="60">
        <v>992</v>
      </c>
      <c r="AA951" s="68"/>
      <c r="AB951" s="69">
        <v>790</v>
      </c>
      <c r="AC951" s="201"/>
    </row>
    <row r="952" spans="1:29" x14ac:dyDescent="0.2">
      <c r="B952" s="161"/>
      <c r="C952" s="178">
        <v>2023</v>
      </c>
      <c r="D952" s="51"/>
      <c r="E952" s="56"/>
      <c r="F952" s="60">
        <v>829</v>
      </c>
      <c r="G952" s="68"/>
      <c r="H952" s="60"/>
      <c r="I952" s="68"/>
      <c r="J952" s="60"/>
      <c r="K952" s="68"/>
      <c r="L952" s="51"/>
      <c r="M952" s="56"/>
      <c r="N952" s="65"/>
      <c r="O952" s="56"/>
      <c r="P952" s="58"/>
      <c r="Q952" s="56"/>
      <c r="R952" s="58"/>
      <c r="S952" s="56"/>
      <c r="T952" s="51"/>
      <c r="U952" s="56"/>
      <c r="V952" s="58"/>
      <c r="W952" s="61"/>
      <c r="X952" s="58"/>
      <c r="Y952" s="61"/>
      <c r="Z952" s="58"/>
      <c r="AA952" s="61"/>
      <c r="AB952" s="59"/>
      <c r="AC952" s="201"/>
    </row>
    <row r="953" spans="1:29" ht="22.9" customHeight="1" x14ac:dyDescent="0.2">
      <c r="A953" s="88"/>
      <c r="B953" s="89" t="s">
        <v>311</v>
      </c>
      <c r="C953" s="178">
        <v>2022</v>
      </c>
      <c r="D953" s="51">
        <v>1568749</v>
      </c>
      <c r="E953" s="56"/>
      <c r="F953" s="51">
        <v>95692</v>
      </c>
      <c r="G953" s="56"/>
      <c r="H953" s="51">
        <v>122758</v>
      </c>
      <c r="I953" s="56"/>
      <c r="J953" s="51">
        <v>140801</v>
      </c>
      <c r="K953" s="56"/>
      <c r="L953" s="51">
        <v>139418</v>
      </c>
      <c r="M953" s="56"/>
      <c r="N953" s="51">
        <v>134426</v>
      </c>
      <c r="O953" s="56"/>
      <c r="P953" s="51">
        <v>125316</v>
      </c>
      <c r="Q953" s="56"/>
      <c r="R953" s="51">
        <v>103203</v>
      </c>
      <c r="S953" s="56"/>
      <c r="T953" s="51">
        <v>103669</v>
      </c>
      <c r="U953" s="56"/>
      <c r="V953" s="51">
        <v>134084</v>
      </c>
      <c r="W953" s="56"/>
      <c r="X953" s="51">
        <v>168612</v>
      </c>
      <c r="Y953" s="56"/>
      <c r="Z953" s="51">
        <v>165633</v>
      </c>
      <c r="AA953" s="56"/>
      <c r="AB953" s="52">
        <v>135137</v>
      </c>
      <c r="AC953" s="201"/>
    </row>
    <row r="954" spans="1:29" x14ac:dyDescent="0.2">
      <c r="B954" s="89"/>
      <c r="C954" s="178">
        <v>2023</v>
      </c>
      <c r="D954" s="179"/>
      <c r="E954" s="180"/>
      <c r="F954" s="51">
        <v>130887</v>
      </c>
      <c r="G954" s="56"/>
      <c r="H954" s="51"/>
      <c r="I954" s="56"/>
      <c r="J954" s="51"/>
      <c r="K954" s="56"/>
      <c r="L954" s="51"/>
      <c r="M954" s="56"/>
      <c r="N954" s="51"/>
      <c r="O954" s="56"/>
      <c r="P954" s="51"/>
      <c r="Q954" s="56"/>
      <c r="R954" s="51"/>
      <c r="S954" s="56"/>
      <c r="T954" s="51"/>
      <c r="U954" s="56"/>
      <c r="V954" s="51"/>
      <c r="W954" s="56"/>
      <c r="X954" s="51"/>
      <c r="Y954" s="56"/>
      <c r="Z954" s="51"/>
      <c r="AA954" s="56"/>
      <c r="AB954" s="51"/>
      <c r="AC954" s="201"/>
    </row>
    <row r="955" spans="1:29" ht="22.9" customHeight="1" x14ac:dyDescent="0.2">
      <c r="A955" s="88" t="s">
        <v>636</v>
      </c>
      <c r="B955" s="89" t="s">
        <v>30</v>
      </c>
      <c r="C955" s="178">
        <v>2022</v>
      </c>
      <c r="D955" s="51">
        <v>18150</v>
      </c>
      <c r="E955" s="56"/>
      <c r="F955" s="51">
        <v>1533</v>
      </c>
      <c r="G955" s="56"/>
      <c r="H955" s="51">
        <v>1755</v>
      </c>
      <c r="I955" s="56"/>
      <c r="J955" s="51">
        <v>1690</v>
      </c>
      <c r="K955" s="56"/>
      <c r="L955" s="51">
        <v>1557</v>
      </c>
      <c r="M955" s="56"/>
      <c r="N955" s="51">
        <v>1654</v>
      </c>
      <c r="O955" s="56"/>
      <c r="P955" s="51">
        <v>1494</v>
      </c>
      <c r="Q955" s="56"/>
      <c r="R955" s="51">
        <v>1588</v>
      </c>
      <c r="S955" s="56"/>
      <c r="T955" s="51">
        <v>1266</v>
      </c>
      <c r="U955" s="56"/>
      <c r="V955" s="51">
        <v>1791</v>
      </c>
      <c r="W955" s="56"/>
      <c r="X955" s="51">
        <v>1568</v>
      </c>
      <c r="Y955" s="56"/>
      <c r="Z955" s="51">
        <v>1389</v>
      </c>
      <c r="AA955" s="56"/>
      <c r="AB955" s="52">
        <v>865</v>
      </c>
      <c r="AC955" s="201"/>
    </row>
    <row r="956" spans="1:29" x14ac:dyDescent="0.2">
      <c r="B956" s="89"/>
      <c r="C956" s="178">
        <v>2023</v>
      </c>
      <c r="D956" s="179"/>
      <c r="E956" s="180"/>
      <c r="F956" s="51">
        <v>1745</v>
      </c>
      <c r="G956" s="56"/>
      <c r="H956" s="51"/>
      <c r="I956" s="56"/>
      <c r="J956" s="51"/>
      <c r="K956" s="56"/>
      <c r="L956" s="51"/>
      <c r="M956" s="56"/>
      <c r="N956" s="51"/>
      <c r="O956" s="56"/>
      <c r="P956" s="51"/>
      <c r="Q956" s="56"/>
      <c r="R956" s="51"/>
      <c r="S956" s="56"/>
      <c r="T956" s="51"/>
      <c r="U956" s="56"/>
      <c r="V956" s="51"/>
      <c r="W956" s="56"/>
      <c r="X956" s="51"/>
      <c r="Y956" s="56"/>
      <c r="Z956" s="51"/>
      <c r="AA956" s="56"/>
      <c r="AB956" s="51"/>
      <c r="AC956" s="201"/>
    </row>
    <row r="957" spans="1:29" ht="22.9" customHeight="1" x14ac:dyDescent="0.2">
      <c r="A957" s="88"/>
      <c r="B957" s="89" t="s">
        <v>311</v>
      </c>
      <c r="C957" s="178">
        <v>2022</v>
      </c>
      <c r="D957" s="51">
        <v>2581312</v>
      </c>
      <c r="E957" s="56"/>
      <c r="F957" s="51">
        <v>211695</v>
      </c>
      <c r="G957" s="56"/>
      <c r="H957" s="51">
        <v>249139</v>
      </c>
      <c r="I957" s="56"/>
      <c r="J957" s="51">
        <v>243886</v>
      </c>
      <c r="K957" s="56"/>
      <c r="L957" s="51">
        <v>213271</v>
      </c>
      <c r="M957" s="56"/>
      <c r="N957" s="51">
        <v>235198</v>
      </c>
      <c r="O957" s="56"/>
      <c r="P957" s="51">
        <v>221664</v>
      </c>
      <c r="Q957" s="56"/>
      <c r="R957" s="51">
        <v>212948</v>
      </c>
      <c r="S957" s="56"/>
      <c r="T957" s="51">
        <v>171406</v>
      </c>
      <c r="U957" s="56"/>
      <c r="V957" s="51">
        <v>256332</v>
      </c>
      <c r="W957" s="56"/>
      <c r="X957" s="51">
        <v>229817</v>
      </c>
      <c r="Y957" s="56"/>
      <c r="Z957" s="51">
        <v>207648</v>
      </c>
      <c r="AA957" s="56"/>
      <c r="AB957" s="52">
        <v>128262</v>
      </c>
      <c r="AC957" s="201"/>
    </row>
    <row r="958" spans="1:29" x14ac:dyDescent="0.2">
      <c r="B958" s="89"/>
      <c r="C958" s="178">
        <v>2023</v>
      </c>
      <c r="D958" s="179"/>
      <c r="E958" s="180"/>
      <c r="F958" s="51">
        <v>255794</v>
      </c>
      <c r="G958" s="56"/>
      <c r="H958" s="51"/>
      <c r="I958" s="56"/>
      <c r="J958" s="51"/>
      <c r="K958" s="56"/>
      <c r="L958" s="51"/>
      <c r="M958" s="56"/>
      <c r="N958" s="51"/>
      <c r="O958" s="56"/>
      <c r="P958" s="51"/>
      <c r="Q958" s="56"/>
      <c r="R958" s="51"/>
      <c r="S958" s="56"/>
      <c r="T958" s="51"/>
      <c r="U958" s="56"/>
      <c r="V958" s="51"/>
      <c r="W958" s="56"/>
      <c r="X958" s="51"/>
      <c r="Y958" s="56"/>
      <c r="Z958" s="51"/>
      <c r="AA958" s="56"/>
      <c r="AB958" s="51"/>
      <c r="AC958" s="201"/>
    </row>
    <row r="959" spans="1:29" ht="22.9" customHeight="1" x14ac:dyDescent="0.2">
      <c r="A959" s="88" t="s">
        <v>329</v>
      </c>
      <c r="B959" s="89" t="s">
        <v>30</v>
      </c>
      <c r="C959" s="178">
        <v>2022</v>
      </c>
      <c r="D959" s="51">
        <v>2465</v>
      </c>
      <c r="E959" s="56"/>
      <c r="F959" s="60">
        <v>119</v>
      </c>
      <c r="G959" s="68"/>
      <c r="H959" s="60">
        <v>176</v>
      </c>
      <c r="I959" s="68"/>
      <c r="J959" s="60">
        <v>252</v>
      </c>
      <c r="K959" s="68"/>
      <c r="L959" s="60">
        <v>239</v>
      </c>
      <c r="M959" s="68"/>
      <c r="N959" s="51">
        <v>136</v>
      </c>
      <c r="O959" s="56"/>
      <c r="P959" s="60">
        <v>93</v>
      </c>
      <c r="Q959" s="56"/>
      <c r="R959" s="60">
        <v>170</v>
      </c>
      <c r="S959" s="68"/>
      <c r="T959" s="60">
        <v>180</v>
      </c>
      <c r="U959" s="68"/>
      <c r="V959" s="60">
        <v>263</v>
      </c>
      <c r="W959" s="68"/>
      <c r="X959" s="51">
        <v>316</v>
      </c>
      <c r="Y959" s="56"/>
      <c r="Z959" s="60">
        <v>310</v>
      </c>
      <c r="AA959" s="68"/>
      <c r="AB959" s="69">
        <v>209</v>
      </c>
      <c r="AC959" s="201"/>
    </row>
    <row r="960" spans="1:29" x14ac:dyDescent="0.2">
      <c r="B960" s="89"/>
      <c r="C960" s="178">
        <v>2023</v>
      </c>
      <c r="D960" s="51"/>
      <c r="E960" s="56"/>
      <c r="F960" s="60">
        <v>227</v>
      </c>
      <c r="G960" s="68"/>
      <c r="H960" s="60"/>
      <c r="I960" s="68"/>
      <c r="J960" s="60"/>
      <c r="K960" s="68"/>
      <c r="L960" s="51"/>
      <c r="M960" s="56"/>
      <c r="N960" s="65"/>
      <c r="O960" s="56"/>
      <c r="P960" s="58"/>
      <c r="Q960" s="56"/>
      <c r="R960" s="58"/>
      <c r="S960" s="56"/>
      <c r="T960" s="51"/>
      <c r="U960" s="56"/>
      <c r="V960" s="58"/>
      <c r="W960" s="61"/>
      <c r="X960" s="58"/>
      <c r="Y960" s="61"/>
      <c r="Z960" s="58"/>
      <c r="AA960" s="61"/>
      <c r="AB960" s="59"/>
      <c r="AC960" s="201"/>
    </row>
    <row r="961" spans="1:29" ht="22.9" customHeight="1" x14ac:dyDescent="0.2">
      <c r="A961" s="88"/>
      <c r="B961" s="89" t="s">
        <v>311</v>
      </c>
      <c r="C961" s="178">
        <v>2022</v>
      </c>
      <c r="D961" s="51">
        <v>3588607</v>
      </c>
      <c r="E961" s="56"/>
      <c r="F961" s="51">
        <v>177853</v>
      </c>
      <c r="G961" s="56"/>
      <c r="H961" s="51">
        <v>259305</v>
      </c>
      <c r="I961" s="56"/>
      <c r="J961" s="51">
        <v>367481</v>
      </c>
      <c r="K961" s="56"/>
      <c r="L961" s="51">
        <v>337954</v>
      </c>
      <c r="M961" s="56"/>
      <c r="N961" s="51">
        <v>153676</v>
      </c>
      <c r="O961" s="56"/>
      <c r="P961" s="51">
        <v>113688</v>
      </c>
      <c r="Q961" s="56"/>
      <c r="R961" s="51">
        <v>239188</v>
      </c>
      <c r="S961" s="56"/>
      <c r="T961" s="51">
        <v>251268</v>
      </c>
      <c r="U961" s="56"/>
      <c r="V961" s="51">
        <v>411931</v>
      </c>
      <c r="W961" s="56"/>
      <c r="X961" s="51">
        <v>485232</v>
      </c>
      <c r="Y961" s="56"/>
      <c r="Z961" s="51">
        <v>484289</v>
      </c>
      <c r="AA961" s="56"/>
      <c r="AB961" s="52">
        <v>306746</v>
      </c>
      <c r="AC961" s="201"/>
    </row>
    <row r="962" spans="1:29" x14ac:dyDescent="0.2">
      <c r="B962" s="89"/>
      <c r="C962" s="178">
        <v>2023</v>
      </c>
      <c r="D962" s="179"/>
      <c r="E962" s="180"/>
      <c r="F962" s="51">
        <v>370650</v>
      </c>
      <c r="G962" s="56"/>
      <c r="H962" s="51"/>
      <c r="I962" s="56"/>
      <c r="J962" s="51"/>
      <c r="K962" s="56"/>
      <c r="L962" s="51"/>
      <c r="M962" s="56"/>
      <c r="N962" s="51"/>
      <c r="O962" s="56"/>
      <c r="P962" s="51"/>
      <c r="Q962" s="56"/>
      <c r="R962" s="51"/>
      <c r="S962" s="56"/>
      <c r="T962" s="51"/>
      <c r="U962" s="56"/>
      <c r="V962" s="51"/>
      <c r="W962" s="56"/>
      <c r="X962" s="51"/>
      <c r="Y962" s="56"/>
      <c r="Z962" s="51"/>
      <c r="AA962" s="56"/>
      <c r="AB962" s="51"/>
      <c r="AC962" s="201"/>
    </row>
    <row r="963" spans="1:29" ht="30.6" customHeight="1" x14ac:dyDescent="0.2">
      <c r="A963" s="88" t="s">
        <v>330</v>
      </c>
      <c r="B963" s="89" t="s">
        <v>30</v>
      </c>
      <c r="C963" s="178">
        <v>2022</v>
      </c>
      <c r="D963" s="51">
        <v>877</v>
      </c>
      <c r="E963" s="56"/>
      <c r="F963" s="60">
        <v>74</v>
      </c>
      <c r="G963" s="68"/>
      <c r="H963" s="60">
        <v>82</v>
      </c>
      <c r="I963" s="68"/>
      <c r="J963" s="60">
        <v>74</v>
      </c>
      <c r="K963" s="68"/>
      <c r="L963" s="60">
        <v>71</v>
      </c>
      <c r="M963" s="68"/>
      <c r="N963" s="60">
        <v>82</v>
      </c>
      <c r="O963" s="56"/>
      <c r="P963" s="60">
        <v>82</v>
      </c>
      <c r="Q963" s="56"/>
      <c r="R963" s="60">
        <v>71</v>
      </c>
      <c r="S963" s="68"/>
      <c r="T963" s="60">
        <v>56</v>
      </c>
      <c r="U963" s="68"/>
      <c r="V963" s="60">
        <v>77</v>
      </c>
      <c r="W963" s="68"/>
      <c r="X963" s="60">
        <v>69</v>
      </c>
      <c r="Y963" s="56"/>
      <c r="Z963" s="60">
        <v>76</v>
      </c>
      <c r="AA963" s="68"/>
      <c r="AB963" s="69">
        <v>63</v>
      </c>
      <c r="AC963" s="201"/>
    </row>
    <row r="964" spans="1:29" x14ac:dyDescent="0.2">
      <c r="B964" s="89"/>
      <c r="C964" s="178">
        <v>2023</v>
      </c>
      <c r="D964" s="60"/>
      <c r="E964" s="56"/>
      <c r="F964" s="60">
        <v>66</v>
      </c>
      <c r="G964" s="68"/>
      <c r="H964" s="60"/>
      <c r="I964" s="68"/>
      <c r="J964" s="60"/>
      <c r="K964" s="68"/>
      <c r="L964" s="51"/>
      <c r="M964" s="56"/>
      <c r="N964" s="65"/>
      <c r="O964" s="56"/>
      <c r="P964" s="58"/>
      <c r="Q964" s="56"/>
      <c r="R964" s="58"/>
      <c r="S964" s="56"/>
      <c r="T964" s="51"/>
      <c r="U964" s="56"/>
      <c r="V964" s="58"/>
      <c r="W964" s="61"/>
      <c r="X964" s="58"/>
      <c r="Y964" s="61"/>
      <c r="Z964" s="58"/>
      <c r="AA964" s="61"/>
      <c r="AB964" s="59"/>
      <c r="AC964" s="201"/>
    </row>
    <row r="965" spans="1:29" ht="22.9" customHeight="1" x14ac:dyDescent="0.2">
      <c r="A965" s="88"/>
      <c r="B965" s="89" t="s">
        <v>311</v>
      </c>
      <c r="C965" s="178">
        <v>2022</v>
      </c>
      <c r="D965" s="51">
        <v>1492</v>
      </c>
      <c r="E965" s="56"/>
      <c r="F965" s="60">
        <v>120</v>
      </c>
      <c r="G965" s="68"/>
      <c r="H965" s="60">
        <v>145</v>
      </c>
      <c r="I965" s="68"/>
      <c r="J965" s="60">
        <v>131</v>
      </c>
      <c r="K965" s="68"/>
      <c r="L965" s="60">
        <v>124</v>
      </c>
      <c r="M965" s="68"/>
      <c r="N965" s="65">
        <v>143</v>
      </c>
      <c r="O965" s="56"/>
      <c r="P965" s="51">
        <v>143</v>
      </c>
      <c r="Q965" s="56"/>
      <c r="R965" s="60">
        <v>113</v>
      </c>
      <c r="S965" s="68"/>
      <c r="T965" s="60">
        <v>96</v>
      </c>
      <c r="U965" s="68"/>
      <c r="V965" s="60">
        <v>136</v>
      </c>
      <c r="W965" s="68"/>
      <c r="X965" s="51">
        <v>114</v>
      </c>
      <c r="Y965" s="56"/>
      <c r="Z965" s="60">
        <v>127</v>
      </c>
      <c r="AA965" s="68"/>
      <c r="AB965" s="69">
        <v>100</v>
      </c>
      <c r="AC965" s="201"/>
    </row>
    <row r="966" spans="1:29" x14ac:dyDescent="0.2">
      <c r="B966" s="89"/>
      <c r="C966" s="178">
        <v>2023</v>
      </c>
      <c r="D966" s="51"/>
      <c r="E966" s="56"/>
      <c r="F966" s="60">
        <v>112</v>
      </c>
      <c r="G966" s="68"/>
      <c r="H966" s="60"/>
      <c r="I966" s="68"/>
      <c r="J966" s="60"/>
      <c r="K966" s="68"/>
      <c r="L966" s="51"/>
      <c r="M966" s="56"/>
      <c r="N966" s="65"/>
      <c r="O966" s="56"/>
      <c r="P966" s="58"/>
      <c r="Q966" s="56"/>
      <c r="R966" s="58"/>
      <c r="S966" s="56"/>
      <c r="T966" s="51"/>
      <c r="U966" s="56"/>
      <c r="V966" s="58"/>
      <c r="W966" s="61"/>
      <c r="X966" s="58"/>
      <c r="Y966" s="61"/>
      <c r="Z966" s="58"/>
      <c r="AA966" s="61"/>
      <c r="AB966" s="59"/>
      <c r="AC966" s="201"/>
    </row>
    <row r="967" spans="1:29" ht="20.45" customHeight="1" x14ac:dyDescent="0.2">
      <c r="A967" s="100" t="s">
        <v>331</v>
      </c>
      <c r="B967" s="89" t="s">
        <v>115</v>
      </c>
      <c r="C967" s="86">
        <v>2022</v>
      </c>
      <c r="D967" s="51">
        <v>1253</v>
      </c>
      <c r="E967" s="56"/>
      <c r="F967" s="60">
        <v>101</v>
      </c>
      <c r="G967" s="68"/>
      <c r="H967" s="60">
        <v>127</v>
      </c>
      <c r="I967" s="68"/>
      <c r="J967" s="60">
        <v>185</v>
      </c>
      <c r="K967" s="68"/>
      <c r="L967" s="60">
        <v>143</v>
      </c>
      <c r="M967" s="68"/>
      <c r="N967" s="65">
        <v>84.7</v>
      </c>
      <c r="O967" s="56"/>
      <c r="P967" s="58">
        <v>92</v>
      </c>
      <c r="Q967" s="56"/>
      <c r="R967" s="58">
        <v>88.8</v>
      </c>
      <c r="S967" s="68"/>
      <c r="T967" s="60">
        <v>118</v>
      </c>
      <c r="U967" s="68"/>
      <c r="V967" s="58">
        <v>97.9</v>
      </c>
      <c r="W967" s="68"/>
      <c r="X967" s="65">
        <v>68.400000000000006</v>
      </c>
      <c r="Y967" s="56"/>
      <c r="Z967" s="58">
        <v>80.099999999999994</v>
      </c>
      <c r="AA967" s="68"/>
      <c r="AB967" s="59">
        <v>67.400000000000006</v>
      </c>
      <c r="AC967" s="69"/>
    </row>
    <row r="968" spans="1:29" ht="11.25" x14ac:dyDescent="0.2">
      <c r="B968" s="89"/>
      <c r="C968" s="86">
        <v>2023</v>
      </c>
      <c r="D968" s="51"/>
      <c r="E968" s="56"/>
      <c r="F968" s="58">
        <v>92.7</v>
      </c>
      <c r="G968" s="68"/>
      <c r="H968" s="60"/>
      <c r="I968" s="68"/>
      <c r="J968" s="60"/>
      <c r="K968" s="68"/>
      <c r="L968" s="51"/>
      <c r="M968" s="56"/>
      <c r="N968" s="65"/>
      <c r="O968" s="56"/>
      <c r="P968" s="58"/>
      <c r="Q968" s="56"/>
      <c r="R968" s="58"/>
      <c r="S968" s="56"/>
      <c r="T968" s="51"/>
      <c r="U968" s="56"/>
      <c r="V968" s="58"/>
      <c r="W968" s="61"/>
      <c r="X968" s="58"/>
      <c r="Y968" s="61"/>
      <c r="Z968" s="58"/>
      <c r="AA968" s="61"/>
      <c r="AB968" s="59"/>
      <c r="AC968" s="52"/>
    </row>
    <row r="969" spans="1:29" ht="20.45" customHeight="1" x14ac:dyDescent="0.2">
      <c r="A969" s="84" t="s">
        <v>637</v>
      </c>
      <c r="B969" s="89" t="s">
        <v>115</v>
      </c>
      <c r="C969" s="86">
        <v>2022</v>
      </c>
      <c r="D969" s="51">
        <v>198238</v>
      </c>
      <c r="E969" s="56"/>
      <c r="F969" s="51">
        <v>18560</v>
      </c>
      <c r="G969" s="56"/>
      <c r="H969" s="51">
        <v>18654</v>
      </c>
      <c r="I969" s="56"/>
      <c r="J969" s="51">
        <v>21240</v>
      </c>
      <c r="K969" s="56"/>
      <c r="L969" s="51">
        <v>16645</v>
      </c>
      <c r="M969" s="56"/>
      <c r="N969" s="51">
        <v>18463</v>
      </c>
      <c r="O969" s="56"/>
      <c r="P969" s="51">
        <v>16513</v>
      </c>
      <c r="Q969" s="56"/>
      <c r="R969" s="51">
        <v>16510</v>
      </c>
      <c r="S969" s="56"/>
      <c r="T969" s="51">
        <v>9978</v>
      </c>
      <c r="U969" s="56"/>
      <c r="V969" s="51">
        <v>17676</v>
      </c>
      <c r="W969" s="56"/>
      <c r="X969" s="51">
        <v>15700</v>
      </c>
      <c r="Y969" s="56"/>
      <c r="Z969" s="51">
        <v>15742</v>
      </c>
      <c r="AA969" s="56"/>
      <c r="AB969" s="52">
        <v>12556</v>
      </c>
      <c r="AC969" s="67"/>
    </row>
    <row r="970" spans="1:29" ht="11.25" x14ac:dyDescent="0.2">
      <c r="B970" s="89"/>
      <c r="C970" s="86">
        <v>2023</v>
      </c>
      <c r="D970" s="179"/>
      <c r="E970" s="180"/>
      <c r="F970" s="51">
        <v>13983</v>
      </c>
      <c r="G970" s="56"/>
      <c r="H970" s="51"/>
      <c r="I970" s="56"/>
      <c r="J970" s="51"/>
      <c r="K970" s="56"/>
      <c r="L970" s="51"/>
      <c r="M970" s="56"/>
      <c r="N970" s="51"/>
      <c r="O970" s="56"/>
      <c r="P970" s="51"/>
      <c r="Q970" s="56"/>
      <c r="R970" s="51"/>
      <c r="S970" s="56"/>
      <c r="T970" s="51"/>
      <c r="U970" s="56"/>
      <c r="V970" s="51"/>
      <c r="W970" s="56"/>
      <c r="X970" s="51"/>
      <c r="Y970" s="56"/>
      <c r="Z970" s="51"/>
      <c r="AA970" s="56"/>
      <c r="AB970" s="51"/>
      <c r="AC970" s="67"/>
    </row>
    <row r="971" spans="1:29" ht="20.45" customHeight="1" x14ac:dyDescent="0.2">
      <c r="A971" s="104" t="s">
        <v>638</v>
      </c>
      <c r="B971" s="89" t="s">
        <v>115</v>
      </c>
      <c r="C971" s="86">
        <v>2022</v>
      </c>
      <c r="D971" s="51">
        <v>166488</v>
      </c>
      <c r="E971" s="56"/>
      <c r="F971" s="51">
        <v>15694</v>
      </c>
      <c r="G971" s="56"/>
      <c r="H971" s="51">
        <v>15747</v>
      </c>
      <c r="I971" s="56"/>
      <c r="J971" s="51">
        <v>18024</v>
      </c>
      <c r="K971" s="56"/>
      <c r="L971" s="51">
        <v>13875</v>
      </c>
      <c r="M971" s="56"/>
      <c r="N971" s="51">
        <v>15784</v>
      </c>
      <c r="O971" s="56"/>
      <c r="P971" s="51">
        <v>13738</v>
      </c>
      <c r="Q971" s="56"/>
      <c r="R971" s="51">
        <v>13927</v>
      </c>
      <c r="S971" s="56"/>
      <c r="T971" s="51">
        <v>8137</v>
      </c>
      <c r="U971" s="56"/>
      <c r="V971" s="51">
        <v>14772</v>
      </c>
      <c r="W971" s="56"/>
      <c r="X971" s="51">
        <v>13012</v>
      </c>
      <c r="Y971" s="56"/>
      <c r="Z971" s="51">
        <v>13146</v>
      </c>
      <c r="AA971" s="56"/>
      <c r="AB971" s="52">
        <v>10630</v>
      </c>
      <c r="AC971" s="52"/>
    </row>
    <row r="972" spans="1:29" ht="11.25" x14ac:dyDescent="0.2">
      <c r="B972" s="89"/>
      <c r="C972" s="86">
        <v>2023</v>
      </c>
      <c r="D972" s="51"/>
      <c r="E972" s="56"/>
      <c r="F972" s="51">
        <v>11488</v>
      </c>
      <c r="G972" s="56"/>
      <c r="H972" s="51"/>
      <c r="I972" s="56"/>
      <c r="J972" s="51"/>
      <c r="K972" s="56"/>
      <c r="L972" s="51"/>
      <c r="M972" s="56"/>
      <c r="N972" s="51"/>
      <c r="O972" s="56"/>
      <c r="P972" s="51"/>
      <c r="Q972" s="56"/>
      <c r="R972" s="51"/>
      <c r="S972" s="56"/>
      <c r="T972" s="51"/>
      <c r="U972" s="56"/>
      <c r="V972" s="51"/>
      <c r="W972" s="56"/>
      <c r="X972" s="51"/>
      <c r="Y972" s="56"/>
      <c r="Z972" s="51"/>
      <c r="AA972" s="56"/>
      <c r="AB972" s="52"/>
      <c r="AC972" s="52"/>
    </row>
    <row r="973" spans="1:29" ht="20.45" customHeight="1" x14ac:dyDescent="0.2">
      <c r="A973" s="84" t="s">
        <v>332</v>
      </c>
      <c r="B973" s="89" t="s">
        <v>30</v>
      </c>
      <c r="C973" s="86">
        <v>2022</v>
      </c>
      <c r="D973" s="51">
        <v>2894</v>
      </c>
      <c r="E973" s="56"/>
      <c r="F973" s="51">
        <v>217</v>
      </c>
      <c r="G973" s="56"/>
      <c r="H973" s="51">
        <v>263</v>
      </c>
      <c r="I973" s="56"/>
      <c r="J973" s="51">
        <v>287</v>
      </c>
      <c r="K973" s="56"/>
      <c r="L973" s="51">
        <v>229</v>
      </c>
      <c r="M973" s="56"/>
      <c r="N973" s="51">
        <v>258</v>
      </c>
      <c r="O973" s="56"/>
      <c r="P973" s="51">
        <v>297</v>
      </c>
      <c r="Q973" s="56"/>
      <c r="R973" s="51">
        <v>212</v>
      </c>
      <c r="S973" s="56"/>
      <c r="T973" s="51">
        <v>218</v>
      </c>
      <c r="U973" s="56"/>
      <c r="V973" s="51">
        <v>266</v>
      </c>
      <c r="W973" s="56"/>
      <c r="X973" s="51">
        <v>239</v>
      </c>
      <c r="Y973" s="56"/>
      <c r="Z973" s="51">
        <v>236</v>
      </c>
      <c r="AA973" s="56"/>
      <c r="AB973" s="52">
        <v>171</v>
      </c>
      <c r="AC973" s="52"/>
    </row>
    <row r="974" spans="1:29" ht="11.25" x14ac:dyDescent="0.2">
      <c r="B974" s="89"/>
      <c r="C974" s="86">
        <v>2023</v>
      </c>
      <c r="D974" s="51"/>
      <c r="E974" s="56"/>
      <c r="F974" s="51">
        <v>229</v>
      </c>
      <c r="G974" s="56"/>
      <c r="H974" s="51"/>
      <c r="I974" s="56"/>
      <c r="J974" s="51"/>
      <c r="K974" s="56"/>
      <c r="L974" s="51"/>
      <c r="M974" s="56"/>
      <c r="N974" s="51"/>
      <c r="O974" s="56"/>
      <c r="P974" s="51"/>
      <c r="Q974" s="56"/>
      <c r="R974" s="51"/>
      <c r="S974" s="56"/>
      <c r="T974" s="51"/>
      <c r="U974" s="56"/>
      <c r="V974" s="51"/>
      <c r="W974" s="56"/>
      <c r="X974" s="51"/>
      <c r="Y974" s="56"/>
      <c r="Z974" s="51"/>
      <c r="AA974" s="56"/>
      <c r="AB974" s="52"/>
      <c r="AC974" s="52"/>
    </row>
    <row r="975" spans="1:29" ht="20.45" customHeight="1" x14ac:dyDescent="0.2">
      <c r="A975" s="84" t="s">
        <v>333</v>
      </c>
      <c r="B975" s="89" t="s">
        <v>311</v>
      </c>
      <c r="C975" s="86">
        <v>2022</v>
      </c>
      <c r="D975" s="51">
        <v>5628</v>
      </c>
      <c r="E975" s="56"/>
      <c r="F975" s="51">
        <v>500</v>
      </c>
      <c r="G975" s="56"/>
      <c r="H975" s="51">
        <v>505</v>
      </c>
      <c r="I975" s="56"/>
      <c r="J975" s="51">
        <v>577</v>
      </c>
      <c r="K975" s="56"/>
      <c r="L975" s="51">
        <v>527</v>
      </c>
      <c r="M975" s="56"/>
      <c r="N975" s="51">
        <v>592</v>
      </c>
      <c r="O975" s="56"/>
      <c r="P975" s="51">
        <v>647</v>
      </c>
      <c r="Q975" s="56"/>
      <c r="R975" s="51">
        <v>592</v>
      </c>
      <c r="S975" s="56"/>
      <c r="T975" s="51">
        <v>472</v>
      </c>
      <c r="U975" s="56"/>
      <c r="V975" s="51">
        <v>353</v>
      </c>
      <c r="W975" s="56"/>
      <c r="X975" s="51">
        <v>327</v>
      </c>
      <c r="Y975" s="56"/>
      <c r="Z975" s="51">
        <v>293</v>
      </c>
      <c r="AA975" s="56"/>
      <c r="AB975" s="52">
        <v>243</v>
      </c>
      <c r="AC975" s="52"/>
    </row>
    <row r="976" spans="1:29" ht="11.25" x14ac:dyDescent="0.2">
      <c r="B976" s="89"/>
      <c r="C976" s="86">
        <v>2023</v>
      </c>
      <c r="D976" s="51"/>
      <c r="E976" s="56"/>
      <c r="F976" s="51">
        <v>330</v>
      </c>
      <c r="G976" s="56"/>
      <c r="H976" s="51"/>
      <c r="I976" s="56"/>
      <c r="J976" s="51"/>
      <c r="K976" s="56"/>
      <c r="L976" s="51"/>
      <c r="M976" s="56"/>
      <c r="N976" s="51"/>
      <c r="O976" s="56"/>
      <c r="P976" s="51"/>
      <c r="Q976" s="56"/>
      <c r="R976" s="51"/>
      <c r="S976" s="56"/>
      <c r="T976" s="51"/>
      <c r="U976" s="56"/>
      <c r="V976" s="51"/>
      <c r="W976" s="56"/>
      <c r="X976" s="51"/>
      <c r="Y976" s="56"/>
      <c r="Z976" s="51"/>
      <c r="AA976" s="56"/>
      <c r="AB976" s="52"/>
      <c r="AC976" s="52"/>
    </row>
    <row r="977" spans="1:29" ht="20.45" customHeight="1" x14ac:dyDescent="0.2">
      <c r="A977" s="84" t="s">
        <v>334</v>
      </c>
      <c r="B977" s="89" t="s">
        <v>311</v>
      </c>
      <c r="C977" s="86">
        <v>2022</v>
      </c>
      <c r="D977" s="51">
        <v>151437</v>
      </c>
      <c r="E977" s="56"/>
      <c r="F977" s="51">
        <v>16173</v>
      </c>
      <c r="G977" s="56"/>
      <c r="H977" s="51">
        <v>16565</v>
      </c>
      <c r="I977" s="56"/>
      <c r="J977" s="51">
        <v>12828</v>
      </c>
      <c r="K977" s="56"/>
      <c r="L977" s="51">
        <v>11299</v>
      </c>
      <c r="M977" s="56"/>
      <c r="N977" s="51">
        <v>8520</v>
      </c>
      <c r="O977" s="56"/>
      <c r="P977" s="51">
        <v>10883</v>
      </c>
      <c r="Q977" s="56"/>
      <c r="R977" s="51">
        <v>12671</v>
      </c>
      <c r="S977" s="56"/>
      <c r="T977" s="51">
        <v>14076</v>
      </c>
      <c r="U977" s="56"/>
      <c r="V977" s="51">
        <v>12600</v>
      </c>
      <c r="W977" s="56"/>
      <c r="X977" s="51">
        <v>11314</v>
      </c>
      <c r="Y977" s="56"/>
      <c r="Z977" s="51">
        <v>12477</v>
      </c>
      <c r="AA977" s="56"/>
      <c r="AB977" s="52">
        <v>12031</v>
      </c>
      <c r="AC977" s="52"/>
    </row>
    <row r="978" spans="1:29" ht="11.25" x14ac:dyDescent="0.2">
      <c r="B978" s="89"/>
      <c r="C978" s="86">
        <v>2023</v>
      </c>
      <c r="D978" s="51"/>
      <c r="E978" s="56"/>
      <c r="F978" s="51">
        <v>12419</v>
      </c>
      <c r="G978" s="56"/>
      <c r="H978" s="51"/>
      <c r="I978" s="56"/>
      <c r="J978" s="51"/>
      <c r="K978" s="56"/>
      <c r="L978" s="51"/>
      <c r="M978" s="56"/>
      <c r="N978" s="51"/>
      <c r="O978" s="56"/>
      <c r="P978" s="51"/>
      <c r="Q978" s="56"/>
      <c r="R978" s="51"/>
      <c r="S978" s="56"/>
      <c r="T978" s="51"/>
      <c r="U978" s="56"/>
      <c r="V978" s="51"/>
      <c r="W978" s="56"/>
      <c r="X978" s="51"/>
      <c r="Y978" s="56"/>
      <c r="Z978" s="51"/>
      <c r="AA978" s="56"/>
      <c r="AB978" s="52"/>
      <c r="AC978" s="52"/>
    </row>
    <row r="979" spans="1:29" ht="20.45" customHeight="1" x14ac:dyDescent="0.2">
      <c r="A979" s="84" t="s">
        <v>335</v>
      </c>
      <c r="B979" s="89" t="s">
        <v>311</v>
      </c>
      <c r="C979" s="86">
        <v>2022</v>
      </c>
      <c r="D979" s="51">
        <v>71040</v>
      </c>
      <c r="E979" s="56" t="s">
        <v>709</v>
      </c>
      <c r="F979" s="51">
        <v>5241</v>
      </c>
      <c r="G979" s="56"/>
      <c r="H979" s="51">
        <v>6230</v>
      </c>
      <c r="I979" s="56" t="s">
        <v>709</v>
      </c>
      <c r="J979" s="51">
        <v>6681</v>
      </c>
      <c r="K979" s="56" t="s">
        <v>709</v>
      </c>
      <c r="L979" s="51">
        <v>6517</v>
      </c>
      <c r="M979" s="56"/>
      <c r="N979" s="51">
        <v>6543</v>
      </c>
      <c r="O979" s="56" t="s">
        <v>709</v>
      </c>
      <c r="P979" s="51">
        <v>6339</v>
      </c>
      <c r="Q979" s="56"/>
      <c r="R979" s="51">
        <v>5863</v>
      </c>
      <c r="S979" s="56"/>
      <c r="T979" s="51">
        <v>5485</v>
      </c>
      <c r="U979" s="56"/>
      <c r="V979" s="51">
        <v>5405</v>
      </c>
      <c r="W979" s="56" t="s">
        <v>709</v>
      </c>
      <c r="X979" s="51">
        <v>5677</v>
      </c>
      <c r="Y979" s="56" t="s">
        <v>709</v>
      </c>
      <c r="Z979" s="51">
        <v>5684</v>
      </c>
      <c r="AA979" s="56" t="s">
        <v>709</v>
      </c>
      <c r="AB979" s="52">
        <v>5375</v>
      </c>
      <c r="AC979" s="52" t="s">
        <v>709</v>
      </c>
    </row>
    <row r="980" spans="1:29" ht="11.25" x14ac:dyDescent="0.2">
      <c r="B980" s="89"/>
      <c r="C980" s="86">
        <v>2023</v>
      </c>
      <c r="D980" s="51"/>
      <c r="E980" s="56"/>
      <c r="F980" s="51">
        <v>3321</v>
      </c>
      <c r="G980" s="56"/>
      <c r="H980" s="51"/>
      <c r="I980" s="56"/>
      <c r="J980" s="51"/>
      <c r="K980" s="56"/>
      <c r="L980" s="51"/>
      <c r="M980" s="56"/>
      <c r="N980" s="51"/>
      <c r="O980" s="56"/>
      <c r="P980" s="51"/>
      <c r="Q980" s="56"/>
      <c r="R980" s="51"/>
      <c r="S980" s="56"/>
      <c r="T980" s="51"/>
      <c r="U980" s="56"/>
      <c r="V980" s="51"/>
      <c r="W980" s="56"/>
      <c r="X980" s="51"/>
      <c r="Y980" s="56"/>
      <c r="Z980" s="51"/>
      <c r="AA980" s="56"/>
      <c r="AB980" s="52"/>
      <c r="AC980" s="52"/>
    </row>
    <row r="981" spans="1:29" ht="38.25" customHeight="1" x14ac:dyDescent="0.2">
      <c r="A981" s="88" t="s">
        <v>639</v>
      </c>
      <c r="B981" s="89" t="s">
        <v>311</v>
      </c>
      <c r="C981" s="86">
        <v>2022</v>
      </c>
      <c r="D981" s="51">
        <v>234</v>
      </c>
      <c r="E981" s="56"/>
      <c r="F981" s="60">
        <v>13</v>
      </c>
      <c r="G981" s="56"/>
      <c r="H981" s="60">
        <v>27</v>
      </c>
      <c r="I981" s="56"/>
      <c r="J981" s="60">
        <v>24</v>
      </c>
      <c r="K981" s="56"/>
      <c r="L981" s="60">
        <v>10</v>
      </c>
      <c r="M981" s="56"/>
      <c r="N981" s="60">
        <v>28</v>
      </c>
      <c r="O981" s="56"/>
      <c r="P981" s="60">
        <v>15</v>
      </c>
      <c r="Q981" s="56"/>
      <c r="R981" s="60">
        <v>5</v>
      </c>
      <c r="S981" s="56"/>
      <c r="T981" s="60">
        <v>17</v>
      </c>
      <c r="U981" s="56"/>
      <c r="V981" s="60">
        <v>19</v>
      </c>
      <c r="W981" s="56"/>
      <c r="X981" s="60">
        <v>22</v>
      </c>
      <c r="Y981" s="56"/>
      <c r="Z981" s="60">
        <v>26</v>
      </c>
      <c r="AA981" s="56"/>
      <c r="AB981" s="69">
        <v>28</v>
      </c>
      <c r="AC981" s="52"/>
    </row>
    <row r="982" spans="1:29" ht="11.25" x14ac:dyDescent="0.2">
      <c r="B982" s="89"/>
      <c r="C982" s="86">
        <v>2023</v>
      </c>
      <c r="D982" s="60"/>
      <c r="E982" s="56"/>
      <c r="F982" s="60">
        <v>11</v>
      </c>
      <c r="G982" s="56"/>
      <c r="H982" s="51"/>
      <c r="I982" s="56"/>
      <c r="J982" s="51"/>
      <c r="K982" s="56"/>
      <c r="L982" s="51"/>
      <c r="M982" s="56"/>
      <c r="N982" s="51"/>
      <c r="O982" s="56"/>
      <c r="P982" s="51"/>
      <c r="Q982" s="56"/>
      <c r="R982" s="51"/>
      <c r="S982" s="56"/>
      <c r="T982" s="51"/>
      <c r="U982" s="56"/>
      <c r="V982" s="51"/>
      <c r="W982" s="56"/>
      <c r="X982" s="51"/>
      <c r="Y982" s="56"/>
      <c r="Z982" s="51"/>
      <c r="AA982" s="56"/>
      <c r="AB982" s="52"/>
      <c r="AC982" s="52"/>
    </row>
    <row r="983" spans="1:29" ht="20.45" customHeight="1" x14ac:dyDescent="0.2">
      <c r="A983" s="100" t="s">
        <v>640</v>
      </c>
      <c r="B983" s="89" t="s">
        <v>115</v>
      </c>
      <c r="C983" s="86">
        <v>2022</v>
      </c>
      <c r="D983" s="51">
        <v>68913</v>
      </c>
      <c r="E983" s="56"/>
      <c r="F983" s="51">
        <v>5823</v>
      </c>
      <c r="G983" s="56"/>
      <c r="H983" s="51">
        <v>6342</v>
      </c>
      <c r="I983" s="56"/>
      <c r="J983" s="51">
        <v>7073</v>
      </c>
      <c r="K983" s="56"/>
      <c r="L983" s="51">
        <v>5365</v>
      </c>
      <c r="M983" s="56"/>
      <c r="N983" s="51">
        <v>5999</v>
      </c>
      <c r="O983" s="56"/>
      <c r="P983" s="51">
        <v>5899</v>
      </c>
      <c r="Q983" s="56"/>
      <c r="R983" s="51">
        <v>6156</v>
      </c>
      <c r="S983" s="56"/>
      <c r="T983" s="51">
        <v>3620</v>
      </c>
      <c r="U983" s="56"/>
      <c r="V983" s="51">
        <v>6583</v>
      </c>
      <c r="W983" s="56"/>
      <c r="X983" s="51">
        <v>6351</v>
      </c>
      <c r="Y983" s="56"/>
      <c r="Z983" s="51">
        <v>5580</v>
      </c>
      <c r="AA983" s="56"/>
      <c r="AB983" s="52">
        <v>4121</v>
      </c>
      <c r="AC983" s="52"/>
    </row>
    <row r="984" spans="1:29" ht="11.25" x14ac:dyDescent="0.2">
      <c r="B984" s="89"/>
      <c r="C984" s="86">
        <v>2023</v>
      </c>
      <c r="D984" s="51"/>
      <c r="E984" s="56"/>
      <c r="F984" s="51">
        <v>5789</v>
      </c>
      <c r="G984" s="56"/>
      <c r="H984" s="51"/>
      <c r="I984" s="56"/>
      <c r="J984" s="51"/>
      <c r="K984" s="56"/>
      <c r="L984" s="51"/>
      <c r="M984" s="56"/>
      <c r="N984" s="51"/>
      <c r="O984" s="56"/>
      <c r="P984" s="51"/>
      <c r="Q984" s="56"/>
      <c r="R984" s="51"/>
      <c r="S984" s="56"/>
      <c r="T984" s="51"/>
      <c r="U984" s="56"/>
      <c r="V984" s="51"/>
      <c r="W984" s="56"/>
      <c r="X984" s="51"/>
      <c r="Y984" s="56"/>
      <c r="Z984" s="51"/>
      <c r="AA984" s="56"/>
      <c r="AB984" s="52"/>
      <c r="AC984" s="52"/>
    </row>
    <row r="985" spans="1:29" ht="20.45" customHeight="1" x14ac:dyDescent="0.2">
      <c r="A985" s="64" t="s">
        <v>336</v>
      </c>
      <c r="B985" s="89" t="s">
        <v>311</v>
      </c>
      <c r="C985" s="86">
        <v>2022</v>
      </c>
      <c r="D985" s="51">
        <v>5702912</v>
      </c>
      <c r="E985" s="56"/>
      <c r="F985" s="51">
        <v>484906</v>
      </c>
      <c r="G985" s="56"/>
      <c r="H985" s="51">
        <v>483137</v>
      </c>
      <c r="I985" s="56"/>
      <c r="J985" s="51">
        <v>554926</v>
      </c>
      <c r="K985" s="56"/>
      <c r="L985" s="51">
        <v>438150</v>
      </c>
      <c r="M985" s="56"/>
      <c r="N985" s="51">
        <v>549978</v>
      </c>
      <c r="O985" s="56"/>
      <c r="P985" s="51">
        <v>511403</v>
      </c>
      <c r="Q985" s="56"/>
      <c r="R985" s="51">
        <v>549993</v>
      </c>
      <c r="S985" s="56"/>
      <c r="T985" s="51">
        <v>422935</v>
      </c>
      <c r="U985" s="56"/>
      <c r="V985" s="51">
        <v>524897</v>
      </c>
      <c r="W985" s="56"/>
      <c r="X985" s="51">
        <v>434814</v>
      </c>
      <c r="Y985" s="56"/>
      <c r="Z985" s="51">
        <v>419271</v>
      </c>
      <c r="AA985" s="56"/>
      <c r="AB985" s="52">
        <v>328502</v>
      </c>
      <c r="AC985" s="52"/>
    </row>
    <row r="986" spans="1:29" ht="11.25" x14ac:dyDescent="0.2">
      <c r="B986" s="89"/>
      <c r="C986" s="86">
        <v>2023</v>
      </c>
      <c r="D986" s="51"/>
      <c r="E986" s="56"/>
      <c r="F986" s="51">
        <v>476695</v>
      </c>
      <c r="G986" s="56"/>
      <c r="H986" s="51"/>
      <c r="I986" s="56"/>
      <c r="J986" s="51"/>
      <c r="K986" s="56"/>
      <c r="L986" s="51"/>
      <c r="M986" s="56"/>
      <c r="N986" s="51"/>
      <c r="O986" s="56"/>
      <c r="P986" s="51"/>
      <c r="Q986" s="56"/>
      <c r="R986" s="51"/>
      <c r="S986" s="56"/>
      <c r="T986" s="51"/>
      <c r="U986" s="56"/>
      <c r="V986" s="51"/>
      <c r="W986" s="56"/>
      <c r="X986" s="51"/>
      <c r="Y986" s="56"/>
      <c r="Z986" s="51"/>
      <c r="AA986" s="56"/>
      <c r="AB986" s="52"/>
      <c r="AC986" s="52"/>
    </row>
    <row r="987" spans="1:29" ht="20.45" customHeight="1" x14ac:dyDescent="0.2">
      <c r="A987" s="64" t="s">
        <v>337</v>
      </c>
      <c r="B987" s="89"/>
      <c r="C987" s="143"/>
      <c r="D987" s="51"/>
      <c r="E987" s="56"/>
      <c r="F987" s="51"/>
      <c r="G987" s="56"/>
      <c r="H987" s="51"/>
      <c r="I987" s="56"/>
      <c r="J987" s="51"/>
      <c r="K987" s="56"/>
      <c r="L987" s="51"/>
      <c r="M987" s="56"/>
      <c r="N987" s="51"/>
      <c r="O987" s="56"/>
      <c r="P987" s="51"/>
      <c r="Q987" s="56"/>
      <c r="R987" s="51"/>
      <c r="S987" s="56"/>
      <c r="T987" s="51"/>
      <c r="U987" s="56"/>
      <c r="V987" s="51"/>
      <c r="W987" s="56"/>
      <c r="X987" s="51"/>
      <c r="Y987" s="56"/>
      <c r="Z987" s="51"/>
      <c r="AA987" s="56"/>
      <c r="AB987" s="52"/>
      <c r="AC987" s="52"/>
    </row>
    <row r="988" spans="1:29" ht="11.25" x14ac:dyDescent="0.2">
      <c r="A988" s="135" t="s">
        <v>25</v>
      </c>
      <c r="B988" s="89"/>
      <c r="C988" s="181"/>
      <c r="D988" s="182"/>
      <c r="E988" s="183"/>
      <c r="F988" s="182"/>
      <c r="G988" s="183"/>
      <c r="H988" s="182"/>
      <c r="I988" s="183"/>
      <c r="J988" s="182"/>
      <c r="K988" s="183"/>
      <c r="L988" s="182"/>
      <c r="M988" s="183"/>
      <c r="N988" s="182"/>
      <c r="O988" s="183"/>
      <c r="P988" s="182"/>
      <c r="Q988" s="183"/>
      <c r="R988" s="182"/>
      <c r="S988" s="183"/>
      <c r="T988" s="182"/>
      <c r="U988" s="183"/>
      <c r="V988" s="182"/>
      <c r="W988" s="183"/>
      <c r="X988" s="182"/>
      <c r="Y988" s="183"/>
      <c r="Z988" s="182"/>
      <c r="AA988" s="183"/>
      <c r="AB988" s="184"/>
      <c r="AC988" s="184"/>
    </row>
    <row r="989" spans="1:29" ht="20.45" customHeight="1" x14ac:dyDescent="0.2">
      <c r="A989" s="104" t="s">
        <v>641</v>
      </c>
      <c r="B989" s="89" t="s">
        <v>311</v>
      </c>
      <c r="C989" s="86">
        <v>2022</v>
      </c>
      <c r="D989" s="51">
        <v>2240</v>
      </c>
      <c r="E989" s="56"/>
      <c r="F989" s="60">
        <v>146</v>
      </c>
      <c r="G989" s="56"/>
      <c r="H989" s="51">
        <v>188</v>
      </c>
      <c r="I989" s="56"/>
      <c r="J989" s="51">
        <v>212</v>
      </c>
      <c r="K989" s="56"/>
      <c r="L989" s="51">
        <v>157</v>
      </c>
      <c r="M989" s="56"/>
      <c r="N989" s="51">
        <v>178</v>
      </c>
      <c r="O989" s="56"/>
      <c r="P989" s="51">
        <v>206</v>
      </c>
      <c r="Q989" s="56"/>
      <c r="R989" s="60">
        <v>172</v>
      </c>
      <c r="S989" s="56"/>
      <c r="T989" s="60">
        <v>141</v>
      </c>
      <c r="U989" s="56"/>
      <c r="V989" s="51">
        <v>227</v>
      </c>
      <c r="W989" s="56"/>
      <c r="X989" s="51">
        <v>207</v>
      </c>
      <c r="Y989" s="56"/>
      <c r="Z989" s="51">
        <v>233</v>
      </c>
      <c r="AA989" s="56"/>
      <c r="AB989" s="52">
        <v>173</v>
      </c>
      <c r="AC989" s="52"/>
    </row>
    <row r="990" spans="1:29" ht="11.25" x14ac:dyDescent="0.2">
      <c r="B990" s="89"/>
      <c r="C990" s="86">
        <v>2023</v>
      </c>
      <c r="D990" s="51"/>
      <c r="E990" s="56"/>
      <c r="F990" s="60">
        <v>150</v>
      </c>
      <c r="G990" s="56"/>
      <c r="H990" s="51"/>
      <c r="I990" s="56"/>
      <c r="J990" s="51"/>
      <c r="K990" s="56"/>
      <c r="L990" s="51"/>
      <c r="M990" s="56"/>
      <c r="N990" s="51"/>
      <c r="O990" s="56"/>
      <c r="P990" s="51"/>
      <c r="Q990" s="56"/>
      <c r="R990" s="60"/>
      <c r="S990" s="56"/>
      <c r="T990" s="60"/>
      <c r="U990" s="68"/>
      <c r="V990" s="51"/>
      <c r="W990" s="56"/>
      <c r="X990" s="51"/>
      <c r="Y990" s="56"/>
      <c r="Z990" s="51"/>
      <c r="AA990" s="56"/>
      <c r="AB990" s="52"/>
      <c r="AC990" s="52"/>
    </row>
    <row r="991" spans="1:29" ht="30.6" customHeight="1" x14ac:dyDescent="0.2">
      <c r="A991" s="144" t="s">
        <v>338</v>
      </c>
      <c r="B991" s="89" t="s">
        <v>30</v>
      </c>
      <c r="C991" s="86">
        <v>2022</v>
      </c>
      <c r="D991" s="51">
        <v>47883</v>
      </c>
      <c r="E991" s="56"/>
      <c r="F991" s="60">
        <v>4123</v>
      </c>
      <c r="G991" s="56"/>
      <c r="H991" s="51">
        <v>4943</v>
      </c>
      <c r="I991" s="56"/>
      <c r="J991" s="51">
        <v>5352</v>
      </c>
      <c r="K991" s="56"/>
      <c r="L991" s="51">
        <v>4278</v>
      </c>
      <c r="M991" s="56"/>
      <c r="N991" s="51">
        <v>4013</v>
      </c>
      <c r="O991" s="56"/>
      <c r="P991" s="51">
        <v>3862</v>
      </c>
      <c r="Q991" s="56"/>
      <c r="R991" s="60">
        <v>3375</v>
      </c>
      <c r="S991" s="56"/>
      <c r="T991" s="60">
        <v>3493</v>
      </c>
      <c r="U991" s="68"/>
      <c r="V991" s="51">
        <v>3672</v>
      </c>
      <c r="W991" s="56"/>
      <c r="X991" s="51">
        <v>3409</v>
      </c>
      <c r="Y991" s="56"/>
      <c r="Z991" s="51">
        <v>3966</v>
      </c>
      <c r="AA991" s="56"/>
      <c r="AB991" s="52">
        <v>3392</v>
      </c>
      <c r="AC991" s="52"/>
    </row>
    <row r="992" spans="1:29" ht="11.25" x14ac:dyDescent="0.2">
      <c r="A992" s="135"/>
      <c r="B992" s="89"/>
      <c r="C992" s="86">
        <v>2023</v>
      </c>
      <c r="D992" s="51"/>
      <c r="E992" s="56"/>
      <c r="F992" s="60">
        <v>3684</v>
      </c>
      <c r="G992" s="56"/>
      <c r="H992" s="51"/>
      <c r="I992" s="56"/>
      <c r="J992" s="51"/>
      <c r="K992" s="56"/>
      <c r="L992" s="51"/>
      <c r="M992" s="56"/>
      <c r="N992" s="51"/>
      <c r="O992" s="56"/>
      <c r="P992" s="51"/>
      <c r="Q992" s="56"/>
      <c r="R992" s="60"/>
      <c r="S992" s="56"/>
      <c r="T992" s="60"/>
      <c r="U992" s="68"/>
      <c r="V992" s="51"/>
      <c r="W992" s="56"/>
      <c r="X992" s="51"/>
      <c r="Y992" s="56"/>
      <c r="Z992" s="51"/>
      <c r="AA992" s="56"/>
      <c r="AB992" s="52"/>
      <c r="AC992" s="52"/>
    </row>
    <row r="993" spans="1:29" ht="20.45" customHeight="1" x14ac:dyDescent="0.2">
      <c r="A993" s="135"/>
      <c r="B993" s="89" t="s">
        <v>311</v>
      </c>
      <c r="C993" s="86">
        <v>2022</v>
      </c>
      <c r="D993" s="51">
        <v>41086</v>
      </c>
      <c r="E993" s="56"/>
      <c r="F993" s="60">
        <v>4164</v>
      </c>
      <c r="G993" s="56"/>
      <c r="H993" s="51">
        <v>4705</v>
      </c>
      <c r="I993" s="56"/>
      <c r="J993" s="51">
        <v>5596</v>
      </c>
      <c r="K993" s="56"/>
      <c r="L993" s="51">
        <v>4134</v>
      </c>
      <c r="M993" s="56"/>
      <c r="N993" s="51">
        <v>3412</v>
      </c>
      <c r="O993" s="56"/>
      <c r="P993" s="51">
        <v>2594</v>
      </c>
      <c r="Q993" s="56"/>
      <c r="R993" s="60">
        <v>1990</v>
      </c>
      <c r="S993" s="56"/>
      <c r="T993" s="60">
        <v>2492</v>
      </c>
      <c r="U993" s="68"/>
      <c r="V993" s="51">
        <v>2703</v>
      </c>
      <c r="W993" s="56"/>
      <c r="X993" s="51">
        <v>2991</v>
      </c>
      <c r="Y993" s="56"/>
      <c r="Z993" s="51">
        <v>3303</v>
      </c>
      <c r="AA993" s="56"/>
      <c r="AB993" s="52">
        <v>2997</v>
      </c>
      <c r="AC993" s="52"/>
    </row>
    <row r="994" spans="1:29" ht="11.25" x14ac:dyDescent="0.2">
      <c r="B994" s="89"/>
      <c r="C994" s="86">
        <v>2023</v>
      </c>
      <c r="D994" s="51"/>
      <c r="E994" s="56"/>
      <c r="F994" s="60">
        <v>3639</v>
      </c>
      <c r="G994" s="56"/>
      <c r="H994" s="51"/>
      <c r="I994" s="56"/>
      <c r="J994" s="51"/>
      <c r="K994" s="56"/>
      <c r="L994" s="51"/>
      <c r="M994" s="56"/>
      <c r="N994" s="51"/>
      <c r="O994" s="56"/>
      <c r="P994" s="51"/>
      <c r="Q994" s="56"/>
      <c r="R994" s="60"/>
      <c r="S994" s="56"/>
      <c r="T994" s="60"/>
      <c r="U994" s="68"/>
      <c r="V994" s="51"/>
      <c r="W994" s="56"/>
      <c r="X994" s="51"/>
      <c r="Y994" s="56"/>
      <c r="Z994" s="51"/>
      <c r="AA994" s="56"/>
      <c r="AB994" s="52"/>
      <c r="AC994" s="52"/>
    </row>
    <row r="995" spans="1:29" ht="20.45" customHeight="1" x14ac:dyDescent="0.2">
      <c r="A995" s="185" t="s">
        <v>137</v>
      </c>
      <c r="B995" s="89"/>
      <c r="C995" s="86"/>
      <c r="D995" s="51"/>
      <c r="E995" s="56"/>
      <c r="F995" s="60"/>
      <c r="G995" s="56"/>
      <c r="H995" s="51"/>
      <c r="I995" s="56"/>
      <c r="J995" s="51"/>
      <c r="K995" s="56"/>
      <c r="L995" s="51"/>
      <c r="M995" s="56"/>
      <c r="N995" s="51"/>
      <c r="O995" s="56"/>
      <c r="P995" s="51"/>
      <c r="Q995" s="56"/>
      <c r="R995" s="60"/>
      <c r="S995" s="56"/>
      <c r="T995" s="60"/>
      <c r="U995" s="68"/>
      <c r="V995" s="51"/>
      <c r="W995" s="56"/>
      <c r="X995" s="51"/>
      <c r="Y995" s="56"/>
      <c r="Z995" s="51"/>
      <c r="AA995" s="56"/>
      <c r="AB995" s="52"/>
      <c r="AC995" s="52"/>
    </row>
    <row r="996" spans="1:29" ht="20.45" customHeight="1" x14ac:dyDescent="0.2">
      <c r="A996" s="147" t="s">
        <v>339</v>
      </c>
      <c r="B996" s="89" t="s">
        <v>311</v>
      </c>
      <c r="C996" s="86">
        <v>2022</v>
      </c>
      <c r="D996" s="51">
        <v>4524</v>
      </c>
      <c r="E996" s="56"/>
      <c r="F996" s="51">
        <v>335</v>
      </c>
      <c r="G996" s="56"/>
      <c r="H996" s="51">
        <v>430</v>
      </c>
      <c r="I996" s="56"/>
      <c r="J996" s="51">
        <v>611</v>
      </c>
      <c r="K996" s="56"/>
      <c r="L996" s="51">
        <v>413</v>
      </c>
      <c r="M996" s="56"/>
      <c r="N996" s="51">
        <v>436</v>
      </c>
      <c r="O996" s="56"/>
      <c r="P996" s="51">
        <v>250</v>
      </c>
      <c r="Q996" s="56"/>
      <c r="R996" s="51">
        <v>198</v>
      </c>
      <c r="S996" s="56"/>
      <c r="T996" s="51">
        <v>340</v>
      </c>
      <c r="U996" s="56"/>
      <c r="V996" s="51">
        <v>384</v>
      </c>
      <c r="W996" s="56"/>
      <c r="X996" s="51">
        <v>451</v>
      </c>
      <c r="Y996" s="56"/>
      <c r="Z996" s="51">
        <v>415</v>
      </c>
      <c r="AA996" s="56"/>
      <c r="AB996" s="52">
        <v>261</v>
      </c>
      <c r="AC996" s="52"/>
    </row>
    <row r="997" spans="1:29" ht="11.25" x14ac:dyDescent="0.2">
      <c r="A997" s="135"/>
      <c r="B997" s="89"/>
      <c r="C997" s="86">
        <v>2023</v>
      </c>
      <c r="D997" s="51"/>
      <c r="E997" s="56"/>
      <c r="F997" s="51">
        <v>359</v>
      </c>
      <c r="G997" s="56"/>
      <c r="H997" s="51"/>
      <c r="I997" s="56"/>
      <c r="J997" s="51"/>
      <c r="K997" s="56"/>
      <c r="L997" s="51"/>
      <c r="M997" s="56"/>
      <c r="N997" s="51"/>
      <c r="O997" s="56"/>
      <c r="P997" s="51"/>
      <c r="Q997" s="56"/>
      <c r="R997" s="51"/>
      <c r="S997" s="56"/>
      <c r="T997" s="51"/>
      <c r="U997" s="56"/>
      <c r="V997" s="51"/>
      <c r="W997" s="56"/>
      <c r="X997" s="51"/>
      <c r="Y997" s="56"/>
      <c r="Z997" s="51"/>
      <c r="AA997" s="56"/>
      <c r="AB997" s="52"/>
      <c r="AC997" s="52"/>
    </row>
    <row r="998" spans="1:29" ht="20.45" customHeight="1" x14ac:dyDescent="0.2">
      <c r="A998" s="147" t="s">
        <v>340</v>
      </c>
      <c r="B998" s="89" t="s">
        <v>311</v>
      </c>
      <c r="C998" s="86">
        <v>2022</v>
      </c>
      <c r="D998" s="51">
        <v>9409</v>
      </c>
      <c r="E998" s="56"/>
      <c r="F998" s="51">
        <v>1128</v>
      </c>
      <c r="G998" s="56"/>
      <c r="H998" s="51">
        <v>1317</v>
      </c>
      <c r="I998" s="56"/>
      <c r="J998" s="51">
        <v>1391</v>
      </c>
      <c r="K998" s="56"/>
      <c r="L998" s="51">
        <v>868</v>
      </c>
      <c r="M998" s="56"/>
      <c r="N998" s="51">
        <v>627</v>
      </c>
      <c r="O998" s="56"/>
      <c r="P998" s="51">
        <v>722</v>
      </c>
      <c r="Q998" s="56"/>
      <c r="R998" s="51">
        <v>614</v>
      </c>
      <c r="S998" s="56"/>
      <c r="T998" s="51">
        <v>607</v>
      </c>
      <c r="U998" s="56"/>
      <c r="V998" s="51">
        <v>512</v>
      </c>
      <c r="W998" s="56"/>
      <c r="X998" s="51">
        <v>516</v>
      </c>
      <c r="Y998" s="56"/>
      <c r="Z998" s="51">
        <v>602</v>
      </c>
      <c r="AA998" s="56"/>
      <c r="AB998" s="52">
        <v>505</v>
      </c>
      <c r="AC998" s="52"/>
    </row>
    <row r="999" spans="1:29" ht="11.25" x14ac:dyDescent="0.2">
      <c r="A999" s="135"/>
      <c r="B999" s="89"/>
      <c r="C999" s="86">
        <v>2023</v>
      </c>
      <c r="D999" s="51"/>
      <c r="E999" s="56"/>
      <c r="F999" s="51">
        <v>1021</v>
      </c>
      <c r="G999" s="56"/>
      <c r="H999" s="51"/>
      <c r="I999" s="56"/>
      <c r="J999" s="51"/>
      <c r="K999" s="56"/>
      <c r="L999" s="51"/>
      <c r="M999" s="56"/>
      <c r="N999" s="51"/>
      <c r="O999" s="56"/>
      <c r="P999" s="51"/>
      <c r="Q999" s="56"/>
      <c r="R999" s="51"/>
      <c r="S999" s="56"/>
      <c r="T999" s="51"/>
      <c r="U999" s="56"/>
      <c r="V999" s="51"/>
      <c r="W999" s="56"/>
      <c r="X999" s="51"/>
      <c r="Y999" s="56"/>
      <c r="Z999" s="51"/>
      <c r="AA999" s="56"/>
      <c r="AB999" s="52"/>
      <c r="AC999" s="52"/>
    </row>
    <row r="1000" spans="1:29" ht="20.45" customHeight="1" x14ac:dyDescent="0.2">
      <c r="A1000" s="147" t="s">
        <v>341</v>
      </c>
      <c r="B1000" s="89" t="s">
        <v>311</v>
      </c>
      <c r="C1000" s="86">
        <v>2022</v>
      </c>
      <c r="D1000" s="51">
        <v>4753</v>
      </c>
      <c r="E1000" s="56"/>
      <c r="F1000" s="51">
        <v>379</v>
      </c>
      <c r="G1000" s="56"/>
      <c r="H1000" s="51">
        <v>471</v>
      </c>
      <c r="I1000" s="56"/>
      <c r="J1000" s="51">
        <v>525</v>
      </c>
      <c r="K1000" s="56"/>
      <c r="L1000" s="51">
        <v>544</v>
      </c>
      <c r="M1000" s="56"/>
      <c r="N1000" s="51">
        <v>452</v>
      </c>
      <c r="O1000" s="56"/>
      <c r="P1000" s="51">
        <v>422</v>
      </c>
      <c r="Q1000" s="56"/>
      <c r="R1000" s="51">
        <v>289</v>
      </c>
      <c r="S1000" s="56"/>
      <c r="T1000" s="51">
        <v>315</v>
      </c>
      <c r="U1000" s="56"/>
      <c r="V1000" s="51">
        <v>328</v>
      </c>
      <c r="W1000" s="56"/>
      <c r="X1000" s="51">
        <v>407</v>
      </c>
      <c r="Y1000" s="56"/>
      <c r="Z1000" s="51">
        <v>312</v>
      </c>
      <c r="AA1000" s="56"/>
      <c r="AB1000" s="52">
        <v>309</v>
      </c>
      <c r="AC1000" s="52"/>
    </row>
    <row r="1001" spans="1:29" ht="11.25" x14ac:dyDescent="0.2">
      <c r="A1001" s="135"/>
      <c r="B1001" s="89"/>
      <c r="C1001" s="86">
        <v>2023</v>
      </c>
      <c r="D1001" s="51"/>
      <c r="E1001" s="56"/>
      <c r="F1001" s="51">
        <v>376</v>
      </c>
      <c r="G1001" s="56"/>
      <c r="H1001" s="51"/>
      <c r="I1001" s="56"/>
      <c r="J1001" s="51"/>
      <c r="K1001" s="56"/>
      <c r="L1001" s="51"/>
      <c r="M1001" s="56"/>
      <c r="N1001" s="51"/>
      <c r="O1001" s="56"/>
      <c r="P1001" s="51"/>
      <c r="Q1001" s="56"/>
      <c r="R1001" s="51"/>
      <c r="S1001" s="56"/>
      <c r="T1001" s="51"/>
      <c r="U1001" s="56"/>
      <c r="V1001" s="51"/>
      <c r="W1001" s="56"/>
      <c r="X1001" s="51"/>
      <c r="Y1001" s="56"/>
      <c r="Z1001" s="51"/>
      <c r="AA1001" s="56"/>
      <c r="AB1001" s="52"/>
      <c r="AC1001" s="52"/>
    </row>
    <row r="1002" spans="1:29" ht="20.45" customHeight="1" x14ac:dyDescent="0.2">
      <c r="A1002" s="147" t="s">
        <v>342</v>
      </c>
      <c r="B1002" s="89" t="s">
        <v>311</v>
      </c>
      <c r="C1002" s="86">
        <v>2022</v>
      </c>
      <c r="D1002" s="51">
        <v>4895</v>
      </c>
      <c r="E1002" s="56"/>
      <c r="F1002" s="51">
        <v>305</v>
      </c>
      <c r="G1002" s="56"/>
      <c r="H1002" s="51">
        <v>440</v>
      </c>
      <c r="I1002" s="56"/>
      <c r="J1002" s="51">
        <v>526</v>
      </c>
      <c r="K1002" s="56"/>
      <c r="L1002" s="51">
        <v>536</v>
      </c>
      <c r="M1002" s="56"/>
      <c r="N1002" s="51">
        <v>432</v>
      </c>
      <c r="O1002" s="56"/>
      <c r="P1002" s="51">
        <v>588</v>
      </c>
      <c r="Q1002" s="56"/>
      <c r="R1002" s="51">
        <v>581</v>
      </c>
      <c r="S1002" s="56"/>
      <c r="T1002" s="60">
        <v>170</v>
      </c>
      <c r="U1002" s="56"/>
      <c r="V1002" s="51">
        <v>351</v>
      </c>
      <c r="W1002" s="56"/>
      <c r="X1002" s="51">
        <v>297</v>
      </c>
      <c r="Y1002" s="56"/>
      <c r="Z1002" s="51">
        <v>349</v>
      </c>
      <c r="AA1002" s="56"/>
      <c r="AB1002" s="52">
        <v>320</v>
      </c>
      <c r="AC1002" s="52"/>
    </row>
    <row r="1003" spans="1:29" ht="11.25" x14ac:dyDescent="0.2">
      <c r="B1003" s="89"/>
      <c r="C1003" s="86">
        <v>2023</v>
      </c>
      <c r="D1003" s="51"/>
      <c r="E1003" s="56"/>
      <c r="F1003" s="51">
        <v>316</v>
      </c>
      <c r="G1003" s="56"/>
      <c r="H1003" s="51"/>
      <c r="I1003" s="56"/>
      <c r="J1003" s="51"/>
      <c r="K1003" s="56"/>
      <c r="L1003" s="51"/>
      <c r="M1003" s="56"/>
      <c r="N1003" s="51"/>
      <c r="O1003" s="56"/>
      <c r="P1003" s="51"/>
      <c r="Q1003" s="56"/>
      <c r="R1003" s="51"/>
      <c r="S1003" s="56"/>
      <c r="T1003" s="60"/>
      <c r="U1003" s="68"/>
      <c r="V1003" s="51"/>
      <c r="W1003" s="56"/>
      <c r="X1003" s="51"/>
      <c r="Y1003" s="56"/>
      <c r="Z1003" s="51"/>
      <c r="AA1003" s="56"/>
      <c r="AB1003" s="52"/>
      <c r="AC1003" s="52"/>
    </row>
    <row r="1004" spans="1:29" ht="20.45" customHeight="1" x14ac:dyDescent="0.2">
      <c r="A1004" s="84" t="s">
        <v>343</v>
      </c>
      <c r="B1004" s="89" t="s">
        <v>311</v>
      </c>
      <c r="C1004" s="86">
        <v>2022</v>
      </c>
      <c r="D1004" s="51">
        <v>4819</v>
      </c>
      <c r="E1004" s="56"/>
      <c r="F1004" s="51">
        <v>319</v>
      </c>
      <c r="G1004" s="56"/>
      <c r="H1004" s="51">
        <v>370</v>
      </c>
      <c r="I1004" s="56"/>
      <c r="J1004" s="51">
        <v>337</v>
      </c>
      <c r="K1004" s="56"/>
      <c r="L1004" s="51">
        <v>313</v>
      </c>
      <c r="M1004" s="56"/>
      <c r="N1004" s="51">
        <v>365</v>
      </c>
      <c r="O1004" s="56"/>
      <c r="P1004" s="51">
        <v>315</v>
      </c>
      <c r="Q1004" s="56"/>
      <c r="R1004" s="51">
        <v>370</v>
      </c>
      <c r="S1004" s="56"/>
      <c r="T1004" s="51">
        <v>291</v>
      </c>
      <c r="U1004" s="56"/>
      <c r="V1004" s="51">
        <v>257</v>
      </c>
      <c r="W1004" s="56"/>
      <c r="X1004" s="51">
        <v>349</v>
      </c>
      <c r="Y1004" s="56"/>
      <c r="Z1004" s="51">
        <v>354</v>
      </c>
      <c r="AA1004" s="56"/>
      <c r="AB1004" s="52">
        <v>294</v>
      </c>
      <c r="AC1004" s="52"/>
    </row>
    <row r="1005" spans="1:29" ht="11.25" x14ac:dyDescent="0.2">
      <c r="B1005" s="89"/>
      <c r="C1005" s="86">
        <v>2023</v>
      </c>
      <c r="D1005" s="51"/>
      <c r="E1005" s="56"/>
      <c r="F1005" s="51">
        <v>394</v>
      </c>
      <c r="G1005" s="56"/>
      <c r="H1005" s="51"/>
      <c r="I1005" s="56"/>
      <c r="J1005" s="51"/>
      <c r="K1005" s="56"/>
      <c r="L1005" s="51"/>
      <c r="M1005" s="56"/>
      <c r="N1005" s="51"/>
      <c r="O1005" s="56"/>
      <c r="P1005" s="51"/>
      <c r="Q1005" s="56"/>
      <c r="R1005" s="51"/>
      <c r="S1005" s="56"/>
      <c r="T1005" s="51"/>
      <c r="U1005" s="56"/>
      <c r="V1005" s="51"/>
      <c r="W1005" s="56"/>
      <c r="X1005" s="51"/>
      <c r="Y1005" s="56"/>
      <c r="Z1005" s="51"/>
      <c r="AA1005" s="56"/>
      <c r="AB1005" s="52"/>
      <c r="AC1005" s="52"/>
    </row>
    <row r="1006" spans="1:29" ht="11.25" x14ac:dyDescent="0.2">
      <c r="A1006" s="135" t="s">
        <v>25</v>
      </c>
      <c r="B1006" s="89"/>
      <c r="C1006" s="186"/>
      <c r="D1006" s="179"/>
      <c r="E1006" s="180"/>
      <c r="F1006" s="179"/>
      <c r="G1006" s="180"/>
      <c r="H1006" s="179"/>
      <c r="I1006" s="180"/>
      <c r="J1006" s="179"/>
      <c r="K1006" s="180"/>
      <c r="L1006" s="179"/>
      <c r="M1006" s="180"/>
      <c r="N1006" s="179"/>
      <c r="O1006" s="180"/>
      <c r="P1006" s="179"/>
      <c r="Q1006" s="180"/>
      <c r="R1006" s="179"/>
      <c r="S1006" s="180"/>
      <c r="T1006" s="179"/>
      <c r="U1006" s="180"/>
      <c r="V1006" s="179"/>
      <c r="W1006" s="180"/>
      <c r="X1006" s="51"/>
      <c r="Y1006" s="56"/>
      <c r="Z1006" s="51"/>
      <c r="AA1006" s="56"/>
      <c r="AB1006" s="52"/>
      <c r="AC1006" s="52"/>
    </row>
    <row r="1007" spans="1:29" ht="30.6" customHeight="1" x14ac:dyDescent="0.2">
      <c r="A1007" s="102" t="s">
        <v>642</v>
      </c>
      <c r="B1007" s="89" t="s">
        <v>311</v>
      </c>
      <c r="C1007" s="86">
        <v>2022</v>
      </c>
      <c r="D1007" s="51">
        <v>731</v>
      </c>
      <c r="E1007" s="56"/>
      <c r="F1007" s="60">
        <v>70</v>
      </c>
      <c r="G1007" s="68"/>
      <c r="H1007" s="60">
        <v>64</v>
      </c>
      <c r="I1007" s="68"/>
      <c r="J1007" s="60">
        <v>73</v>
      </c>
      <c r="K1007" s="68"/>
      <c r="L1007" s="60">
        <v>61</v>
      </c>
      <c r="M1007" s="68"/>
      <c r="N1007" s="60">
        <v>61</v>
      </c>
      <c r="O1007" s="68"/>
      <c r="P1007" s="60">
        <v>69</v>
      </c>
      <c r="Q1007" s="68"/>
      <c r="R1007" s="60">
        <v>61</v>
      </c>
      <c r="S1007" s="68"/>
      <c r="T1007" s="60">
        <v>65</v>
      </c>
      <c r="U1007" s="68"/>
      <c r="V1007" s="60">
        <v>63</v>
      </c>
      <c r="W1007" s="68"/>
      <c r="X1007" s="60">
        <v>74</v>
      </c>
      <c r="Y1007" s="68"/>
      <c r="Z1007" s="60">
        <v>68</v>
      </c>
      <c r="AA1007" s="68"/>
      <c r="AB1007" s="69">
        <v>2</v>
      </c>
      <c r="AC1007" s="69"/>
    </row>
    <row r="1008" spans="1:29" ht="11.25" x14ac:dyDescent="0.2">
      <c r="B1008" s="89"/>
      <c r="C1008" s="86">
        <v>2023</v>
      </c>
      <c r="D1008" s="60"/>
      <c r="E1008" s="56"/>
      <c r="F1008" s="60">
        <v>65</v>
      </c>
      <c r="G1008" s="68"/>
      <c r="H1008" s="60"/>
      <c r="I1008" s="68"/>
      <c r="J1008" s="60"/>
      <c r="K1008" s="68"/>
      <c r="L1008" s="60"/>
      <c r="M1008" s="68"/>
      <c r="N1008" s="60"/>
      <c r="O1008" s="68"/>
      <c r="P1008" s="60"/>
      <c r="Q1008" s="68"/>
      <c r="R1008" s="60"/>
      <c r="S1008" s="68"/>
      <c r="T1008" s="60"/>
      <c r="U1008" s="68"/>
      <c r="V1008" s="60"/>
      <c r="W1008" s="68"/>
      <c r="X1008" s="60"/>
      <c r="Y1008" s="68"/>
      <c r="Z1008" s="60"/>
      <c r="AA1008" s="68"/>
      <c r="AB1008" s="69"/>
      <c r="AC1008" s="69"/>
    </row>
    <row r="1009" spans="1:29" ht="20.45" customHeight="1" x14ac:dyDescent="0.2">
      <c r="A1009" s="104" t="s">
        <v>643</v>
      </c>
      <c r="B1009" s="89" t="s">
        <v>311</v>
      </c>
      <c r="C1009" s="86">
        <v>2022</v>
      </c>
      <c r="D1009" s="51">
        <v>372</v>
      </c>
      <c r="E1009" s="56"/>
      <c r="F1009" s="60">
        <v>34</v>
      </c>
      <c r="G1009" s="68"/>
      <c r="H1009" s="60">
        <v>30</v>
      </c>
      <c r="I1009" s="68"/>
      <c r="J1009" s="60">
        <v>35</v>
      </c>
      <c r="K1009" s="68"/>
      <c r="L1009" s="60">
        <v>31</v>
      </c>
      <c r="M1009" s="68"/>
      <c r="N1009" s="60">
        <v>33</v>
      </c>
      <c r="O1009" s="68"/>
      <c r="P1009" s="60">
        <v>38</v>
      </c>
      <c r="Q1009" s="68"/>
      <c r="R1009" s="60">
        <v>32</v>
      </c>
      <c r="S1009" s="68"/>
      <c r="T1009" s="60">
        <v>32</v>
      </c>
      <c r="U1009" s="68"/>
      <c r="V1009" s="60">
        <v>30</v>
      </c>
      <c r="W1009" s="68"/>
      <c r="X1009" s="60">
        <v>28</v>
      </c>
      <c r="Y1009" s="68"/>
      <c r="Z1009" s="60">
        <v>32</v>
      </c>
      <c r="AA1009" s="68"/>
      <c r="AB1009" s="69">
        <v>17</v>
      </c>
      <c r="AC1009" s="69"/>
    </row>
    <row r="1010" spans="1:29" ht="11.25" x14ac:dyDescent="0.2">
      <c r="B1010" s="89"/>
      <c r="C1010" s="86">
        <v>2023</v>
      </c>
      <c r="D1010" s="60"/>
      <c r="E1010" s="56"/>
      <c r="F1010" s="60">
        <v>37</v>
      </c>
      <c r="G1010" s="68"/>
      <c r="H1010" s="60"/>
      <c r="I1010" s="68"/>
      <c r="J1010" s="60"/>
      <c r="K1010" s="68"/>
      <c r="L1010" s="60"/>
      <c r="M1010" s="68"/>
      <c r="N1010" s="60"/>
      <c r="O1010" s="68"/>
      <c r="P1010" s="60"/>
      <c r="Q1010" s="68"/>
      <c r="R1010" s="60"/>
      <c r="S1010" s="68"/>
      <c r="T1010" s="60"/>
      <c r="U1010" s="68"/>
      <c r="V1010" s="60"/>
      <c r="W1010" s="68"/>
      <c r="X1010" s="60"/>
      <c r="Y1010" s="68"/>
      <c r="Z1010" s="60"/>
      <c r="AA1010" s="68"/>
      <c r="AB1010" s="69"/>
      <c r="AC1010" s="69"/>
    </row>
    <row r="1011" spans="1:29" ht="30.6" customHeight="1" x14ac:dyDescent="0.2">
      <c r="A1011" s="100" t="s">
        <v>344</v>
      </c>
      <c r="B1011" s="89" t="s">
        <v>30</v>
      </c>
      <c r="C1011" s="86">
        <v>2022</v>
      </c>
      <c r="D1011" s="51">
        <v>11990</v>
      </c>
      <c r="E1011" s="56"/>
      <c r="F1011" s="51">
        <v>517</v>
      </c>
      <c r="G1011" s="56"/>
      <c r="H1011" s="51">
        <v>882</v>
      </c>
      <c r="I1011" s="56"/>
      <c r="J1011" s="51">
        <v>1681</v>
      </c>
      <c r="K1011" s="56"/>
      <c r="L1011" s="51">
        <v>808</v>
      </c>
      <c r="M1011" s="56"/>
      <c r="N1011" s="51">
        <v>881</v>
      </c>
      <c r="O1011" s="56"/>
      <c r="P1011" s="51">
        <v>971</v>
      </c>
      <c r="Q1011" s="56"/>
      <c r="R1011" s="51">
        <v>784</v>
      </c>
      <c r="S1011" s="56"/>
      <c r="T1011" s="51">
        <v>841</v>
      </c>
      <c r="U1011" s="56"/>
      <c r="V1011" s="51">
        <v>1186</v>
      </c>
      <c r="W1011" s="56"/>
      <c r="X1011" s="51">
        <v>1068</v>
      </c>
      <c r="Y1011" s="56"/>
      <c r="Z1011" s="51">
        <v>1168</v>
      </c>
      <c r="AA1011" s="56"/>
      <c r="AB1011" s="52">
        <v>1201</v>
      </c>
      <c r="AC1011" s="52"/>
    </row>
    <row r="1012" spans="1:29" ht="11.25" x14ac:dyDescent="0.2">
      <c r="B1012" s="89"/>
      <c r="C1012" s="86">
        <v>2023</v>
      </c>
      <c r="D1012" s="51"/>
      <c r="E1012" s="56"/>
      <c r="F1012" s="51">
        <v>769</v>
      </c>
      <c r="G1012" s="56"/>
      <c r="H1012" s="51"/>
      <c r="I1012" s="56"/>
      <c r="J1012" s="51"/>
      <c r="K1012" s="56"/>
      <c r="L1012" s="51"/>
      <c r="M1012" s="56"/>
      <c r="N1012" s="51"/>
      <c r="O1012" s="56"/>
      <c r="P1012" s="51"/>
      <c r="Q1012" s="56"/>
      <c r="R1012" s="51"/>
      <c r="S1012" s="56"/>
      <c r="T1012" s="51"/>
      <c r="U1012" s="56"/>
      <c r="V1012" s="51"/>
      <c r="W1012" s="56"/>
      <c r="X1012" s="51"/>
      <c r="Y1012" s="56"/>
      <c r="Z1012" s="51"/>
      <c r="AA1012" s="56"/>
      <c r="AB1012" s="52"/>
      <c r="AC1012" s="52"/>
    </row>
    <row r="1013" spans="1:29" ht="30.6" customHeight="1" x14ac:dyDescent="0.2">
      <c r="A1013" s="100" t="s">
        <v>644</v>
      </c>
      <c r="B1013" s="89" t="s">
        <v>311</v>
      </c>
      <c r="C1013" s="86">
        <v>2022</v>
      </c>
      <c r="D1013" s="51">
        <v>11993</v>
      </c>
      <c r="E1013" s="56"/>
      <c r="F1013" s="51">
        <v>912</v>
      </c>
      <c r="G1013" s="56"/>
      <c r="H1013" s="51">
        <v>1844</v>
      </c>
      <c r="I1013" s="56"/>
      <c r="J1013" s="51">
        <v>2453</v>
      </c>
      <c r="K1013" s="56"/>
      <c r="L1013" s="51">
        <v>1081</v>
      </c>
      <c r="M1013" s="56"/>
      <c r="N1013" s="51">
        <v>1450</v>
      </c>
      <c r="O1013" s="56"/>
      <c r="P1013" s="51">
        <v>548</v>
      </c>
      <c r="Q1013" s="56"/>
      <c r="R1013" s="51">
        <v>978</v>
      </c>
      <c r="S1013" s="56"/>
      <c r="T1013" s="51">
        <v>418</v>
      </c>
      <c r="U1013" s="56"/>
      <c r="V1013" s="51">
        <v>1235</v>
      </c>
      <c r="W1013" s="56"/>
      <c r="X1013" s="51">
        <v>326</v>
      </c>
      <c r="Y1013" s="56"/>
      <c r="Z1013" s="51">
        <v>400</v>
      </c>
      <c r="AA1013" s="56"/>
      <c r="AB1013" s="52">
        <v>348</v>
      </c>
      <c r="AC1013" s="52"/>
    </row>
    <row r="1014" spans="1:29" ht="11.25" x14ac:dyDescent="0.2">
      <c r="B1014" s="89"/>
      <c r="C1014" s="86">
        <v>2023</v>
      </c>
      <c r="D1014" s="51"/>
      <c r="E1014" s="56"/>
      <c r="F1014" s="51">
        <v>461</v>
      </c>
      <c r="G1014" s="56"/>
      <c r="H1014" s="51"/>
      <c r="I1014" s="56"/>
      <c r="J1014" s="51"/>
      <c r="K1014" s="56"/>
      <c r="L1014" s="51"/>
      <c r="M1014" s="56"/>
      <c r="N1014" s="51"/>
      <c r="O1014" s="56"/>
      <c r="P1014" s="51"/>
      <c r="Q1014" s="56"/>
      <c r="R1014" s="51"/>
      <c r="S1014" s="56"/>
      <c r="T1014" s="51"/>
      <c r="U1014" s="56"/>
      <c r="V1014" s="51"/>
      <c r="W1014" s="56"/>
      <c r="X1014" s="51"/>
      <c r="Y1014" s="56"/>
      <c r="Z1014" s="51"/>
      <c r="AA1014" s="56"/>
      <c r="AB1014" s="52"/>
      <c r="AC1014" s="52"/>
    </row>
    <row r="1015" spans="1:29" ht="30" customHeight="1" x14ac:dyDescent="0.2">
      <c r="A1015" s="259" t="s">
        <v>345</v>
      </c>
      <c r="B1015" s="259"/>
      <c r="C1015" s="259"/>
      <c r="D1015" s="259"/>
      <c r="E1015" s="259"/>
      <c r="F1015" s="259"/>
      <c r="G1015" s="259"/>
      <c r="H1015" s="259"/>
      <c r="I1015" s="259"/>
      <c r="J1015" s="259"/>
      <c r="K1015" s="259"/>
      <c r="L1015" s="259"/>
      <c r="M1015" s="259"/>
      <c r="N1015" s="259"/>
      <c r="O1015" s="259"/>
      <c r="P1015" s="259"/>
      <c r="Q1015" s="259"/>
      <c r="R1015" s="259"/>
      <c r="S1015" s="259"/>
      <c r="T1015" s="259"/>
      <c r="U1015" s="259"/>
      <c r="V1015" s="259"/>
      <c r="W1015" s="259"/>
      <c r="X1015" s="259"/>
      <c r="Y1015" s="259"/>
      <c r="Z1015" s="259"/>
      <c r="AA1015" s="259"/>
      <c r="AB1015" s="259"/>
      <c r="AC1015" s="259"/>
    </row>
    <row r="1016" spans="1:29" ht="20.45" customHeight="1" x14ac:dyDescent="0.2">
      <c r="A1016" s="100" t="s">
        <v>346</v>
      </c>
      <c r="B1016" s="89" t="s">
        <v>115</v>
      </c>
      <c r="C1016" s="86">
        <v>2022</v>
      </c>
      <c r="D1016" s="51">
        <v>1962</v>
      </c>
      <c r="E1016" s="56"/>
      <c r="F1016" s="51">
        <v>155</v>
      </c>
      <c r="G1016" s="56"/>
      <c r="H1016" s="51">
        <v>164</v>
      </c>
      <c r="I1016" s="56"/>
      <c r="J1016" s="51">
        <v>151</v>
      </c>
      <c r="K1016" s="56"/>
      <c r="L1016" s="51">
        <v>154</v>
      </c>
      <c r="M1016" s="56"/>
      <c r="N1016" s="51">
        <v>181</v>
      </c>
      <c r="O1016" s="56"/>
      <c r="P1016" s="51">
        <v>174</v>
      </c>
      <c r="Q1016" s="56"/>
      <c r="R1016" s="51">
        <v>173</v>
      </c>
      <c r="S1016" s="56"/>
      <c r="T1016" s="65">
        <v>123</v>
      </c>
      <c r="U1016" s="66"/>
      <c r="V1016" s="65">
        <v>202</v>
      </c>
      <c r="W1016" s="56"/>
      <c r="X1016" s="51">
        <v>184</v>
      </c>
      <c r="Y1016" s="56"/>
      <c r="Z1016" s="51">
        <v>186</v>
      </c>
      <c r="AA1016" s="56"/>
      <c r="AB1016" s="52">
        <v>114</v>
      </c>
      <c r="AC1016" s="69"/>
    </row>
    <row r="1017" spans="1:29" ht="11.25" x14ac:dyDescent="0.2">
      <c r="B1017" s="89"/>
      <c r="C1017" s="86">
        <v>2023</v>
      </c>
      <c r="D1017" s="94"/>
      <c r="E1017" s="95"/>
      <c r="F1017" s="51">
        <v>202</v>
      </c>
      <c r="G1017" s="56"/>
      <c r="H1017" s="51"/>
      <c r="I1017" s="56"/>
      <c r="J1017" s="51"/>
      <c r="K1017" s="56"/>
      <c r="L1017" s="51"/>
      <c r="M1017" s="66"/>
      <c r="N1017" s="51"/>
      <c r="O1017" s="56"/>
      <c r="P1017" s="51"/>
      <c r="Q1017" s="56"/>
      <c r="R1017" s="51"/>
      <c r="S1017" s="56"/>
      <c r="T1017" s="51"/>
      <c r="U1017" s="66"/>
      <c r="V1017" s="51"/>
      <c r="W1017" s="56"/>
      <c r="X1017" s="51"/>
      <c r="Y1017" s="56"/>
      <c r="Z1017" s="51"/>
      <c r="AA1017" s="56"/>
      <c r="AB1017" s="52"/>
      <c r="AC1017" s="59"/>
    </row>
    <row r="1018" spans="1:29" ht="51" customHeight="1" x14ac:dyDescent="0.2">
      <c r="A1018" s="102" t="s">
        <v>347</v>
      </c>
      <c r="B1018" s="89" t="s">
        <v>115</v>
      </c>
      <c r="C1018" s="86">
        <v>2022</v>
      </c>
      <c r="D1018" s="51">
        <v>1591</v>
      </c>
      <c r="E1018" s="56"/>
      <c r="F1018" s="60">
        <v>120</v>
      </c>
      <c r="G1018" s="68"/>
      <c r="H1018" s="60">
        <v>133</v>
      </c>
      <c r="I1018" s="61"/>
      <c r="J1018" s="60">
        <v>125</v>
      </c>
      <c r="K1018" s="68"/>
      <c r="L1018" s="51">
        <v>121</v>
      </c>
      <c r="M1018" s="56"/>
      <c r="N1018" s="51">
        <v>142</v>
      </c>
      <c r="O1018" s="56"/>
      <c r="P1018" s="65">
        <v>142</v>
      </c>
      <c r="Q1018" s="66"/>
      <c r="R1018" s="51">
        <v>134</v>
      </c>
      <c r="S1018" s="66"/>
      <c r="T1018" s="65">
        <v>103</v>
      </c>
      <c r="U1018" s="66"/>
      <c r="V1018" s="65">
        <v>175</v>
      </c>
      <c r="W1018" s="66"/>
      <c r="X1018" s="65">
        <v>149</v>
      </c>
      <c r="Y1018" s="56"/>
      <c r="Z1018" s="51">
        <v>151</v>
      </c>
      <c r="AA1018" s="56"/>
      <c r="AB1018" s="67">
        <v>95.5</v>
      </c>
      <c r="AC1018" s="67"/>
    </row>
    <row r="1019" spans="1:29" ht="11.25" x14ac:dyDescent="0.2">
      <c r="A1019" s="100"/>
      <c r="B1019" s="89"/>
      <c r="C1019" s="86">
        <v>2023</v>
      </c>
      <c r="D1019" s="94"/>
      <c r="E1019" s="95"/>
      <c r="F1019" s="60">
        <v>164</v>
      </c>
      <c r="G1019" s="68"/>
      <c r="H1019" s="60"/>
      <c r="I1019" s="68"/>
      <c r="J1019" s="51"/>
      <c r="K1019" s="66"/>
      <c r="L1019" s="51"/>
      <c r="M1019" s="56"/>
      <c r="N1019" s="51"/>
      <c r="O1019" s="56"/>
      <c r="P1019" s="51"/>
      <c r="Q1019" s="56"/>
      <c r="R1019" s="51"/>
      <c r="S1019" s="56"/>
      <c r="T1019" s="51"/>
      <c r="U1019" s="66"/>
      <c r="V1019" s="51"/>
      <c r="W1019" s="56"/>
      <c r="X1019" s="51"/>
      <c r="Y1019" s="56"/>
      <c r="Z1019" s="51"/>
      <c r="AA1019" s="56"/>
      <c r="AB1019" s="67"/>
      <c r="AC1019" s="67"/>
    </row>
    <row r="1020" spans="1:29" ht="20.45" customHeight="1" x14ac:dyDescent="0.2">
      <c r="A1020" s="84" t="s">
        <v>348</v>
      </c>
      <c r="B1020" s="89" t="s">
        <v>115</v>
      </c>
      <c r="C1020" s="86">
        <v>2022</v>
      </c>
      <c r="D1020" s="51">
        <v>255</v>
      </c>
      <c r="E1020" s="56"/>
      <c r="F1020" s="65">
        <v>16.7</v>
      </c>
      <c r="G1020" s="66"/>
      <c r="H1020" s="65">
        <v>19.600000000000001</v>
      </c>
      <c r="I1020" s="66"/>
      <c r="J1020" s="65">
        <v>14.5</v>
      </c>
      <c r="K1020" s="66"/>
      <c r="L1020" s="65">
        <v>24.4</v>
      </c>
      <c r="M1020" s="66"/>
      <c r="N1020" s="58">
        <v>23.6</v>
      </c>
      <c r="O1020" s="61"/>
      <c r="P1020" s="65">
        <v>20.7</v>
      </c>
      <c r="Q1020" s="66"/>
      <c r="R1020" s="58">
        <v>26.4</v>
      </c>
      <c r="S1020" s="61"/>
      <c r="T1020" s="58">
        <v>16.8</v>
      </c>
      <c r="U1020" s="61"/>
      <c r="V1020" s="58">
        <v>19.8</v>
      </c>
      <c r="W1020" s="61"/>
      <c r="X1020" s="58">
        <v>31.9</v>
      </c>
      <c r="Y1020" s="61"/>
      <c r="Z1020" s="65">
        <v>24.4</v>
      </c>
      <c r="AA1020" s="66"/>
      <c r="AB1020" s="67">
        <v>16.3</v>
      </c>
      <c r="AC1020" s="67"/>
    </row>
    <row r="1021" spans="1:29" ht="11.25" x14ac:dyDescent="0.2">
      <c r="A1021" s="87"/>
      <c r="B1021" s="89"/>
      <c r="C1021" s="86">
        <v>2023</v>
      </c>
      <c r="D1021" s="94"/>
      <c r="E1021" s="95"/>
      <c r="F1021" s="58">
        <v>20.8</v>
      </c>
      <c r="G1021" s="66"/>
      <c r="H1021" s="65"/>
      <c r="I1021" s="66"/>
      <c r="J1021" s="65"/>
      <c r="K1021" s="66"/>
      <c r="L1021" s="65"/>
      <c r="M1021" s="66"/>
      <c r="N1021" s="58"/>
      <c r="O1021" s="61"/>
      <c r="P1021" s="65"/>
      <c r="Q1021" s="66"/>
      <c r="R1021" s="65"/>
      <c r="S1021" s="66"/>
      <c r="T1021" s="58"/>
      <c r="U1021" s="61"/>
      <c r="V1021" s="58"/>
      <c r="W1021" s="61"/>
      <c r="X1021" s="58"/>
      <c r="Y1021" s="61"/>
      <c r="Z1021" s="65"/>
      <c r="AA1021" s="66"/>
      <c r="AB1021" s="67"/>
      <c r="AC1021" s="67"/>
    </row>
    <row r="1022" spans="1:29" ht="20.45" customHeight="1" x14ac:dyDescent="0.2">
      <c r="A1022" s="84" t="s">
        <v>349</v>
      </c>
      <c r="B1022" s="89" t="s">
        <v>311</v>
      </c>
      <c r="C1022" s="86">
        <v>2022</v>
      </c>
      <c r="D1022" s="51">
        <v>5060</v>
      </c>
      <c r="E1022" s="56"/>
      <c r="F1022" s="51">
        <v>208</v>
      </c>
      <c r="G1022" s="56"/>
      <c r="H1022" s="51">
        <v>435</v>
      </c>
      <c r="I1022" s="56"/>
      <c r="J1022" s="51">
        <v>506</v>
      </c>
      <c r="K1022" s="56"/>
      <c r="L1022" s="51">
        <v>427</v>
      </c>
      <c r="M1022" s="56"/>
      <c r="N1022" s="51">
        <v>354</v>
      </c>
      <c r="O1022" s="56"/>
      <c r="P1022" s="51">
        <v>487</v>
      </c>
      <c r="Q1022" s="56"/>
      <c r="R1022" s="51">
        <v>379</v>
      </c>
      <c r="S1022" s="56"/>
      <c r="T1022" s="51">
        <v>258</v>
      </c>
      <c r="U1022" s="56"/>
      <c r="V1022" s="51">
        <v>481</v>
      </c>
      <c r="W1022" s="56"/>
      <c r="X1022" s="51">
        <v>425</v>
      </c>
      <c r="Y1022" s="56"/>
      <c r="Z1022" s="51">
        <v>499</v>
      </c>
      <c r="AA1022" s="56"/>
      <c r="AB1022" s="52">
        <v>601</v>
      </c>
      <c r="AC1022" s="52"/>
    </row>
    <row r="1023" spans="1:29" ht="11.25" x14ac:dyDescent="0.2">
      <c r="A1023" s="84"/>
      <c r="B1023" s="89"/>
      <c r="C1023" s="86">
        <v>2023</v>
      </c>
      <c r="D1023" s="94"/>
      <c r="E1023" s="95"/>
      <c r="F1023" s="51">
        <v>329</v>
      </c>
      <c r="G1023" s="56"/>
      <c r="H1023" s="51"/>
      <c r="I1023" s="56"/>
      <c r="J1023" s="51"/>
      <c r="K1023" s="56"/>
      <c r="L1023" s="51"/>
      <c r="M1023" s="56"/>
      <c r="N1023" s="51"/>
      <c r="O1023" s="56"/>
      <c r="P1023" s="51"/>
      <c r="Q1023" s="56"/>
      <c r="R1023" s="51"/>
      <c r="S1023" s="56"/>
      <c r="T1023" s="51"/>
      <c r="U1023" s="56"/>
      <c r="V1023" s="51"/>
      <c r="W1023" s="56"/>
      <c r="X1023" s="51"/>
      <c r="Y1023" s="56"/>
      <c r="Z1023" s="51"/>
      <c r="AA1023" s="56"/>
      <c r="AB1023" s="52"/>
      <c r="AC1023" s="52"/>
    </row>
    <row r="1024" spans="1:29" ht="30.6" customHeight="1" x14ac:dyDescent="0.2">
      <c r="A1024" s="100" t="s">
        <v>645</v>
      </c>
      <c r="B1024" s="89" t="s">
        <v>311</v>
      </c>
      <c r="C1024" s="86">
        <v>2022</v>
      </c>
      <c r="D1024" s="51">
        <v>223681</v>
      </c>
      <c r="E1024" s="56"/>
      <c r="F1024" s="51">
        <v>13326</v>
      </c>
      <c r="G1024" s="56"/>
      <c r="H1024" s="51">
        <v>15542</v>
      </c>
      <c r="I1024" s="56"/>
      <c r="J1024" s="51">
        <v>8751</v>
      </c>
      <c r="K1024" s="56"/>
      <c r="L1024" s="51">
        <v>16513</v>
      </c>
      <c r="M1024" s="56"/>
      <c r="N1024" s="51">
        <v>18936</v>
      </c>
      <c r="O1024" s="56"/>
      <c r="P1024" s="51">
        <v>19308</v>
      </c>
      <c r="Q1024" s="56"/>
      <c r="R1024" s="51">
        <v>17810</v>
      </c>
      <c r="S1024" s="56"/>
      <c r="T1024" s="51">
        <v>14763</v>
      </c>
      <c r="U1024" s="56"/>
      <c r="V1024" s="51">
        <v>24153</v>
      </c>
      <c r="W1024" s="56"/>
      <c r="X1024" s="51">
        <v>25259</v>
      </c>
      <c r="Y1024" s="56"/>
      <c r="Z1024" s="51">
        <v>27208</v>
      </c>
      <c r="AA1024" s="56"/>
      <c r="AB1024" s="52">
        <v>22111</v>
      </c>
      <c r="AC1024" s="52"/>
    </row>
    <row r="1025" spans="1:29" ht="11.25" x14ac:dyDescent="0.2">
      <c r="A1025" s="101"/>
      <c r="B1025" s="89"/>
      <c r="C1025" s="86">
        <v>2023</v>
      </c>
      <c r="D1025" s="94"/>
      <c r="E1025" s="95"/>
      <c r="F1025" s="51">
        <v>21053</v>
      </c>
      <c r="G1025" s="56"/>
      <c r="H1025" s="51"/>
      <c r="I1025" s="56"/>
      <c r="J1025" s="51"/>
      <c r="K1025" s="56"/>
      <c r="L1025" s="51"/>
      <c r="M1025" s="56"/>
      <c r="N1025" s="51"/>
      <c r="O1025" s="56"/>
      <c r="P1025" s="51"/>
      <c r="Q1025" s="56"/>
      <c r="R1025" s="51"/>
      <c r="S1025" s="56"/>
      <c r="T1025" s="51"/>
      <c r="U1025" s="56"/>
      <c r="V1025" s="51"/>
      <c r="W1025" s="56"/>
      <c r="X1025" s="51"/>
      <c r="Y1025" s="56"/>
      <c r="Z1025" s="51"/>
      <c r="AA1025" s="56"/>
      <c r="AB1025" s="52"/>
      <c r="AC1025" s="52"/>
    </row>
    <row r="1026" spans="1:29" ht="20.45" customHeight="1" x14ac:dyDescent="0.2">
      <c r="A1026" s="101" t="s">
        <v>137</v>
      </c>
      <c r="B1026" s="89"/>
      <c r="C1026" s="86"/>
      <c r="D1026" s="94"/>
      <c r="E1026" s="95"/>
      <c r="F1026" s="51"/>
      <c r="G1026" s="56"/>
      <c r="H1026" s="51"/>
      <c r="I1026" s="56"/>
      <c r="J1026" s="51"/>
      <c r="K1026" s="56"/>
      <c r="L1026" s="51"/>
      <c r="M1026" s="56"/>
      <c r="N1026" s="51"/>
      <c r="O1026" s="56"/>
      <c r="P1026" s="51"/>
      <c r="Q1026" s="56"/>
      <c r="R1026" s="51"/>
      <c r="S1026" s="56"/>
      <c r="T1026" s="51"/>
      <c r="U1026" s="56"/>
      <c r="V1026" s="51"/>
      <c r="W1026" s="56"/>
      <c r="X1026" s="51"/>
      <c r="Y1026" s="56"/>
      <c r="Z1026" s="51"/>
      <c r="AA1026" s="56"/>
      <c r="AB1026" s="52"/>
      <c r="AC1026" s="52"/>
    </row>
    <row r="1027" spans="1:29" ht="51" customHeight="1" x14ac:dyDescent="0.2">
      <c r="A1027" s="100" t="s">
        <v>646</v>
      </c>
      <c r="B1027" s="187" t="s">
        <v>311</v>
      </c>
      <c r="C1027" s="86">
        <v>2022</v>
      </c>
      <c r="D1027" s="94">
        <v>196487</v>
      </c>
      <c r="E1027" s="95"/>
      <c r="F1027" s="51">
        <v>11298</v>
      </c>
      <c r="G1027" s="56"/>
      <c r="H1027" s="51">
        <v>12862</v>
      </c>
      <c r="I1027" s="56"/>
      <c r="J1027" s="51">
        <v>7354</v>
      </c>
      <c r="K1027" s="56"/>
      <c r="L1027" s="51">
        <v>15737</v>
      </c>
      <c r="M1027" s="56"/>
      <c r="N1027" s="51">
        <v>16536</v>
      </c>
      <c r="O1027" s="56"/>
      <c r="P1027" s="51">
        <v>16470</v>
      </c>
      <c r="Q1027" s="56"/>
      <c r="R1027" s="51">
        <v>14950</v>
      </c>
      <c r="S1027" s="56"/>
      <c r="T1027" s="51">
        <v>13747</v>
      </c>
      <c r="U1027" s="56"/>
      <c r="V1027" s="51">
        <v>21629</v>
      </c>
      <c r="W1027" s="56"/>
      <c r="X1027" s="51">
        <v>22312</v>
      </c>
      <c r="Y1027" s="56"/>
      <c r="Z1027" s="51">
        <v>24189</v>
      </c>
      <c r="AA1027" s="56"/>
      <c r="AB1027" s="52">
        <v>19403</v>
      </c>
      <c r="AC1027" s="52"/>
    </row>
    <row r="1028" spans="1:29" ht="11.25" x14ac:dyDescent="0.2">
      <c r="A1028" s="100"/>
      <c r="B1028" s="187"/>
      <c r="C1028" s="86">
        <v>2023</v>
      </c>
      <c r="D1028" s="94"/>
      <c r="E1028" s="95"/>
      <c r="F1028" s="51">
        <v>19322</v>
      </c>
      <c r="G1028" s="56"/>
      <c r="H1028" s="51"/>
      <c r="I1028" s="56"/>
      <c r="J1028" s="51"/>
      <c r="K1028" s="56"/>
      <c r="L1028" s="51"/>
      <c r="M1028" s="56"/>
      <c r="N1028" s="51"/>
      <c r="O1028" s="56"/>
      <c r="P1028" s="51"/>
      <c r="Q1028" s="56"/>
      <c r="R1028" s="51"/>
      <c r="S1028" s="56"/>
      <c r="T1028" s="51"/>
      <c r="U1028" s="56"/>
      <c r="V1028" s="51"/>
      <c r="W1028" s="56"/>
      <c r="X1028" s="51"/>
      <c r="Y1028" s="56"/>
      <c r="Z1028" s="51"/>
      <c r="AA1028" s="56"/>
      <c r="AB1028" s="52"/>
      <c r="AC1028" s="52"/>
    </row>
    <row r="1029" spans="1:29" ht="71.45" customHeight="1" x14ac:dyDescent="0.2">
      <c r="A1029" s="100" t="s">
        <v>647</v>
      </c>
      <c r="B1029" s="187" t="s">
        <v>311</v>
      </c>
      <c r="C1029" s="86">
        <v>2022</v>
      </c>
      <c r="D1029" s="94">
        <v>7615</v>
      </c>
      <c r="E1029" s="95"/>
      <c r="F1029" s="51">
        <v>438</v>
      </c>
      <c r="G1029" s="56"/>
      <c r="H1029" s="51">
        <v>616</v>
      </c>
      <c r="I1029" s="56"/>
      <c r="J1029" s="51">
        <v>269</v>
      </c>
      <c r="K1029" s="56"/>
      <c r="L1029" s="51">
        <v>682</v>
      </c>
      <c r="M1029" s="56"/>
      <c r="N1029" s="51">
        <v>549</v>
      </c>
      <c r="O1029" s="56"/>
      <c r="P1029" s="51">
        <v>505</v>
      </c>
      <c r="Q1029" s="56"/>
      <c r="R1029" s="51">
        <v>823</v>
      </c>
      <c r="S1029" s="56"/>
      <c r="T1029" s="51">
        <v>572</v>
      </c>
      <c r="U1029" s="56"/>
      <c r="V1029" s="51">
        <v>695</v>
      </c>
      <c r="W1029" s="56"/>
      <c r="X1029" s="51">
        <v>844</v>
      </c>
      <c r="Y1029" s="56"/>
      <c r="Z1029" s="51">
        <v>719</v>
      </c>
      <c r="AA1029" s="56"/>
      <c r="AB1029" s="52">
        <v>903</v>
      </c>
      <c r="AC1029" s="52"/>
    </row>
    <row r="1030" spans="1:29" ht="11.25" x14ac:dyDescent="0.2">
      <c r="A1030" s="100"/>
      <c r="B1030" s="187"/>
      <c r="C1030" s="86">
        <v>2023</v>
      </c>
      <c r="D1030" s="94"/>
      <c r="E1030" s="95"/>
      <c r="F1030" s="51">
        <v>648</v>
      </c>
      <c r="G1030" s="56"/>
      <c r="H1030" s="51"/>
      <c r="I1030" s="56"/>
      <c r="J1030" s="51"/>
      <c r="K1030" s="56"/>
      <c r="L1030" s="51"/>
      <c r="M1030" s="56"/>
      <c r="N1030" s="51"/>
      <c r="O1030" s="56"/>
      <c r="P1030" s="51"/>
      <c r="Q1030" s="56"/>
      <c r="R1030" s="51"/>
      <c r="S1030" s="56"/>
      <c r="T1030" s="51"/>
      <c r="U1030" s="56"/>
      <c r="V1030" s="51"/>
      <c r="W1030" s="56"/>
      <c r="X1030" s="51"/>
      <c r="Y1030" s="56"/>
      <c r="Z1030" s="51"/>
      <c r="AA1030" s="56"/>
      <c r="AB1030" s="52"/>
      <c r="AC1030" s="52"/>
    </row>
    <row r="1031" spans="1:29" ht="20.45" customHeight="1" x14ac:dyDescent="0.2">
      <c r="A1031" s="100" t="s">
        <v>648</v>
      </c>
      <c r="B1031" s="187" t="s">
        <v>30</v>
      </c>
      <c r="C1031" s="86">
        <v>2022</v>
      </c>
      <c r="D1031" s="94">
        <v>143028</v>
      </c>
      <c r="E1031" s="95"/>
      <c r="F1031" s="51">
        <v>11640</v>
      </c>
      <c r="G1031" s="56"/>
      <c r="H1031" s="51">
        <v>15011</v>
      </c>
      <c r="I1031" s="56"/>
      <c r="J1031" s="51">
        <v>8485</v>
      </c>
      <c r="K1031" s="56"/>
      <c r="L1031" s="51">
        <v>1059</v>
      </c>
      <c r="M1031" s="56"/>
      <c r="N1031" s="51">
        <v>13820</v>
      </c>
      <c r="O1031" s="56"/>
      <c r="P1031" s="51">
        <v>17133</v>
      </c>
      <c r="Q1031" s="56"/>
      <c r="R1031" s="51">
        <v>14990</v>
      </c>
      <c r="S1031" s="56"/>
      <c r="T1031" s="51">
        <v>3338</v>
      </c>
      <c r="U1031" s="56"/>
      <c r="V1031" s="51">
        <v>13484</v>
      </c>
      <c r="W1031" s="56"/>
      <c r="X1031" s="51">
        <v>13108</v>
      </c>
      <c r="Y1031" s="56"/>
      <c r="Z1031" s="51">
        <v>17190</v>
      </c>
      <c r="AA1031" s="56"/>
      <c r="AB1031" s="52">
        <v>13750</v>
      </c>
      <c r="AC1031" s="52"/>
    </row>
    <row r="1032" spans="1:29" ht="11.25" x14ac:dyDescent="0.2">
      <c r="A1032" s="101"/>
      <c r="B1032" s="89"/>
      <c r="C1032" s="86">
        <v>2023</v>
      </c>
      <c r="D1032" s="94"/>
      <c r="E1032" s="95"/>
      <c r="F1032" s="51">
        <v>8253</v>
      </c>
      <c r="G1032" s="56"/>
      <c r="H1032" s="51"/>
      <c r="I1032" s="56"/>
      <c r="J1032" s="51"/>
      <c r="K1032" s="56"/>
      <c r="L1032" s="51"/>
      <c r="M1032" s="56"/>
      <c r="N1032" s="51"/>
      <c r="O1032" s="56"/>
      <c r="P1032" s="51"/>
      <c r="Q1032" s="56"/>
      <c r="R1032" s="51"/>
      <c r="S1032" s="56"/>
      <c r="T1032" s="51"/>
      <c r="U1032" s="56"/>
      <c r="V1032" s="51"/>
      <c r="W1032" s="56"/>
      <c r="X1032" s="51"/>
      <c r="Y1032" s="56"/>
      <c r="Z1032" s="51"/>
      <c r="AA1032" s="56"/>
      <c r="AB1032" s="52"/>
      <c r="AC1032" s="52"/>
    </row>
    <row r="1033" spans="1:29" ht="20.45" customHeight="1" x14ac:dyDescent="0.2">
      <c r="A1033" s="101"/>
      <c r="B1033" s="89" t="s">
        <v>311</v>
      </c>
      <c r="C1033" s="86">
        <v>2022</v>
      </c>
      <c r="D1033" s="94">
        <v>19579</v>
      </c>
      <c r="E1033" s="95"/>
      <c r="F1033" s="51">
        <v>1590</v>
      </c>
      <c r="G1033" s="56"/>
      <c r="H1033" s="51">
        <v>2064</v>
      </c>
      <c r="I1033" s="56"/>
      <c r="J1033" s="51">
        <v>1128</v>
      </c>
      <c r="K1033" s="56"/>
      <c r="L1033" s="60">
        <v>94</v>
      </c>
      <c r="M1033" s="56"/>
      <c r="N1033" s="51">
        <v>1851</v>
      </c>
      <c r="O1033" s="56"/>
      <c r="P1033" s="51">
        <v>2333</v>
      </c>
      <c r="Q1033" s="56"/>
      <c r="R1033" s="51">
        <v>2037</v>
      </c>
      <c r="S1033" s="56"/>
      <c r="T1033" s="51">
        <v>444</v>
      </c>
      <c r="U1033" s="56"/>
      <c r="V1033" s="51">
        <v>1829</v>
      </c>
      <c r="W1033" s="56"/>
      <c r="X1033" s="51">
        <v>2103</v>
      </c>
      <c r="Y1033" s="56"/>
      <c r="Z1033" s="51">
        <v>2300</v>
      </c>
      <c r="AA1033" s="56"/>
      <c r="AB1033" s="52">
        <v>1805</v>
      </c>
      <c r="AC1033" s="52"/>
    </row>
    <row r="1034" spans="1:29" ht="11.25" x14ac:dyDescent="0.2">
      <c r="A1034" s="101"/>
      <c r="B1034" s="89"/>
      <c r="C1034" s="86">
        <v>2023</v>
      </c>
      <c r="D1034" s="94"/>
      <c r="E1034" s="95"/>
      <c r="F1034" s="51">
        <v>1083</v>
      </c>
      <c r="G1034" s="56"/>
      <c r="H1034" s="51"/>
      <c r="I1034" s="56"/>
      <c r="J1034" s="51"/>
      <c r="K1034" s="56"/>
      <c r="L1034" s="51"/>
      <c r="M1034" s="56"/>
      <c r="N1034" s="51"/>
      <c r="O1034" s="56"/>
      <c r="P1034" s="51"/>
      <c r="Q1034" s="56"/>
      <c r="R1034" s="51"/>
      <c r="S1034" s="56"/>
      <c r="T1034" s="51"/>
      <c r="U1034" s="56"/>
      <c r="V1034" s="51"/>
      <c r="W1034" s="56"/>
      <c r="X1034" s="51"/>
      <c r="Y1034" s="56"/>
      <c r="Z1034" s="51"/>
      <c r="AA1034" s="56"/>
      <c r="AB1034" s="52"/>
      <c r="AC1034" s="52"/>
    </row>
    <row r="1035" spans="1:29" ht="20.45" customHeight="1" x14ac:dyDescent="0.2">
      <c r="A1035" s="101" t="s">
        <v>649</v>
      </c>
      <c r="B1035" s="89" t="s">
        <v>311</v>
      </c>
      <c r="C1035" s="86">
        <v>2022</v>
      </c>
      <c r="D1035" s="94">
        <v>717</v>
      </c>
      <c r="E1035" s="95"/>
      <c r="F1035" s="60">
        <v>4</v>
      </c>
      <c r="G1035" s="56"/>
      <c r="H1035" s="60">
        <v>34</v>
      </c>
      <c r="I1035" s="56"/>
      <c r="J1035" s="60">
        <v>9</v>
      </c>
      <c r="K1035" s="56"/>
      <c r="L1035" s="60">
        <v>32</v>
      </c>
      <c r="M1035" s="56"/>
      <c r="N1035" s="60">
        <v>28</v>
      </c>
      <c r="O1035" s="56"/>
      <c r="P1035" s="60">
        <v>45</v>
      </c>
      <c r="Q1035" s="56"/>
      <c r="R1035" s="60">
        <v>61</v>
      </c>
      <c r="S1035" s="56"/>
      <c r="T1035" s="60">
        <v>56</v>
      </c>
      <c r="U1035" s="56"/>
      <c r="V1035" s="60">
        <v>70</v>
      </c>
      <c r="W1035" s="56"/>
      <c r="X1035" s="60">
        <v>58</v>
      </c>
      <c r="Y1035" s="56"/>
      <c r="Z1035" s="51">
        <v>183</v>
      </c>
      <c r="AA1035" s="56"/>
      <c r="AB1035" s="52">
        <v>137</v>
      </c>
      <c r="AC1035" s="52"/>
    </row>
    <row r="1036" spans="1:29" ht="11.25" x14ac:dyDescent="0.2">
      <c r="A1036" s="101"/>
      <c r="B1036" s="89"/>
      <c r="C1036" s="86">
        <v>2023</v>
      </c>
      <c r="D1036" s="96"/>
      <c r="E1036" s="95"/>
      <c r="F1036" s="60">
        <v>8</v>
      </c>
      <c r="G1036" s="56"/>
      <c r="H1036" s="51"/>
      <c r="I1036" s="56"/>
      <c r="J1036" s="51"/>
      <c r="K1036" s="56"/>
      <c r="L1036" s="51"/>
      <c r="M1036" s="56"/>
      <c r="N1036" s="51"/>
      <c r="O1036" s="56"/>
      <c r="P1036" s="51"/>
      <c r="Q1036" s="56"/>
      <c r="R1036" s="51"/>
      <c r="S1036" s="56"/>
      <c r="T1036" s="51"/>
      <c r="U1036" s="56"/>
      <c r="V1036" s="51"/>
      <c r="W1036" s="56"/>
      <c r="X1036" s="51"/>
      <c r="Y1036" s="56"/>
      <c r="Z1036" s="51"/>
      <c r="AA1036" s="56"/>
      <c r="AB1036" s="52"/>
      <c r="AC1036" s="52"/>
    </row>
    <row r="1037" spans="1:29" ht="40.9" customHeight="1" x14ac:dyDescent="0.2">
      <c r="A1037" s="100" t="s">
        <v>350</v>
      </c>
      <c r="B1037" s="89" t="s">
        <v>311</v>
      </c>
      <c r="C1037" s="86">
        <v>2022</v>
      </c>
      <c r="D1037" s="51">
        <v>61792</v>
      </c>
      <c r="E1037" s="56"/>
      <c r="F1037" s="51">
        <v>4575</v>
      </c>
      <c r="G1037" s="56"/>
      <c r="H1037" s="51">
        <v>5161</v>
      </c>
      <c r="I1037" s="56"/>
      <c r="J1037" s="51">
        <v>6113</v>
      </c>
      <c r="K1037" s="56"/>
      <c r="L1037" s="51">
        <v>5265</v>
      </c>
      <c r="M1037" s="56"/>
      <c r="N1037" s="51">
        <v>5407</v>
      </c>
      <c r="O1037" s="56"/>
      <c r="P1037" s="51">
        <v>5618</v>
      </c>
      <c r="Q1037" s="56"/>
      <c r="R1037" s="51">
        <v>5044</v>
      </c>
      <c r="S1037" s="56"/>
      <c r="T1037" s="51">
        <v>4954</v>
      </c>
      <c r="U1037" s="56"/>
      <c r="V1037" s="51">
        <v>5157</v>
      </c>
      <c r="W1037" s="56"/>
      <c r="X1037" s="51">
        <v>5072</v>
      </c>
      <c r="Y1037" s="56"/>
      <c r="Z1037" s="51">
        <v>5208</v>
      </c>
      <c r="AA1037" s="56"/>
      <c r="AB1037" s="52">
        <v>4227</v>
      </c>
      <c r="AC1037" s="52"/>
    </row>
    <row r="1038" spans="1:29" ht="11.25" x14ac:dyDescent="0.2">
      <c r="B1038" s="89"/>
      <c r="C1038" s="86">
        <v>2023</v>
      </c>
      <c r="D1038" s="94"/>
      <c r="E1038" s="95"/>
      <c r="F1038" s="51">
        <v>6034</v>
      </c>
      <c r="G1038" s="56"/>
      <c r="H1038" s="51"/>
      <c r="I1038" s="56"/>
      <c r="J1038" s="51"/>
      <c r="K1038" s="56"/>
      <c r="L1038" s="51"/>
      <c r="M1038" s="56"/>
      <c r="N1038" s="51"/>
      <c r="O1038" s="56"/>
      <c r="P1038" s="51"/>
      <c r="Q1038" s="56"/>
      <c r="R1038" s="51"/>
      <c r="S1038" s="56"/>
      <c r="T1038" s="51"/>
      <c r="U1038" s="56"/>
      <c r="V1038" s="51"/>
      <c r="W1038" s="56"/>
      <c r="X1038" s="51"/>
      <c r="Y1038" s="56"/>
      <c r="Z1038" s="51"/>
      <c r="AA1038" s="56"/>
      <c r="AB1038" s="52"/>
      <c r="AC1038" s="52"/>
    </row>
    <row r="1039" spans="1:29" ht="30" customHeight="1" x14ac:dyDescent="0.2">
      <c r="A1039" s="259" t="s">
        <v>351</v>
      </c>
      <c r="B1039" s="259"/>
      <c r="C1039" s="259"/>
      <c r="D1039" s="259"/>
      <c r="E1039" s="259"/>
      <c r="F1039" s="259"/>
      <c r="G1039" s="259"/>
      <c r="H1039" s="259"/>
      <c r="I1039" s="259"/>
      <c r="J1039" s="259"/>
      <c r="K1039" s="259"/>
      <c r="L1039" s="259"/>
      <c r="M1039" s="259"/>
      <c r="N1039" s="259"/>
      <c r="O1039" s="259"/>
      <c r="P1039" s="259"/>
      <c r="Q1039" s="259"/>
      <c r="R1039" s="259"/>
      <c r="S1039" s="259"/>
      <c r="T1039" s="259"/>
      <c r="U1039" s="259"/>
      <c r="V1039" s="259"/>
      <c r="W1039" s="259"/>
      <c r="X1039" s="259"/>
      <c r="Y1039" s="259"/>
      <c r="Z1039" s="259"/>
      <c r="AA1039" s="259"/>
      <c r="AB1039" s="259"/>
      <c r="AC1039" s="201"/>
    </row>
    <row r="1040" spans="1:29" ht="30.6" customHeight="1" x14ac:dyDescent="0.2">
      <c r="A1040" s="100" t="s">
        <v>352</v>
      </c>
      <c r="B1040" s="89" t="s">
        <v>311</v>
      </c>
      <c r="C1040" s="86">
        <v>2022</v>
      </c>
      <c r="D1040" s="51">
        <v>2986</v>
      </c>
      <c r="E1040" s="56"/>
      <c r="F1040" s="51">
        <v>228</v>
      </c>
      <c r="G1040" s="56"/>
      <c r="H1040" s="51">
        <v>218</v>
      </c>
      <c r="I1040" s="56"/>
      <c r="J1040" s="51">
        <v>236</v>
      </c>
      <c r="K1040" s="56"/>
      <c r="L1040" s="60">
        <v>242</v>
      </c>
      <c r="M1040" s="56"/>
      <c r="N1040" s="51">
        <v>264</v>
      </c>
      <c r="O1040" s="56"/>
      <c r="P1040" s="51">
        <v>283</v>
      </c>
      <c r="Q1040" s="56"/>
      <c r="R1040" s="60">
        <v>263</v>
      </c>
      <c r="S1040" s="68"/>
      <c r="T1040" s="60">
        <v>202</v>
      </c>
      <c r="U1040" s="68"/>
      <c r="V1040" s="60">
        <v>248</v>
      </c>
      <c r="W1040" s="56"/>
      <c r="X1040" s="51">
        <v>289</v>
      </c>
      <c r="Y1040" s="56"/>
      <c r="Z1040" s="51">
        <v>275</v>
      </c>
      <c r="AA1040" s="56"/>
      <c r="AB1040" s="52">
        <v>239</v>
      </c>
      <c r="AC1040" s="69"/>
    </row>
    <row r="1041" spans="1:29" ht="11.25" x14ac:dyDescent="0.2">
      <c r="A1041" s="100"/>
      <c r="B1041" s="89"/>
      <c r="C1041" s="86">
        <v>2023</v>
      </c>
      <c r="D1041" s="94"/>
      <c r="E1041" s="95"/>
      <c r="F1041" s="51">
        <v>275</v>
      </c>
      <c r="G1041" s="56"/>
      <c r="H1041" s="51"/>
      <c r="I1041" s="56"/>
      <c r="J1041" s="51"/>
      <c r="K1041" s="56"/>
      <c r="L1041" s="60"/>
      <c r="M1041" s="68"/>
      <c r="N1041" s="51"/>
      <c r="O1041" s="56"/>
      <c r="P1041" s="51"/>
      <c r="Q1041" s="56"/>
      <c r="R1041" s="60"/>
      <c r="S1041" s="68"/>
      <c r="T1041" s="60"/>
      <c r="U1041" s="68"/>
      <c r="V1041" s="60"/>
      <c r="W1041" s="68"/>
      <c r="X1041" s="51"/>
      <c r="Y1041" s="56"/>
      <c r="Z1041" s="51"/>
      <c r="AA1041" s="56"/>
      <c r="AB1041" s="52"/>
      <c r="AC1041" s="69"/>
    </row>
    <row r="1042" spans="1:29" ht="20.45" customHeight="1" x14ac:dyDescent="0.2">
      <c r="A1042" s="100" t="s">
        <v>353</v>
      </c>
      <c r="B1042" s="89" t="s">
        <v>311</v>
      </c>
      <c r="C1042" s="86">
        <v>2022</v>
      </c>
      <c r="D1042" s="51">
        <v>1685</v>
      </c>
      <c r="E1042" s="56"/>
      <c r="F1042" s="60">
        <v>136</v>
      </c>
      <c r="G1042" s="56"/>
      <c r="H1042" s="60">
        <v>129</v>
      </c>
      <c r="I1042" s="68"/>
      <c r="J1042" s="51">
        <v>218</v>
      </c>
      <c r="K1042" s="56"/>
      <c r="L1042" s="51">
        <v>112</v>
      </c>
      <c r="M1042" s="56"/>
      <c r="N1042" s="60">
        <v>110</v>
      </c>
      <c r="O1042" s="56"/>
      <c r="P1042" s="60">
        <v>142</v>
      </c>
      <c r="Q1042" s="56"/>
      <c r="R1042" s="60">
        <v>132</v>
      </c>
      <c r="S1042" s="56"/>
      <c r="T1042" s="51">
        <v>167</v>
      </c>
      <c r="U1042" s="56"/>
      <c r="V1042" s="60">
        <v>95</v>
      </c>
      <c r="W1042" s="56"/>
      <c r="X1042" s="51">
        <v>187</v>
      </c>
      <c r="Y1042" s="56"/>
      <c r="Z1042" s="51">
        <v>120</v>
      </c>
      <c r="AA1042" s="56"/>
      <c r="AB1042" s="52">
        <v>137</v>
      </c>
      <c r="AC1042" s="52"/>
    </row>
    <row r="1043" spans="1:29" ht="11.25" x14ac:dyDescent="0.2">
      <c r="A1043" s="84"/>
      <c r="B1043" s="89"/>
      <c r="C1043" s="86">
        <v>2023</v>
      </c>
      <c r="D1043" s="94"/>
      <c r="E1043" s="95"/>
      <c r="F1043" s="60">
        <v>285</v>
      </c>
      <c r="G1043" s="56"/>
      <c r="H1043" s="60"/>
      <c r="I1043" s="68"/>
      <c r="J1043" s="51"/>
      <c r="K1043" s="56"/>
      <c r="L1043" s="51"/>
      <c r="M1043" s="56"/>
      <c r="N1043" s="60"/>
      <c r="O1043" s="68"/>
      <c r="P1043" s="60"/>
      <c r="Q1043" s="56"/>
      <c r="R1043" s="60"/>
      <c r="S1043" s="56"/>
      <c r="T1043" s="51"/>
      <c r="U1043" s="56"/>
      <c r="V1043" s="60"/>
      <c r="W1043" s="56"/>
      <c r="X1043" s="51"/>
      <c r="Y1043" s="56"/>
      <c r="Z1043" s="51"/>
      <c r="AA1043" s="56"/>
      <c r="AB1043" s="52"/>
      <c r="AC1043" s="52"/>
    </row>
    <row r="1044" spans="1:29" ht="20.45" customHeight="1" x14ac:dyDescent="0.2">
      <c r="A1044" s="84" t="s">
        <v>354</v>
      </c>
      <c r="B1044" s="89" t="s">
        <v>115</v>
      </c>
      <c r="C1044" s="86">
        <v>2022</v>
      </c>
      <c r="D1044" s="51">
        <v>1203</v>
      </c>
      <c r="E1044" s="56"/>
      <c r="F1044" s="51">
        <v>105</v>
      </c>
      <c r="G1044" s="56"/>
      <c r="H1044" s="51">
        <v>131</v>
      </c>
      <c r="I1044" s="56"/>
      <c r="J1044" s="51">
        <v>149</v>
      </c>
      <c r="K1044" s="56"/>
      <c r="L1044" s="60">
        <v>136</v>
      </c>
      <c r="M1044" s="68"/>
      <c r="N1044" s="60">
        <v>134</v>
      </c>
      <c r="O1044" s="66"/>
      <c r="P1044" s="60">
        <v>110</v>
      </c>
      <c r="Q1044" s="61"/>
      <c r="R1044" s="58">
        <v>85.4</v>
      </c>
      <c r="S1044" s="61"/>
      <c r="T1044" s="58">
        <v>63.8</v>
      </c>
      <c r="U1044" s="66"/>
      <c r="V1044" s="58">
        <v>85.9</v>
      </c>
      <c r="W1044" s="61"/>
      <c r="X1044" s="58">
        <v>71.2</v>
      </c>
      <c r="Y1044" s="61"/>
      <c r="Z1044" s="65">
        <v>77.3</v>
      </c>
      <c r="AA1044" s="66"/>
      <c r="AB1044" s="67">
        <v>54.4</v>
      </c>
      <c r="AC1044" s="67"/>
    </row>
    <row r="1045" spans="1:29" ht="11.25" x14ac:dyDescent="0.2">
      <c r="B1045" s="89"/>
      <c r="C1045" s="86">
        <v>2023</v>
      </c>
      <c r="D1045" s="94"/>
      <c r="E1045" s="95"/>
      <c r="F1045" s="65">
        <v>64.099999999999994</v>
      </c>
      <c r="G1045" s="56"/>
      <c r="H1045" s="51"/>
      <c r="I1045" s="56"/>
      <c r="J1045" s="51"/>
      <c r="K1045" s="66"/>
      <c r="L1045" s="60"/>
      <c r="M1045" s="68"/>
      <c r="N1045" s="60"/>
      <c r="O1045" s="66"/>
      <c r="P1045" s="51"/>
      <c r="Q1045" s="66"/>
      <c r="R1045" s="65"/>
      <c r="S1045" s="66"/>
      <c r="T1045" s="58"/>
      <c r="U1045" s="66"/>
      <c r="V1045" s="58"/>
      <c r="W1045" s="61"/>
      <c r="X1045" s="58"/>
      <c r="Y1045" s="61"/>
      <c r="Z1045" s="65"/>
      <c r="AA1045" s="66"/>
      <c r="AB1045" s="67"/>
      <c r="AC1045" s="67"/>
    </row>
    <row r="1046" spans="1:29" ht="20.45" customHeight="1" x14ac:dyDescent="0.2">
      <c r="A1046" s="84" t="s">
        <v>355</v>
      </c>
      <c r="B1046" s="89" t="s">
        <v>115</v>
      </c>
      <c r="C1046" s="86">
        <v>2022</v>
      </c>
      <c r="D1046" s="51">
        <v>674</v>
      </c>
      <c r="E1046" s="56"/>
      <c r="F1046" s="65">
        <v>64.5</v>
      </c>
      <c r="G1046" s="66"/>
      <c r="H1046" s="65">
        <v>66.7</v>
      </c>
      <c r="I1046" s="66"/>
      <c r="J1046" s="65">
        <v>72.8</v>
      </c>
      <c r="K1046" s="56"/>
      <c r="L1046" s="58">
        <v>70.7</v>
      </c>
      <c r="M1046" s="61"/>
      <c r="N1046" s="65">
        <v>73.099999999999994</v>
      </c>
      <c r="O1046" s="66"/>
      <c r="P1046" s="58">
        <v>61</v>
      </c>
      <c r="Q1046" s="61"/>
      <c r="R1046" s="58">
        <v>50.3</v>
      </c>
      <c r="S1046" s="61"/>
      <c r="T1046" s="65">
        <v>39.6</v>
      </c>
      <c r="U1046" s="66"/>
      <c r="V1046" s="58">
        <v>47.7</v>
      </c>
      <c r="W1046" s="61"/>
      <c r="X1046" s="58">
        <v>45.2</v>
      </c>
      <c r="Y1046" s="61"/>
      <c r="Z1046" s="65">
        <v>48.8</v>
      </c>
      <c r="AA1046" s="66"/>
      <c r="AB1046" s="67">
        <v>33.6</v>
      </c>
      <c r="AC1046" s="67"/>
    </row>
    <row r="1047" spans="1:29" ht="11.25" x14ac:dyDescent="0.2">
      <c r="B1047" s="89"/>
      <c r="C1047" s="86">
        <v>2023</v>
      </c>
      <c r="D1047" s="94"/>
      <c r="E1047" s="95"/>
      <c r="F1047" s="65">
        <v>31.2</v>
      </c>
      <c r="G1047" s="66"/>
      <c r="H1047" s="65"/>
      <c r="I1047" s="66"/>
      <c r="J1047" s="65"/>
      <c r="K1047" s="66"/>
      <c r="L1047" s="58"/>
      <c r="M1047" s="61"/>
      <c r="N1047" s="58"/>
      <c r="O1047" s="66"/>
      <c r="P1047" s="58"/>
      <c r="Q1047" s="66"/>
      <c r="R1047" s="65"/>
      <c r="S1047" s="66"/>
      <c r="T1047" s="58"/>
      <c r="U1047" s="66"/>
      <c r="V1047" s="58"/>
      <c r="W1047" s="61"/>
      <c r="X1047" s="58"/>
      <c r="Y1047" s="61"/>
      <c r="Z1047" s="65"/>
      <c r="AA1047" s="66"/>
      <c r="AB1047" s="67"/>
      <c r="AC1047" s="67"/>
    </row>
    <row r="1048" spans="1:29" ht="30" customHeight="1" x14ac:dyDescent="0.2">
      <c r="A1048" s="259" t="s">
        <v>356</v>
      </c>
      <c r="B1048" s="259"/>
      <c r="C1048" s="259"/>
      <c r="D1048" s="259"/>
      <c r="E1048" s="259"/>
      <c r="F1048" s="259"/>
      <c r="G1048" s="259"/>
      <c r="H1048" s="259"/>
      <c r="I1048" s="259"/>
      <c r="J1048" s="259"/>
      <c r="K1048" s="259"/>
      <c r="L1048" s="259"/>
      <c r="M1048" s="259"/>
      <c r="N1048" s="259"/>
      <c r="O1048" s="259"/>
      <c r="P1048" s="259"/>
      <c r="Q1048" s="259"/>
      <c r="R1048" s="259"/>
      <c r="S1048" s="259"/>
      <c r="T1048" s="259"/>
      <c r="U1048" s="259"/>
      <c r="V1048" s="259"/>
      <c r="W1048" s="259"/>
      <c r="X1048" s="259"/>
      <c r="Y1048" s="259"/>
      <c r="Z1048" s="259"/>
      <c r="AA1048" s="259"/>
      <c r="AB1048" s="259"/>
      <c r="AC1048" s="201"/>
    </row>
    <row r="1049" spans="1:29" ht="30.6" customHeight="1" x14ac:dyDescent="0.2">
      <c r="A1049" s="100" t="s">
        <v>357</v>
      </c>
      <c r="B1049" s="89" t="s">
        <v>115</v>
      </c>
      <c r="C1049" s="86">
        <v>2022</v>
      </c>
      <c r="D1049" s="51">
        <v>17062</v>
      </c>
      <c r="E1049" s="56" t="s">
        <v>709</v>
      </c>
      <c r="F1049" s="51">
        <v>1505</v>
      </c>
      <c r="G1049" s="56" t="s">
        <v>709</v>
      </c>
      <c r="H1049" s="51">
        <v>1603</v>
      </c>
      <c r="I1049" s="56" t="s">
        <v>709</v>
      </c>
      <c r="J1049" s="51">
        <v>1745</v>
      </c>
      <c r="K1049" s="56" t="s">
        <v>709</v>
      </c>
      <c r="L1049" s="51">
        <v>1527</v>
      </c>
      <c r="M1049" s="56" t="s">
        <v>709</v>
      </c>
      <c r="N1049" s="51">
        <v>1550</v>
      </c>
      <c r="O1049" s="56" t="s">
        <v>709</v>
      </c>
      <c r="P1049" s="51">
        <v>1420</v>
      </c>
      <c r="Q1049" s="56"/>
      <c r="R1049" s="51">
        <v>1010</v>
      </c>
      <c r="S1049" s="56" t="s">
        <v>709</v>
      </c>
      <c r="T1049" s="51">
        <v>1282</v>
      </c>
      <c r="U1049" s="56"/>
      <c r="V1049" s="51">
        <v>1410</v>
      </c>
      <c r="W1049" s="56"/>
      <c r="X1049" s="51">
        <v>1352</v>
      </c>
      <c r="Y1049" s="56" t="s">
        <v>709</v>
      </c>
      <c r="Z1049" s="51">
        <v>1391</v>
      </c>
      <c r="AA1049" s="56" t="s">
        <v>709</v>
      </c>
      <c r="AB1049" s="52">
        <v>1206</v>
      </c>
      <c r="AC1049" s="52" t="s">
        <v>709</v>
      </c>
    </row>
    <row r="1050" spans="1:29" ht="11.25" x14ac:dyDescent="0.2">
      <c r="B1050" s="89"/>
      <c r="C1050" s="86">
        <v>2023</v>
      </c>
      <c r="D1050" s="51"/>
      <c r="E1050" s="56"/>
      <c r="F1050" s="51">
        <v>1385</v>
      </c>
      <c r="G1050" s="56"/>
      <c r="H1050" s="51"/>
      <c r="I1050" s="56"/>
      <c r="J1050" s="51"/>
      <c r="K1050" s="56"/>
      <c r="L1050" s="51"/>
      <c r="M1050" s="56"/>
      <c r="N1050" s="51"/>
      <c r="O1050" s="56"/>
      <c r="P1050" s="51"/>
      <c r="Q1050" s="56"/>
      <c r="R1050" s="51"/>
      <c r="S1050" s="56"/>
      <c r="T1050" s="51"/>
      <c r="U1050" s="56"/>
      <c r="V1050" s="51"/>
      <c r="W1050" s="56"/>
      <c r="X1050" s="51"/>
      <c r="Y1050" s="56"/>
      <c r="Z1050" s="51"/>
      <c r="AA1050" s="56"/>
      <c r="AB1050" s="52"/>
      <c r="AC1050" s="52"/>
    </row>
    <row r="1051" spans="1:29" ht="11.25" x14ac:dyDescent="0.2">
      <c r="A1051" s="135" t="s">
        <v>25</v>
      </c>
      <c r="B1051" s="89"/>
      <c r="C1051" s="86"/>
      <c r="D1051" s="51"/>
      <c r="E1051" s="56"/>
      <c r="F1051" s="51"/>
      <c r="G1051" s="56"/>
      <c r="H1051" s="51"/>
      <c r="I1051" s="56"/>
      <c r="J1051" s="51"/>
      <c r="K1051" s="56"/>
      <c r="L1051" s="51"/>
      <c r="M1051" s="56"/>
      <c r="N1051" s="51"/>
      <c r="O1051" s="56"/>
      <c r="P1051" s="51"/>
      <c r="Q1051" s="56"/>
      <c r="R1051" s="51"/>
      <c r="S1051" s="56"/>
      <c r="T1051" s="51"/>
      <c r="U1051" s="56"/>
      <c r="V1051" s="51"/>
      <c r="W1051" s="56"/>
      <c r="X1051" s="51"/>
      <c r="Y1051" s="56"/>
      <c r="Z1051" s="51"/>
      <c r="AA1051" s="56"/>
      <c r="AB1051" s="52"/>
      <c r="AC1051" s="52"/>
    </row>
    <row r="1052" spans="1:29" ht="30.6" customHeight="1" x14ac:dyDescent="0.2">
      <c r="A1052" s="102" t="s">
        <v>358</v>
      </c>
      <c r="B1052" s="89" t="s">
        <v>115</v>
      </c>
      <c r="C1052" s="86">
        <v>2022</v>
      </c>
      <c r="D1052" s="51">
        <v>3033</v>
      </c>
      <c r="E1052" s="56"/>
      <c r="F1052" s="51">
        <v>237</v>
      </c>
      <c r="G1052" s="56"/>
      <c r="H1052" s="51">
        <v>263</v>
      </c>
      <c r="I1052" s="56"/>
      <c r="J1052" s="51">
        <v>292</v>
      </c>
      <c r="K1052" s="56"/>
      <c r="L1052" s="51">
        <v>249</v>
      </c>
      <c r="M1052" s="56"/>
      <c r="N1052" s="51">
        <v>269</v>
      </c>
      <c r="O1052" s="56"/>
      <c r="P1052" s="51">
        <v>242</v>
      </c>
      <c r="Q1052" s="56"/>
      <c r="R1052" s="51">
        <v>184</v>
      </c>
      <c r="S1052" s="56"/>
      <c r="T1052" s="51">
        <v>242</v>
      </c>
      <c r="U1052" s="56"/>
      <c r="V1052" s="51">
        <v>280</v>
      </c>
      <c r="W1052" s="56"/>
      <c r="X1052" s="51">
        <v>256</v>
      </c>
      <c r="Y1052" s="56"/>
      <c r="Z1052" s="51">
        <v>275</v>
      </c>
      <c r="AA1052" s="56"/>
      <c r="AB1052" s="52">
        <v>221</v>
      </c>
      <c r="AC1052" s="52"/>
    </row>
    <row r="1053" spans="1:29" ht="11.25" x14ac:dyDescent="0.2">
      <c r="A1053" s="84"/>
      <c r="B1053" s="89"/>
      <c r="C1053" s="86">
        <v>2023</v>
      </c>
      <c r="D1053" s="51"/>
      <c r="E1053" s="56"/>
      <c r="F1053" s="51">
        <v>120</v>
      </c>
      <c r="G1053" s="56"/>
      <c r="H1053" s="51"/>
      <c r="I1053" s="56"/>
      <c r="J1053" s="51"/>
      <c r="K1053" s="56"/>
      <c r="L1053" s="51"/>
      <c r="M1053" s="56"/>
      <c r="N1053" s="51"/>
      <c r="O1053" s="56"/>
      <c r="P1053" s="51"/>
      <c r="Q1053" s="56"/>
      <c r="R1053" s="51"/>
      <c r="S1053" s="56"/>
      <c r="T1053" s="51"/>
      <c r="U1053" s="56"/>
      <c r="V1053" s="51"/>
      <c r="W1053" s="56"/>
      <c r="X1053" s="51"/>
      <c r="Y1053" s="56"/>
      <c r="Z1053" s="51"/>
      <c r="AA1053" s="56"/>
      <c r="AB1053" s="52"/>
      <c r="AC1053" s="52"/>
    </row>
    <row r="1054" spans="1:29" ht="30.6" customHeight="1" x14ac:dyDescent="0.2">
      <c r="A1054" s="100" t="s">
        <v>359</v>
      </c>
      <c r="B1054" s="89" t="s">
        <v>115</v>
      </c>
      <c r="C1054" s="86">
        <v>2022</v>
      </c>
      <c r="D1054" s="51">
        <v>3549</v>
      </c>
      <c r="E1054" s="56"/>
      <c r="F1054" s="51">
        <v>298</v>
      </c>
      <c r="G1054" s="56"/>
      <c r="H1054" s="51">
        <v>347</v>
      </c>
      <c r="I1054" s="56"/>
      <c r="J1054" s="51">
        <v>334</v>
      </c>
      <c r="K1054" s="56"/>
      <c r="L1054" s="51">
        <v>306</v>
      </c>
      <c r="M1054" s="56"/>
      <c r="N1054" s="51">
        <v>307</v>
      </c>
      <c r="O1054" s="56"/>
      <c r="P1054" s="51">
        <v>333</v>
      </c>
      <c r="Q1054" s="56"/>
      <c r="R1054" s="51">
        <v>254</v>
      </c>
      <c r="S1054" s="56"/>
      <c r="T1054" s="51">
        <v>298</v>
      </c>
      <c r="U1054" s="56"/>
      <c r="V1054" s="51">
        <v>272</v>
      </c>
      <c r="W1054" s="56"/>
      <c r="X1054" s="51">
        <v>250</v>
      </c>
      <c r="Y1054" s="56"/>
      <c r="Z1054" s="51">
        <v>284</v>
      </c>
      <c r="AA1054" s="56"/>
      <c r="AB1054" s="52">
        <v>260</v>
      </c>
      <c r="AC1054" s="52"/>
    </row>
    <row r="1055" spans="1:29" ht="11.25" x14ac:dyDescent="0.2">
      <c r="A1055" s="101"/>
      <c r="B1055" s="89"/>
      <c r="C1055" s="86">
        <v>2023</v>
      </c>
      <c r="D1055" s="51"/>
      <c r="E1055" s="56"/>
      <c r="F1055" s="51">
        <v>211</v>
      </c>
      <c r="G1055" s="56"/>
      <c r="H1055" s="51"/>
      <c r="I1055" s="56"/>
      <c r="J1055" s="51"/>
      <c r="K1055" s="56"/>
      <c r="L1055" s="51"/>
      <c r="M1055" s="56"/>
      <c r="N1055" s="51"/>
      <c r="O1055" s="56"/>
      <c r="P1055" s="51"/>
      <c r="Q1055" s="56"/>
      <c r="R1055" s="51"/>
      <c r="S1055" s="56"/>
      <c r="T1055" s="51"/>
      <c r="U1055" s="56"/>
      <c r="V1055" s="51"/>
      <c r="W1055" s="56"/>
      <c r="X1055" s="51"/>
      <c r="Y1055" s="56"/>
      <c r="Z1055" s="51"/>
      <c r="AA1055" s="56"/>
      <c r="AB1055" s="52"/>
      <c r="AC1055" s="52"/>
    </row>
    <row r="1056" spans="1:29" ht="30.6" customHeight="1" x14ac:dyDescent="0.2">
      <c r="A1056" s="100" t="s">
        <v>360</v>
      </c>
      <c r="B1056" s="89" t="s">
        <v>115</v>
      </c>
      <c r="C1056" s="86">
        <v>2022</v>
      </c>
      <c r="D1056" s="51">
        <v>7201</v>
      </c>
      <c r="E1056" s="56" t="s">
        <v>709</v>
      </c>
      <c r="F1056" s="51">
        <v>590</v>
      </c>
      <c r="G1056" s="56"/>
      <c r="H1056" s="51">
        <v>669</v>
      </c>
      <c r="I1056" s="56"/>
      <c r="J1056" s="51">
        <v>772</v>
      </c>
      <c r="K1056" s="56"/>
      <c r="L1056" s="51">
        <v>588</v>
      </c>
      <c r="M1056" s="56"/>
      <c r="N1056" s="51">
        <v>580</v>
      </c>
      <c r="O1056" s="56"/>
      <c r="P1056" s="51">
        <v>609</v>
      </c>
      <c r="Q1056" s="56"/>
      <c r="R1056" s="51">
        <v>544</v>
      </c>
      <c r="S1056" s="56"/>
      <c r="T1056" s="51">
        <v>578</v>
      </c>
      <c r="U1056" s="56"/>
      <c r="V1056" s="51">
        <v>656</v>
      </c>
      <c r="W1056" s="56"/>
      <c r="X1056" s="51">
        <v>563</v>
      </c>
      <c r="Y1056" s="56"/>
      <c r="Z1056" s="51">
        <v>520</v>
      </c>
      <c r="AA1056" s="56"/>
      <c r="AB1056" s="52">
        <v>529</v>
      </c>
      <c r="AC1056" s="52" t="s">
        <v>709</v>
      </c>
    </row>
    <row r="1057" spans="1:29" ht="11.25" x14ac:dyDescent="0.2">
      <c r="B1057" s="89"/>
      <c r="C1057" s="86">
        <v>2023</v>
      </c>
      <c r="D1057" s="106"/>
      <c r="E1057" s="107"/>
      <c r="F1057" s="51">
        <v>496</v>
      </c>
      <c r="G1057" s="56"/>
      <c r="H1057" s="51"/>
      <c r="I1057" s="56"/>
      <c r="J1057" s="51"/>
      <c r="K1057" s="56"/>
      <c r="L1057" s="51"/>
      <c r="M1057" s="56"/>
      <c r="N1057" s="51"/>
      <c r="O1057" s="56"/>
      <c r="P1057" s="51"/>
      <c r="Q1057" s="56"/>
      <c r="R1057" s="51"/>
      <c r="S1057" s="56"/>
      <c r="T1057" s="51"/>
      <c r="U1057" s="56"/>
      <c r="V1057" s="51"/>
      <c r="W1057" s="56"/>
      <c r="X1057" s="51"/>
      <c r="Y1057" s="56"/>
      <c r="Z1057" s="51"/>
      <c r="AA1057" s="56"/>
      <c r="AB1057" s="52"/>
      <c r="AC1057" s="52"/>
    </row>
    <row r="1058" spans="1:29" ht="30.6" customHeight="1" x14ac:dyDescent="0.2">
      <c r="A1058" s="133" t="s">
        <v>361</v>
      </c>
      <c r="B1058" s="89" t="s">
        <v>115</v>
      </c>
      <c r="C1058" s="86">
        <v>2022</v>
      </c>
      <c r="D1058" s="51">
        <v>38396</v>
      </c>
      <c r="E1058" s="56" t="s">
        <v>709</v>
      </c>
      <c r="F1058" s="51">
        <v>3408</v>
      </c>
      <c r="G1058" s="56"/>
      <c r="H1058" s="51">
        <v>3580</v>
      </c>
      <c r="I1058" s="56"/>
      <c r="J1058" s="51">
        <v>3861</v>
      </c>
      <c r="K1058" s="56"/>
      <c r="L1058" s="51">
        <v>3166</v>
      </c>
      <c r="M1058" s="56"/>
      <c r="N1058" s="51">
        <v>3222</v>
      </c>
      <c r="O1058" s="56"/>
      <c r="P1058" s="51">
        <v>3400</v>
      </c>
      <c r="Q1058" s="56"/>
      <c r="R1058" s="51">
        <v>2304</v>
      </c>
      <c r="S1058" s="56"/>
      <c r="T1058" s="51">
        <v>2816</v>
      </c>
      <c r="U1058" s="56"/>
      <c r="V1058" s="51">
        <v>2862</v>
      </c>
      <c r="W1058" s="56"/>
      <c r="X1058" s="51">
        <v>3151</v>
      </c>
      <c r="Y1058" s="56"/>
      <c r="Z1058" s="51">
        <v>3304</v>
      </c>
      <c r="AA1058" s="56"/>
      <c r="AB1058" s="52">
        <v>3167</v>
      </c>
      <c r="AC1058" s="52" t="s">
        <v>709</v>
      </c>
    </row>
    <row r="1059" spans="1:29" ht="11.25" x14ac:dyDescent="0.2">
      <c r="A1059" s="101"/>
      <c r="B1059" s="89"/>
      <c r="C1059" s="86">
        <v>2023</v>
      </c>
      <c r="D1059" s="51"/>
      <c r="E1059" s="56"/>
      <c r="F1059" s="51">
        <v>2858</v>
      </c>
      <c r="G1059" s="56"/>
      <c r="H1059" s="51"/>
      <c r="I1059" s="56"/>
      <c r="J1059" s="51"/>
      <c r="K1059" s="56"/>
      <c r="L1059" s="51"/>
      <c r="M1059" s="56"/>
      <c r="N1059" s="51"/>
      <c r="O1059" s="56"/>
      <c r="P1059" s="51"/>
      <c r="Q1059" s="56"/>
      <c r="R1059" s="51"/>
      <c r="S1059" s="56"/>
      <c r="T1059" s="51"/>
      <c r="U1059" s="56"/>
      <c r="V1059" s="51"/>
      <c r="W1059" s="56"/>
      <c r="X1059" s="51"/>
      <c r="Y1059" s="56"/>
      <c r="Z1059" s="51"/>
      <c r="AA1059" s="56"/>
      <c r="AB1059" s="52"/>
      <c r="AC1059" s="52"/>
    </row>
    <row r="1060" spans="1:29" ht="30" customHeight="1" x14ac:dyDescent="0.2">
      <c r="A1060" s="259" t="s">
        <v>362</v>
      </c>
      <c r="B1060" s="259"/>
      <c r="C1060" s="259"/>
      <c r="D1060" s="259"/>
      <c r="E1060" s="259"/>
      <c r="F1060" s="259"/>
      <c r="G1060" s="259"/>
      <c r="H1060" s="259"/>
      <c r="I1060" s="259"/>
      <c r="J1060" s="259"/>
      <c r="K1060" s="259"/>
      <c r="L1060" s="259"/>
      <c r="M1060" s="259"/>
      <c r="N1060" s="259"/>
      <c r="O1060" s="259"/>
      <c r="P1060" s="259"/>
      <c r="Q1060" s="259"/>
      <c r="R1060" s="259"/>
      <c r="S1060" s="259"/>
      <c r="T1060" s="259"/>
      <c r="U1060" s="259"/>
      <c r="V1060" s="259"/>
      <c r="W1060" s="259"/>
      <c r="X1060" s="259"/>
      <c r="Y1060" s="259"/>
      <c r="Z1060" s="259"/>
      <c r="AA1060" s="259"/>
      <c r="AB1060" s="259"/>
      <c r="AC1060" s="201"/>
    </row>
    <row r="1061" spans="1:29" ht="40.9" customHeight="1" x14ac:dyDescent="0.2">
      <c r="A1061" s="88" t="s">
        <v>363</v>
      </c>
      <c r="B1061" s="89" t="s">
        <v>364</v>
      </c>
      <c r="C1061" s="178">
        <v>2022</v>
      </c>
      <c r="D1061" s="51">
        <v>80494</v>
      </c>
      <c r="E1061" s="56"/>
      <c r="F1061" s="51">
        <v>10011</v>
      </c>
      <c r="G1061" s="56"/>
      <c r="H1061" s="51">
        <v>10277</v>
      </c>
      <c r="I1061" s="56"/>
      <c r="J1061" s="51">
        <v>9912</v>
      </c>
      <c r="K1061" s="56"/>
      <c r="L1061" s="51">
        <v>8410</v>
      </c>
      <c r="M1061" s="56"/>
      <c r="N1061" s="51">
        <v>5340</v>
      </c>
      <c r="O1061" s="56"/>
      <c r="P1061" s="51">
        <v>2425</v>
      </c>
      <c r="Q1061" s="56"/>
      <c r="R1061" s="51">
        <v>1971</v>
      </c>
      <c r="S1061" s="56"/>
      <c r="T1061" s="51">
        <v>2262</v>
      </c>
      <c r="U1061" s="56"/>
      <c r="V1061" s="51">
        <v>5201</v>
      </c>
      <c r="W1061" s="56"/>
      <c r="X1061" s="51">
        <v>7798</v>
      </c>
      <c r="Y1061" s="56"/>
      <c r="Z1061" s="51">
        <v>7042</v>
      </c>
      <c r="AA1061" s="56"/>
      <c r="AB1061" s="52">
        <v>9845</v>
      </c>
      <c r="AC1061" s="52"/>
    </row>
    <row r="1062" spans="1:29" ht="11.25" x14ac:dyDescent="0.2">
      <c r="B1062" s="161"/>
      <c r="C1062" s="178">
        <v>2023</v>
      </c>
      <c r="D1062" s="51"/>
      <c r="E1062" s="56"/>
      <c r="F1062" s="51">
        <v>8111</v>
      </c>
      <c r="G1062" s="56"/>
      <c r="H1062" s="51"/>
      <c r="I1062" s="56"/>
      <c r="J1062" s="51"/>
      <c r="K1062" s="56"/>
      <c r="L1062" s="51"/>
      <c r="M1062" s="56"/>
      <c r="N1062" s="51"/>
      <c r="O1062" s="56"/>
      <c r="P1062" s="51"/>
      <c r="Q1062" s="56"/>
      <c r="R1062" s="51"/>
      <c r="S1062" s="56"/>
      <c r="T1062" s="51"/>
      <c r="U1062" s="56"/>
      <c r="V1062" s="51"/>
      <c r="W1062" s="56"/>
      <c r="X1062" s="51"/>
      <c r="Y1062" s="56"/>
      <c r="Z1062" s="51"/>
      <c r="AA1062" s="56"/>
      <c r="AB1062" s="52"/>
      <c r="AC1062" s="52"/>
    </row>
    <row r="1063" spans="1:29" ht="40.9" customHeight="1" x14ac:dyDescent="0.2">
      <c r="A1063" s="88" t="s">
        <v>650</v>
      </c>
      <c r="B1063" s="89" t="s">
        <v>364</v>
      </c>
      <c r="C1063" s="178">
        <v>2022</v>
      </c>
      <c r="D1063" s="51">
        <v>16219</v>
      </c>
      <c r="E1063" s="56"/>
      <c r="F1063" s="51">
        <v>1276</v>
      </c>
      <c r="G1063" s="56"/>
      <c r="H1063" s="51">
        <v>1434</v>
      </c>
      <c r="I1063" s="56"/>
      <c r="J1063" s="51">
        <v>1532</v>
      </c>
      <c r="K1063" s="56"/>
      <c r="L1063" s="51">
        <v>1065</v>
      </c>
      <c r="M1063" s="56"/>
      <c r="N1063" s="51">
        <v>1245</v>
      </c>
      <c r="O1063" s="56"/>
      <c r="P1063" s="51">
        <v>1299</v>
      </c>
      <c r="Q1063" s="56"/>
      <c r="R1063" s="51">
        <v>1157</v>
      </c>
      <c r="S1063" s="56"/>
      <c r="T1063" s="51">
        <v>1181</v>
      </c>
      <c r="U1063" s="56"/>
      <c r="V1063" s="51">
        <v>1743</v>
      </c>
      <c r="W1063" s="56"/>
      <c r="X1063" s="51">
        <v>1496</v>
      </c>
      <c r="Y1063" s="56"/>
      <c r="Z1063" s="51">
        <v>1516</v>
      </c>
      <c r="AA1063" s="56"/>
      <c r="AB1063" s="52">
        <v>1275</v>
      </c>
      <c r="AC1063" s="52"/>
    </row>
    <row r="1064" spans="1:29" ht="11.25" x14ac:dyDescent="0.2">
      <c r="B1064" s="161"/>
      <c r="C1064" s="178">
        <v>2023</v>
      </c>
      <c r="D1064" s="51"/>
      <c r="E1064" s="56"/>
      <c r="F1064" s="51">
        <v>1612</v>
      </c>
      <c r="G1064" s="56"/>
      <c r="H1064" s="51"/>
      <c r="I1064" s="56"/>
      <c r="J1064" s="51"/>
      <c r="K1064" s="56"/>
      <c r="L1064" s="51"/>
      <c r="M1064" s="56"/>
      <c r="N1064" s="51"/>
      <c r="O1064" s="56"/>
      <c r="P1064" s="51"/>
      <c r="Q1064" s="56"/>
      <c r="R1064" s="51"/>
      <c r="S1064" s="56"/>
      <c r="T1064" s="51"/>
      <c r="U1064" s="56"/>
      <c r="V1064" s="51"/>
      <c r="W1064" s="56"/>
      <c r="X1064" s="51"/>
      <c r="Y1064" s="56"/>
      <c r="Z1064" s="51"/>
      <c r="AA1064" s="56"/>
      <c r="AB1064" s="52"/>
      <c r="AC1064" s="52"/>
    </row>
    <row r="1065" spans="1:29" ht="51" customHeight="1" x14ac:dyDescent="0.2">
      <c r="A1065" s="88" t="s">
        <v>365</v>
      </c>
      <c r="B1065" s="89" t="s">
        <v>364</v>
      </c>
      <c r="C1065" s="178">
        <v>2022</v>
      </c>
      <c r="D1065" s="51">
        <v>1506359</v>
      </c>
      <c r="E1065" s="56"/>
      <c r="F1065" s="51">
        <v>102079</v>
      </c>
      <c r="G1065" s="56"/>
      <c r="H1065" s="51">
        <v>109073</v>
      </c>
      <c r="I1065" s="56"/>
      <c r="J1065" s="51">
        <v>133767</v>
      </c>
      <c r="K1065" s="56"/>
      <c r="L1065" s="51">
        <v>136193</v>
      </c>
      <c r="M1065" s="56"/>
      <c r="N1065" s="51">
        <v>131740</v>
      </c>
      <c r="O1065" s="56"/>
      <c r="P1065" s="51">
        <v>143264</v>
      </c>
      <c r="Q1065" s="56"/>
      <c r="R1065" s="51">
        <v>138333</v>
      </c>
      <c r="S1065" s="56"/>
      <c r="T1065" s="51">
        <v>131733</v>
      </c>
      <c r="U1065" s="56"/>
      <c r="V1065" s="51">
        <v>126629</v>
      </c>
      <c r="W1065" s="56"/>
      <c r="X1065" s="51">
        <v>131798</v>
      </c>
      <c r="Y1065" s="56"/>
      <c r="Z1065" s="51">
        <v>114350</v>
      </c>
      <c r="AA1065" s="56"/>
      <c r="AB1065" s="52">
        <v>107396</v>
      </c>
      <c r="AC1065" s="52"/>
    </row>
    <row r="1066" spans="1:29" ht="11.25" x14ac:dyDescent="0.2">
      <c r="B1066" s="161"/>
      <c r="C1066" s="178">
        <v>2023</v>
      </c>
      <c r="D1066" s="51"/>
      <c r="E1066" s="56"/>
      <c r="F1066" s="51">
        <v>118327</v>
      </c>
      <c r="G1066" s="56"/>
      <c r="H1066" s="51"/>
      <c r="I1066" s="56"/>
      <c r="J1066" s="51"/>
      <c r="K1066" s="56"/>
      <c r="L1066" s="51"/>
      <c r="M1066" s="56"/>
      <c r="N1066" s="51"/>
      <c r="O1066" s="56"/>
      <c r="P1066" s="51"/>
      <c r="Q1066" s="56"/>
      <c r="R1066" s="51"/>
      <c r="S1066" s="56"/>
      <c r="T1066" s="51"/>
      <c r="U1066" s="56"/>
      <c r="V1066" s="51"/>
      <c r="W1066" s="56"/>
      <c r="X1066" s="51"/>
      <c r="Y1066" s="56"/>
      <c r="Z1066" s="51"/>
      <c r="AA1066" s="56"/>
      <c r="AB1066" s="52"/>
      <c r="AC1066" s="52"/>
    </row>
    <row r="1067" spans="1:29" ht="20.45" customHeight="1" x14ac:dyDescent="0.2">
      <c r="A1067" s="88" t="s">
        <v>651</v>
      </c>
      <c r="B1067" s="89" t="s">
        <v>311</v>
      </c>
      <c r="C1067" s="178">
        <v>2022</v>
      </c>
      <c r="D1067" s="51">
        <v>154534</v>
      </c>
      <c r="E1067" s="56"/>
      <c r="F1067" s="51">
        <v>16870</v>
      </c>
      <c r="G1067" s="56"/>
      <c r="H1067" s="51">
        <v>14374</v>
      </c>
      <c r="I1067" s="56"/>
      <c r="J1067" s="51">
        <v>17615</v>
      </c>
      <c r="K1067" s="56"/>
      <c r="L1067" s="51">
        <v>15353</v>
      </c>
      <c r="M1067" s="56"/>
      <c r="N1067" s="51">
        <v>13962</v>
      </c>
      <c r="O1067" s="56"/>
      <c r="P1067" s="51">
        <v>14287</v>
      </c>
      <c r="Q1067" s="56"/>
      <c r="R1067" s="51">
        <v>6083</v>
      </c>
      <c r="S1067" s="56"/>
      <c r="T1067" s="51">
        <v>11399</v>
      </c>
      <c r="U1067" s="56"/>
      <c r="V1067" s="51">
        <v>13233</v>
      </c>
      <c r="W1067" s="56"/>
      <c r="X1067" s="51">
        <v>12291</v>
      </c>
      <c r="Y1067" s="56"/>
      <c r="Z1067" s="51">
        <v>15325</v>
      </c>
      <c r="AA1067" s="56"/>
      <c r="AB1067" s="52">
        <v>3742</v>
      </c>
      <c r="AC1067" s="52"/>
    </row>
    <row r="1068" spans="1:29" ht="11.25" x14ac:dyDescent="0.2">
      <c r="B1068" s="161"/>
      <c r="C1068" s="178">
        <v>2023</v>
      </c>
      <c r="D1068" s="51"/>
      <c r="E1068" s="56"/>
      <c r="F1068" s="51">
        <v>12032</v>
      </c>
      <c r="G1068" s="56"/>
      <c r="H1068" s="51"/>
      <c r="I1068" s="56"/>
      <c r="J1068" s="51"/>
      <c r="K1068" s="56"/>
      <c r="L1068" s="51"/>
      <c r="M1068" s="56"/>
      <c r="N1068" s="51"/>
      <c r="O1068" s="56"/>
      <c r="P1068" s="51"/>
      <c r="Q1068" s="56"/>
      <c r="R1068" s="51"/>
      <c r="S1068" s="56"/>
      <c r="T1068" s="51"/>
      <c r="U1068" s="56"/>
      <c r="V1068" s="51"/>
      <c r="W1068" s="56"/>
      <c r="X1068" s="51"/>
      <c r="Y1068" s="56"/>
      <c r="Z1068" s="51"/>
      <c r="AA1068" s="56"/>
      <c r="AB1068" s="52"/>
      <c r="AC1068" s="52"/>
    </row>
    <row r="1069" spans="1:29" ht="20.45" customHeight="1" x14ac:dyDescent="0.2">
      <c r="A1069" s="88" t="s">
        <v>652</v>
      </c>
      <c r="B1069" s="89" t="s">
        <v>364</v>
      </c>
      <c r="C1069" s="178">
        <v>2022</v>
      </c>
      <c r="D1069" s="51">
        <v>345172</v>
      </c>
      <c r="E1069" s="56"/>
      <c r="F1069" s="51">
        <v>104896</v>
      </c>
      <c r="G1069" s="56"/>
      <c r="H1069" s="51">
        <v>73586</v>
      </c>
      <c r="I1069" s="56"/>
      <c r="J1069" s="51">
        <v>66025</v>
      </c>
      <c r="K1069" s="56"/>
      <c r="L1069" s="51">
        <v>12364</v>
      </c>
      <c r="M1069" s="56"/>
      <c r="N1069" s="51">
        <v>7339</v>
      </c>
      <c r="O1069" s="56"/>
      <c r="P1069" s="51">
        <v>10025</v>
      </c>
      <c r="Q1069" s="56"/>
      <c r="R1069" s="51">
        <v>9395</v>
      </c>
      <c r="S1069" s="56"/>
      <c r="T1069" s="51">
        <v>26902</v>
      </c>
      <c r="U1069" s="56"/>
      <c r="V1069" s="51">
        <v>17002</v>
      </c>
      <c r="W1069" s="56"/>
      <c r="X1069" s="51">
        <v>8410</v>
      </c>
      <c r="Y1069" s="56"/>
      <c r="Z1069" s="51">
        <v>5023</v>
      </c>
      <c r="AA1069" s="56"/>
      <c r="AB1069" s="52">
        <v>4205</v>
      </c>
      <c r="AC1069" s="52"/>
    </row>
    <row r="1070" spans="1:29" ht="11.25" x14ac:dyDescent="0.2">
      <c r="B1070" s="161"/>
      <c r="C1070" s="178">
        <v>2023</v>
      </c>
      <c r="D1070" s="51"/>
      <c r="E1070" s="56"/>
      <c r="F1070" s="51">
        <v>4641</v>
      </c>
      <c r="G1070" s="56"/>
      <c r="H1070" s="51"/>
      <c r="I1070" s="56"/>
      <c r="J1070" s="51"/>
      <c r="K1070" s="56"/>
      <c r="L1070" s="51"/>
      <c r="M1070" s="56"/>
      <c r="N1070" s="51"/>
      <c r="O1070" s="56"/>
      <c r="P1070" s="51"/>
      <c r="Q1070" s="56"/>
      <c r="R1070" s="51"/>
      <c r="S1070" s="56"/>
      <c r="T1070" s="51"/>
      <c r="U1070" s="56"/>
      <c r="V1070" s="51"/>
      <c r="W1070" s="56"/>
      <c r="X1070" s="51"/>
      <c r="Y1070" s="56"/>
      <c r="Z1070" s="51"/>
      <c r="AA1070" s="56"/>
      <c r="AB1070" s="52"/>
      <c r="AC1070" s="52"/>
    </row>
    <row r="1071" spans="1:29" ht="30.6" customHeight="1" x14ac:dyDescent="0.2">
      <c r="A1071" s="88" t="s">
        <v>653</v>
      </c>
      <c r="B1071" s="89" t="s">
        <v>364</v>
      </c>
      <c r="C1071" s="178">
        <v>2022</v>
      </c>
      <c r="D1071" s="51">
        <v>117087</v>
      </c>
      <c r="E1071" s="56"/>
      <c r="F1071" s="51">
        <v>16204</v>
      </c>
      <c r="G1071" s="56"/>
      <c r="H1071" s="51">
        <v>20672</v>
      </c>
      <c r="I1071" s="56"/>
      <c r="J1071" s="51">
        <v>11714</v>
      </c>
      <c r="K1071" s="56"/>
      <c r="L1071" s="51">
        <v>6423</v>
      </c>
      <c r="M1071" s="56"/>
      <c r="N1071" s="51">
        <v>7310</v>
      </c>
      <c r="O1071" s="56"/>
      <c r="P1071" s="51">
        <v>4650</v>
      </c>
      <c r="Q1071" s="56"/>
      <c r="R1071" s="51">
        <v>9411</v>
      </c>
      <c r="S1071" s="56"/>
      <c r="T1071" s="51">
        <v>10600</v>
      </c>
      <c r="U1071" s="56"/>
      <c r="V1071" s="51">
        <v>7463</v>
      </c>
      <c r="W1071" s="56"/>
      <c r="X1071" s="51">
        <v>9917</v>
      </c>
      <c r="Y1071" s="56"/>
      <c r="Z1071" s="51">
        <v>9779</v>
      </c>
      <c r="AA1071" s="56"/>
      <c r="AB1071" s="52">
        <v>2943</v>
      </c>
      <c r="AC1071" s="52"/>
    </row>
    <row r="1072" spans="1:29" ht="11.25" x14ac:dyDescent="0.2">
      <c r="B1072" s="161"/>
      <c r="C1072" s="178">
        <v>2023</v>
      </c>
      <c r="D1072" s="51"/>
      <c r="E1072" s="56"/>
      <c r="F1072" s="51">
        <v>1274</v>
      </c>
      <c r="G1072" s="56"/>
      <c r="H1072" s="51"/>
      <c r="I1072" s="56"/>
      <c r="J1072" s="51"/>
      <c r="K1072" s="56"/>
      <c r="L1072" s="51"/>
      <c r="M1072" s="56"/>
      <c r="N1072" s="51"/>
      <c r="O1072" s="56"/>
      <c r="P1072" s="51"/>
      <c r="Q1072" s="56"/>
      <c r="R1072" s="51"/>
      <c r="S1072" s="56"/>
      <c r="T1072" s="51"/>
      <c r="U1072" s="56"/>
      <c r="V1072" s="51"/>
      <c r="W1072" s="56"/>
      <c r="X1072" s="51"/>
      <c r="Y1072" s="56"/>
      <c r="Z1072" s="51"/>
      <c r="AA1072" s="56"/>
      <c r="AB1072" s="52"/>
      <c r="AC1072" s="52"/>
    </row>
    <row r="1073" spans="1:29" ht="51" customHeight="1" x14ac:dyDescent="0.2">
      <c r="A1073" s="88" t="s">
        <v>654</v>
      </c>
      <c r="B1073" s="89" t="s">
        <v>311</v>
      </c>
      <c r="C1073" s="178">
        <v>2022</v>
      </c>
      <c r="D1073" s="51">
        <v>4348029</v>
      </c>
      <c r="E1073" s="56"/>
      <c r="F1073" s="51">
        <v>370416</v>
      </c>
      <c r="G1073" s="56"/>
      <c r="H1073" s="51">
        <v>420826</v>
      </c>
      <c r="I1073" s="56"/>
      <c r="J1073" s="51">
        <v>506827</v>
      </c>
      <c r="K1073" s="56"/>
      <c r="L1073" s="51">
        <v>437021</v>
      </c>
      <c r="M1073" s="56"/>
      <c r="N1073" s="51">
        <v>456307</v>
      </c>
      <c r="O1073" s="56"/>
      <c r="P1073" s="51">
        <v>394900</v>
      </c>
      <c r="Q1073" s="56"/>
      <c r="R1073" s="51">
        <v>373976</v>
      </c>
      <c r="S1073" s="56"/>
      <c r="T1073" s="51">
        <v>379504</v>
      </c>
      <c r="U1073" s="56"/>
      <c r="V1073" s="51">
        <v>244350</v>
      </c>
      <c r="W1073" s="56"/>
      <c r="X1073" s="51">
        <v>210085</v>
      </c>
      <c r="Y1073" s="56"/>
      <c r="Z1073" s="51">
        <v>317479</v>
      </c>
      <c r="AA1073" s="56"/>
      <c r="AB1073" s="52">
        <v>236338</v>
      </c>
      <c r="AC1073" s="52"/>
    </row>
    <row r="1074" spans="1:29" ht="11.25" x14ac:dyDescent="0.2">
      <c r="B1074" s="161"/>
      <c r="C1074" s="178">
        <v>2023</v>
      </c>
      <c r="D1074" s="51"/>
      <c r="E1074" s="56"/>
      <c r="F1074" s="51">
        <v>301889</v>
      </c>
      <c r="G1074" s="56"/>
      <c r="H1074" s="51"/>
      <c r="I1074" s="56"/>
      <c r="J1074" s="51"/>
      <c r="K1074" s="56"/>
      <c r="L1074" s="51"/>
      <c r="M1074" s="56"/>
      <c r="N1074" s="51"/>
      <c r="O1074" s="56"/>
      <c r="P1074" s="51"/>
      <c r="Q1074" s="56"/>
      <c r="R1074" s="51"/>
      <c r="S1074" s="56"/>
      <c r="T1074" s="51"/>
      <c r="U1074" s="56"/>
      <c r="V1074" s="51"/>
      <c r="W1074" s="56"/>
      <c r="X1074" s="51"/>
      <c r="Y1074" s="56"/>
      <c r="Z1074" s="51"/>
      <c r="AA1074" s="56"/>
      <c r="AB1074" s="52"/>
      <c r="AC1074" s="52"/>
    </row>
    <row r="1075" spans="1:29" ht="20.45" customHeight="1" x14ac:dyDescent="0.2">
      <c r="A1075" s="102" t="s">
        <v>655</v>
      </c>
      <c r="B1075" s="89" t="s">
        <v>311</v>
      </c>
      <c r="C1075" s="178">
        <v>2022</v>
      </c>
      <c r="D1075" s="51">
        <v>3037364</v>
      </c>
      <c r="E1075" s="56"/>
      <c r="F1075" s="51">
        <v>272897</v>
      </c>
      <c r="G1075" s="56"/>
      <c r="H1075" s="51">
        <v>282156</v>
      </c>
      <c r="I1075" s="56"/>
      <c r="J1075" s="51">
        <v>364632</v>
      </c>
      <c r="K1075" s="56"/>
      <c r="L1075" s="51">
        <v>326338</v>
      </c>
      <c r="M1075" s="56"/>
      <c r="N1075" s="51">
        <v>328466</v>
      </c>
      <c r="O1075" s="56"/>
      <c r="P1075" s="51">
        <v>313154</v>
      </c>
      <c r="Q1075" s="56"/>
      <c r="R1075" s="51">
        <v>239908</v>
      </c>
      <c r="S1075" s="56"/>
      <c r="T1075" s="51">
        <v>286478</v>
      </c>
      <c r="U1075" s="56"/>
      <c r="V1075" s="51">
        <v>133380</v>
      </c>
      <c r="W1075" s="56"/>
      <c r="X1075" s="51">
        <v>105675</v>
      </c>
      <c r="Y1075" s="56"/>
      <c r="Z1075" s="51">
        <v>239589</v>
      </c>
      <c r="AA1075" s="56"/>
      <c r="AB1075" s="52">
        <v>144691</v>
      </c>
      <c r="AC1075" s="52"/>
    </row>
    <row r="1076" spans="1:29" ht="11.25" x14ac:dyDescent="0.2">
      <c r="A1076" s="101"/>
      <c r="B1076" s="89"/>
      <c r="C1076" s="178">
        <v>2023</v>
      </c>
      <c r="D1076" s="51"/>
      <c r="E1076" s="56"/>
      <c r="F1076" s="51">
        <v>172239</v>
      </c>
      <c r="G1076" s="56"/>
      <c r="H1076" s="51"/>
      <c r="I1076" s="56"/>
      <c r="J1076" s="51"/>
      <c r="K1076" s="56"/>
      <c r="L1076" s="51"/>
      <c r="M1076" s="56"/>
      <c r="N1076" s="51"/>
      <c r="O1076" s="56"/>
      <c r="P1076" s="51"/>
      <c r="Q1076" s="56"/>
      <c r="R1076" s="51"/>
      <c r="S1076" s="56"/>
      <c r="T1076" s="51"/>
      <c r="U1076" s="56"/>
      <c r="V1076" s="51"/>
      <c r="W1076" s="56"/>
      <c r="X1076" s="51"/>
      <c r="Y1076" s="56"/>
      <c r="Z1076" s="51"/>
      <c r="AA1076" s="56"/>
      <c r="AB1076" s="52"/>
      <c r="AC1076" s="52"/>
    </row>
    <row r="1077" spans="1:29" ht="20.45" customHeight="1" x14ac:dyDescent="0.2">
      <c r="A1077" s="88" t="s">
        <v>656</v>
      </c>
      <c r="B1077" s="89" t="s">
        <v>30</v>
      </c>
      <c r="C1077" s="178">
        <v>2022</v>
      </c>
      <c r="D1077" s="51">
        <v>22637</v>
      </c>
      <c r="E1077" s="56"/>
      <c r="F1077" s="51">
        <v>2068</v>
      </c>
      <c r="G1077" s="56"/>
      <c r="H1077" s="51">
        <v>2079</v>
      </c>
      <c r="I1077" s="56"/>
      <c r="J1077" s="51">
        <v>1851</v>
      </c>
      <c r="K1077" s="56"/>
      <c r="L1077" s="51">
        <v>1773</v>
      </c>
      <c r="M1077" s="56"/>
      <c r="N1077" s="51">
        <v>2083</v>
      </c>
      <c r="O1077" s="56"/>
      <c r="P1077" s="51">
        <v>1988</v>
      </c>
      <c r="Q1077" s="56"/>
      <c r="R1077" s="51">
        <v>2312</v>
      </c>
      <c r="S1077" s="56"/>
      <c r="T1077" s="51">
        <v>2236</v>
      </c>
      <c r="U1077" s="56"/>
      <c r="V1077" s="51">
        <v>2383</v>
      </c>
      <c r="W1077" s="56"/>
      <c r="X1077" s="51">
        <v>2464</v>
      </c>
      <c r="Y1077" s="56"/>
      <c r="Z1077" s="51" t="s">
        <v>400</v>
      </c>
      <c r="AA1077" s="56"/>
      <c r="AB1077" s="52" t="s">
        <v>400</v>
      </c>
      <c r="AC1077" s="52"/>
    </row>
    <row r="1078" spans="1:29" ht="11.25" x14ac:dyDescent="0.2">
      <c r="A1078" s="101"/>
      <c r="B1078" s="89"/>
      <c r="C1078" s="178">
        <v>2023</v>
      </c>
      <c r="D1078" s="51"/>
      <c r="E1078" s="56"/>
      <c r="F1078" s="51">
        <v>3232</v>
      </c>
      <c r="G1078" s="56"/>
      <c r="H1078" s="51"/>
      <c r="I1078" s="56"/>
      <c r="J1078" s="51"/>
      <c r="K1078" s="56"/>
      <c r="L1078" s="51"/>
      <c r="M1078" s="56"/>
      <c r="N1078" s="51"/>
      <c r="O1078" s="56"/>
      <c r="P1078" s="51"/>
      <c r="Q1078" s="56"/>
      <c r="R1078" s="51"/>
      <c r="S1078" s="56"/>
      <c r="T1078" s="51"/>
      <c r="U1078" s="56"/>
      <c r="V1078" s="51"/>
      <c r="W1078" s="56"/>
      <c r="X1078" s="51"/>
      <c r="Y1078" s="56"/>
      <c r="Z1078" s="51"/>
      <c r="AA1078" s="56"/>
      <c r="AB1078" s="52"/>
      <c r="AC1078" s="52"/>
    </row>
    <row r="1079" spans="1:29" ht="20.45" customHeight="1" x14ac:dyDescent="0.2">
      <c r="A1079" s="88" t="s">
        <v>657</v>
      </c>
      <c r="B1079" s="89" t="s">
        <v>311</v>
      </c>
      <c r="C1079" s="178">
        <v>2022</v>
      </c>
      <c r="D1079" s="51">
        <v>1413660</v>
      </c>
      <c r="E1079" s="56"/>
      <c r="F1079" s="51">
        <v>128674</v>
      </c>
      <c r="G1079" s="56"/>
      <c r="H1079" s="51">
        <v>128626</v>
      </c>
      <c r="I1079" s="56"/>
      <c r="J1079" s="51">
        <v>126744</v>
      </c>
      <c r="K1079" s="56"/>
      <c r="L1079" s="51">
        <v>104860</v>
      </c>
      <c r="M1079" s="56"/>
      <c r="N1079" s="51">
        <v>115308</v>
      </c>
      <c r="O1079" s="56"/>
      <c r="P1079" s="51">
        <v>126720</v>
      </c>
      <c r="Q1079" s="56"/>
      <c r="R1079" s="51">
        <v>134864</v>
      </c>
      <c r="S1079" s="56"/>
      <c r="T1079" s="51">
        <v>124214</v>
      </c>
      <c r="U1079" s="56"/>
      <c r="V1079" s="51">
        <v>108436</v>
      </c>
      <c r="W1079" s="56"/>
      <c r="X1079" s="51">
        <v>108792</v>
      </c>
      <c r="Y1079" s="56"/>
      <c r="Z1079" s="51">
        <v>115178</v>
      </c>
      <c r="AA1079" s="56"/>
      <c r="AB1079" s="52">
        <v>91244</v>
      </c>
      <c r="AC1079" s="52"/>
    </row>
    <row r="1080" spans="1:29" ht="11.25" x14ac:dyDescent="0.2">
      <c r="A1080" s="101"/>
      <c r="B1080" s="89"/>
      <c r="C1080" s="178">
        <v>2023</v>
      </c>
      <c r="D1080" s="51"/>
      <c r="E1080" s="56"/>
      <c r="F1080" s="51">
        <v>129688</v>
      </c>
      <c r="G1080" s="56"/>
      <c r="H1080" s="51"/>
      <c r="I1080" s="56"/>
      <c r="J1080" s="51"/>
      <c r="K1080" s="56"/>
      <c r="L1080" s="51"/>
      <c r="M1080" s="56"/>
      <c r="N1080" s="51"/>
      <c r="O1080" s="56"/>
      <c r="P1080" s="51"/>
      <c r="Q1080" s="56"/>
      <c r="R1080" s="51"/>
      <c r="S1080" s="56"/>
      <c r="T1080" s="51"/>
      <c r="U1080" s="56"/>
      <c r="V1080" s="51"/>
      <c r="W1080" s="56"/>
      <c r="X1080" s="51"/>
      <c r="Y1080" s="56"/>
      <c r="Z1080" s="51"/>
      <c r="AA1080" s="56"/>
      <c r="AB1080" s="52"/>
      <c r="AC1080" s="52"/>
    </row>
    <row r="1081" spans="1:29" ht="20.45" customHeight="1" x14ac:dyDescent="0.2">
      <c r="A1081" s="88" t="s">
        <v>658</v>
      </c>
      <c r="B1081" s="89" t="s">
        <v>311</v>
      </c>
      <c r="C1081" s="178">
        <v>2022</v>
      </c>
      <c r="D1081" s="51">
        <v>289148</v>
      </c>
      <c r="E1081" s="56"/>
      <c r="F1081" s="51">
        <v>27773</v>
      </c>
      <c r="G1081" s="56"/>
      <c r="H1081" s="51">
        <v>42566</v>
      </c>
      <c r="I1081" s="56"/>
      <c r="J1081" s="51">
        <v>31684</v>
      </c>
      <c r="K1081" s="56"/>
      <c r="L1081" s="51">
        <v>34860</v>
      </c>
      <c r="M1081" s="56"/>
      <c r="N1081" s="51">
        <v>18130</v>
      </c>
      <c r="O1081" s="56"/>
      <c r="P1081" s="51">
        <v>22492</v>
      </c>
      <c r="Q1081" s="56"/>
      <c r="R1081" s="51">
        <v>20288</v>
      </c>
      <c r="S1081" s="56"/>
      <c r="T1081" s="51">
        <v>19842</v>
      </c>
      <c r="U1081" s="56"/>
      <c r="V1081" s="51">
        <v>15758</v>
      </c>
      <c r="W1081" s="56"/>
      <c r="X1081" s="51">
        <v>22218</v>
      </c>
      <c r="Y1081" s="56"/>
      <c r="Z1081" s="51">
        <v>17384</v>
      </c>
      <c r="AA1081" s="56"/>
      <c r="AB1081" s="52">
        <v>16153</v>
      </c>
      <c r="AC1081" s="52"/>
    </row>
    <row r="1082" spans="1:29" ht="11.25" x14ac:dyDescent="0.2">
      <c r="A1082" s="101"/>
      <c r="B1082" s="89"/>
      <c r="C1082" s="178">
        <v>2023</v>
      </c>
      <c r="D1082" s="51"/>
      <c r="E1082" s="56"/>
      <c r="F1082" s="51">
        <v>19596</v>
      </c>
      <c r="G1082" s="56"/>
      <c r="H1082" s="51"/>
      <c r="I1082" s="56"/>
      <c r="J1082" s="51"/>
      <c r="K1082" s="56"/>
      <c r="L1082" s="51"/>
      <c r="M1082" s="56"/>
      <c r="N1082" s="51"/>
      <c r="O1082" s="56"/>
      <c r="P1082" s="51"/>
      <c r="Q1082" s="56"/>
      <c r="R1082" s="51"/>
      <c r="S1082" s="56"/>
      <c r="T1082" s="51"/>
      <c r="U1082" s="56"/>
      <c r="V1082" s="51"/>
      <c r="W1082" s="56"/>
      <c r="X1082" s="51"/>
      <c r="Y1082" s="56"/>
      <c r="Z1082" s="51"/>
      <c r="AA1082" s="56"/>
      <c r="AB1082" s="52"/>
      <c r="AC1082" s="52"/>
    </row>
    <row r="1083" spans="1:29" ht="30.6" customHeight="1" x14ac:dyDescent="0.2">
      <c r="A1083" s="88" t="s">
        <v>659</v>
      </c>
      <c r="B1083" s="89" t="s">
        <v>311</v>
      </c>
      <c r="C1083" s="178">
        <v>2022</v>
      </c>
      <c r="D1083" s="60">
        <v>13</v>
      </c>
      <c r="E1083" s="56"/>
      <c r="F1083" s="73" t="s">
        <v>708</v>
      </c>
      <c r="G1083" s="56"/>
      <c r="H1083" s="73" t="s">
        <v>708</v>
      </c>
      <c r="I1083" s="56"/>
      <c r="J1083" s="60">
        <v>2</v>
      </c>
      <c r="K1083" s="56"/>
      <c r="L1083" s="73" t="s">
        <v>708</v>
      </c>
      <c r="M1083" s="56"/>
      <c r="N1083" s="60">
        <v>1</v>
      </c>
      <c r="O1083" s="56"/>
      <c r="P1083" s="60">
        <v>1</v>
      </c>
      <c r="Q1083" s="56"/>
      <c r="R1083" s="60">
        <v>1</v>
      </c>
      <c r="S1083" s="56"/>
      <c r="T1083" s="60">
        <v>1</v>
      </c>
      <c r="U1083" s="56"/>
      <c r="V1083" s="60">
        <v>1</v>
      </c>
      <c r="W1083" s="56"/>
      <c r="X1083" s="60">
        <v>1</v>
      </c>
      <c r="Y1083" s="56"/>
      <c r="Z1083" s="60">
        <v>3</v>
      </c>
      <c r="AA1083" s="56"/>
      <c r="AB1083" s="69">
        <v>2</v>
      </c>
      <c r="AC1083" s="52"/>
    </row>
    <row r="1084" spans="1:29" ht="11.25" x14ac:dyDescent="0.2">
      <c r="A1084" s="101"/>
      <c r="B1084" s="89"/>
      <c r="C1084" s="178">
        <v>2023</v>
      </c>
      <c r="D1084" s="60"/>
      <c r="E1084" s="56"/>
      <c r="F1084" s="60">
        <v>1</v>
      </c>
      <c r="G1084" s="56"/>
      <c r="H1084" s="51"/>
      <c r="I1084" s="56"/>
      <c r="J1084" s="51"/>
      <c r="K1084" s="56"/>
      <c r="L1084" s="51"/>
      <c r="M1084" s="56"/>
      <c r="N1084" s="51"/>
      <c r="O1084" s="56"/>
      <c r="P1084" s="51"/>
      <c r="Q1084" s="56"/>
      <c r="R1084" s="51"/>
      <c r="S1084" s="56"/>
      <c r="T1084" s="51"/>
      <c r="U1084" s="56"/>
      <c r="V1084" s="51"/>
      <c r="W1084" s="56"/>
      <c r="X1084" s="51"/>
      <c r="Y1084" s="56"/>
      <c r="Z1084" s="51"/>
      <c r="AA1084" s="56"/>
      <c r="AB1084" s="52"/>
      <c r="AC1084" s="52"/>
    </row>
    <row r="1085" spans="1:29" ht="20.45" customHeight="1" x14ac:dyDescent="0.2">
      <c r="A1085" s="88" t="s">
        <v>660</v>
      </c>
      <c r="B1085" s="89" t="s">
        <v>237</v>
      </c>
      <c r="C1085" s="178">
        <v>2022</v>
      </c>
      <c r="D1085" s="51">
        <v>6929</v>
      </c>
      <c r="E1085" s="56"/>
      <c r="F1085" s="51">
        <v>584</v>
      </c>
      <c r="G1085" s="56"/>
      <c r="H1085" s="51">
        <v>502</v>
      </c>
      <c r="I1085" s="56"/>
      <c r="J1085" s="51">
        <v>829</v>
      </c>
      <c r="K1085" s="56"/>
      <c r="L1085" s="51">
        <v>709</v>
      </c>
      <c r="M1085" s="56"/>
      <c r="N1085" s="51">
        <v>1100</v>
      </c>
      <c r="O1085" s="56"/>
      <c r="P1085" s="51">
        <v>331</v>
      </c>
      <c r="Q1085" s="56"/>
      <c r="R1085" s="51">
        <v>481</v>
      </c>
      <c r="S1085" s="56"/>
      <c r="T1085" s="51">
        <v>621</v>
      </c>
      <c r="U1085" s="56"/>
      <c r="V1085" s="51">
        <v>436</v>
      </c>
      <c r="W1085" s="56"/>
      <c r="X1085" s="51">
        <v>670</v>
      </c>
      <c r="Y1085" s="56"/>
      <c r="Z1085" s="51">
        <v>218</v>
      </c>
      <c r="AA1085" s="56"/>
      <c r="AB1085" s="52">
        <v>448</v>
      </c>
      <c r="AC1085" s="52"/>
    </row>
    <row r="1086" spans="1:29" ht="11.25" x14ac:dyDescent="0.2">
      <c r="A1086" s="101"/>
      <c r="B1086" s="89"/>
      <c r="C1086" s="178">
        <v>2023</v>
      </c>
      <c r="D1086" s="58"/>
      <c r="E1086" s="56"/>
      <c r="F1086" s="60">
        <v>2</v>
      </c>
      <c r="G1086" s="56"/>
      <c r="H1086" s="51"/>
      <c r="I1086" s="56"/>
      <c r="J1086" s="51"/>
      <c r="K1086" s="56"/>
      <c r="L1086" s="51"/>
      <c r="M1086" s="56"/>
      <c r="N1086" s="51"/>
      <c r="O1086" s="56"/>
      <c r="P1086" s="51"/>
      <c r="Q1086" s="56"/>
      <c r="R1086" s="51"/>
      <c r="S1086" s="56"/>
      <c r="T1086" s="51"/>
      <c r="U1086" s="56"/>
      <c r="V1086" s="51"/>
      <c r="W1086" s="56"/>
      <c r="X1086" s="51"/>
      <c r="Y1086" s="56"/>
      <c r="Z1086" s="51"/>
      <c r="AA1086" s="56"/>
      <c r="AB1086" s="52"/>
      <c r="AC1086" s="52"/>
    </row>
    <row r="1087" spans="1:29" ht="30.6" customHeight="1" x14ac:dyDescent="0.2">
      <c r="A1087" s="88" t="s">
        <v>368</v>
      </c>
      <c r="B1087" s="89" t="s">
        <v>30</v>
      </c>
      <c r="C1087" s="178">
        <v>2022</v>
      </c>
      <c r="D1087" s="188">
        <v>164420</v>
      </c>
      <c r="E1087" s="189"/>
      <c r="F1087" s="188">
        <v>12017</v>
      </c>
      <c r="G1087" s="189"/>
      <c r="H1087" s="188">
        <v>12920</v>
      </c>
      <c r="I1087" s="189"/>
      <c r="J1087" s="188">
        <v>13438</v>
      </c>
      <c r="K1087" s="189"/>
      <c r="L1087" s="188">
        <v>10542</v>
      </c>
      <c r="M1087" s="189"/>
      <c r="N1087" s="188">
        <v>13654</v>
      </c>
      <c r="O1087" s="189"/>
      <c r="P1087" s="188">
        <v>14250</v>
      </c>
      <c r="Q1087" s="189"/>
      <c r="R1087" s="188">
        <v>10698</v>
      </c>
      <c r="S1087" s="189"/>
      <c r="T1087" s="188">
        <v>12469</v>
      </c>
      <c r="U1087" s="189"/>
      <c r="V1087" s="188">
        <v>16189</v>
      </c>
      <c r="W1087" s="189"/>
      <c r="X1087" s="188">
        <v>16569</v>
      </c>
      <c r="Y1087" s="189"/>
      <c r="Z1087" s="188">
        <v>16505</v>
      </c>
      <c r="AA1087" s="189"/>
      <c r="AB1087" s="190">
        <v>13549</v>
      </c>
      <c r="AC1087" s="52"/>
    </row>
    <row r="1088" spans="1:29" ht="11.25" x14ac:dyDescent="0.2">
      <c r="A1088" s="101"/>
      <c r="B1088" s="89"/>
      <c r="C1088" s="178">
        <v>2023</v>
      </c>
      <c r="D1088" s="51"/>
      <c r="E1088" s="56"/>
      <c r="F1088" s="54">
        <v>11314</v>
      </c>
      <c r="G1088" s="56"/>
      <c r="H1088" s="51"/>
      <c r="I1088" s="56"/>
      <c r="J1088" s="51"/>
      <c r="K1088" s="56"/>
      <c r="L1088" s="51"/>
      <c r="M1088" s="56"/>
      <c r="N1088" s="51"/>
      <c r="O1088" s="56"/>
      <c r="P1088" s="51"/>
      <c r="Q1088" s="56"/>
      <c r="R1088" s="51"/>
      <c r="S1088" s="56"/>
      <c r="T1088" s="51"/>
      <c r="U1088" s="56"/>
      <c r="V1088" s="51"/>
      <c r="W1088" s="56"/>
      <c r="X1088" s="51"/>
      <c r="Y1088" s="56"/>
      <c r="Z1088" s="51"/>
      <c r="AA1088" s="56"/>
      <c r="AB1088" s="52"/>
      <c r="AC1088" s="52"/>
    </row>
    <row r="1089" spans="1:29" ht="20.45" customHeight="1" x14ac:dyDescent="0.2">
      <c r="A1089" s="100" t="s">
        <v>661</v>
      </c>
      <c r="B1089" s="89" t="s">
        <v>115</v>
      </c>
      <c r="C1089" s="86">
        <v>2022</v>
      </c>
      <c r="D1089" s="51">
        <v>2530784</v>
      </c>
      <c r="E1089" s="56"/>
      <c r="F1089" s="51">
        <v>195932</v>
      </c>
      <c r="G1089" s="56"/>
      <c r="H1089" s="51">
        <v>189117</v>
      </c>
      <c r="I1089" s="56"/>
      <c r="J1089" s="51">
        <v>202707</v>
      </c>
      <c r="K1089" s="56"/>
      <c r="L1089" s="51">
        <v>128828</v>
      </c>
      <c r="M1089" s="56"/>
      <c r="N1089" s="51">
        <v>196520</v>
      </c>
      <c r="O1089" s="56"/>
      <c r="P1089" s="51">
        <v>263373</v>
      </c>
      <c r="Q1089" s="56"/>
      <c r="R1089" s="51">
        <v>134385</v>
      </c>
      <c r="S1089" s="56"/>
      <c r="T1089" s="51">
        <v>137883</v>
      </c>
      <c r="U1089" s="56"/>
      <c r="V1089" s="51">
        <v>197489</v>
      </c>
      <c r="W1089" s="56"/>
      <c r="X1089" s="51">
        <v>277280</v>
      </c>
      <c r="Y1089" s="56"/>
      <c r="Z1089" s="51">
        <v>331982</v>
      </c>
      <c r="AA1089" s="56"/>
      <c r="AB1089" s="52">
        <v>275290</v>
      </c>
      <c r="AC1089" s="52"/>
    </row>
    <row r="1090" spans="1:29" ht="11.25" x14ac:dyDescent="0.2">
      <c r="A1090" s="101"/>
      <c r="B1090" s="89"/>
      <c r="C1090" s="86">
        <v>2023</v>
      </c>
      <c r="D1090" s="51"/>
      <c r="E1090" s="56"/>
      <c r="F1090" s="51">
        <v>235054</v>
      </c>
      <c r="G1090" s="56"/>
      <c r="H1090" s="51"/>
      <c r="I1090" s="56"/>
      <c r="J1090" s="51"/>
      <c r="K1090" s="56"/>
      <c r="L1090" s="51"/>
      <c r="M1090" s="56"/>
      <c r="N1090" s="51"/>
      <c r="O1090" s="56"/>
      <c r="P1090" s="51"/>
      <c r="Q1090" s="56"/>
      <c r="R1090" s="51"/>
      <c r="S1090" s="56"/>
      <c r="T1090" s="51"/>
      <c r="U1090" s="56"/>
      <c r="V1090" s="51"/>
      <c r="W1090" s="56"/>
      <c r="X1090" s="51"/>
      <c r="Y1090" s="56"/>
      <c r="Z1090" s="51"/>
      <c r="AA1090" s="56"/>
      <c r="AB1090" s="52"/>
      <c r="AC1090" s="52"/>
    </row>
    <row r="1091" spans="1:29" ht="30" customHeight="1" x14ac:dyDescent="0.2">
      <c r="A1091" s="259" t="s">
        <v>662</v>
      </c>
      <c r="B1091" s="259"/>
      <c r="C1091" s="259"/>
      <c r="D1091" s="259"/>
      <c r="E1091" s="259"/>
      <c r="F1091" s="259"/>
      <c r="G1091" s="259"/>
      <c r="H1091" s="259"/>
      <c r="I1091" s="259"/>
      <c r="J1091" s="259"/>
      <c r="K1091" s="259"/>
      <c r="L1091" s="259"/>
      <c r="M1091" s="259"/>
      <c r="N1091" s="259"/>
      <c r="O1091" s="259"/>
      <c r="P1091" s="259"/>
      <c r="Q1091" s="259"/>
      <c r="R1091" s="259"/>
      <c r="S1091" s="259"/>
      <c r="T1091" s="259"/>
      <c r="U1091" s="259"/>
      <c r="V1091" s="259"/>
      <c r="W1091" s="259"/>
      <c r="X1091" s="259"/>
      <c r="Y1091" s="259"/>
      <c r="Z1091" s="259"/>
      <c r="AA1091" s="259"/>
      <c r="AB1091" s="259"/>
      <c r="AC1091" s="201"/>
    </row>
    <row r="1092" spans="1:29" ht="20.45" customHeight="1" x14ac:dyDescent="0.2">
      <c r="A1092" s="84" t="s">
        <v>663</v>
      </c>
      <c r="B1092" s="89" t="s">
        <v>664</v>
      </c>
      <c r="C1092" s="86">
        <v>2022</v>
      </c>
      <c r="D1092" s="51">
        <v>178290</v>
      </c>
      <c r="E1092" s="56" t="s">
        <v>709</v>
      </c>
      <c r="F1092" s="71">
        <v>16529</v>
      </c>
      <c r="G1092" s="72"/>
      <c r="H1092" s="71">
        <v>14786</v>
      </c>
      <c r="I1092" s="72"/>
      <c r="J1092" s="71">
        <v>16326</v>
      </c>
      <c r="K1092" s="72"/>
      <c r="L1092" s="51">
        <v>14871</v>
      </c>
      <c r="M1092" s="56"/>
      <c r="N1092" s="71">
        <v>14320</v>
      </c>
      <c r="O1092" s="72"/>
      <c r="P1092" s="71">
        <v>13785</v>
      </c>
      <c r="Q1092" s="72"/>
      <c r="R1092" s="51">
        <v>13914</v>
      </c>
      <c r="S1092" s="56"/>
      <c r="T1092" s="51">
        <v>14147</v>
      </c>
      <c r="U1092" s="56"/>
      <c r="V1092" s="51">
        <v>13700</v>
      </c>
      <c r="W1092" s="81"/>
      <c r="X1092" s="51">
        <v>14424</v>
      </c>
      <c r="Y1092" s="56"/>
      <c r="Z1092" s="51">
        <v>15166</v>
      </c>
      <c r="AA1092" s="52"/>
      <c r="AB1092" s="51">
        <v>16322</v>
      </c>
      <c r="AC1092" s="52" t="s">
        <v>709</v>
      </c>
    </row>
    <row r="1093" spans="1:29" ht="11.25" x14ac:dyDescent="0.2">
      <c r="B1093" s="89"/>
      <c r="C1093" s="86">
        <v>2023</v>
      </c>
      <c r="D1093" s="51"/>
      <c r="E1093" s="56"/>
      <c r="F1093" s="71">
        <v>15037</v>
      </c>
      <c r="G1093" s="72"/>
      <c r="H1093" s="71"/>
      <c r="I1093" s="72"/>
      <c r="J1093" s="71"/>
      <c r="K1093" s="72"/>
      <c r="L1093" s="51"/>
      <c r="M1093" s="56"/>
      <c r="N1093" s="71"/>
      <c r="O1093" s="72"/>
      <c r="P1093" s="71"/>
      <c r="Q1093" s="72"/>
      <c r="R1093" s="51"/>
      <c r="S1093" s="56"/>
      <c r="T1093" s="51"/>
      <c r="U1093" s="56"/>
      <c r="V1093" s="94"/>
      <c r="W1093" s="191"/>
      <c r="X1093" s="51"/>
      <c r="Y1093" s="56"/>
      <c r="Z1093" s="51"/>
      <c r="AA1093" s="52"/>
      <c r="AB1093" s="51"/>
      <c r="AC1093" s="52"/>
    </row>
    <row r="2986" spans="4:28" x14ac:dyDescent="0.2">
      <c r="D2986" s="118"/>
      <c r="F2986" s="192"/>
      <c r="H2986" s="118"/>
      <c r="J2986" s="118"/>
      <c r="L2986" s="118"/>
      <c r="N2986" s="118"/>
      <c r="P2986" s="118"/>
      <c r="R2986" s="118"/>
      <c r="T2986" s="118"/>
      <c r="V2986" s="118"/>
      <c r="X2986" s="118"/>
      <c r="Z2986" s="118"/>
      <c r="AB2986" s="118"/>
    </row>
    <row r="2987" spans="4:28" x14ac:dyDescent="0.2">
      <c r="D2987" s="118"/>
      <c r="F2987" s="192"/>
    </row>
  </sheetData>
  <customSheetViews>
    <customSheetView guid="{4A7935BF-2CE5-4EEA-8F59-6366C75EF4CD}" scale="120" showPageBreaks="1" printArea="1" view="pageBreakPreview">
      <pane ySplit="4" topLeftCell="A661" activePane="bottomLeft" state="frozen"/>
      <selection pane="bottomLeft" activeCell="X669" sqref="X669"/>
      <rowBreaks count="11" manualBreakCount="11">
        <brk id="26" max="1048575" man="1"/>
        <brk id="78" max="1048575" man="1"/>
        <brk id="152" max="1048575" man="1"/>
        <brk id="192" max="1048575" man="1"/>
        <brk id="212" max="1048575" man="1"/>
        <brk id="234" max="1048575" man="1"/>
        <brk id="371" max="1048575" man="1"/>
        <brk id="394" max="1048575" man="1"/>
        <brk id="465" max="1048575" man="1"/>
        <brk id="514" max="1048575" man="1"/>
        <brk id="627" max="1048575" man="1"/>
      </rowBreaks>
      <pageMargins left="0.15748031496062992" right="0.15748031496062992" top="0.74803149606299213" bottom="0.74803149606299213" header="0.31496062992125984" footer="0.31496062992125984"/>
      <printOptions horizontalCentered="1"/>
      <pageSetup paperSize="9" pageOrder="overThenDown" orientation="landscape" useFirstPageNumber="1" r:id="rId1"/>
      <headerFooter>
        <oddFooter>&amp;C&amp;P</oddFooter>
      </headerFooter>
    </customSheetView>
    <customSheetView guid="{5DD4B24F-877B-41E4-AF8D-7E2C67C77345}" scale="130" showPageBreaks="1" printArea="1">
      <pane ySplit="4" topLeftCell="A557" activePane="bottomLeft" state="frozen"/>
      <selection pane="bottomLeft" activeCell="AE566" sqref="AE566"/>
      <rowBreaks count="11" manualBreakCount="11">
        <brk id="26" max="1048575" man="1"/>
        <brk id="78" max="1048575" man="1"/>
        <brk id="152" max="1048575" man="1"/>
        <brk id="192" max="1048575" man="1"/>
        <brk id="212" max="1048575" man="1"/>
        <brk id="234" max="1048575" man="1"/>
        <brk id="371" max="1048575" man="1"/>
        <brk id="394" max="1048575" man="1"/>
        <brk id="465" max="1048575" man="1"/>
        <brk id="514" max="1048575" man="1"/>
        <brk id="627" max="1048575" man="1"/>
      </rowBreaks>
      <pageMargins left="0.15748031496062992" right="0.15748031496062992" top="0.74803149606299213" bottom="0.74803149606299213" header="0.31496062992125984" footer="0.31496062992125984"/>
      <printOptions horizontalCentered="1"/>
      <pageSetup paperSize="9" pageOrder="overThenDown" orientation="landscape" useFirstPageNumber="1" r:id="rId2"/>
      <headerFooter>
        <oddFooter>&amp;C&amp;P</oddFooter>
      </headerFooter>
    </customSheetView>
    <customSheetView guid="{394F73D7-9832-4172-8EC3-A358B5403C1D}" scale="80" showPageBreaks="1" printArea="1">
      <pane ySplit="4" topLeftCell="A851" activePane="bottomLeft" state="frozen"/>
      <selection pane="bottomLeft" activeCell="F859" sqref="F859"/>
      <rowBreaks count="11" manualBreakCount="11">
        <brk id="26" max="1048575" man="1"/>
        <brk id="78" max="1048575" man="1"/>
        <brk id="152" max="1048575" man="1"/>
        <brk id="192" max="1048575" man="1"/>
        <brk id="212" max="1048575" man="1"/>
        <brk id="234" max="1048575" man="1"/>
        <brk id="371" max="1048575" man="1"/>
        <brk id="394" max="1048575" man="1"/>
        <brk id="465" max="1048575" man="1"/>
        <brk id="514" max="1048575" man="1"/>
        <brk id="627" max="1048575" man="1"/>
      </rowBreaks>
      <pageMargins left="0.15748031496062992" right="0.15748031496062992" top="0.74803149606299213" bottom="0.74803149606299213" header="0.31496062992125984" footer="0.31496062992125984"/>
      <printOptions horizontalCentered="1"/>
      <pageSetup paperSize="9" pageOrder="overThenDown" orientation="landscape" useFirstPageNumber="1" r:id="rId3"/>
      <headerFooter>
        <oddFooter>&amp;C&amp;P</oddFooter>
      </headerFooter>
    </customSheetView>
    <customSheetView guid="{BE08010D-4EAC-4BBE-9A44-AF93E15F3087}" showPageBreaks="1" printArea="1">
      <pane ySplit="4" topLeftCell="A739" activePane="bottomLeft" state="frozen"/>
      <selection pane="bottomLeft" activeCell="H745" sqref="H745"/>
      <rowBreaks count="11" manualBreakCount="11">
        <brk id="26" max="1048575" man="1"/>
        <brk id="78" max="1048575" man="1"/>
        <brk id="152" max="1048575" man="1"/>
        <brk id="192" max="1048575" man="1"/>
        <brk id="212" max="1048575" man="1"/>
        <brk id="234" max="1048575" man="1"/>
        <brk id="371" max="1048575" man="1"/>
        <brk id="394" max="1048575" man="1"/>
        <brk id="465" max="1048575" man="1"/>
        <brk id="514" max="1048575" man="1"/>
        <brk id="627" max="1048575" man="1"/>
      </rowBreaks>
      <pageMargins left="0.15748031496062992" right="0.15748031496062992" top="0.74803149606299213" bottom="0.74803149606299213" header="0.31496062992125984" footer="0.31496062992125984"/>
      <printOptions horizontalCentered="1"/>
      <pageSetup paperSize="9" pageOrder="overThenDown" orientation="landscape" useFirstPageNumber="1" r:id="rId4"/>
      <headerFooter>
        <oddFooter>&amp;C&amp;P</oddFooter>
      </headerFooter>
    </customSheetView>
    <customSheetView guid="{7058FA32-3661-4144-9AD6-BDC3D74F8C82}">
      <pane ySplit="4" topLeftCell="A5" activePane="bottomLeft" state="frozen"/>
      <selection pane="bottomLeft" activeCell="AI6" sqref="AI6"/>
      <rowBreaks count="11" manualBreakCount="11">
        <brk id="26" max="1048575" man="1"/>
        <brk id="78" max="1048575" man="1"/>
        <brk id="152" max="1048575" man="1"/>
        <brk id="192" max="1048575" man="1"/>
        <brk id="212" max="1048575" man="1"/>
        <brk id="234" max="1048575" man="1"/>
        <brk id="371" max="1048575" man="1"/>
        <brk id="394" max="1048575" man="1"/>
        <brk id="465" max="1048575" man="1"/>
        <brk id="514" max="1048575" man="1"/>
        <brk id="627" max="1048575" man="1"/>
      </rowBreaks>
      <pageMargins left="0.15748031496062992" right="0.15748031496062992" top="0.74803149606299213" bottom="0.74803149606299213" header="0.31496062992125984" footer="0.31496062992125984"/>
      <printOptions horizontalCentered="1"/>
      <pageSetup paperSize="9" pageOrder="overThenDown" orientation="landscape" useFirstPageNumber="1" r:id="rId5"/>
      <headerFooter>
        <oddFooter>&amp;C&amp;P</oddFooter>
      </headerFooter>
    </customSheetView>
    <customSheetView guid="{B75FBA0F-AB78-490C-B3CB-D3186BC2F2B7}" showPageBreaks="1" printArea="1">
      <pane ySplit="4" topLeftCell="A161" activePane="bottomLeft" state="frozen"/>
      <selection pane="bottomLeft" activeCell="W209" sqref="W209"/>
      <rowBreaks count="11" manualBreakCount="11">
        <brk id="26" max="1048575" man="1"/>
        <brk id="78" max="1048575" man="1"/>
        <brk id="152" max="1048575" man="1"/>
        <brk id="192" max="1048575" man="1"/>
        <brk id="212" max="1048575" man="1"/>
        <brk id="234" max="1048575" man="1"/>
        <brk id="371" max="1048575" man="1"/>
        <brk id="394" max="1048575" man="1"/>
        <brk id="465" max="1048575" man="1"/>
        <brk id="514" max="1048575" man="1"/>
        <brk id="627" max="1048575" man="1"/>
      </rowBreaks>
      <pageMargins left="0.15748031496062992" right="0.15748031496062992" top="0.74803149606299213" bottom="0.74803149606299213" header="0.31496062992125984" footer="0.31496062992125984"/>
      <printOptions horizontalCentered="1"/>
      <pageSetup paperSize="9" pageOrder="overThenDown" orientation="landscape" useFirstPageNumber="1" r:id="rId6"/>
      <headerFooter>
        <oddFooter>&amp;C&amp;P</oddFooter>
      </headerFooter>
    </customSheetView>
    <customSheetView guid="{8435F3D9-0D06-4403-9979-E0A583A54342}" scale="160" showPageBreaks="1" printArea="1">
      <pane ySplit="4" topLeftCell="A232" activePane="bottomLeft" state="frozen"/>
      <selection pane="bottomLeft" activeCell="F233" sqref="F233"/>
      <pageMargins left="0.15748031496062992" right="0.15748031496062992" top="0.74803149606299213" bottom="0.74803149606299213" header="0.31496062992125984" footer="0.31496062992125984"/>
      <printOptions horizontalCentered="1"/>
      <pageSetup paperSize="9" pageOrder="overThenDown" orientation="landscape" useFirstPageNumber="1" r:id="rId7"/>
      <headerFooter>
        <oddFooter>&amp;C&amp;P</oddFooter>
      </headerFooter>
    </customSheetView>
    <customSheetView guid="{016EB30E-1EFF-415E-92C6-8F137CD49C13}" scale="120" showPageBreaks="1" printArea="1">
      <pane ySplit="4" topLeftCell="A5" activePane="bottomLeft" state="frozen"/>
      <selection pane="bottomLeft" activeCell="AD6" sqref="AD6"/>
      <rowBreaks count="11" manualBreakCount="11">
        <brk id="26" max="1048575" man="1"/>
        <brk id="78" max="1048575" man="1"/>
        <brk id="152" max="1048575" man="1"/>
        <brk id="192" max="1048575" man="1"/>
        <brk id="212" max="1048575" man="1"/>
        <brk id="234" max="1048575" man="1"/>
        <brk id="371" max="1048575" man="1"/>
        <brk id="394" max="1048575" man="1"/>
        <brk id="465" max="1048575" man="1"/>
        <brk id="514" max="1048575" man="1"/>
        <brk id="627" max="1048575" man="1"/>
      </rowBreaks>
      <pageMargins left="0.15748031496062992" right="0.15748031496062992" top="0.74803149606299213" bottom="0.74803149606299213" header="0.31496062992125984" footer="0.31496062992125984"/>
      <printOptions horizontalCentered="1"/>
      <pageSetup paperSize="9" pageOrder="overThenDown" orientation="landscape" useFirstPageNumber="1" r:id="rId8"/>
      <headerFooter>
        <oddFooter>&amp;C&amp;P</oddFooter>
      </headerFooter>
    </customSheetView>
    <customSheetView guid="{9AA49C1C-F3BB-478F-941B-3BB2D32CDE03}" scale="120" showPageBreaks="1" printArea="1" view="pageBreakPreview">
      <pane ySplit="4" topLeftCell="A661" activePane="bottomLeft" state="frozen"/>
      <selection pane="bottomLeft" activeCell="T670" sqref="T670"/>
      <rowBreaks count="11" manualBreakCount="11">
        <brk id="26" max="1048575" man="1"/>
        <brk id="78" max="1048575" man="1"/>
        <brk id="152" max="1048575" man="1"/>
        <brk id="192" max="1048575" man="1"/>
        <brk id="212" max="1048575" man="1"/>
        <brk id="234" max="1048575" man="1"/>
        <brk id="371" max="1048575" man="1"/>
        <brk id="394" max="1048575" man="1"/>
        <brk id="465" max="1048575" man="1"/>
        <brk id="514" max="1048575" man="1"/>
        <brk id="627" max="1048575" man="1"/>
      </rowBreaks>
      <pageMargins left="0.15748031496062992" right="0.15748031496062992" top="0.74803149606299213" bottom="0.74803149606299213" header="0.31496062992125984" footer="0.31496062992125984"/>
      <printOptions horizontalCentered="1"/>
      <pageSetup paperSize="9" pageOrder="overThenDown" orientation="landscape" useFirstPageNumber="1" r:id="rId9"/>
      <headerFooter>
        <oddFooter>&amp;C&amp;P</oddFooter>
      </headerFooter>
    </customSheetView>
  </customSheetViews>
  <mergeCells count="33">
    <mergeCell ref="A1048:AB1048"/>
    <mergeCell ref="A1060:AB1060"/>
    <mergeCell ref="A1091:AB1091"/>
    <mergeCell ref="A786:AB786"/>
    <mergeCell ref="A825:AB825"/>
    <mergeCell ref="A846:AB846"/>
    <mergeCell ref="A940:AB940"/>
    <mergeCell ref="A1015:AC1015"/>
    <mergeCell ref="A1039:AB1039"/>
    <mergeCell ref="A737:AB737"/>
    <mergeCell ref="A238:AB238"/>
    <mergeCell ref="A293:AB293"/>
    <mergeCell ref="A326:AB326"/>
    <mergeCell ref="A344:AB344"/>
    <mergeCell ref="A385:AB385"/>
    <mergeCell ref="A421:AB421"/>
    <mergeCell ref="A426:AB426"/>
    <mergeCell ref="A448:AB448"/>
    <mergeCell ref="A582:AB582"/>
    <mergeCell ref="A585:AB585"/>
    <mergeCell ref="A642:AB642"/>
    <mergeCell ref="A235:AB235"/>
    <mergeCell ref="A1:AB1"/>
    <mergeCell ref="A5:AB5"/>
    <mergeCell ref="D2:AB3"/>
    <mergeCell ref="C2:C4"/>
    <mergeCell ref="B2:B4"/>
    <mergeCell ref="A2:A4"/>
    <mergeCell ref="A10:AB10"/>
    <mergeCell ref="A15:AB15"/>
    <mergeCell ref="A24:AB24"/>
    <mergeCell ref="A31:AB31"/>
    <mergeCell ref="A222:AB222"/>
  </mergeCells>
  <conditionalFormatting sqref="A68:A69">
    <cfRule type="expression" dxfId="13" priority="3">
      <formula>#REF!="Ogółem woj."</formula>
    </cfRule>
    <cfRule type="expression" dxfId="12" priority="4">
      <formula>#REF!="POLSKA"</formula>
    </cfRule>
  </conditionalFormatting>
  <conditionalFormatting sqref="A70">
    <cfRule type="expression" dxfId="11" priority="1">
      <formula>#REF!="Ogółem woj."</formula>
    </cfRule>
    <cfRule type="expression" dxfId="10" priority="2">
      <formula>#REF!="POLSKA"</formula>
    </cfRule>
  </conditionalFormatting>
  <printOptions horizontalCentered="1"/>
  <pageMargins left="0.15748031496062992" right="0.15748031496062992" top="0.74803149606299213" bottom="0.74803149606299213" header="0.31496062992125984" footer="0.31496062992125984"/>
  <pageSetup paperSize="9" pageOrder="overThenDown" orientation="landscape" useFirstPageNumber="1" r:id="rId10"/>
  <headerFooter>
    <oddFooter>&amp;C&amp;P</oddFooter>
  </headerFooter>
  <legacyDrawing r:id="rId1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/>
  <dimension ref="A1:E398"/>
  <sheetViews>
    <sheetView zoomScale="120" zoomScaleNormal="100" zoomScaleSheetLayoutView="120" workbookViewId="0">
      <pane ySplit="4" topLeftCell="A5" activePane="bottomLeft" state="frozen"/>
      <selection pane="bottomLeft" activeCell="A5" sqref="A5:E5"/>
    </sheetView>
  </sheetViews>
  <sheetFormatPr defaultColWidth="9.140625" defaultRowHeight="11.25" x14ac:dyDescent="0.2"/>
  <cols>
    <col min="1" max="1" width="38.28515625" style="3" customWidth="1"/>
    <col min="2" max="2" width="8.5703125" style="3" customWidth="1"/>
    <col min="3" max="3" width="11.28515625" style="3" customWidth="1"/>
    <col min="4" max="4" width="10.42578125" style="3" customWidth="1"/>
    <col min="5" max="5" width="11.42578125" style="3" customWidth="1"/>
    <col min="6" max="16384" width="9.140625" style="33"/>
  </cols>
  <sheetData>
    <row r="1" spans="1:5" s="36" customFormat="1" ht="30" customHeight="1" x14ac:dyDescent="0.2">
      <c r="A1" s="35" t="str">
        <f>"TABL. 3. PRODUKCJA SPRZEDANA WAŻNIEJSZYCH WYROBÓW PRZEMYSŁOWYCH"&amp;" - "&amp;UPPER(TEXT(DATE(C2,C3,1),"mmmm")&amp;" "&amp;C2&amp;" R.")</f>
        <v>TABL. 3. PRODUKCJA SPRZEDANA WAŻNIEJSZYCH WYROBÓW PRZEMYSŁOWYCH - STYCZEŃ 2023 R.</v>
      </c>
      <c r="B1" s="22"/>
      <c r="C1" s="22"/>
      <c r="D1" s="22"/>
      <c r="E1" s="22"/>
    </row>
    <row r="2" spans="1:5" x14ac:dyDescent="0.2">
      <c r="A2" s="275" t="s">
        <v>370</v>
      </c>
      <c r="B2" s="250" t="s">
        <v>371</v>
      </c>
      <c r="C2" s="255">
        <v>2023</v>
      </c>
      <c r="D2" s="256"/>
      <c r="E2" s="256"/>
    </row>
    <row r="3" spans="1:5" x14ac:dyDescent="0.2">
      <c r="A3" s="276"/>
      <c r="B3" s="251"/>
      <c r="C3" s="273" t="s">
        <v>6</v>
      </c>
      <c r="D3" s="255" t="str">
        <f>C3</f>
        <v>01</v>
      </c>
      <c r="E3" s="256"/>
    </row>
    <row r="4" spans="1:5" ht="20.45" customHeight="1" x14ac:dyDescent="0.2">
      <c r="A4" s="277"/>
      <c r="B4" s="252"/>
      <c r="C4" s="274"/>
      <c r="D4" s="1" t="str">
        <f>C3 &amp; " " &amp; (C2-1) &amp; "=100"</f>
        <v>01 2022=100</v>
      </c>
      <c r="E4" s="1" t="str">
        <f>""&amp;(12 &amp;" "&amp;C2 -1&amp;"=100")</f>
        <v>12 2022=100</v>
      </c>
    </row>
    <row r="5" spans="1:5" ht="30" customHeight="1" x14ac:dyDescent="0.2">
      <c r="A5" s="246" t="s">
        <v>15</v>
      </c>
      <c r="B5" s="272"/>
      <c r="C5" s="272"/>
      <c r="D5" s="272"/>
      <c r="E5" s="272"/>
    </row>
    <row r="6" spans="1:5" ht="20.45" customHeight="1" x14ac:dyDescent="0.2">
      <c r="A6" s="4" t="s">
        <v>16</v>
      </c>
      <c r="B6" s="21" t="s">
        <v>17</v>
      </c>
      <c r="C6" s="24">
        <v>4345</v>
      </c>
      <c r="D6" s="48">
        <v>91.5</v>
      </c>
      <c r="E6" s="45">
        <v>107.4</v>
      </c>
    </row>
    <row r="7" spans="1:5" ht="30" customHeight="1" x14ac:dyDescent="0.2">
      <c r="A7" s="246" t="s">
        <v>18</v>
      </c>
      <c r="B7" s="272"/>
      <c r="C7" s="272"/>
      <c r="D7" s="272"/>
      <c r="E7" s="272"/>
    </row>
    <row r="8" spans="1:5" ht="20.45" customHeight="1" x14ac:dyDescent="0.2">
      <c r="A8" s="34" t="s">
        <v>19</v>
      </c>
      <c r="B8" s="7" t="s">
        <v>17</v>
      </c>
      <c r="C8" s="46">
        <v>38.299999999999997</v>
      </c>
      <c r="D8" s="47">
        <v>104.9</v>
      </c>
      <c r="E8" s="45">
        <v>105.3</v>
      </c>
    </row>
    <row r="9" spans="1:5" ht="20.45" customHeight="1" x14ac:dyDescent="0.2">
      <c r="A9" s="34" t="s">
        <v>20</v>
      </c>
      <c r="B9" s="7" t="s">
        <v>17</v>
      </c>
      <c r="C9" s="24">
        <v>172</v>
      </c>
      <c r="D9" s="47">
        <v>180.4</v>
      </c>
      <c r="E9" s="45">
        <v>167</v>
      </c>
    </row>
    <row r="10" spans="1:5" ht="20.45" customHeight="1" x14ac:dyDescent="0.2">
      <c r="A10" s="4" t="s">
        <v>21</v>
      </c>
      <c r="B10" s="7" t="s">
        <v>17</v>
      </c>
      <c r="C10" s="46">
        <v>9.9</v>
      </c>
      <c r="D10" s="47">
        <v>107.7</v>
      </c>
      <c r="E10" s="45">
        <v>100.8</v>
      </c>
    </row>
    <row r="11" spans="1:5" ht="20.45" customHeight="1" x14ac:dyDescent="0.2">
      <c r="A11" s="4" t="s">
        <v>372</v>
      </c>
      <c r="B11" s="7" t="s">
        <v>17</v>
      </c>
      <c r="C11" s="46">
        <v>2.7</v>
      </c>
      <c r="D11" s="47">
        <v>101.9</v>
      </c>
      <c r="E11" s="45">
        <v>112.9</v>
      </c>
    </row>
    <row r="12" spans="1:5" ht="20.45" customHeight="1" x14ac:dyDescent="0.2">
      <c r="A12" s="4" t="s">
        <v>24</v>
      </c>
      <c r="B12" s="7" t="s">
        <v>17</v>
      </c>
      <c r="C12" s="24">
        <v>236</v>
      </c>
      <c r="D12" s="47">
        <v>115.4</v>
      </c>
      <c r="E12" s="45">
        <v>102.5</v>
      </c>
    </row>
    <row r="13" spans="1:5" x14ac:dyDescent="0.2">
      <c r="A13" s="12" t="s">
        <v>25</v>
      </c>
      <c r="B13" s="7"/>
      <c r="C13" s="48"/>
      <c r="D13" s="47"/>
      <c r="E13" s="45"/>
    </row>
    <row r="14" spans="1:5" ht="20.45" customHeight="1" x14ac:dyDescent="0.2">
      <c r="A14" s="12" t="s">
        <v>26</v>
      </c>
      <c r="B14" s="7" t="s">
        <v>17</v>
      </c>
      <c r="C14" s="48">
        <v>56.4</v>
      </c>
      <c r="D14" s="47">
        <v>124.5</v>
      </c>
      <c r="E14" s="45">
        <v>102.5</v>
      </c>
    </row>
    <row r="15" spans="1:5" ht="20.45" customHeight="1" x14ac:dyDescent="0.2">
      <c r="A15" s="12" t="s">
        <v>27</v>
      </c>
      <c r="B15" s="7" t="s">
        <v>17</v>
      </c>
      <c r="C15" s="10">
        <v>180</v>
      </c>
      <c r="D15" s="47">
        <v>112.8</v>
      </c>
      <c r="E15" s="45">
        <v>102.5</v>
      </c>
    </row>
    <row r="16" spans="1:5" ht="20.45" customHeight="1" x14ac:dyDescent="0.2">
      <c r="A16" s="4" t="s">
        <v>28</v>
      </c>
      <c r="B16" s="7" t="s">
        <v>17</v>
      </c>
      <c r="C16" s="48">
        <v>53.1</v>
      </c>
      <c r="D16" s="47">
        <v>101.4</v>
      </c>
      <c r="E16" s="45">
        <v>98</v>
      </c>
    </row>
    <row r="17" spans="1:5" ht="20.45" customHeight="1" x14ac:dyDescent="0.2">
      <c r="A17" s="4" t="s">
        <v>29</v>
      </c>
      <c r="B17" s="7" t="s">
        <v>30</v>
      </c>
      <c r="C17" s="24">
        <v>4321</v>
      </c>
      <c r="D17" s="47">
        <v>192</v>
      </c>
      <c r="E17" s="45">
        <v>159.80000000000001</v>
      </c>
    </row>
    <row r="18" spans="1:5" ht="20.45" customHeight="1" x14ac:dyDescent="0.2">
      <c r="A18" s="5" t="s">
        <v>31</v>
      </c>
      <c r="B18" s="7" t="s">
        <v>30</v>
      </c>
      <c r="C18" s="24">
        <v>4477</v>
      </c>
      <c r="D18" s="47">
        <v>93.4</v>
      </c>
      <c r="E18" s="45">
        <v>89.3</v>
      </c>
    </row>
    <row r="19" spans="1:5" ht="20.45" customHeight="1" x14ac:dyDescent="0.2">
      <c r="A19" s="4" t="s">
        <v>32</v>
      </c>
      <c r="B19" s="7" t="s">
        <v>30</v>
      </c>
      <c r="C19" s="19">
        <v>6265</v>
      </c>
      <c r="D19" s="47">
        <v>131.69999999999999</v>
      </c>
      <c r="E19" s="45">
        <v>106.2</v>
      </c>
    </row>
    <row r="20" spans="1:5" ht="20.45" customHeight="1" x14ac:dyDescent="0.2">
      <c r="A20" s="4" t="s">
        <v>373</v>
      </c>
      <c r="B20" s="7" t="s">
        <v>30</v>
      </c>
      <c r="C20" s="26">
        <v>3151</v>
      </c>
      <c r="D20" s="47">
        <v>144.6</v>
      </c>
      <c r="E20" s="45">
        <v>90.3</v>
      </c>
    </row>
    <row r="21" spans="1:5" ht="20.45" customHeight="1" x14ac:dyDescent="0.2">
      <c r="A21" s="4" t="s">
        <v>34</v>
      </c>
      <c r="B21" s="7" t="s">
        <v>30</v>
      </c>
      <c r="C21" s="19">
        <v>4755</v>
      </c>
      <c r="D21" s="47">
        <v>98</v>
      </c>
      <c r="E21" s="45">
        <v>88.2</v>
      </c>
    </row>
    <row r="22" spans="1:5" ht="20.45" customHeight="1" x14ac:dyDescent="0.2">
      <c r="A22" s="4" t="s">
        <v>374</v>
      </c>
      <c r="B22" s="7" t="s">
        <v>36</v>
      </c>
      <c r="C22" s="19">
        <v>859</v>
      </c>
      <c r="D22" s="47">
        <v>107.9</v>
      </c>
      <c r="E22" s="45">
        <v>82.6</v>
      </c>
    </row>
    <row r="23" spans="1:5" x14ac:dyDescent="0.2">
      <c r="A23" s="12" t="s">
        <v>25</v>
      </c>
      <c r="B23" s="7"/>
      <c r="C23" s="19"/>
      <c r="D23" s="47"/>
      <c r="E23" s="45"/>
    </row>
    <row r="24" spans="1:5" ht="20.45" customHeight="1" x14ac:dyDescent="0.2">
      <c r="A24" s="34" t="s">
        <v>37</v>
      </c>
      <c r="B24" s="7" t="s">
        <v>36</v>
      </c>
      <c r="C24" s="48">
        <v>35.1</v>
      </c>
      <c r="D24" s="47">
        <v>90.2</v>
      </c>
      <c r="E24" s="45">
        <v>105.1</v>
      </c>
    </row>
    <row r="25" spans="1:5" ht="20.45" customHeight="1" x14ac:dyDescent="0.2">
      <c r="A25" s="34" t="s">
        <v>38</v>
      </c>
      <c r="B25" s="7" t="s">
        <v>36</v>
      </c>
      <c r="C25" s="19">
        <v>467</v>
      </c>
      <c r="D25" s="47">
        <v>130.4</v>
      </c>
      <c r="E25" s="45">
        <v>83.3</v>
      </c>
    </row>
    <row r="26" spans="1:5" ht="20.45" customHeight="1" x14ac:dyDescent="0.2">
      <c r="A26" s="4" t="s">
        <v>39</v>
      </c>
      <c r="B26" s="7" t="s">
        <v>17</v>
      </c>
      <c r="C26" s="48">
        <v>43.6</v>
      </c>
      <c r="D26" s="47">
        <v>98.7</v>
      </c>
      <c r="E26" s="45">
        <v>115.4</v>
      </c>
    </row>
    <row r="27" spans="1:5" ht="20.45" customHeight="1" x14ac:dyDescent="0.2">
      <c r="A27" s="4" t="s">
        <v>40</v>
      </c>
      <c r="B27" s="7" t="s">
        <v>30</v>
      </c>
      <c r="C27" s="19">
        <v>4215</v>
      </c>
      <c r="D27" s="47">
        <v>127</v>
      </c>
      <c r="E27" s="45">
        <v>95.9</v>
      </c>
    </row>
    <row r="28" spans="1:5" ht="20.45" customHeight="1" x14ac:dyDescent="0.2">
      <c r="A28" s="5" t="s">
        <v>375</v>
      </c>
      <c r="B28" s="7" t="s">
        <v>17</v>
      </c>
      <c r="C28" s="48">
        <v>22.2</v>
      </c>
      <c r="D28" s="47">
        <v>89.9</v>
      </c>
      <c r="E28" s="45">
        <v>117.7</v>
      </c>
    </row>
    <row r="29" spans="1:5" ht="30.6" customHeight="1" x14ac:dyDescent="0.2">
      <c r="A29" s="5" t="s">
        <v>711</v>
      </c>
      <c r="B29" s="7" t="s">
        <v>30</v>
      </c>
      <c r="C29" s="19">
        <v>8398</v>
      </c>
      <c r="D29" s="47">
        <v>195.6</v>
      </c>
      <c r="E29" s="45">
        <v>108.2</v>
      </c>
    </row>
    <row r="30" spans="1:5" ht="40.9" customHeight="1" x14ac:dyDescent="0.2">
      <c r="A30" s="5" t="s">
        <v>42</v>
      </c>
      <c r="B30" s="7" t="s">
        <v>30</v>
      </c>
      <c r="C30" s="48">
        <v>31</v>
      </c>
      <c r="D30" s="47">
        <v>55.4</v>
      </c>
      <c r="E30" s="45">
        <v>50</v>
      </c>
    </row>
    <row r="31" spans="1:5" ht="40.9" customHeight="1" x14ac:dyDescent="0.2">
      <c r="A31" s="5" t="s">
        <v>43</v>
      </c>
      <c r="B31" s="7" t="s">
        <v>30</v>
      </c>
      <c r="C31" s="19">
        <v>6751</v>
      </c>
      <c r="D31" s="47">
        <v>93.2</v>
      </c>
      <c r="E31" s="45">
        <v>112</v>
      </c>
    </row>
    <row r="32" spans="1:5" ht="30.6" customHeight="1" x14ac:dyDescent="0.2">
      <c r="A32" s="5" t="s">
        <v>44</v>
      </c>
      <c r="B32" s="7" t="s">
        <v>30</v>
      </c>
      <c r="C32" s="19">
        <v>1418</v>
      </c>
      <c r="D32" s="47">
        <v>469.5</v>
      </c>
      <c r="E32" s="45">
        <v>198.9</v>
      </c>
    </row>
    <row r="33" spans="1:5" ht="30.6" customHeight="1" x14ac:dyDescent="0.2">
      <c r="A33" s="5" t="s">
        <v>45</v>
      </c>
      <c r="B33" s="7" t="s">
        <v>30</v>
      </c>
      <c r="C33" s="19">
        <v>204</v>
      </c>
      <c r="D33" s="47">
        <v>283.3</v>
      </c>
      <c r="E33" s="45">
        <v>48.6</v>
      </c>
    </row>
    <row r="34" spans="1:5" ht="30.6" customHeight="1" x14ac:dyDescent="0.2">
      <c r="A34" s="5" t="s">
        <v>46</v>
      </c>
      <c r="B34" s="7" t="s">
        <v>30</v>
      </c>
      <c r="C34" s="19">
        <v>5704</v>
      </c>
      <c r="D34" s="47">
        <v>101.5</v>
      </c>
      <c r="E34" s="45">
        <v>120</v>
      </c>
    </row>
    <row r="35" spans="1:5" ht="30.6" customHeight="1" x14ac:dyDescent="0.2">
      <c r="A35" s="5" t="s">
        <v>47</v>
      </c>
      <c r="B35" s="7" t="s">
        <v>30</v>
      </c>
      <c r="C35" s="19">
        <v>47333</v>
      </c>
      <c r="D35" s="47">
        <v>114.8</v>
      </c>
      <c r="E35" s="45">
        <v>109.2</v>
      </c>
    </row>
    <row r="36" spans="1:5" ht="30.6" customHeight="1" x14ac:dyDescent="0.2">
      <c r="A36" s="5" t="s">
        <v>48</v>
      </c>
      <c r="B36" s="7" t="s">
        <v>30</v>
      </c>
      <c r="C36" s="19">
        <v>9232</v>
      </c>
      <c r="D36" s="47">
        <v>99.6</v>
      </c>
      <c r="E36" s="45">
        <v>108.7</v>
      </c>
    </row>
    <row r="37" spans="1:5" ht="20.45" customHeight="1" x14ac:dyDescent="0.2">
      <c r="A37" s="4" t="s">
        <v>376</v>
      </c>
      <c r="B37" s="7" t="s">
        <v>17</v>
      </c>
      <c r="C37" s="47">
        <v>25.9</v>
      </c>
      <c r="D37" s="47">
        <v>109.5</v>
      </c>
      <c r="E37" s="45">
        <v>100</v>
      </c>
    </row>
    <row r="38" spans="1:5" ht="20.45" customHeight="1" x14ac:dyDescent="0.2">
      <c r="A38" s="4" t="s">
        <v>50</v>
      </c>
      <c r="B38" s="7" t="s">
        <v>17</v>
      </c>
      <c r="C38" s="19">
        <v>296</v>
      </c>
      <c r="D38" s="47">
        <v>112.4</v>
      </c>
      <c r="E38" s="45">
        <v>109.1</v>
      </c>
    </row>
    <row r="39" spans="1:5" x14ac:dyDescent="0.2">
      <c r="A39" s="4"/>
      <c r="B39" s="7" t="s">
        <v>36</v>
      </c>
      <c r="C39" s="19">
        <v>2838</v>
      </c>
      <c r="D39" s="47">
        <v>110.1</v>
      </c>
      <c r="E39" s="45">
        <v>107.3</v>
      </c>
    </row>
    <row r="40" spans="1:5" ht="20.45" customHeight="1" x14ac:dyDescent="0.2">
      <c r="A40" s="4" t="s">
        <v>51</v>
      </c>
      <c r="B40" s="7" t="s">
        <v>17</v>
      </c>
      <c r="C40" s="48">
        <v>14.7</v>
      </c>
      <c r="D40" s="47">
        <v>87.9</v>
      </c>
      <c r="E40" s="45">
        <v>80.8</v>
      </c>
    </row>
    <row r="41" spans="1:5" x14ac:dyDescent="0.2">
      <c r="A41" s="4"/>
      <c r="B41" s="7" t="s">
        <v>36</v>
      </c>
      <c r="C41" s="19">
        <v>147</v>
      </c>
      <c r="D41" s="47">
        <v>87.8</v>
      </c>
      <c r="E41" s="45">
        <v>80.8</v>
      </c>
    </row>
    <row r="42" spans="1:5" ht="20.45" customHeight="1" x14ac:dyDescent="0.2">
      <c r="A42" s="4" t="s">
        <v>377</v>
      </c>
      <c r="B42" s="7" t="s">
        <v>17</v>
      </c>
      <c r="C42" s="48">
        <v>17.899999999999999</v>
      </c>
      <c r="D42" s="47">
        <v>118.3</v>
      </c>
      <c r="E42" s="45">
        <v>121.2</v>
      </c>
    </row>
    <row r="43" spans="1:5" ht="20.45" customHeight="1" x14ac:dyDescent="0.2">
      <c r="A43" s="4" t="s">
        <v>53</v>
      </c>
      <c r="B43" s="7" t="s">
        <v>17</v>
      </c>
      <c r="C43" s="48">
        <v>23.5</v>
      </c>
      <c r="D43" s="47">
        <v>114.1</v>
      </c>
      <c r="E43" s="45">
        <v>110</v>
      </c>
    </row>
    <row r="44" spans="1:5" ht="30.6" customHeight="1" x14ac:dyDescent="0.2">
      <c r="A44" s="5" t="s">
        <v>378</v>
      </c>
      <c r="B44" s="7" t="s">
        <v>17</v>
      </c>
      <c r="C44" s="48">
        <v>39.4</v>
      </c>
      <c r="D44" s="47">
        <v>100.7</v>
      </c>
      <c r="E44" s="45">
        <v>92.2</v>
      </c>
    </row>
    <row r="45" spans="1:5" ht="20.45" customHeight="1" x14ac:dyDescent="0.2">
      <c r="A45" s="4" t="s">
        <v>55</v>
      </c>
      <c r="B45" s="7" t="s">
        <v>17</v>
      </c>
      <c r="C45" s="48">
        <v>26</v>
      </c>
      <c r="D45" s="47">
        <v>96.1</v>
      </c>
      <c r="E45" s="45">
        <v>88.6</v>
      </c>
    </row>
    <row r="46" spans="1:5" ht="30.6" customHeight="1" x14ac:dyDescent="0.2">
      <c r="A46" s="5" t="s">
        <v>56</v>
      </c>
      <c r="B46" s="7" t="s">
        <v>17</v>
      </c>
      <c r="C46" s="48">
        <v>6.1</v>
      </c>
      <c r="D46" s="47">
        <v>100.1</v>
      </c>
      <c r="E46" s="45">
        <v>94.7</v>
      </c>
    </row>
    <row r="47" spans="1:5" ht="20.45" customHeight="1" x14ac:dyDescent="0.2">
      <c r="A47" s="4" t="s">
        <v>57</v>
      </c>
      <c r="B47" s="7" t="s">
        <v>17</v>
      </c>
      <c r="C47" s="48">
        <v>30.6</v>
      </c>
      <c r="D47" s="47">
        <v>107.3</v>
      </c>
      <c r="E47" s="45">
        <v>123.2</v>
      </c>
    </row>
    <row r="48" spans="1:5" x14ac:dyDescent="0.2">
      <c r="A48" s="4"/>
      <c r="B48" s="7" t="s">
        <v>36</v>
      </c>
      <c r="C48" s="19">
        <v>291</v>
      </c>
      <c r="D48" s="47">
        <v>105.9</v>
      </c>
      <c r="E48" s="45">
        <v>122</v>
      </c>
    </row>
    <row r="49" spans="1:5" ht="20.45" customHeight="1" x14ac:dyDescent="0.2">
      <c r="A49" s="4" t="s">
        <v>379</v>
      </c>
      <c r="B49" s="7" t="s">
        <v>17</v>
      </c>
      <c r="C49" s="48">
        <v>17.7</v>
      </c>
      <c r="D49" s="47">
        <v>108.7</v>
      </c>
      <c r="E49" s="45">
        <v>103.7</v>
      </c>
    </row>
    <row r="50" spans="1:5" x14ac:dyDescent="0.2">
      <c r="A50" s="4"/>
      <c r="B50" s="7" t="s">
        <v>36</v>
      </c>
      <c r="C50" s="19">
        <v>180</v>
      </c>
      <c r="D50" s="47">
        <v>111</v>
      </c>
      <c r="E50" s="45">
        <v>108.8</v>
      </c>
    </row>
    <row r="51" spans="1:5" ht="20.45" customHeight="1" x14ac:dyDescent="0.2">
      <c r="A51" s="5" t="s">
        <v>59</v>
      </c>
      <c r="B51" s="7" t="s">
        <v>380</v>
      </c>
      <c r="C51" s="48">
        <v>6.8</v>
      </c>
      <c r="D51" s="47">
        <v>89.1</v>
      </c>
      <c r="E51" s="45">
        <v>116.4</v>
      </c>
    </row>
    <row r="52" spans="1:5" ht="20.45" customHeight="1" x14ac:dyDescent="0.2">
      <c r="A52" s="4" t="s">
        <v>60</v>
      </c>
      <c r="B52" s="7" t="s">
        <v>17</v>
      </c>
      <c r="C52" s="19">
        <v>152</v>
      </c>
      <c r="D52" s="47">
        <v>108.3</v>
      </c>
      <c r="E52" s="45">
        <v>99.8</v>
      </c>
    </row>
    <row r="53" spans="1:5" ht="20.45" customHeight="1" x14ac:dyDescent="0.2">
      <c r="A53" s="4" t="s">
        <v>61</v>
      </c>
      <c r="B53" s="7" t="s">
        <v>17</v>
      </c>
      <c r="C53" s="48">
        <v>12.9</v>
      </c>
      <c r="D53" s="47">
        <v>104.3</v>
      </c>
      <c r="E53" s="45">
        <v>103.6</v>
      </c>
    </row>
    <row r="54" spans="1:5" ht="20.45" customHeight="1" x14ac:dyDescent="0.2">
      <c r="A54" s="4" t="s">
        <v>381</v>
      </c>
      <c r="B54" s="7" t="s">
        <v>30</v>
      </c>
      <c r="C54" s="19">
        <v>701</v>
      </c>
      <c r="D54" s="47">
        <v>104.3</v>
      </c>
      <c r="E54" s="45">
        <v>83.3</v>
      </c>
    </row>
    <row r="55" spans="1:5" ht="20.45" customHeight="1" x14ac:dyDescent="0.2">
      <c r="A55" s="4" t="s">
        <v>382</v>
      </c>
      <c r="B55" s="7" t="s">
        <v>30</v>
      </c>
      <c r="C55" s="19">
        <v>1292</v>
      </c>
      <c r="D55" s="47">
        <v>66</v>
      </c>
      <c r="E55" s="45">
        <v>72.5</v>
      </c>
    </row>
    <row r="56" spans="1:5" ht="20.45" customHeight="1" x14ac:dyDescent="0.2">
      <c r="A56" s="4" t="s">
        <v>383</v>
      </c>
      <c r="B56" s="7" t="s">
        <v>30</v>
      </c>
      <c r="C56" s="19">
        <v>265</v>
      </c>
      <c r="D56" s="47">
        <v>98.1</v>
      </c>
      <c r="E56" s="45">
        <v>48.4</v>
      </c>
    </row>
    <row r="57" spans="1:5" ht="20.45" customHeight="1" x14ac:dyDescent="0.2">
      <c r="A57" s="4" t="s">
        <v>65</v>
      </c>
      <c r="B57" s="7" t="s">
        <v>30</v>
      </c>
      <c r="C57" s="48">
        <v>43</v>
      </c>
      <c r="D57" s="47">
        <v>20</v>
      </c>
      <c r="E57" s="45">
        <v>32.299999999999997</v>
      </c>
    </row>
    <row r="58" spans="1:5" ht="20.45" customHeight="1" x14ac:dyDescent="0.2">
      <c r="A58" s="4" t="s">
        <v>66</v>
      </c>
      <c r="B58" s="7" t="s">
        <v>30</v>
      </c>
      <c r="C58" s="19">
        <v>7481</v>
      </c>
      <c r="D58" s="47">
        <v>102.1</v>
      </c>
      <c r="E58" s="45">
        <v>107.5</v>
      </c>
    </row>
    <row r="59" spans="1:5" ht="20.45" customHeight="1" x14ac:dyDescent="0.2">
      <c r="A59" s="4" t="s">
        <v>67</v>
      </c>
      <c r="B59" s="7" t="s">
        <v>30</v>
      </c>
      <c r="C59" s="19">
        <v>3189</v>
      </c>
      <c r="D59" s="47">
        <v>94</v>
      </c>
      <c r="E59" s="45">
        <v>83</v>
      </c>
    </row>
    <row r="60" spans="1:5" ht="20.45" customHeight="1" x14ac:dyDescent="0.2">
      <c r="A60" s="4" t="s">
        <v>68</v>
      </c>
      <c r="B60" s="7" t="s">
        <v>17</v>
      </c>
      <c r="C60" s="50">
        <v>69.400000000000006</v>
      </c>
      <c r="D60" s="47">
        <v>89.2</v>
      </c>
      <c r="E60" s="45">
        <v>81.8</v>
      </c>
    </row>
    <row r="61" spans="1:5" x14ac:dyDescent="0.2">
      <c r="A61" s="12" t="s">
        <v>25</v>
      </c>
      <c r="B61" s="7"/>
      <c r="C61" s="50"/>
      <c r="D61" s="47"/>
      <c r="E61" s="45"/>
    </row>
    <row r="62" spans="1:5" ht="20.45" customHeight="1" x14ac:dyDescent="0.2">
      <c r="A62" s="12" t="s">
        <v>69</v>
      </c>
      <c r="B62" s="7" t="s">
        <v>17</v>
      </c>
      <c r="C62" s="50">
        <v>5.0999999999999996</v>
      </c>
      <c r="D62" s="47">
        <v>103.7</v>
      </c>
      <c r="E62" s="45">
        <v>95.6</v>
      </c>
    </row>
    <row r="63" spans="1:5" ht="20.45" customHeight="1" x14ac:dyDescent="0.2">
      <c r="A63" s="12" t="s">
        <v>70</v>
      </c>
      <c r="B63" s="7" t="s">
        <v>17</v>
      </c>
      <c r="C63" s="50">
        <v>39.9</v>
      </c>
      <c r="D63" s="47">
        <v>107.8</v>
      </c>
      <c r="E63" s="45">
        <v>104.2</v>
      </c>
    </row>
    <row r="64" spans="1:5" ht="20.45" customHeight="1" x14ac:dyDescent="0.2">
      <c r="A64" s="12" t="s">
        <v>384</v>
      </c>
      <c r="B64" s="7" t="s">
        <v>17</v>
      </c>
      <c r="C64" s="50">
        <v>35.700000000000003</v>
      </c>
      <c r="D64" s="47">
        <v>102.3</v>
      </c>
      <c r="E64" s="45">
        <v>89.9</v>
      </c>
    </row>
    <row r="65" spans="1:5" ht="20.45" customHeight="1" x14ac:dyDescent="0.2">
      <c r="A65" s="4" t="s">
        <v>72</v>
      </c>
      <c r="B65" s="7" t="s">
        <v>30</v>
      </c>
      <c r="C65" s="55">
        <v>199</v>
      </c>
      <c r="D65" s="47">
        <v>141.1</v>
      </c>
      <c r="E65" s="45">
        <v>128.4</v>
      </c>
    </row>
    <row r="66" spans="1:5" ht="20.45" customHeight="1" x14ac:dyDescent="0.2">
      <c r="A66" s="4" t="s">
        <v>73</v>
      </c>
      <c r="B66" s="7" t="s">
        <v>30</v>
      </c>
      <c r="C66" s="55">
        <v>107</v>
      </c>
      <c r="D66" s="47">
        <v>73.3</v>
      </c>
      <c r="E66" s="45">
        <v>100.9</v>
      </c>
    </row>
    <row r="67" spans="1:5" ht="51" customHeight="1" x14ac:dyDescent="0.2">
      <c r="A67" s="5" t="s">
        <v>74</v>
      </c>
      <c r="B67" s="7" t="s">
        <v>30</v>
      </c>
      <c r="C67" s="55">
        <v>3958</v>
      </c>
      <c r="D67" s="47">
        <v>109.4</v>
      </c>
      <c r="E67" s="45">
        <v>90.9</v>
      </c>
    </row>
    <row r="68" spans="1:5" ht="20.45" customHeight="1" x14ac:dyDescent="0.2">
      <c r="A68" s="4" t="s">
        <v>75</v>
      </c>
      <c r="B68" s="7" t="s">
        <v>17</v>
      </c>
      <c r="C68" s="50">
        <v>11.3</v>
      </c>
      <c r="D68" s="47">
        <v>90.2</v>
      </c>
      <c r="E68" s="45">
        <v>103.7</v>
      </c>
    </row>
    <row r="69" spans="1:5" ht="20.45" customHeight="1" x14ac:dyDescent="0.2">
      <c r="A69" s="4" t="s">
        <v>385</v>
      </c>
      <c r="B69" s="7" t="s">
        <v>17</v>
      </c>
      <c r="C69" s="28">
        <v>140</v>
      </c>
      <c r="D69" s="47">
        <v>92.1</v>
      </c>
      <c r="E69" s="47">
        <v>98.7</v>
      </c>
    </row>
    <row r="70" spans="1:5" ht="20.45" customHeight="1" x14ac:dyDescent="0.2">
      <c r="A70" s="4" t="s">
        <v>386</v>
      </c>
      <c r="B70" s="7" t="s">
        <v>17</v>
      </c>
      <c r="C70" s="48">
        <v>55.7</v>
      </c>
      <c r="D70" s="47">
        <v>146.5</v>
      </c>
      <c r="E70" s="45">
        <v>147.19999999999999</v>
      </c>
    </row>
    <row r="71" spans="1:5" x14ac:dyDescent="0.2">
      <c r="A71" s="12" t="s">
        <v>25</v>
      </c>
      <c r="B71" s="29"/>
      <c r="C71" s="30"/>
      <c r="D71" s="9"/>
      <c r="E71" s="14"/>
    </row>
    <row r="72" spans="1:5" ht="20.45" customHeight="1" x14ac:dyDescent="0.2">
      <c r="A72" s="12" t="s">
        <v>387</v>
      </c>
      <c r="B72" s="7" t="s">
        <v>17</v>
      </c>
      <c r="C72" s="46">
        <v>45.7</v>
      </c>
      <c r="D72" s="47">
        <v>172.9</v>
      </c>
      <c r="E72" s="45">
        <v>174.4</v>
      </c>
    </row>
    <row r="73" spans="1:5" ht="20.45" customHeight="1" x14ac:dyDescent="0.2">
      <c r="A73" s="12" t="s">
        <v>79</v>
      </c>
      <c r="B73" s="7" t="s">
        <v>17</v>
      </c>
      <c r="C73" s="46">
        <v>2.8</v>
      </c>
      <c r="D73" s="47">
        <v>64.8</v>
      </c>
      <c r="E73" s="45">
        <v>75.900000000000006</v>
      </c>
    </row>
    <row r="74" spans="1:5" ht="20.45" customHeight="1" x14ac:dyDescent="0.2">
      <c r="A74" s="12" t="s">
        <v>80</v>
      </c>
      <c r="B74" s="7" t="s">
        <v>30</v>
      </c>
      <c r="C74" s="19">
        <v>1129</v>
      </c>
      <c r="D74" s="47">
        <v>55.7</v>
      </c>
      <c r="E74" s="45">
        <v>64.7</v>
      </c>
    </row>
    <row r="75" spans="1:5" ht="20.45" customHeight="1" x14ac:dyDescent="0.2">
      <c r="A75" s="4" t="s">
        <v>81</v>
      </c>
      <c r="B75" s="7" t="s">
        <v>30</v>
      </c>
      <c r="C75" s="19">
        <v>2332</v>
      </c>
      <c r="D75" s="47">
        <v>90.7</v>
      </c>
      <c r="E75" s="45">
        <v>86.8</v>
      </c>
    </row>
    <row r="76" spans="1:5" ht="40.9" customHeight="1" x14ac:dyDescent="0.2">
      <c r="A76" s="5" t="s">
        <v>82</v>
      </c>
      <c r="B76" s="7" t="s">
        <v>30</v>
      </c>
      <c r="C76" s="19">
        <v>3090</v>
      </c>
      <c r="D76" s="47">
        <v>111.9</v>
      </c>
      <c r="E76" s="45">
        <v>92.3</v>
      </c>
    </row>
    <row r="77" spans="1:5" ht="30.6" customHeight="1" x14ac:dyDescent="0.2">
      <c r="A77" s="5" t="s">
        <v>83</v>
      </c>
      <c r="B77" s="7" t="s">
        <v>30</v>
      </c>
      <c r="C77" s="19">
        <v>1556</v>
      </c>
      <c r="D77" s="47">
        <v>94.8</v>
      </c>
      <c r="E77" s="45">
        <v>112.7</v>
      </c>
    </row>
    <row r="78" spans="1:5" ht="20.45" customHeight="1" x14ac:dyDescent="0.2">
      <c r="A78" s="4" t="s">
        <v>84</v>
      </c>
      <c r="B78" s="7" t="s">
        <v>85</v>
      </c>
      <c r="C78" s="46">
        <v>18.399999999999999</v>
      </c>
      <c r="D78" s="9">
        <v>115.4</v>
      </c>
      <c r="E78" s="14">
        <v>91.7</v>
      </c>
    </row>
    <row r="79" spans="1:5" ht="20.45" customHeight="1" x14ac:dyDescent="0.2">
      <c r="A79" s="4" t="s">
        <v>86</v>
      </c>
      <c r="B79" s="7" t="s">
        <v>30</v>
      </c>
      <c r="C79" s="24">
        <v>12334</v>
      </c>
      <c r="D79" s="47">
        <v>87.2</v>
      </c>
      <c r="E79" s="14">
        <v>38.6</v>
      </c>
    </row>
    <row r="80" spans="1:5" ht="20.45" customHeight="1" x14ac:dyDescent="0.2">
      <c r="A80" s="4" t="s">
        <v>388</v>
      </c>
      <c r="B80" s="7" t="s">
        <v>30</v>
      </c>
      <c r="C80" s="24">
        <v>10390</v>
      </c>
      <c r="D80" s="9">
        <v>119.3</v>
      </c>
      <c r="E80" s="45">
        <v>106.2</v>
      </c>
    </row>
    <row r="81" spans="1:5" ht="30.6" customHeight="1" x14ac:dyDescent="0.2">
      <c r="A81" s="5" t="s">
        <v>88</v>
      </c>
      <c r="B81" s="7" t="s">
        <v>30</v>
      </c>
      <c r="C81" s="24">
        <v>975</v>
      </c>
      <c r="D81" s="9">
        <v>113.1</v>
      </c>
      <c r="E81" s="45">
        <v>87</v>
      </c>
    </row>
    <row r="82" spans="1:5" ht="20.45" customHeight="1" x14ac:dyDescent="0.2">
      <c r="A82" s="4" t="s">
        <v>389</v>
      </c>
      <c r="B82" s="7" t="s">
        <v>30</v>
      </c>
      <c r="C82" s="24">
        <v>4067</v>
      </c>
      <c r="D82" s="9">
        <v>112.6</v>
      </c>
      <c r="E82" s="45">
        <v>94.6</v>
      </c>
    </row>
    <row r="83" spans="1:5" ht="40.9" customHeight="1" x14ac:dyDescent="0.2">
      <c r="A83" s="5" t="s">
        <v>90</v>
      </c>
      <c r="B83" s="7" t="s">
        <v>30</v>
      </c>
      <c r="C83" s="24">
        <v>4794</v>
      </c>
      <c r="D83" s="9">
        <v>159.19999999999999</v>
      </c>
      <c r="E83" s="45">
        <v>112.1</v>
      </c>
    </row>
    <row r="84" spans="1:5" ht="30.6" customHeight="1" x14ac:dyDescent="0.2">
      <c r="A84" s="5" t="s">
        <v>91</v>
      </c>
      <c r="B84" s="7" t="s">
        <v>30</v>
      </c>
      <c r="C84" s="24">
        <v>1529</v>
      </c>
      <c r="D84" s="9">
        <v>160.9</v>
      </c>
      <c r="E84" s="45">
        <v>157</v>
      </c>
    </row>
    <row r="85" spans="1:5" ht="30.6" customHeight="1" x14ac:dyDescent="0.2">
      <c r="A85" s="5" t="s">
        <v>92</v>
      </c>
      <c r="B85" s="7" t="s">
        <v>30</v>
      </c>
      <c r="C85" s="24">
        <v>5089</v>
      </c>
      <c r="D85" s="9">
        <v>106.5</v>
      </c>
      <c r="E85" s="45">
        <v>116.6</v>
      </c>
    </row>
    <row r="86" spans="1:5" ht="20.45" customHeight="1" x14ac:dyDescent="0.2">
      <c r="A86" s="4" t="s">
        <v>390</v>
      </c>
      <c r="B86" s="7" t="s">
        <v>30</v>
      </c>
      <c r="C86" s="24">
        <v>4898</v>
      </c>
      <c r="D86" s="9">
        <v>124.4</v>
      </c>
      <c r="E86" s="45">
        <v>105.3</v>
      </c>
    </row>
    <row r="87" spans="1:5" ht="20.45" customHeight="1" x14ac:dyDescent="0.2">
      <c r="A87" s="4" t="s">
        <v>94</v>
      </c>
      <c r="B87" s="7" t="s">
        <v>17</v>
      </c>
      <c r="C87" s="24">
        <v>747</v>
      </c>
      <c r="D87" s="47">
        <v>92.7</v>
      </c>
      <c r="E87" s="45">
        <v>90.2</v>
      </c>
    </row>
    <row r="88" spans="1:5" ht="20.45" customHeight="1" x14ac:dyDescent="0.2">
      <c r="A88" s="4" t="s">
        <v>95</v>
      </c>
      <c r="B88" s="7" t="s">
        <v>17</v>
      </c>
      <c r="C88" s="42">
        <v>81.5</v>
      </c>
      <c r="D88" s="9">
        <v>104.2</v>
      </c>
      <c r="E88" s="45">
        <v>105.6</v>
      </c>
    </row>
    <row r="89" spans="1:5" ht="30" customHeight="1" x14ac:dyDescent="0.2">
      <c r="A89" s="246" t="s">
        <v>96</v>
      </c>
      <c r="B89" s="272"/>
      <c r="C89" s="272"/>
      <c r="D89" s="272"/>
      <c r="E89" s="272"/>
    </row>
    <row r="90" spans="1:5" ht="20.45" customHeight="1" x14ac:dyDescent="0.2">
      <c r="A90" s="4" t="s">
        <v>391</v>
      </c>
      <c r="B90" s="7" t="s">
        <v>98</v>
      </c>
      <c r="C90" s="19">
        <v>45696</v>
      </c>
      <c r="D90" s="9">
        <v>107.1</v>
      </c>
      <c r="E90" s="45">
        <v>33.6</v>
      </c>
    </row>
    <row r="91" spans="1:5" ht="20.45" customHeight="1" x14ac:dyDescent="0.2">
      <c r="A91" s="4" t="s">
        <v>99</v>
      </c>
      <c r="B91" s="7" t="s">
        <v>98</v>
      </c>
      <c r="C91" s="19">
        <v>28038</v>
      </c>
      <c r="D91" s="9">
        <v>54.3</v>
      </c>
      <c r="E91" s="45">
        <v>24.3</v>
      </c>
    </row>
    <row r="92" spans="1:5" ht="20.45" customHeight="1" x14ac:dyDescent="0.2">
      <c r="A92" s="4" t="s">
        <v>392</v>
      </c>
      <c r="B92" s="7" t="s">
        <v>98</v>
      </c>
      <c r="C92" s="19">
        <v>1993331</v>
      </c>
      <c r="D92" s="9">
        <v>90.7</v>
      </c>
      <c r="E92" s="45">
        <v>68.2</v>
      </c>
    </row>
    <row r="93" spans="1:5" ht="20.45" customHeight="1" x14ac:dyDescent="0.2">
      <c r="A93" s="4" t="s">
        <v>101</v>
      </c>
      <c r="B93" s="7" t="s">
        <v>98</v>
      </c>
      <c r="C93" s="19">
        <v>77756</v>
      </c>
      <c r="D93" s="47">
        <v>97</v>
      </c>
      <c r="E93" s="45">
        <v>72.2</v>
      </c>
    </row>
    <row r="94" spans="1:5" ht="30.6" customHeight="1" x14ac:dyDescent="0.2">
      <c r="A94" s="13" t="s">
        <v>393</v>
      </c>
      <c r="B94" s="7" t="s">
        <v>36</v>
      </c>
      <c r="C94" s="19">
        <v>6608</v>
      </c>
      <c r="D94" s="9">
        <v>216.1</v>
      </c>
      <c r="E94" s="45">
        <v>216.6</v>
      </c>
    </row>
    <row r="95" spans="1:5" ht="30.6" customHeight="1" x14ac:dyDescent="0.2">
      <c r="A95" s="13" t="s">
        <v>394</v>
      </c>
      <c r="B95" s="7" t="s">
        <v>36</v>
      </c>
      <c r="C95" s="19">
        <v>1912</v>
      </c>
      <c r="D95" s="9">
        <v>78.599999999999994</v>
      </c>
      <c r="E95" s="45">
        <v>71.7</v>
      </c>
    </row>
    <row r="96" spans="1:5" ht="30" customHeight="1" x14ac:dyDescent="0.2">
      <c r="A96" s="246" t="s">
        <v>104</v>
      </c>
      <c r="B96" s="272"/>
      <c r="C96" s="272"/>
      <c r="D96" s="272"/>
      <c r="E96" s="272"/>
    </row>
    <row r="97" spans="1:5" ht="30.6" customHeight="1" x14ac:dyDescent="0.2">
      <c r="A97" s="13" t="s">
        <v>395</v>
      </c>
      <c r="B97" s="7" t="s">
        <v>106</v>
      </c>
      <c r="C97" s="19">
        <v>9607</v>
      </c>
      <c r="D97" s="9">
        <v>104.7</v>
      </c>
      <c r="E97" s="45">
        <v>100.4</v>
      </c>
    </row>
    <row r="98" spans="1:5" ht="30" customHeight="1" x14ac:dyDescent="0.2">
      <c r="A98" s="246" t="s">
        <v>107</v>
      </c>
      <c r="B98" s="272"/>
      <c r="C98" s="272"/>
      <c r="D98" s="272"/>
      <c r="E98" s="272"/>
    </row>
    <row r="99" spans="1:5" ht="42" customHeight="1" x14ac:dyDescent="0.2">
      <c r="A99" s="5" t="s">
        <v>396</v>
      </c>
      <c r="B99" s="7" t="s">
        <v>109</v>
      </c>
      <c r="C99" s="24">
        <v>1723</v>
      </c>
      <c r="D99" s="47">
        <v>262.3</v>
      </c>
      <c r="E99" s="47">
        <v>423.3</v>
      </c>
    </row>
    <row r="100" spans="1:5" ht="30.6" customHeight="1" x14ac:dyDescent="0.2">
      <c r="A100" s="13" t="s">
        <v>397</v>
      </c>
      <c r="B100" s="7" t="s">
        <v>109</v>
      </c>
      <c r="C100" s="24">
        <v>2375</v>
      </c>
      <c r="D100" s="47">
        <v>66.599999999999994</v>
      </c>
      <c r="E100" s="45">
        <v>91</v>
      </c>
    </row>
    <row r="101" spans="1:5" ht="21.6" customHeight="1" x14ac:dyDescent="0.2">
      <c r="A101" s="13" t="s">
        <v>111</v>
      </c>
      <c r="B101" s="7" t="s">
        <v>109</v>
      </c>
      <c r="C101" s="19">
        <v>307</v>
      </c>
      <c r="D101" s="47">
        <v>183</v>
      </c>
      <c r="E101" s="45">
        <v>205.4</v>
      </c>
    </row>
    <row r="102" spans="1:5" ht="30.6" customHeight="1" x14ac:dyDescent="0.2">
      <c r="A102" s="5" t="s">
        <v>398</v>
      </c>
      <c r="B102" s="7" t="s">
        <v>109</v>
      </c>
      <c r="C102" s="19">
        <v>1205</v>
      </c>
      <c r="D102" s="47">
        <v>90.2</v>
      </c>
      <c r="E102" s="45">
        <v>136.6</v>
      </c>
    </row>
    <row r="103" spans="1:5" ht="20.45" customHeight="1" x14ac:dyDescent="0.2">
      <c r="A103" s="4" t="s">
        <v>399</v>
      </c>
      <c r="B103" s="7" t="s">
        <v>30</v>
      </c>
      <c r="C103" s="19">
        <v>295</v>
      </c>
      <c r="D103" s="47">
        <v>70.3</v>
      </c>
      <c r="E103" s="45">
        <v>119.4</v>
      </c>
    </row>
    <row r="104" spans="1:5" ht="30.6" customHeight="1" x14ac:dyDescent="0.2">
      <c r="A104" s="5" t="s">
        <v>114</v>
      </c>
      <c r="B104" s="7" t="s">
        <v>115</v>
      </c>
      <c r="C104" s="19">
        <v>105</v>
      </c>
      <c r="D104" s="47">
        <v>75</v>
      </c>
      <c r="E104" s="45">
        <v>228.3</v>
      </c>
    </row>
    <row r="105" spans="1:5" ht="40.9" customHeight="1" x14ac:dyDescent="0.2">
      <c r="A105" s="5" t="s">
        <v>116</v>
      </c>
      <c r="B105" s="7" t="s">
        <v>115</v>
      </c>
      <c r="C105" s="19">
        <v>2840</v>
      </c>
      <c r="D105" s="47">
        <v>78.900000000000006</v>
      </c>
      <c r="E105" s="45">
        <v>138.1</v>
      </c>
    </row>
    <row r="106" spans="1:5" ht="30.6" customHeight="1" x14ac:dyDescent="0.2">
      <c r="A106" s="5" t="s">
        <v>117</v>
      </c>
      <c r="B106" s="7" t="s">
        <v>30</v>
      </c>
      <c r="C106" s="10">
        <v>647</v>
      </c>
      <c r="D106" s="47">
        <v>77.099999999999994</v>
      </c>
      <c r="E106" s="45">
        <v>114.9</v>
      </c>
    </row>
    <row r="107" spans="1:5" ht="30.6" customHeight="1" x14ac:dyDescent="0.2">
      <c r="A107" s="5" t="s">
        <v>118</v>
      </c>
      <c r="B107" s="7" t="s">
        <v>109</v>
      </c>
      <c r="C107" s="19">
        <v>3209</v>
      </c>
      <c r="D107" s="47">
        <v>108.8</v>
      </c>
      <c r="E107" s="45">
        <v>138.1</v>
      </c>
    </row>
    <row r="108" spans="1:5" ht="30" customHeight="1" x14ac:dyDescent="0.2">
      <c r="A108" s="246" t="s">
        <v>119</v>
      </c>
      <c r="B108" s="272"/>
      <c r="C108" s="272"/>
      <c r="D108" s="272"/>
      <c r="E108" s="272"/>
    </row>
    <row r="109" spans="1:5" ht="40.9" customHeight="1" x14ac:dyDescent="0.2">
      <c r="A109" s="13" t="s">
        <v>120</v>
      </c>
      <c r="B109" s="7" t="s">
        <v>115</v>
      </c>
      <c r="C109" s="46">
        <v>9.1</v>
      </c>
      <c r="D109" s="9">
        <v>140.69999999999999</v>
      </c>
      <c r="E109" s="14">
        <v>5.3</v>
      </c>
    </row>
    <row r="110" spans="1:5" ht="40.9" customHeight="1" x14ac:dyDescent="0.2">
      <c r="A110" s="13" t="s">
        <v>121</v>
      </c>
      <c r="B110" s="7" t="s">
        <v>115</v>
      </c>
      <c r="C110" s="46">
        <v>1</v>
      </c>
      <c r="D110" s="9">
        <v>112.9</v>
      </c>
      <c r="E110" s="14">
        <v>37.200000000000003</v>
      </c>
    </row>
    <row r="111" spans="1:5" ht="30.6" customHeight="1" x14ac:dyDescent="0.2">
      <c r="A111" s="5" t="s">
        <v>401</v>
      </c>
      <c r="B111" s="7" t="s">
        <v>115</v>
      </c>
      <c r="C111" s="46">
        <v>19.600000000000001</v>
      </c>
      <c r="D111" s="47">
        <v>93.3</v>
      </c>
      <c r="E111" s="47">
        <v>97.9</v>
      </c>
    </row>
    <row r="112" spans="1:5" ht="30.6" customHeight="1" x14ac:dyDescent="0.2">
      <c r="A112" s="5" t="s">
        <v>402</v>
      </c>
      <c r="B112" s="7" t="s">
        <v>115</v>
      </c>
      <c r="C112" s="46">
        <v>23.4</v>
      </c>
      <c r="D112" s="47">
        <v>106.9</v>
      </c>
      <c r="E112" s="47">
        <v>102.6</v>
      </c>
    </row>
    <row r="113" spans="1:5" ht="30.6" customHeight="1" x14ac:dyDescent="0.2">
      <c r="A113" s="5" t="s">
        <v>403</v>
      </c>
      <c r="B113" s="7" t="s">
        <v>115</v>
      </c>
      <c r="C113" s="25">
        <v>210</v>
      </c>
      <c r="D113" s="47">
        <v>106</v>
      </c>
      <c r="E113" s="45">
        <v>99.8</v>
      </c>
    </row>
    <row r="114" spans="1:5" ht="20.45" customHeight="1" x14ac:dyDescent="0.2">
      <c r="A114" s="4" t="s">
        <v>404</v>
      </c>
      <c r="B114" s="7" t="s">
        <v>115</v>
      </c>
      <c r="C114" s="46">
        <v>17.3</v>
      </c>
      <c r="D114" s="47">
        <v>98.1</v>
      </c>
      <c r="E114" s="47">
        <v>74.2</v>
      </c>
    </row>
    <row r="115" spans="1:5" ht="30.6" customHeight="1" x14ac:dyDescent="0.2">
      <c r="A115" s="13" t="s">
        <v>405</v>
      </c>
      <c r="B115" s="7" t="s">
        <v>115</v>
      </c>
      <c r="C115" s="46">
        <v>29.7</v>
      </c>
      <c r="D115" s="47">
        <v>85.4</v>
      </c>
      <c r="E115" s="47">
        <v>103.7</v>
      </c>
    </row>
    <row r="116" spans="1:5" ht="30.6" customHeight="1" x14ac:dyDescent="0.2">
      <c r="A116" s="13" t="s">
        <v>406</v>
      </c>
      <c r="B116" s="7" t="s">
        <v>115</v>
      </c>
      <c r="C116" s="46">
        <v>37.1</v>
      </c>
      <c r="D116" s="47">
        <v>46.6</v>
      </c>
      <c r="E116" s="45">
        <v>107.1</v>
      </c>
    </row>
    <row r="117" spans="1:5" ht="20.45" customHeight="1" x14ac:dyDescent="0.2">
      <c r="A117" s="4" t="s">
        <v>407</v>
      </c>
      <c r="B117" s="7" t="s">
        <v>115</v>
      </c>
      <c r="C117" s="25">
        <v>128</v>
      </c>
      <c r="D117" s="47">
        <v>94.8</v>
      </c>
      <c r="E117" s="45">
        <v>63.7</v>
      </c>
    </row>
    <row r="118" spans="1:5" ht="30.6" customHeight="1" x14ac:dyDescent="0.2">
      <c r="A118" s="13" t="s">
        <v>129</v>
      </c>
      <c r="B118" s="7" t="s">
        <v>115</v>
      </c>
      <c r="C118" s="46">
        <v>15</v>
      </c>
      <c r="D118" s="9">
        <v>80.2</v>
      </c>
      <c r="E118" s="45">
        <v>68.099999999999994</v>
      </c>
    </row>
    <row r="119" spans="1:5" ht="20.45" customHeight="1" x14ac:dyDescent="0.2">
      <c r="A119" s="4" t="s">
        <v>130</v>
      </c>
      <c r="B119" s="7" t="s">
        <v>115</v>
      </c>
      <c r="C119" s="24">
        <v>7438</v>
      </c>
      <c r="D119" s="47">
        <v>120.3</v>
      </c>
      <c r="E119" s="47">
        <v>89.1</v>
      </c>
    </row>
    <row r="120" spans="1:5" ht="20.45" customHeight="1" x14ac:dyDescent="0.2">
      <c r="A120" s="12" t="s">
        <v>408</v>
      </c>
      <c r="B120" s="7" t="s">
        <v>115</v>
      </c>
      <c r="C120" s="24">
        <v>3031</v>
      </c>
      <c r="D120" s="47">
        <v>120.6</v>
      </c>
      <c r="E120" s="45">
        <v>82.8</v>
      </c>
    </row>
    <row r="121" spans="1:5" ht="30.6" customHeight="1" x14ac:dyDescent="0.2">
      <c r="A121" s="5" t="s">
        <v>132</v>
      </c>
      <c r="B121" s="7" t="s">
        <v>115</v>
      </c>
      <c r="C121" s="24">
        <v>83</v>
      </c>
      <c r="D121" s="47">
        <v>71.599999999999994</v>
      </c>
      <c r="E121" s="47">
        <v>87.4</v>
      </c>
    </row>
    <row r="122" spans="1:5" ht="30" customHeight="1" x14ac:dyDescent="0.2">
      <c r="A122" s="246" t="s">
        <v>409</v>
      </c>
      <c r="B122" s="272"/>
      <c r="C122" s="272"/>
      <c r="D122" s="272"/>
      <c r="E122" s="272"/>
    </row>
    <row r="123" spans="1:5" ht="30.6" customHeight="1" x14ac:dyDescent="0.2">
      <c r="A123" s="13" t="s">
        <v>134</v>
      </c>
      <c r="B123" s="7" t="s">
        <v>30</v>
      </c>
      <c r="C123" s="19">
        <v>124</v>
      </c>
      <c r="D123" s="47">
        <v>73.400000000000006</v>
      </c>
      <c r="E123" s="45">
        <v>91.2</v>
      </c>
    </row>
    <row r="124" spans="1:5" ht="20.45" customHeight="1" x14ac:dyDescent="0.2">
      <c r="A124" s="4" t="s">
        <v>410</v>
      </c>
      <c r="B124" s="7" t="s">
        <v>136</v>
      </c>
      <c r="C124" s="24">
        <v>1576</v>
      </c>
      <c r="D124" s="47">
        <v>94.1</v>
      </c>
      <c r="E124" s="45">
        <v>165.4</v>
      </c>
    </row>
    <row r="125" spans="1:5" ht="20.45" customHeight="1" x14ac:dyDescent="0.2">
      <c r="A125" s="12" t="s">
        <v>411</v>
      </c>
      <c r="B125" s="7"/>
      <c r="C125" s="24"/>
      <c r="D125" s="47"/>
      <c r="E125" s="45"/>
    </row>
    <row r="126" spans="1:5" ht="30.6" customHeight="1" x14ac:dyDescent="0.2">
      <c r="A126" s="23" t="s">
        <v>138</v>
      </c>
      <c r="B126" s="7" t="s">
        <v>136</v>
      </c>
      <c r="C126" s="24">
        <v>224</v>
      </c>
      <c r="D126" s="47">
        <v>72</v>
      </c>
      <c r="E126" s="45">
        <v>127.3</v>
      </c>
    </row>
    <row r="127" spans="1:5" ht="20.45" customHeight="1" x14ac:dyDescent="0.2">
      <c r="A127" s="12" t="s">
        <v>139</v>
      </c>
      <c r="B127" s="7" t="s">
        <v>136</v>
      </c>
      <c r="C127" s="24">
        <v>433</v>
      </c>
      <c r="D127" s="47">
        <v>88.9</v>
      </c>
      <c r="E127" s="45">
        <v>149.30000000000001</v>
      </c>
    </row>
    <row r="128" spans="1:5" ht="40.9" customHeight="1" x14ac:dyDescent="0.2">
      <c r="A128" s="23" t="s">
        <v>140</v>
      </c>
      <c r="B128" s="7" t="s">
        <v>136</v>
      </c>
      <c r="C128" s="25">
        <v>52</v>
      </c>
      <c r="D128" s="47">
        <v>100</v>
      </c>
      <c r="E128" s="45">
        <v>106.1</v>
      </c>
    </row>
    <row r="129" spans="1:5" ht="30" customHeight="1" x14ac:dyDescent="0.2">
      <c r="A129" s="258" t="s">
        <v>412</v>
      </c>
      <c r="B129" s="278"/>
      <c r="C129" s="278"/>
      <c r="D129" s="278"/>
      <c r="E129" s="278"/>
    </row>
    <row r="130" spans="1:5" ht="21.6" customHeight="1" x14ac:dyDescent="0.2">
      <c r="A130" s="4" t="s">
        <v>142</v>
      </c>
      <c r="B130" s="21" t="s">
        <v>143</v>
      </c>
      <c r="C130" s="24">
        <v>152</v>
      </c>
      <c r="D130" s="47">
        <v>100.6</v>
      </c>
      <c r="E130" s="45">
        <v>115.4</v>
      </c>
    </row>
    <row r="131" spans="1:5" ht="21.6" customHeight="1" x14ac:dyDescent="0.2">
      <c r="A131" s="12" t="s">
        <v>144</v>
      </c>
      <c r="B131" s="21" t="s">
        <v>143</v>
      </c>
      <c r="C131" s="24">
        <v>137</v>
      </c>
      <c r="D131" s="47">
        <v>97.9</v>
      </c>
      <c r="E131" s="45">
        <v>112.3</v>
      </c>
    </row>
    <row r="132" spans="1:5" ht="21.6" customHeight="1" x14ac:dyDescent="0.2">
      <c r="A132" s="12" t="s">
        <v>145</v>
      </c>
      <c r="B132" s="21" t="s">
        <v>143</v>
      </c>
      <c r="C132" s="46">
        <v>14.7</v>
      </c>
      <c r="D132" s="47">
        <v>134.19999999999999</v>
      </c>
      <c r="E132" s="14">
        <v>155.1</v>
      </c>
    </row>
    <row r="133" spans="1:5" ht="40.9" customHeight="1" x14ac:dyDescent="0.2">
      <c r="A133" s="13" t="s">
        <v>413</v>
      </c>
      <c r="B133" s="7" t="s">
        <v>143</v>
      </c>
      <c r="C133" s="24">
        <v>817</v>
      </c>
      <c r="D133" s="46">
        <v>93.8</v>
      </c>
      <c r="E133" s="45">
        <v>131.1</v>
      </c>
    </row>
    <row r="134" spans="1:5" x14ac:dyDescent="0.2">
      <c r="A134" s="23" t="s">
        <v>25</v>
      </c>
      <c r="B134" s="7"/>
      <c r="C134" s="57"/>
      <c r="D134" s="57"/>
    </row>
    <row r="135" spans="1:5" ht="30.6" customHeight="1" x14ac:dyDescent="0.2">
      <c r="A135" s="23" t="s">
        <v>414</v>
      </c>
      <c r="B135" s="7" t="s">
        <v>143</v>
      </c>
      <c r="C135" s="24">
        <v>424</v>
      </c>
      <c r="D135" s="46">
        <v>97.2</v>
      </c>
      <c r="E135" s="45">
        <v>121.3</v>
      </c>
    </row>
    <row r="136" spans="1:5" ht="15" customHeight="1" x14ac:dyDescent="0.2">
      <c r="A136" s="37" t="s">
        <v>415</v>
      </c>
      <c r="B136" s="7" t="s">
        <v>143</v>
      </c>
      <c r="C136" s="30">
        <v>336</v>
      </c>
      <c r="D136" s="30">
        <v>98.6</v>
      </c>
      <c r="E136" s="45">
        <v>115.8</v>
      </c>
    </row>
    <row r="137" spans="1:5" ht="30.6" customHeight="1" x14ac:dyDescent="0.2">
      <c r="A137" s="23" t="s">
        <v>148</v>
      </c>
      <c r="B137" s="7" t="s">
        <v>109</v>
      </c>
      <c r="C137" s="24">
        <v>49000</v>
      </c>
      <c r="D137" s="30">
        <v>94.1</v>
      </c>
      <c r="E137" s="45">
        <v>135.4</v>
      </c>
    </row>
    <row r="138" spans="1:5" x14ac:dyDescent="0.2">
      <c r="A138" s="4" t="s">
        <v>23</v>
      </c>
      <c r="B138" s="7" t="s">
        <v>143</v>
      </c>
      <c r="C138" s="24">
        <v>332</v>
      </c>
      <c r="D138" s="46">
        <v>87.4</v>
      </c>
      <c r="E138" s="45">
        <v>149.30000000000001</v>
      </c>
    </row>
    <row r="139" spans="1:5" ht="30.6" customHeight="1" x14ac:dyDescent="0.2">
      <c r="A139" s="23" t="s">
        <v>149</v>
      </c>
      <c r="B139" s="7" t="s">
        <v>143</v>
      </c>
      <c r="C139" s="31">
        <v>12.9</v>
      </c>
      <c r="D139" s="46">
        <v>72.7</v>
      </c>
      <c r="E139" s="45">
        <v>102.9</v>
      </c>
    </row>
    <row r="140" spans="1:5" ht="21.6" customHeight="1" x14ac:dyDescent="0.2">
      <c r="A140" s="13" t="s">
        <v>150</v>
      </c>
      <c r="B140" s="7" t="s">
        <v>109</v>
      </c>
      <c r="C140" s="24">
        <v>1317</v>
      </c>
      <c r="D140" s="46">
        <v>98.8</v>
      </c>
      <c r="E140" s="45">
        <v>127.4</v>
      </c>
    </row>
    <row r="141" spans="1:5" ht="21.6" customHeight="1" x14ac:dyDescent="0.2">
      <c r="A141" s="13" t="s">
        <v>416</v>
      </c>
      <c r="B141" s="21" t="s">
        <v>143</v>
      </c>
      <c r="C141" s="31">
        <v>4.9000000000000004</v>
      </c>
      <c r="D141" s="46">
        <v>66.2</v>
      </c>
      <c r="E141" s="45">
        <v>105.1</v>
      </c>
    </row>
    <row r="142" spans="1:5" ht="30.6" customHeight="1" x14ac:dyDescent="0.2">
      <c r="A142" s="13" t="s">
        <v>417</v>
      </c>
      <c r="B142" s="7" t="s">
        <v>109</v>
      </c>
      <c r="C142" s="46">
        <v>41.8</v>
      </c>
      <c r="D142" s="30">
        <v>52.7</v>
      </c>
      <c r="E142" s="14">
        <v>105.8</v>
      </c>
    </row>
    <row r="143" spans="1:5" ht="21.6" customHeight="1" x14ac:dyDescent="0.2">
      <c r="A143" s="13" t="s">
        <v>418</v>
      </c>
      <c r="B143" s="7" t="s">
        <v>109</v>
      </c>
      <c r="C143" s="25">
        <v>3678</v>
      </c>
      <c r="D143" s="46">
        <v>101.8</v>
      </c>
      <c r="E143" s="45">
        <v>124.6</v>
      </c>
    </row>
    <row r="144" spans="1:5" ht="21.6" customHeight="1" x14ac:dyDescent="0.2">
      <c r="A144" s="13" t="s">
        <v>419</v>
      </c>
      <c r="B144" s="7" t="s">
        <v>109</v>
      </c>
      <c r="C144" s="24">
        <v>1247</v>
      </c>
      <c r="D144" s="30">
        <v>82.9</v>
      </c>
      <c r="E144" s="45">
        <v>102.1</v>
      </c>
    </row>
    <row r="145" spans="1:5" x14ac:dyDescent="0.2">
      <c r="A145" s="13" t="s">
        <v>23</v>
      </c>
      <c r="B145" s="7" t="s">
        <v>115</v>
      </c>
      <c r="C145" s="24">
        <v>871</v>
      </c>
      <c r="D145" s="46">
        <v>83.5</v>
      </c>
      <c r="E145" s="45">
        <v>103.1</v>
      </c>
    </row>
    <row r="146" spans="1:5" x14ac:dyDescent="0.2">
      <c r="A146" s="23" t="s">
        <v>25</v>
      </c>
      <c r="B146" s="7"/>
      <c r="C146" s="24"/>
      <c r="D146" s="47"/>
      <c r="E146" s="14"/>
    </row>
    <row r="147" spans="1:5" ht="20.45" customHeight="1" x14ac:dyDescent="0.2">
      <c r="A147" s="23" t="s">
        <v>420</v>
      </c>
      <c r="B147" s="7" t="s">
        <v>115</v>
      </c>
      <c r="C147" s="24">
        <v>185</v>
      </c>
      <c r="D147" s="47">
        <v>77</v>
      </c>
      <c r="E147" s="45">
        <v>97.9</v>
      </c>
    </row>
    <row r="148" spans="1:5" ht="20.45" customHeight="1" x14ac:dyDescent="0.2">
      <c r="A148" s="23" t="s">
        <v>421</v>
      </c>
      <c r="B148" s="7" t="s">
        <v>115</v>
      </c>
      <c r="C148" s="30">
        <v>370</v>
      </c>
      <c r="D148" s="30">
        <v>70.8</v>
      </c>
      <c r="E148" s="45">
        <v>100.1</v>
      </c>
    </row>
    <row r="149" spans="1:5" ht="20.45" customHeight="1" x14ac:dyDescent="0.2">
      <c r="A149" s="13" t="s">
        <v>422</v>
      </c>
      <c r="B149" s="7" t="s">
        <v>30</v>
      </c>
      <c r="C149" s="24">
        <v>70545</v>
      </c>
      <c r="D149" s="46">
        <v>94.1</v>
      </c>
      <c r="E149" s="45">
        <v>112</v>
      </c>
    </row>
    <row r="150" spans="1:5" x14ac:dyDescent="0.2">
      <c r="A150" s="3" t="s">
        <v>23</v>
      </c>
      <c r="B150" s="7" t="s">
        <v>115</v>
      </c>
      <c r="C150" s="24">
        <v>5333</v>
      </c>
      <c r="D150" s="30">
        <v>59.6</v>
      </c>
      <c r="E150" s="45">
        <v>115.4</v>
      </c>
    </row>
    <row r="151" spans="1:5" ht="30" customHeight="1" x14ac:dyDescent="0.2">
      <c r="A151" s="246" t="s">
        <v>423</v>
      </c>
      <c r="B151" s="272"/>
      <c r="C151" s="272"/>
      <c r="D151" s="272"/>
      <c r="E151" s="272"/>
    </row>
    <row r="152" spans="1:5" ht="20.45" customHeight="1" x14ac:dyDescent="0.2">
      <c r="A152" s="13" t="s">
        <v>424</v>
      </c>
      <c r="B152" s="7" t="s">
        <v>17</v>
      </c>
      <c r="C152" s="19">
        <v>325</v>
      </c>
      <c r="D152" s="47">
        <v>86.6</v>
      </c>
      <c r="E152" s="14">
        <v>102.9</v>
      </c>
    </row>
    <row r="153" spans="1:5" x14ac:dyDescent="0.2">
      <c r="A153" s="17" t="s">
        <v>25</v>
      </c>
      <c r="B153" s="7"/>
      <c r="C153" s="48"/>
      <c r="D153" s="47"/>
      <c r="E153" s="45"/>
    </row>
    <row r="154" spans="1:5" ht="20.45" customHeight="1" x14ac:dyDescent="0.2">
      <c r="A154" s="23" t="s">
        <v>425</v>
      </c>
      <c r="B154" s="7" t="s">
        <v>17</v>
      </c>
      <c r="C154" s="47">
        <v>43.9</v>
      </c>
      <c r="D154" s="9">
        <v>68.8</v>
      </c>
      <c r="E154" s="14">
        <v>110.4</v>
      </c>
    </row>
    <row r="155" spans="1:5" ht="30.6" customHeight="1" x14ac:dyDescent="0.2">
      <c r="A155" s="23" t="s">
        <v>426</v>
      </c>
      <c r="B155" s="7" t="s">
        <v>17</v>
      </c>
      <c r="C155" s="46">
        <v>57.3</v>
      </c>
      <c r="D155" s="47">
        <v>106.4</v>
      </c>
      <c r="E155" s="45">
        <v>113</v>
      </c>
    </row>
    <row r="156" spans="1:5" ht="30.6" customHeight="1" x14ac:dyDescent="0.2">
      <c r="A156" s="41" t="s">
        <v>162</v>
      </c>
      <c r="B156" s="7" t="s">
        <v>17</v>
      </c>
      <c r="C156" s="46">
        <v>80.2</v>
      </c>
      <c r="D156" s="47">
        <v>88.5</v>
      </c>
      <c r="E156" s="45">
        <v>109.1</v>
      </c>
    </row>
    <row r="157" spans="1:5" ht="20.45" customHeight="1" x14ac:dyDescent="0.2">
      <c r="A157" s="13" t="s">
        <v>163</v>
      </c>
      <c r="B157" s="7" t="s">
        <v>17</v>
      </c>
      <c r="C157" s="48">
        <v>83.6</v>
      </c>
      <c r="D157" s="47">
        <v>101.1</v>
      </c>
      <c r="E157" s="45">
        <v>118.4</v>
      </c>
    </row>
    <row r="158" spans="1:5" ht="20.45" customHeight="1" x14ac:dyDescent="0.2">
      <c r="A158" s="4" t="s">
        <v>427</v>
      </c>
      <c r="B158" s="7" t="s">
        <v>17</v>
      </c>
      <c r="C158" s="48">
        <v>10.199999999999999</v>
      </c>
      <c r="D158" s="47">
        <v>94.1</v>
      </c>
      <c r="E158" s="45">
        <v>92.6</v>
      </c>
    </row>
    <row r="159" spans="1:5" ht="20.45" customHeight="1" x14ac:dyDescent="0.2">
      <c r="A159" s="4" t="s">
        <v>428</v>
      </c>
      <c r="B159" s="7" t="s">
        <v>17</v>
      </c>
      <c r="C159" s="19">
        <v>235</v>
      </c>
      <c r="D159" s="47">
        <v>92.7</v>
      </c>
      <c r="E159" s="45">
        <v>101.8</v>
      </c>
    </row>
    <row r="160" spans="1:5" ht="20.45" customHeight="1" x14ac:dyDescent="0.2">
      <c r="A160" s="23" t="s">
        <v>137</v>
      </c>
      <c r="B160" s="7"/>
      <c r="C160" s="19"/>
      <c r="D160" s="47"/>
      <c r="E160" s="45"/>
    </row>
    <row r="161" spans="1:5" ht="30.6" customHeight="1" x14ac:dyDescent="0.2">
      <c r="A161" s="23" t="s">
        <v>166</v>
      </c>
      <c r="B161" s="7" t="s">
        <v>17</v>
      </c>
      <c r="C161" s="19">
        <v>199</v>
      </c>
      <c r="D161" s="47">
        <v>93.4</v>
      </c>
      <c r="E161" s="45">
        <v>101</v>
      </c>
    </row>
    <row r="162" spans="1:5" ht="30.6" customHeight="1" x14ac:dyDescent="0.2">
      <c r="A162" s="23" t="s">
        <v>167</v>
      </c>
      <c r="B162" s="7" t="s">
        <v>17</v>
      </c>
      <c r="C162" s="19">
        <v>36369</v>
      </c>
      <c r="D162" s="47">
        <v>88.7</v>
      </c>
      <c r="E162" s="45">
        <v>106.2</v>
      </c>
    </row>
    <row r="163" spans="1:5" ht="20.45" customHeight="1" x14ac:dyDescent="0.2">
      <c r="A163" s="4" t="s">
        <v>168</v>
      </c>
      <c r="B163" s="7" t="s">
        <v>30</v>
      </c>
      <c r="C163" s="24">
        <v>36606</v>
      </c>
      <c r="D163" s="47">
        <v>100.4</v>
      </c>
      <c r="E163" s="45">
        <v>95.3</v>
      </c>
    </row>
    <row r="164" spans="1:5" ht="30.6" customHeight="1" x14ac:dyDescent="0.2">
      <c r="A164" s="5" t="s">
        <v>169</v>
      </c>
      <c r="B164" s="7" t="s">
        <v>30</v>
      </c>
      <c r="C164" s="24">
        <v>18997</v>
      </c>
      <c r="D164" s="47">
        <v>132.69999999999999</v>
      </c>
      <c r="E164" s="45">
        <v>108.1</v>
      </c>
    </row>
    <row r="165" spans="1:5" ht="30.6" customHeight="1" x14ac:dyDescent="0.2">
      <c r="A165" s="13" t="s">
        <v>429</v>
      </c>
      <c r="B165" s="7" t="s">
        <v>30</v>
      </c>
      <c r="C165" s="24">
        <v>3313</v>
      </c>
      <c r="D165" s="47">
        <v>121.4</v>
      </c>
      <c r="E165" s="45">
        <v>92.9</v>
      </c>
    </row>
    <row r="166" spans="1:5" ht="20.45" customHeight="1" x14ac:dyDescent="0.2">
      <c r="A166" s="4" t="s">
        <v>430</v>
      </c>
      <c r="B166" s="7" t="s">
        <v>30</v>
      </c>
      <c r="C166" s="24">
        <v>19778</v>
      </c>
      <c r="D166" s="47">
        <v>92.5</v>
      </c>
      <c r="E166" s="45">
        <v>94.6</v>
      </c>
    </row>
    <row r="167" spans="1:5" x14ac:dyDescent="0.2">
      <c r="A167" s="3" t="s">
        <v>23</v>
      </c>
      <c r="B167" s="7" t="s">
        <v>106</v>
      </c>
      <c r="C167" s="24">
        <v>381</v>
      </c>
      <c r="D167" s="47">
        <v>89.9</v>
      </c>
      <c r="E167" s="45">
        <v>88.5</v>
      </c>
    </row>
    <row r="168" spans="1:5" ht="30" customHeight="1" x14ac:dyDescent="0.2">
      <c r="A168" s="258" t="s">
        <v>431</v>
      </c>
      <c r="B168" s="278"/>
      <c r="C168" s="278"/>
      <c r="D168" s="278"/>
      <c r="E168" s="278"/>
    </row>
    <row r="169" spans="1:5" ht="20.45" customHeight="1" x14ac:dyDescent="0.2">
      <c r="A169" s="4" t="s">
        <v>173</v>
      </c>
      <c r="B169" s="7" t="s">
        <v>17</v>
      </c>
      <c r="C169" s="24">
        <v>612</v>
      </c>
      <c r="D169" s="47">
        <v>97.8</v>
      </c>
      <c r="E169" s="45">
        <v>130</v>
      </c>
    </row>
    <row r="170" spans="1:5" ht="21.6" customHeight="1" x14ac:dyDescent="0.2">
      <c r="A170" s="4" t="s">
        <v>432</v>
      </c>
      <c r="B170" s="7" t="s">
        <v>17</v>
      </c>
      <c r="C170" s="19">
        <v>367</v>
      </c>
      <c r="D170" s="47">
        <v>121.9</v>
      </c>
      <c r="E170" s="45">
        <v>99.6</v>
      </c>
    </row>
    <row r="171" spans="1:5" ht="20.45" customHeight="1" x14ac:dyDescent="0.2">
      <c r="A171" s="4" t="s">
        <v>175</v>
      </c>
      <c r="B171" s="7" t="s">
        <v>17</v>
      </c>
      <c r="C171" s="19">
        <v>1184</v>
      </c>
      <c r="D171" s="47">
        <v>106.5</v>
      </c>
      <c r="E171" s="45">
        <v>94.6</v>
      </c>
    </row>
    <row r="172" spans="1:5" ht="30.6" customHeight="1" x14ac:dyDescent="0.2">
      <c r="A172" s="5" t="s">
        <v>433</v>
      </c>
      <c r="B172" s="7" t="s">
        <v>30</v>
      </c>
      <c r="C172" s="24">
        <v>53471</v>
      </c>
      <c r="D172" s="47">
        <v>71.599999999999994</v>
      </c>
      <c r="E172" s="45">
        <v>121.1</v>
      </c>
    </row>
    <row r="173" spans="1:5" ht="20.45" customHeight="1" x14ac:dyDescent="0.2">
      <c r="A173" s="4" t="s">
        <v>434</v>
      </c>
      <c r="B173" s="7" t="s">
        <v>30</v>
      </c>
      <c r="C173" s="24">
        <v>6464</v>
      </c>
      <c r="D173" s="47">
        <v>100.8</v>
      </c>
      <c r="E173" s="45">
        <v>128.6</v>
      </c>
    </row>
    <row r="174" spans="1:5" ht="20.45" customHeight="1" x14ac:dyDescent="0.2">
      <c r="A174" s="4" t="s">
        <v>435</v>
      </c>
      <c r="B174" s="7" t="s">
        <v>30</v>
      </c>
      <c r="C174" s="24">
        <v>32545</v>
      </c>
      <c r="D174" s="47">
        <v>121.2</v>
      </c>
      <c r="E174" s="45">
        <v>95</v>
      </c>
    </row>
    <row r="175" spans="1:5" ht="20.45" customHeight="1" x14ac:dyDescent="0.2">
      <c r="A175" s="4" t="s">
        <v>179</v>
      </c>
      <c r="B175" s="7" t="s">
        <v>30</v>
      </c>
      <c r="C175" s="24">
        <v>15790</v>
      </c>
      <c r="D175" s="47">
        <v>249.2</v>
      </c>
      <c r="E175" s="45">
        <v>35.200000000000003</v>
      </c>
    </row>
    <row r="176" spans="1:5" ht="30" customHeight="1" x14ac:dyDescent="0.2">
      <c r="A176" s="246" t="s">
        <v>436</v>
      </c>
      <c r="B176" s="272"/>
      <c r="C176" s="272"/>
      <c r="D176" s="272"/>
      <c r="E176" s="272"/>
    </row>
    <row r="177" spans="1:5" ht="20.45" customHeight="1" x14ac:dyDescent="0.2">
      <c r="A177" s="13" t="s">
        <v>437</v>
      </c>
      <c r="B177" s="7" t="s">
        <v>17</v>
      </c>
      <c r="C177" s="48">
        <v>69.8</v>
      </c>
      <c r="D177" s="47">
        <v>92.1</v>
      </c>
      <c r="E177" s="45">
        <v>75.2</v>
      </c>
    </row>
    <row r="178" spans="1:5" ht="30.6" customHeight="1" x14ac:dyDescent="0.2">
      <c r="A178" s="13" t="s">
        <v>182</v>
      </c>
      <c r="B178" s="7" t="s">
        <v>17</v>
      </c>
      <c r="C178" s="48">
        <v>25.3</v>
      </c>
      <c r="D178" s="47">
        <v>94.3</v>
      </c>
      <c r="E178" s="45">
        <v>101.2</v>
      </c>
    </row>
    <row r="179" spans="1:5" ht="20.45" customHeight="1" x14ac:dyDescent="0.2">
      <c r="A179" s="4" t="s">
        <v>183</v>
      </c>
      <c r="B179" s="7" t="s">
        <v>17</v>
      </c>
      <c r="C179" s="10">
        <v>222</v>
      </c>
      <c r="D179" s="47">
        <v>79.400000000000006</v>
      </c>
      <c r="E179" s="45">
        <v>74.2</v>
      </c>
    </row>
    <row r="180" spans="1:5" ht="20.45" customHeight="1" x14ac:dyDescent="0.2">
      <c r="A180" s="4" t="s">
        <v>184</v>
      </c>
      <c r="B180" s="7" t="s">
        <v>185</v>
      </c>
      <c r="C180" s="24">
        <v>44243</v>
      </c>
      <c r="D180" s="47">
        <v>110.8</v>
      </c>
      <c r="E180" s="45">
        <v>79.8</v>
      </c>
    </row>
    <row r="181" spans="1:5" ht="20.45" customHeight="1" x14ac:dyDescent="0.2">
      <c r="A181" s="4" t="s">
        <v>186</v>
      </c>
      <c r="B181" s="7" t="s">
        <v>185</v>
      </c>
      <c r="C181" s="24">
        <v>2641</v>
      </c>
      <c r="D181" s="47">
        <v>7.6</v>
      </c>
      <c r="E181" s="45">
        <v>6.1</v>
      </c>
    </row>
    <row r="182" spans="1:5" ht="20.45" customHeight="1" x14ac:dyDescent="0.2">
      <c r="A182" s="4" t="s">
        <v>187</v>
      </c>
      <c r="B182" s="7" t="s">
        <v>185</v>
      </c>
      <c r="C182" s="24">
        <v>310157</v>
      </c>
      <c r="D182" s="47">
        <v>92.2</v>
      </c>
      <c r="E182" s="45">
        <v>100.3</v>
      </c>
    </row>
    <row r="183" spans="1:5" ht="30.6" customHeight="1" x14ac:dyDescent="0.2">
      <c r="A183" s="5" t="s">
        <v>188</v>
      </c>
      <c r="B183" s="7" t="s">
        <v>98</v>
      </c>
      <c r="C183" s="24">
        <v>47142</v>
      </c>
      <c r="D183" s="47">
        <v>52.5</v>
      </c>
      <c r="E183" s="45">
        <v>79.599999999999994</v>
      </c>
    </row>
    <row r="184" spans="1:5" x14ac:dyDescent="0.2">
      <c r="A184" s="5"/>
      <c r="B184" s="7" t="s">
        <v>185</v>
      </c>
      <c r="C184" s="24">
        <v>46816</v>
      </c>
      <c r="D184" s="47">
        <v>52.4</v>
      </c>
      <c r="E184" s="45">
        <v>79.900000000000006</v>
      </c>
    </row>
    <row r="185" spans="1:5" ht="30.6" customHeight="1" x14ac:dyDescent="0.2">
      <c r="A185" s="2" t="s">
        <v>189</v>
      </c>
      <c r="B185" s="7"/>
      <c r="C185" s="9"/>
      <c r="D185" s="47"/>
      <c r="E185" s="14"/>
    </row>
    <row r="186" spans="1:5" ht="20.45" customHeight="1" x14ac:dyDescent="0.2">
      <c r="A186" s="12" t="s">
        <v>190</v>
      </c>
      <c r="B186" s="7" t="s">
        <v>17</v>
      </c>
      <c r="C186" s="45">
        <v>69.5</v>
      </c>
      <c r="D186" s="47">
        <v>42</v>
      </c>
      <c r="E186" s="14">
        <v>57.6</v>
      </c>
    </row>
    <row r="187" spans="1:5" ht="20.45" customHeight="1" x14ac:dyDescent="0.2">
      <c r="A187" s="12" t="s">
        <v>191</v>
      </c>
      <c r="B187" s="7" t="s">
        <v>17</v>
      </c>
      <c r="C187" s="47">
        <v>11.1</v>
      </c>
      <c r="D187" s="47">
        <v>56.6</v>
      </c>
      <c r="E187" s="14">
        <v>71.3</v>
      </c>
    </row>
    <row r="188" spans="1:5" ht="20.45" customHeight="1" x14ac:dyDescent="0.2">
      <c r="A188" s="12" t="s">
        <v>192</v>
      </c>
      <c r="B188" s="7" t="s">
        <v>17</v>
      </c>
      <c r="C188" s="48">
        <v>9</v>
      </c>
      <c r="D188" s="47">
        <v>36.4</v>
      </c>
      <c r="E188" s="45">
        <v>67.8</v>
      </c>
    </row>
    <row r="189" spans="1:5" ht="20.45" customHeight="1" x14ac:dyDescent="0.2">
      <c r="A189" s="4" t="s">
        <v>193</v>
      </c>
      <c r="B189" s="7" t="s">
        <v>17</v>
      </c>
      <c r="C189" s="10">
        <v>230</v>
      </c>
      <c r="D189" s="47">
        <v>86.9</v>
      </c>
      <c r="E189" s="45">
        <v>128.1</v>
      </c>
    </row>
    <row r="190" spans="1:5" ht="30.6" customHeight="1" x14ac:dyDescent="0.2">
      <c r="A190" s="5" t="s">
        <v>194</v>
      </c>
      <c r="B190" s="7" t="s">
        <v>30</v>
      </c>
      <c r="C190" s="19">
        <v>2740</v>
      </c>
      <c r="D190" s="47">
        <v>51.7</v>
      </c>
      <c r="E190" s="45">
        <v>81.3</v>
      </c>
    </row>
    <row r="191" spans="1:5" ht="40.9" customHeight="1" x14ac:dyDescent="0.2">
      <c r="A191" s="5" t="s">
        <v>195</v>
      </c>
      <c r="B191" s="7" t="s">
        <v>30</v>
      </c>
      <c r="C191" s="19">
        <v>464</v>
      </c>
      <c r="D191" s="47">
        <v>82.4</v>
      </c>
      <c r="E191" s="45">
        <v>78</v>
      </c>
    </row>
    <row r="192" spans="1:5" ht="30.6" customHeight="1" x14ac:dyDescent="0.2">
      <c r="A192" s="5" t="s">
        <v>196</v>
      </c>
      <c r="B192" s="7" t="s">
        <v>30</v>
      </c>
      <c r="C192" s="19">
        <v>66872</v>
      </c>
      <c r="D192" s="47">
        <v>99.7</v>
      </c>
      <c r="E192" s="45">
        <v>144.9</v>
      </c>
    </row>
    <row r="193" spans="1:5" x14ac:dyDescent="0.2">
      <c r="A193" s="17" t="s">
        <v>25</v>
      </c>
      <c r="B193" s="7"/>
      <c r="C193" s="48"/>
      <c r="D193" s="47"/>
      <c r="E193" s="45"/>
    </row>
    <row r="194" spans="1:5" ht="40.9" customHeight="1" x14ac:dyDescent="0.2">
      <c r="A194" s="17" t="s">
        <v>197</v>
      </c>
      <c r="B194" s="18" t="s">
        <v>30</v>
      </c>
      <c r="C194" s="19">
        <v>15752</v>
      </c>
      <c r="D194" s="47">
        <v>99.2</v>
      </c>
      <c r="E194" s="45">
        <v>123.9</v>
      </c>
    </row>
    <row r="195" spans="1:5" x14ac:dyDescent="0.2">
      <c r="A195" s="4" t="s">
        <v>23</v>
      </c>
      <c r="B195" s="7" t="s">
        <v>98</v>
      </c>
      <c r="C195" s="19">
        <v>114444</v>
      </c>
      <c r="D195" s="47">
        <v>96</v>
      </c>
      <c r="E195" s="45">
        <v>120.4</v>
      </c>
    </row>
    <row r="196" spans="1:5" ht="51" customHeight="1" x14ac:dyDescent="0.2">
      <c r="A196" s="17" t="s">
        <v>198</v>
      </c>
      <c r="B196" s="18" t="s">
        <v>30</v>
      </c>
      <c r="C196" s="19">
        <v>3707</v>
      </c>
      <c r="D196" s="9">
        <v>80.099999999999994</v>
      </c>
      <c r="E196" s="14">
        <v>170.3</v>
      </c>
    </row>
    <row r="197" spans="1:5" x14ac:dyDescent="0.2">
      <c r="A197" s="2" t="s">
        <v>23</v>
      </c>
      <c r="B197" s="7" t="s">
        <v>98</v>
      </c>
      <c r="C197" s="19">
        <v>28851</v>
      </c>
      <c r="D197" s="47">
        <v>79.3</v>
      </c>
      <c r="E197" s="14">
        <v>192.3</v>
      </c>
    </row>
    <row r="198" spans="1:5" ht="61.15" customHeight="1" x14ac:dyDescent="0.2">
      <c r="A198" s="17" t="s">
        <v>438</v>
      </c>
      <c r="B198" s="18" t="s">
        <v>30</v>
      </c>
      <c r="C198" s="19">
        <v>115</v>
      </c>
      <c r="D198" s="9">
        <v>69.7</v>
      </c>
      <c r="E198" s="14">
        <v>106.5</v>
      </c>
    </row>
    <row r="199" spans="1:5" x14ac:dyDescent="0.2">
      <c r="A199" s="4" t="s">
        <v>23</v>
      </c>
      <c r="B199" s="7" t="s">
        <v>98</v>
      </c>
      <c r="C199" s="19">
        <v>1115</v>
      </c>
      <c r="D199" s="47">
        <v>70.599999999999994</v>
      </c>
      <c r="E199" s="14">
        <v>104.8</v>
      </c>
    </row>
    <row r="200" spans="1:5" ht="40.9" customHeight="1" x14ac:dyDescent="0.2">
      <c r="A200" s="17" t="s">
        <v>439</v>
      </c>
      <c r="B200" s="18" t="s">
        <v>30</v>
      </c>
      <c r="C200" s="19">
        <v>306</v>
      </c>
      <c r="D200" s="9">
        <v>92.7</v>
      </c>
      <c r="E200" s="45">
        <v>175.9</v>
      </c>
    </row>
    <row r="201" spans="1:5" x14ac:dyDescent="0.2">
      <c r="A201" s="4" t="s">
        <v>23</v>
      </c>
      <c r="B201" s="7" t="s">
        <v>98</v>
      </c>
      <c r="C201" s="19">
        <v>3128</v>
      </c>
      <c r="D201" s="47">
        <v>85.8</v>
      </c>
      <c r="E201" s="14">
        <v>182.1</v>
      </c>
    </row>
    <row r="202" spans="1:5" ht="30.6" customHeight="1" x14ac:dyDescent="0.2">
      <c r="A202" s="13" t="s">
        <v>201</v>
      </c>
      <c r="B202" s="7" t="s">
        <v>30</v>
      </c>
      <c r="C202" s="19">
        <v>21581</v>
      </c>
      <c r="D202" s="9">
        <v>117.2</v>
      </c>
      <c r="E202" s="14">
        <v>113.2</v>
      </c>
    </row>
    <row r="203" spans="1:5" x14ac:dyDescent="0.2">
      <c r="A203" s="17" t="s">
        <v>25</v>
      </c>
      <c r="B203" s="7"/>
      <c r="C203" s="19"/>
      <c r="D203" s="9"/>
      <c r="E203" s="14"/>
    </row>
    <row r="204" spans="1:5" ht="40.9" customHeight="1" x14ac:dyDescent="0.2">
      <c r="A204" s="23" t="s">
        <v>202</v>
      </c>
      <c r="B204" s="7" t="s">
        <v>30</v>
      </c>
      <c r="C204" s="19">
        <v>11220</v>
      </c>
      <c r="D204" s="9">
        <v>128.69999999999999</v>
      </c>
      <c r="E204" s="14">
        <v>83.7</v>
      </c>
    </row>
    <row r="205" spans="1:5" ht="40.9" customHeight="1" x14ac:dyDescent="0.2">
      <c r="A205" s="23" t="s">
        <v>203</v>
      </c>
      <c r="B205" s="7" t="s">
        <v>30</v>
      </c>
      <c r="C205" s="19">
        <v>4857</v>
      </c>
      <c r="D205" s="47">
        <v>102</v>
      </c>
      <c r="E205" s="14">
        <v>180.2</v>
      </c>
    </row>
    <row r="206" spans="1:5" ht="20.45" customHeight="1" x14ac:dyDescent="0.2">
      <c r="A206" s="13" t="s">
        <v>204</v>
      </c>
      <c r="B206" s="7" t="s">
        <v>30</v>
      </c>
      <c r="C206" s="19">
        <v>77739</v>
      </c>
      <c r="D206" s="47">
        <v>104.8</v>
      </c>
      <c r="E206" s="14">
        <v>127.7</v>
      </c>
    </row>
    <row r="207" spans="1:5" ht="20.45" customHeight="1" x14ac:dyDescent="0.2">
      <c r="A207" s="4" t="s">
        <v>205</v>
      </c>
      <c r="B207" s="7" t="s">
        <v>206</v>
      </c>
      <c r="C207" s="19">
        <v>747</v>
      </c>
      <c r="D207" s="47">
        <v>97.8</v>
      </c>
      <c r="E207" s="14">
        <v>153.19999999999999</v>
      </c>
    </row>
    <row r="208" spans="1:5" ht="20.45" customHeight="1" x14ac:dyDescent="0.2">
      <c r="A208" s="4" t="s">
        <v>440</v>
      </c>
      <c r="B208" s="7" t="s">
        <v>30</v>
      </c>
      <c r="C208" s="19">
        <v>10282</v>
      </c>
      <c r="D208" s="47">
        <v>105.2</v>
      </c>
      <c r="E208" s="14">
        <v>113.7</v>
      </c>
    </row>
    <row r="209" spans="1:5" ht="40.9" customHeight="1" x14ac:dyDescent="0.2">
      <c r="A209" s="5" t="s">
        <v>208</v>
      </c>
      <c r="B209" s="7" t="s">
        <v>30</v>
      </c>
      <c r="C209" s="19">
        <v>3070</v>
      </c>
      <c r="D209" s="47">
        <v>111.2</v>
      </c>
      <c r="E209" s="14">
        <v>132.80000000000001</v>
      </c>
    </row>
    <row r="210" spans="1:5" ht="20.45" customHeight="1" x14ac:dyDescent="0.2">
      <c r="A210" s="4" t="s">
        <v>209</v>
      </c>
      <c r="B210" s="7" t="s">
        <v>30</v>
      </c>
      <c r="C210" s="19">
        <v>4877</v>
      </c>
      <c r="D210" s="47">
        <v>103</v>
      </c>
      <c r="E210" s="45">
        <v>135.80000000000001</v>
      </c>
    </row>
    <row r="211" spans="1:5" x14ac:dyDescent="0.2">
      <c r="A211" s="17" t="s">
        <v>25</v>
      </c>
      <c r="B211" s="7"/>
      <c r="C211" s="19"/>
      <c r="D211" s="47"/>
      <c r="E211" s="45"/>
    </row>
    <row r="212" spans="1:5" ht="20.45" customHeight="1" x14ac:dyDescent="0.2">
      <c r="A212" s="12" t="s">
        <v>210</v>
      </c>
      <c r="B212" s="7" t="s">
        <v>30</v>
      </c>
      <c r="C212" s="19">
        <v>1173</v>
      </c>
      <c r="D212" s="47">
        <v>103.4</v>
      </c>
      <c r="E212" s="14">
        <v>104.2</v>
      </c>
    </row>
    <row r="213" spans="1:5" ht="20.45" customHeight="1" x14ac:dyDescent="0.2">
      <c r="A213" s="12" t="s">
        <v>211</v>
      </c>
      <c r="B213" s="7" t="s">
        <v>30</v>
      </c>
      <c r="C213" s="19">
        <v>1153</v>
      </c>
      <c r="D213" s="47">
        <v>175.5</v>
      </c>
      <c r="E213" s="14">
        <v>149.9</v>
      </c>
    </row>
    <row r="214" spans="1:5" ht="20.45" customHeight="1" x14ac:dyDescent="0.2">
      <c r="A214" s="4" t="s">
        <v>212</v>
      </c>
      <c r="B214" s="7" t="s">
        <v>30</v>
      </c>
      <c r="C214" s="19">
        <v>2471</v>
      </c>
      <c r="D214" s="47">
        <v>77.2</v>
      </c>
      <c r="E214" s="45">
        <v>120</v>
      </c>
    </row>
    <row r="215" spans="1:5" ht="30" customHeight="1" x14ac:dyDescent="0.2">
      <c r="A215" s="258" t="s">
        <v>441</v>
      </c>
      <c r="B215" s="278"/>
      <c r="C215" s="278"/>
      <c r="D215" s="278"/>
      <c r="E215" s="278"/>
    </row>
    <row r="216" spans="1:5" ht="20.45" customHeight="1" x14ac:dyDescent="0.2">
      <c r="A216" s="4" t="s">
        <v>214</v>
      </c>
      <c r="B216" s="7" t="s">
        <v>367</v>
      </c>
      <c r="C216" s="24">
        <v>57418</v>
      </c>
      <c r="D216" s="47">
        <v>166.5</v>
      </c>
      <c r="E216" s="14">
        <v>92.2</v>
      </c>
    </row>
    <row r="217" spans="1:5" ht="20.45" customHeight="1" x14ac:dyDescent="0.2">
      <c r="A217" s="4" t="s">
        <v>442</v>
      </c>
      <c r="B217" s="7" t="s">
        <v>367</v>
      </c>
      <c r="C217" s="19">
        <v>1363690</v>
      </c>
      <c r="D217" s="47">
        <v>140.19999999999999</v>
      </c>
      <c r="E217" s="45">
        <v>136.80000000000001</v>
      </c>
    </row>
    <row r="218" spans="1:5" x14ac:dyDescent="0.2">
      <c r="A218" s="17" t="s">
        <v>25</v>
      </c>
      <c r="B218" s="7"/>
      <c r="C218" s="19"/>
      <c r="D218" s="47"/>
      <c r="E218" s="45"/>
    </row>
    <row r="219" spans="1:5" ht="20.45" customHeight="1" x14ac:dyDescent="0.2">
      <c r="A219" s="17" t="s">
        <v>217</v>
      </c>
      <c r="B219" s="7" t="s">
        <v>367</v>
      </c>
      <c r="C219" s="19">
        <v>65510</v>
      </c>
      <c r="D219" s="47">
        <v>171.1</v>
      </c>
      <c r="E219" s="45">
        <v>109.2</v>
      </c>
    </row>
    <row r="220" spans="1:5" ht="40.9" customHeight="1" x14ac:dyDescent="0.2">
      <c r="A220" s="17" t="s">
        <v>218</v>
      </c>
      <c r="B220" s="7" t="s">
        <v>367</v>
      </c>
      <c r="C220" s="19">
        <v>1145642</v>
      </c>
      <c r="D220" s="47">
        <v>132.6</v>
      </c>
      <c r="E220" s="45">
        <v>136.69999999999999</v>
      </c>
    </row>
    <row r="221" spans="1:5" ht="51" customHeight="1" x14ac:dyDescent="0.2">
      <c r="A221" s="17" t="s">
        <v>219</v>
      </c>
      <c r="B221" s="7" t="s">
        <v>367</v>
      </c>
      <c r="C221" s="19">
        <v>16738</v>
      </c>
      <c r="D221" s="47">
        <v>105</v>
      </c>
      <c r="E221" s="45">
        <v>177.1</v>
      </c>
    </row>
    <row r="222" spans="1:5" ht="40.9" customHeight="1" x14ac:dyDescent="0.2">
      <c r="A222" s="17" t="s">
        <v>220</v>
      </c>
      <c r="B222" s="7" t="s">
        <v>367</v>
      </c>
      <c r="C222" s="19">
        <v>7392</v>
      </c>
      <c r="D222" s="47">
        <v>133.5</v>
      </c>
      <c r="E222" s="45">
        <v>173.5</v>
      </c>
    </row>
    <row r="223" spans="1:5" ht="20.45" customHeight="1" x14ac:dyDescent="0.2">
      <c r="A223" s="17" t="s">
        <v>221</v>
      </c>
      <c r="B223" s="7" t="s">
        <v>367</v>
      </c>
      <c r="C223" s="48">
        <v>94</v>
      </c>
      <c r="D223" s="47" t="s">
        <v>400</v>
      </c>
      <c r="E223" s="45">
        <v>261.10000000000002</v>
      </c>
    </row>
    <row r="224" spans="1:5" ht="30" customHeight="1" x14ac:dyDescent="0.2">
      <c r="A224" s="246" t="s">
        <v>443</v>
      </c>
      <c r="B224" s="272"/>
      <c r="C224" s="272"/>
      <c r="D224" s="272"/>
      <c r="E224" s="272"/>
    </row>
    <row r="225" spans="1:5" ht="20.45" customHeight="1" x14ac:dyDescent="0.2">
      <c r="A225" s="4" t="s">
        <v>444</v>
      </c>
      <c r="B225" s="7" t="s">
        <v>30</v>
      </c>
      <c r="C225" s="24">
        <v>79781</v>
      </c>
      <c r="D225" s="47">
        <v>87.1</v>
      </c>
      <c r="E225" s="45">
        <v>119.2</v>
      </c>
    </row>
    <row r="226" spans="1:5" ht="20.45" customHeight="1" x14ac:dyDescent="0.2">
      <c r="A226" s="12" t="s">
        <v>445</v>
      </c>
      <c r="B226" s="7" t="s">
        <v>115</v>
      </c>
      <c r="C226" s="24">
        <v>3883</v>
      </c>
      <c r="D226" s="47">
        <v>90.8</v>
      </c>
      <c r="E226" s="45">
        <v>155.4</v>
      </c>
    </row>
    <row r="227" spans="1:5" x14ac:dyDescent="0.2">
      <c r="A227" s="8" t="s">
        <v>23</v>
      </c>
      <c r="B227" s="7" t="s">
        <v>30</v>
      </c>
      <c r="C227" s="24">
        <v>40334</v>
      </c>
      <c r="D227" s="47">
        <v>82.7</v>
      </c>
      <c r="E227" s="45">
        <v>116.8</v>
      </c>
    </row>
    <row r="228" spans="1:5" ht="20.45" customHeight="1" x14ac:dyDescent="0.2">
      <c r="A228" s="4" t="s">
        <v>446</v>
      </c>
      <c r="B228" s="7" t="s">
        <v>30</v>
      </c>
      <c r="C228" s="24">
        <v>9500</v>
      </c>
      <c r="D228" s="47">
        <v>109.1</v>
      </c>
      <c r="E228" s="45">
        <v>93.6</v>
      </c>
    </row>
    <row r="229" spans="1:5" ht="20.45" customHeight="1" x14ac:dyDescent="0.2">
      <c r="A229" s="4" t="s">
        <v>226</v>
      </c>
      <c r="B229" s="7" t="s">
        <v>30</v>
      </c>
      <c r="C229" s="24">
        <v>4825</v>
      </c>
      <c r="D229" s="47">
        <v>75.8</v>
      </c>
      <c r="E229" s="45">
        <v>121.4</v>
      </c>
    </row>
    <row r="230" spans="1:5" ht="30.6" customHeight="1" x14ac:dyDescent="0.2">
      <c r="A230" s="5" t="s">
        <v>227</v>
      </c>
      <c r="B230" s="7" t="s">
        <v>30</v>
      </c>
      <c r="C230" s="24">
        <v>6132</v>
      </c>
      <c r="D230" s="47">
        <v>69.099999999999994</v>
      </c>
      <c r="E230" s="45">
        <v>108.5</v>
      </c>
    </row>
    <row r="231" spans="1:5" ht="30.6" customHeight="1" x14ac:dyDescent="0.2">
      <c r="A231" s="5" t="s">
        <v>447</v>
      </c>
      <c r="B231" s="7" t="s">
        <v>30</v>
      </c>
      <c r="C231" s="19">
        <v>42231</v>
      </c>
      <c r="D231" s="47">
        <v>101.5</v>
      </c>
      <c r="E231" s="14">
        <v>120.2</v>
      </c>
    </row>
    <row r="232" spans="1:5" ht="30.6" customHeight="1" x14ac:dyDescent="0.2">
      <c r="A232" s="5" t="s">
        <v>229</v>
      </c>
      <c r="B232" s="7" t="s">
        <v>30</v>
      </c>
      <c r="C232" s="24">
        <v>16935</v>
      </c>
      <c r="D232" s="47">
        <v>103.7</v>
      </c>
      <c r="E232" s="45">
        <v>123.9</v>
      </c>
    </row>
    <row r="233" spans="1:5" ht="20.45" customHeight="1" x14ac:dyDescent="0.2">
      <c r="A233" s="4" t="s">
        <v>448</v>
      </c>
      <c r="B233" s="7" t="s">
        <v>30</v>
      </c>
      <c r="C233" s="24">
        <v>36386</v>
      </c>
      <c r="D233" s="47">
        <v>117.5</v>
      </c>
      <c r="E233" s="45">
        <v>158.80000000000001</v>
      </c>
    </row>
    <row r="234" spans="1:5" ht="30.6" customHeight="1" x14ac:dyDescent="0.2">
      <c r="A234" s="5" t="s">
        <v>449</v>
      </c>
      <c r="B234" s="7" t="s">
        <v>30</v>
      </c>
      <c r="C234" s="24">
        <v>23557</v>
      </c>
      <c r="D234" s="47">
        <v>95</v>
      </c>
      <c r="E234" s="45">
        <v>104.8</v>
      </c>
    </row>
    <row r="235" spans="1:5" ht="30.6" customHeight="1" x14ac:dyDescent="0.2">
      <c r="A235" s="5" t="s">
        <v>450</v>
      </c>
      <c r="B235" s="7" t="s">
        <v>30</v>
      </c>
      <c r="C235" s="24">
        <v>5361</v>
      </c>
      <c r="D235" s="47">
        <v>89.1</v>
      </c>
      <c r="E235" s="45">
        <v>137.80000000000001</v>
      </c>
    </row>
    <row r="236" spans="1:5" x14ac:dyDescent="0.2">
      <c r="A236" s="3" t="s">
        <v>23</v>
      </c>
      <c r="B236" s="7" t="s">
        <v>109</v>
      </c>
      <c r="C236" s="24">
        <v>1379</v>
      </c>
      <c r="D236" s="47">
        <v>99.9</v>
      </c>
      <c r="E236" s="45">
        <v>121</v>
      </c>
    </row>
    <row r="237" spans="1:5" ht="30.6" customHeight="1" x14ac:dyDescent="0.2">
      <c r="A237" s="13" t="s">
        <v>451</v>
      </c>
      <c r="B237" s="7" t="s">
        <v>115</v>
      </c>
      <c r="C237" s="24">
        <v>633</v>
      </c>
      <c r="D237" s="49">
        <v>99.9</v>
      </c>
      <c r="E237" s="45">
        <v>103.8</v>
      </c>
    </row>
    <row r="238" spans="1:5" x14ac:dyDescent="0.2">
      <c r="A238" s="17" t="s">
        <v>25</v>
      </c>
      <c r="B238" s="24"/>
      <c r="C238" s="24"/>
      <c r="D238" s="47"/>
      <c r="E238" s="45"/>
    </row>
    <row r="239" spans="1:5" ht="20.45" customHeight="1" x14ac:dyDescent="0.2">
      <c r="A239" s="12" t="s">
        <v>452</v>
      </c>
      <c r="B239" s="7" t="s">
        <v>115</v>
      </c>
      <c r="C239" s="24">
        <v>577</v>
      </c>
      <c r="D239" s="47">
        <v>100.7</v>
      </c>
      <c r="E239" s="45">
        <v>104</v>
      </c>
    </row>
    <row r="240" spans="1:5" ht="20.45" customHeight="1" x14ac:dyDescent="0.2">
      <c r="A240" s="12" t="s">
        <v>453</v>
      </c>
      <c r="B240" s="7" t="s">
        <v>115</v>
      </c>
      <c r="C240" s="46">
        <v>24.4</v>
      </c>
      <c r="D240" s="47">
        <v>120.5</v>
      </c>
      <c r="E240" s="45">
        <v>98.8</v>
      </c>
    </row>
    <row r="241" spans="1:5" ht="20.45" customHeight="1" x14ac:dyDescent="0.2">
      <c r="A241" s="13" t="s">
        <v>236</v>
      </c>
      <c r="B241" s="7" t="s">
        <v>237</v>
      </c>
      <c r="C241" s="24">
        <v>539557</v>
      </c>
      <c r="D241" s="49">
        <v>62.4</v>
      </c>
      <c r="E241" s="45">
        <v>88.4</v>
      </c>
    </row>
    <row r="242" spans="1:5" ht="30" customHeight="1" x14ac:dyDescent="0.2">
      <c r="A242" s="246" t="s">
        <v>454</v>
      </c>
      <c r="B242" s="272"/>
      <c r="C242" s="272"/>
      <c r="D242" s="272"/>
      <c r="E242" s="272"/>
    </row>
    <row r="243" spans="1:5" ht="30.6" customHeight="1" x14ac:dyDescent="0.2">
      <c r="A243" s="2" t="s">
        <v>455</v>
      </c>
      <c r="B243" s="7" t="s">
        <v>109</v>
      </c>
      <c r="C243" s="19">
        <v>8883</v>
      </c>
      <c r="D243" s="47">
        <v>92.9</v>
      </c>
      <c r="E243" s="45">
        <v>133.69999999999999</v>
      </c>
    </row>
    <row r="244" spans="1:5" ht="21.6" customHeight="1" x14ac:dyDescent="0.2">
      <c r="A244" s="4" t="s">
        <v>456</v>
      </c>
      <c r="B244" s="7" t="s">
        <v>109</v>
      </c>
      <c r="C244" s="19">
        <v>667</v>
      </c>
      <c r="D244" s="47">
        <v>73.099999999999994</v>
      </c>
      <c r="E244" s="45">
        <v>98.4</v>
      </c>
    </row>
    <row r="245" spans="1:5" ht="21.6" customHeight="1" x14ac:dyDescent="0.2">
      <c r="A245" s="13" t="s">
        <v>457</v>
      </c>
      <c r="B245" s="7" t="s">
        <v>109</v>
      </c>
      <c r="C245" s="19">
        <v>494</v>
      </c>
      <c r="D245" s="47">
        <v>82.3</v>
      </c>
      <c r="E245" s="45">
        <v>119.6</v>
      </c>
    </row>
    <row r="246" spans="1:5" ht="40.9" customHeight="1" x14ac:dyDescent="0.2">
      <c r="A246" s="5" t="s">
        <v>458</v>
      </c>
      <c r="B246" s="7" t="s">
        <v>30</v>
      </c>
      <c r="C246" s="19">
        <v>41664</v>
      </c>
      <c r="D246" s="47">
        <v>73.099999999999994</v>
      </c>
      <c r="E246" s="45">
        <v>68</v>
      </c>
    </row>
    <row r="247" spans="1:5" x14ac:dyDescent="0.2">
      <c r="A247" s="32"/>
      <c r="B247" s="7" t="s">
        <v>115</v>
      </c>
      <c r="C247" s="19">
        <v>169856</v>
      </c>
      <c r="D247" s="47">
        <v>67.900000000000006</v>
      </c>
      <c r="E247" s="45">
        <v>64.5</v>
      </c>
    </row>
    <row r="248" spans="1:5" ht="40.9" customHeight="1" x14ac:dyDescent="0.2">
      <c r="A248" s="5" t="s">
        <v>459</v>
      </c>
      <c r="B248" s="7" t="s">
        <v>30</v>
      </c>
      <c r="C248" s="19">
        <v>12977</v>
      </c>
      <c r="D248" s="47">
        <v>55.6</v>
      </c>
      <c r="E248" s="14">
        <v>41.3</v>
      </c>
    </row>
    <row r="249" spans="1:5" x14ac:dyDescent="0.2">
      <c r="A249" s="32"/>
      <c r="B249" s="7" t="s">
        <v>115</v>
      </c>
      <c r="C249" s="19">
        <v>45558</v>
      </c>
      <c r="D249" s="47">
        <v>50.3</v>
      </c>
      <c r="E249" s="45">
        <v>37.1</v>
      </c>
    </row>
    <row r="250" spans="1:5" ht="20.45" customHeight="1" x14ac:dyDescent="0.2">
      <c r="A250" s="4" t="s">
        <v>460</v>
      </c>
      <c r="B250" s="7" t="s">
        <v>30</v>
      </c>
      <c r="C250" s="19" t="s">
        <v>400</v>
      </c>
      <c r="D250" s="47" t="s">
        <v>400</v>
      </c>
      <c r="E250" s="47" t="s">
        <v>400</v>
      </c>
    </row>
    <row r="251" spans="1:5" x14ac:dyDescent="0.2">
      <c r="A251" s="13" t="s">
        <v>23</v>
      </c>
      <c r="B251" s="7" t="s">
        <v>109</v>
      </c>
      <c r="C251" s="19" t="s">
        <v>400</v>
      </c>
      <c r="D251" s="47" t="s">
        <v>400</v>
      </c>
      <c r="E251" s="9" t="s">
        <v>400</v>
      </c>
    </row>
    <row r="252" spans="1:5" ht="21.6" customHeight="1" x14ac:dyDescent="0.2">
      <c r="A252" s="4" t="s">
        <v>245</v>
      </c>
      <c r="B252" s="7" t="s">
        <v>143</v>
      </c>
      <c r="C252" s="19">
        <v>170</v>
      </c>
      <c r="D252" s="47">
        <v>57</v>
      </c>
      <c r="E252" s="47">
        <v>80.400000000000006</v>
      </c>
    </row>
    <row r="253" spans="1:5" x14ac:dyDescent="0.2">
      <c r="A253" s="3" t="s">
        <v>23</v>
      </c>
      <c r="B253" s="7" t="s">
        <v>246</v>
      </c>
      <c r="C253" s="53">
        <v>86.6</v>
      </c>
      <c r="D253" s="47">
        <v>56.3</v>
      </c>
      <c r="E253" s="47">
        <v>79.400000000000006</v>
      </c>
    </row>
    <row r="254" spans="1:5" x14ac:dyDescent="0.2">
      <c r="A254" s="38" t="s">
        <v>25</v>
      </c>
      <c r="B254" s="7"/>
      <c r="C254" s="19"/>
      <c r="D254" s="47"/>
      <c r="E254" s="47"/>
    </row>
    <row r="255" spans="1:5" ht="21.6" customHeight="1" x14ac:dyDescent="0.2">
      <c r="A255" s="12" t="s">
        <v>461</v>
      </c>
      <c r="B255" s="7" t="s">
        <v>143</v>
      </c>
      <c r="C255" s="48">
        <v>1</v>
      </c>
      <c r="D255" s="47">
        <v>8.6</v>
      </c>
      <c r="E255" s="47">
        <v>39.1</v>
      </c>
    </row>
    <row r="256" spans="1:5" x14ac:dyDescent="0.2">
      <c r="A256" s="39" t="s">
        <v>23</v>
      </c>
      <c r="B256" s="7" t="s">
        <v>246</v>
      </c>
      <c r="C256" s="43" t="s">
        <v>708</v>
      </c>
      <c r="D256" s="77" t="s">
        <v>708</v>
      </c>
      <c r="E256" s="76" t="s">
        <v>708</v>
      </c>
    </row>
    <row r="257" spans="1:5" ht="21.6" customHeight="1" x14ac:dyDescent="0.2">
      <c r="A257" s="12" t="s">
        <v>248</v>
      </c>
      <c r="B257" s="7" t="s">
        <v>143</v>
      </c>
      <c r="C257" s="10">
        <v>169</v>
      </c>
      <c r="D257" s="47">
        <v>59.1</v>
      </c>
      <c r="E257" s="45">
        <v>80.900000000000006</v>
      </c>
    </row>
    <row r="258" spans="1:5" x14ac:dyDescent="0.2">
      <c r="A258" s="4" t="s">
        <v>23</v>
      </c>
      <c r="B258" s="7" t="s">
        <v>246</v>
      </c>
      <c r="C258" s="48">
        <v>86</v>
      </c>
      <c r="D258" s="47">
        <v>58.1</v>
      </c>
      <c r="E258" s="45">
        <v>79.900000000000006</v>
      </c>
    </row>
    <row r="259" spans="1:5" ht="20.45" customHeight="1" x14ac:dyDescent="0.2">
      <c r="A259" s="4" t="s">
        <v>249</v>
      </c>
      <c r="B259" s="7" t="s">
        <v>115</v>
      </c>
      <c r="C259" s="10">
        <v>31</v>
      </c>
      <c r="D259" s="47">
        <v>40.299999999999997</v>
      </c>
      <c r="E259" s="45">
        <v>96.9</v>
      </c>
    </row>
    <row r="260" spans="1:5" ht="20.45" customHeight="1" x14ac:dyDescent="0.2">
      <c r="A260" s="4" t="s">
        <v>250</v>
      </c>
      <c r="B260" s="7" t="s">
        <v>115</v>
      </c>
      <c r="C260" s="19">
        <v>7335</v>
      </c>
      <c r="D260" s="47">
        <v>60.5</v>
      </c>
      <c r="E260" s="45">
        <v>67.2</v>
      </c>
    </row>
    <row r="261" spans="1:5" ht="20.45" customHeight="1" x14ac:dyDescent="0.2">
      <c r="A261" s="4" t="s">
        <v>251</v>
      </c>
      <c r="B261" s="7" t="s">
        <v>115</v>
      </c>
      <c r="C261" s="10">
        <v>156</v>
      </c>
      <c r="D261" s="47">
        <v>41.6</v>
      </c>
      <c r="E261" s="45">
        <v>76.5</v>
      </c>
    </row>
    <row r="262" spans="1:5" ht="20.45" customHeight="1" x14ac:dyDescent="0.2">
      <c r="A262" s="4" t="s">
        <v>462</v>
      </c>
      <c r="B262" s="7" t="s">
        <v>30</v>
      </c>
      <c r="C262" s="19">
        <v>1575</v>
      </c>
      <c r="D262" s="47">
        <v>94.3</v>
      </c>
      <c r="E262" s="45">
        <v>92.2</v>
      </c>
    </row>
    <row r="263" spans="1:5" ht="20.45" customHeight="1" x14ac:dyDescent="0.2">
      <c r="A263" s="4" t="s">
        <v>253</v>
      </c>
      <c r="B263" s="7" t="s">
        <v>30</v>
      </c>
      <c r="C263" s="19" t="s">
        <v>400</v>
      </c>
      <c r="D263" s="47" t="s">
        <v>400</v>
      </c>
      <c r="E263" s="47" t="s">
        <v>400</v>
      </c>
    </row>
    <row r="264" spans="1:5" ht="20.45" customHeight="1" x14ac:dyDescent="0.2">
      <c r="A264" s="4" t="s">
        <v>254</v>
      </c>
      <c r="B264" s="7" t="s">
        <v>17</v>
      </c>
      <c r="C264" s="19">
        <v>875</v>
      </c>
      <c r="D264" s="47">
        <v>96.7</v>
      </c>
      <c r="E264" s="45">
        <v>95</v>
      </c>
    </row>
    <row r="265" spans="1:5" ht="20.45" customHeight="1" x14ac:dyDescent="0.2">
      <c r="A265" s="4" t="s">
        <v>255</v>
      </c>
      <c r="B265" s="7" t="s">
        <v>17</v>
      </c>
      <c r="C265" s="48">
        <v>99.3</v>
      </c>
      <c r="D265" s="47">
        <v>83.1</v>
      </c>
      <c r="E265" s="45">
        <v>112.9</v>
      </c>
    </row>
    <row r="266" spans="1:5" ht="20.45" customHeight="1" x14ac:dyDescent="0.2">
      <c r="A266" s="4" t="s">
        <v>256</v>
      </c>
      <c r="B266" s="7" t="s">
        <v>17</v>
      </c>
      <c r="C266" s="48">
        <v>63.6</v>
      </c>
      <c r="D266" s="47">
        <v>105.2</v>
      </c>
      <c r="E266" s="45">
        <v>126.7</v>
      </c>
    </row>
    <row r="267" spans="1:5" ht="20.45" customHeight="1" x14ac:dyDescent="0.2">
      <c r="A267" s="4" t="s">
        <v>463</v>
      </c>
      <c r="B267" s="7" t="s">
        <v>17</v>
      </c>
      <c r="C267" s="19">
        <v>210</v>
      </c>
      <c r="D267" s="47">
        <v>74.400000000000006</v>
      </c>
      <c r="E267" s="45">
        <v>84.8</v>
      </c>
    </row>
    <row r="268" spans="1:5" x14ac:dyDescent="0.2">
      <c r="A268" s="4" t="s">
        <v>23</v>
      </c>
      <c r="B268" s="7" t="s">
        <v>143</v>
      </c>
      <c r="C268" s="10">
        <v>310</v>
      </c>
      <c r="D268" s="47">
        <v>73.900000000000006</v>
      </c>
      <c r="E268" s="45">
        <v>85.5</v>
      </c>
    </row>
    <row r="269" spans="1:5" ht="20.45" customHeight="1" x14ac:dyDescent="0.2">
      <c r="A269" s="12" t="s">
        <v>464</v>
      </c>
      <c r="B269" s="7" t="s">
        <v>17</v>
      </c>
      <c r="C269" s="19">
        <v>202</v>
      </c>
      <c r="D269" s="47">
        <v>74</v>
      </c>
      <c r="E269" s="45">
        <v>85.4</v>
      </c>
    </row>
    <row r="270" spans="1:5" x14ac:dyDescent="0.2">
      <c r="A270" s="4" t="s">
        <v>23</v>
      </c>
      <c r="B270" s="7" t="s">
        <v>143</v>
      </c>
      <c r="C270" s="19">
        <v>304</v>
      </c>
      <c r="D270" s="47">
        <v>74.3</v>
      </c>
      <c r="E270" s="45">
        <v>85.6</v>
      </c>
    </row>
    <row r="271" spans="1:5" ht="20.45" customHeight="1" x14ac:dyDescent="0.2">
      <c r="A271" s="4" t="s">
        <v>259</v>
      </c>
      <c r="B271" s="7" t="s">
        <v>17</v>
      </c>
      <c r="C271" s="19">
        <v>126</v>
      </c>
      <c r="D271" s="47">
        <v>91.5</v>
      </c>
      <c r="E271" s="45">
        <v>102.3</v>
      </c>
    </row>
    <row r="272" spans="1:5" x14ac:dyDescent="0.2">
      <c r="A272" s="4" t="s">
        <v>23</v>
      </c>
      <c r="B272" s="7" t="s">
        <v>143</v>
      </c>
      <c r="C272" s="48">
        <v>86.9</v>
      </c>
      <c r="D272" s="47">
        <v>92</v>
      </c>
      <c r="E272" s="45">
        <v>101.7</v>
      </c>
    </row>
    <row r="273" spans="1:5" ht="21.6" customHeight="1" x14ac:dyDescent="0.2">
      <c r="A273" s="12" t="s">
        <v>260</v>
      </c>
      <c r="B273" s="7" t="s">
        <v>143</v>
      </c>
      <c r="C273" s="48">
        <v>64.3</v>
      </c>
      <c r="D273" s="47">
        <v>99.9</v>
      </c>
      <c r="E273" s="45">
        <v>110.6</v>
      </c>
    </row>
    <row r="274" spans="1:5" x14ac:dyDescent="0.2">
      <c r="A274" s="4" t="s">
        <v>23</v>
      </c>
      <c r="B274" s="7" t="s">
        <v>246</v>
      </c>
      <c r="C274" s="48">
        <v>29.2</v>
      </c>
      <c r="D274" s="46">
        <v>95.1</v>
      </c>
      <c r="E274" s="45">
        <v>105.9</v>
      </c>
    </row>
    <row r="275" spans="1:5" ht="20.45" customHeight="1" x14ac:dyDescent="0.2">
      <c r="A275" s="4" t="s">
        <v>261</v>
      </c>
      <c r="B275" s="7" t="s">
        <v>17</v>
      </c>
      <c r="C275" s="19">
        <v>983</v>
      </c>
      <c r="D275" s="47">
        <v>168.4</v>
      </c>
      <c r="E275" s="14">
        <v>115.1</v>
      </c>
    </row>
    <row r="276" spans="1:5" x14ac:dyDescent="0.2">
      <c r="A276" s="4"/>
      <c r="B276" s="7" t="s">
        <v>143</v>
      </c>
      <c r="C276" s="19">
        <v>379</v>
      </c>
      <c r="D276" s="47">
        <v>143.1</v>
      </c>
      <c r="E276" s="14">
        <v>98.1</v>
      </c>
    </row>
    <row r="277" spans="1:5" ht="40.9" customHeight="1" x14ac:dyDescent="0.2">
      <c r="A277" s="13" t="s">
        <v>262</v>
      </c>
      <c r="B277" s="7" t="s">
        <v>30</v>
      </c>
      <c r="C277" s="24">
        <v>81946</v>
      </c>
      <c r="D277" s="46">
        <v>78.3</v>
      </c>
      <c r="E277" s="45">
        <v>132.69999999999999</v>
      </c>
    </row>
    <row r="278" spans="1:5" x14ac:dyDescent="0.2">
      <c r="A278" s="13" t="s">
        <v>23</v>
      </c>
      <c r="B278" s="7" t="s">
        <v>109</v>
      </c>
      <c r="C278" s="24">
        <v>10190</v>
      </c>
      <c r="D278" s="46">
        <v>76.099999999999994</v>
      </c>
      <c r="E278" s="45">
        <v>131</v>
      </c>
    </row>
    <row r="279" spans="1:5" ht="40.9" customHeight="1" x14ac:dyDescent="0.2">
      <c r="A279" s="13" t="s">
        <v>465</v>
      </c>
      <c r="B279" s="7" t="s">
        <v>30</v>
      </c>
      <c r="C279" s="24">
        <v>7988</v>
      </c>
      <c r="D279" s="46">
        <v>105.6</v>
      </c>
      <c r="E279" s="45">
        <v>117.1</v>
      </c>
    </row>
    <row r="280" spans="1:5" x14ac:dyDescent="0.2">
      <c r="A280" s="13" t="s">
        <v>23</v>
      </c>
      <c r="B280" s="7" t="s">
        <v>109</v>
      </c>
      <c r="C280" s="25">
        <v>105</v>
      </c>
      <c r="D280" s="46">
        <v>101.9</v>
      </c>
      <c r="E280" s="45">
        <v>120.7</v>
      </c>
    </row>
    <row r="281" spans="1:5" ht="30.6" customHeight="1" x14ac:dyDescent="0.2">
      <c r="A281" s="13" t="s">
        <v>466</v>
      </c>
      <c r="B281" s="7" t="s">
        <v>17</v>
      </c>
      <c r="C281" s="24">
        <v>2172</v>
      </c>
      <c r="D281" s="9">
        <v>106.3</v>
      </c>
      <c r="E281" s="14">
        <v>98.7</v>
      </c>
    </row>
    <row r="282" spans="1:5" ht="20.45" customHeight="1" x14ac:dyDescent="0.2">
      <c r="A282" s="4" t="s">
        <v>265</v>
      </c>
      <c r="B282" s="7" t="s">
        <v>17</v>
      </c>
      <c r="C282" s="24">
        <v>224</v>
      </c>
      <c r="D282" s="46">
        <v>86.1</v>
      </c>
      <c r="E282" s="45">
        <v>134.4</v>
      </c>
    </row>
    <row r="283" spans="1:5" x14ac:dyDescent="0.2">
      <c r="A283" s="8" t="s">
        <v>23</v>
      </c>
      <c r="B283" s="7" t="s">
        <v>143</v>
      </c>
      <c r="C283" s="10">
        <v>168</v>
      </c>
      <c r="D283" s="30">
        <v>89.5</v>
      </c>
      <c r="E283" s="45">
        <v>138.5</v>
      </c>
    </row>
    <row r="284" spans="1:5" ht="21.6" customHeight="1" x14ac:dyDescent="0.2">
      <c r="A284" s="4" t="s">
        <v>266</v>
      </c>
      <c r="B284" s="7" t="s">
        <v>109</v>
      </c>
      <c r="C284" s="19">
        <v>2484</v>
      </c>
      <c r="D284" s="46">
        <v>76.3</v>
      </c>
      <c r="E284" s="45">
        <v>106.1</v>
      </c>
    </row>
    <row r="285" spans="1:5" ht="20.45" customHeight="1" x14ac:dyDescent="0.2">
      <c r="A285" s="4" t="s">
        <v>467</v>
      </c>
      <c r="B285" s="7" t="s">
        <v>17</v>
      </c>
      <c r="C285" s="48">
        <v>37.299999999999997</v>
      </c>
      <c r="D285" s="46">
        <v>63.9</v>
      </c>
      <c r="E285" s="14">
        <v>105.9</v>
      </c>
    </row>
    <row r="286" spans="1:5" ht="30" customHeight="1" x14ac:dyDescent="0.2">
      <c r="A286" s="246" t="s">
        <v>268</v>
      </c>
      <c r="B286" s="272"/>
      <c r="C286" s="272"/>
      <c r="D286" s="272"/>
      <c r="E286" s="272"/>
    </row>
    <row r="287" spans="1:5" ht="20.45" customHeight="1" x14ac:dyDescent="0.2">
      <c r="A287" s="4" t="s">
        <v>468</v>
      </c>
      <c r="B287" s="7" t="s">
        <v>17</v>
      </c>
      <c r="C287" s="24">
        <v>563</v>
      </c>
      <c r="D287" s="31">
        <v>91.2</v>
      </c>
      <c r="E287" s="78">
        <v>141.9</v>
      </c>
    </row>
    <row r="288" spans="1:5" ht="30.6" customHeight="1" x14ac:dyDescent="0.2">
      <c r="A288" s="2" t="s">
        <v>469</v>
      </c>
      <c r="B288" s="7" t="s">
        <v>17</v>
      </c>
      <c r="C288" s="46">
        <v>18.600000000000001</v>
      </c>
      <c r="D288" s="44">
        <v>86.5</v>
      </c>
      <c r="E288" s="47">
        <v>137</v>
      </c>
    </row>
    <row r="289" spans="1:5" ht="30.6" customHeight="1" x14ac:dyDescent="0.2">
      <c r="A289" s="5" t="s">
        <v>470</v>
      </c>
      <c r="B289" s="7" t="s">
        <v>17</v>
      </c>
      <c r="C289" s="46">
        <v>57.9</v>
      </c>
      <c r="D289" s="47">
        <v>94.7</v>
      </c>
      <c r="E289" s="45">
        <v>167.5</v>
      </c>
    </row>
    <row r="290" spans="1:5" ht="20.45" customHeight="1" x14ac:dyDescent="0.2">
      <c r="A290" s="4" t="s">
        <v>471</v>
      </c>
      <c r="B290" s="7" t="s">
        <v>17</v>
      </c>
      <c r="C290" s="46">
        <v>83.3</v>
      </c>
      <c r="D290" s="47">
        <v>74.400000000000006</v>
      </c>
      <c r="E290" s="45">
        <v>116.8</v>
      </c>
    </row>
    <row r="291" spans="1:5" ht="20.45" customHeight="1" x14ac:dyDescent="0.2">
      <c r="A291" s="4" t="s">
        <v>472</v>
      </c>
      <c r="B291" s="7" t="s">
        <v>17</v>
      </c>
      <c r="C291" s="30">
        <v>279</v>
      </c>
      <c r="D291" s="9">
        <v>97.3</v>
      </c>
      <c r="E291" s="45">
        <v>140.80000000000001</v>
      </c>
    </row>
    <row r="292" spans="1:5" ht="20.45" customHeight="1" x14ac:dyDescent="0.2">
      <c r="A292" s="4" t="s">
        <v>274</v>
      </c>
      <c r="B292" s="7" t="s">
        <v>17</v>
      </c>
      <c r="C292" s="46">
        <v>79.2</v>
      </c>
      <c r="D292" s="47">
        <v>102.2</v>
      </c>
      <c r="E292" s="47">
        <v>171</v>
      </c>
    </row>
    <row r="293" spans="1:5" ht="30.6" customHeight="1" x14ac:dyDescent="0.2">
      <c r="A293" s="2" t="s">
        <v>473</v>
      </c>
      <c r="B293" s="7" t="s">
        <v>17</v>
      </c>
      <c r="C293" s="46">
        <v>13.5</v>
      </c>
      <c r="D293" s="47">
        <v>88.5</v>
      </c>
      <c r="E293" s="45">
        <v>140.9</v>
      </c>
    </row>
    <row r="294" spans="1:5" ht="20.45" customHeight="1" x14ac:dyDescent="0.2">
      <c r="A294" s="4" t="s">
        <v>474</v>
      </c>
      <c r="B294" s="21" t="s">
        <v>17</v>
      </c>
      <c r="C294" s="46">
        <v>11.3</v>
      </c>
      <c r="D294" s="9">
        <v>89.7</v>
      </c>
      <c r="E294" s="14">
        <v>239.6</v>
      </c>
    </row>
    <row r="295" spans="1:5" ht="30.6" customHeight="1" x14ac:dyDescent="0.2">
      <c r="A295" s="13" t="s">
        <v>277</v>
      </c>
      <c r="B295" s="21" t="s">
        <v>30</v>
      </c>
      <c r="C295" s="24">
        <v>21482</v>
      </c>
      <c r="D295" s="47">
        <v>81.099999999999994</v>
      </c>
      <c r="E295" s="45">
        <v>148.6</v>
      </c>
    </row>
    <row r="296" spans="1:5" ht="30.6" customHeight="1" x14ac:dyDescent="0.2">
      <c r="A296" s="13" t="s">
        <v>278</v>
      </c>
      <c r="B296" s="21" t="s">
        <v>30</v>
      </c>
      <c r="C296" s="24">
        <v>4981</v>
      </c>
      <c r="D296" s="47">
        <v>88.2</v>
      </c>
      <c r="E296" s="45">
        <v>92.8</v>
      </c>
    </row>
    <row r="297" spans="1:5" ht="30.6" customHeight="1" x14ac:dyDescent="0.2">
      <c r="A297" s="5" t="s">
        <v>475</v>
      </c>
      <c r="B297" s="21" t="s">
        <v>30</v>
      </c>
      <c r="C297" s="24">
        <v>2156</v>
      </c>
      <c r="D297" s="47">
        <v>89.1</v>
      </c>
      <c r="E297" s="45">
        <v>277.7</v>
      </c>
    </row>
    <row r="298" spans="1:5" ht="20.45" customHeight="1" x14ac:dyDescent="0.2">
      <c r="A298" s="4" t="s">
        <v>476</v>
      </c>
      <c r="B298" s="21" t="s">
        <v>30</v>
      </c>
      <c r="C298" s="24">
        <v>21732</v>
      </c>
      <c r="D298" s="47">
        <v>86.9</v>
      </c>
      <c r="E298" s="45">
        <v>109.5</v>
      </c>
    </row>
    <row r="299" spans="1:5" ht="30" customHeight="1" x14ac:dyDescent="0.2">
      <c r="A299" s="246" t="s">
        <v>477</v>
      </c>
      <c r="B299" s="272"/>
      <c r="C299" s="272"/>
      <c r="D299" s="272"/>
      <c r="E299" s="272"/>
    </row>
    <row r="300" spans="1:5" ht="20.45" customHeight="1" x14ac:dyDescent="0.2">
      <c r="A300" s="4" t="s">
        <v>282</v>
      </c>
      <c r="B300" s="21" t="s">
        <v>311</v>
      </c>
      <c r="C300" s="24">
        <v>26751</v>
      </c>
      <c r="D300" s="47">
        <v>75.5</v>
      </c>
      <c r="E300" s="14">
        <v>77.099999999999994</v>
      </c>
    </row>
    <row r="301" spans="1:5" ht="20.45" customHeight="1" x14ac:dyDescent="0.2">
      <c r="A301" s="4" t="s">
        <v>283</v>
      </c>
      <c r="B301" s="21" t="s">
        <v>311</v>
      </c>
      <c r="C301" s="24">
        <v>6304</v>
      </c>
      <c r="D301" s="47">
        <v>99.8</v>
      </c>
      <c r="E301" s="45">
        <v>85.8</v>
      </c>
    </row>
    <row r="302" spans="1:5" ht="20.45" customHeight="1" x14ac:dyDescent="0.2">
      <c r="A302" s="4" t="s">
        <v>478</v>
      </c>
      <c r="B302" s="21" t="s">
        <v>311</v>
      </c>
      <c r="C302" s="24">
        <v>7861</v>
      </c>
      <c r="D302" s="47">
        <v>81.5</v>
      </c>
      <c r="E302" s="45">
        <v>88.4</v>
      </c>
    </row>
    <row r="303" spans="1:5" ht="40.9" customHeight="1" x14ac:dyDescent="0.2">
      <c r="A303" s="5" t="s">
        <v>285</v>
      </c>
      <c r="B303" s="21" t="s">
        <v>30</v>
      </c>
      <c r="C303" s="24">
        <v>111</v>
      </c>
      <c r="D303" s="47">
        <v>191.4</v>
      </c>
      <c r="E303" s="45">
        <v>84.7</v>
      </c>
    </row>
    <row r="304" spans="1:5" ht="40.9" customHeight="1" x14ac:dyDescent="0.2">
      <c r="A304" s="5" t="s">
        <v>286</v>
      </c>
      <c r="B304" s="21" t="s">
        <v>30</v>
      </c>
      <c r="C304" s="24">
        <v>608</v>
      </c>
      <c r="D304" s="47">
        <v>104.5</v>
      </c>
      <c r="E304" s="45">
        <v>79.7</v>
      </c>
    </row>
    <row r="305" spans="1:5" ht="40.9" customHeight="1" x14ac:dyDescent="0.2">
      <c r="A305" s="5" t="s">
        <v>287</v>
      </c>
      <c r="B305" s="21" t="s">
        <v>30</v>
      </c>
      <c r="C305" s="24">
        <v>2366</v>
      </c>
      <c r="D305" s="47">
        <v>129.69999999999999</v>
      </c>
      <c r="E305" s="45">
        <v>88</v>
      </c>
    </row>
    <row r="306" spans="1:5" ht="40.9" customHeight="1" x14ac:dyDescent="0.2">
      <c r="A306" s="5" t="s">
        <v>479</v>
      </c>
      <c r="B306" s="7" t="s">
        <v>30</v>
      </c>
      <c r="C306" s="24">
        <v>6230</v>
      </c>
      <c r="D306" s="47">
        <v>119.7</v>
      </c>
      <c r="E306" s="45">
        <v>99.4</v>
      </c>
    </row>
    <row r="307" spans="1:5" ht="30.6" customHeight="1" x14ac:dyDescent="0.2">
      <c r="A307" s="5" t="s">
        <v>289</v>
      </c>
      <c r="B307" s="7" t="s">
        <v>30</v>
      </c>
      <c r="C307" s="24">
        <v>8877</v>
      </c>
      <c r="D307" s="47">
        <v>106.7</v>
      </c>
      <c r="E307" s="45">
        <v>98.2</v>
      </c>
    </row>
    <row r="308" spans="1:5" ht="30.6" customHeight="1" x14ac:dyDescent="0.2">
      <c r="A308" s="5" t="s">
        <v>290</v>
      </c>
      <c r="B308" s="21" t="s">
        <v>30</v>
      </c>
      <c r="C308" s="24">
        <v>867</v>
      </c>
      <c r="D308" s="47">
        <v>85.6</v>
      </c>
      <c r="E308" s="45">
        <v>123.4</v>
      </c>
    </row>
    <row r="309" spans="1:5" ht="20.45" customHeight="1" x14ac:dyDescent="0.2">
      <c r="A309" s="5" t="s">
        <v>291</v>
      </c>
      <c r="B309" s="21" t="s">
        <v>237</v>
      </c>
      <c r="C309" s="24">
        <v>265084</v>
      </c>
      <c r="D309" s="47">
        <v>53.3</v>
      </c>
      <c r="E309" s="45">
        <v>91.9</v>
      </c>
    </row>
    <row r="310" spans="1:5" ht="30.6" customHeight="1" x14ac:dyDescent="0.2">
      <c r="A310" s="5" t="s">
        <v>292</v>
      </c>
      <c r="B310" s="21" t="s">
        <v>30</v>
      </c>
      <c r="C310" s="24">
        <v>3359</v>
      </c>
      <c r="D310" s="47">
        <v>104.2</v>
      </c>
      <c r="E310" s="45">
        <v>82.9</v>
      </c>
    </row>
    <row r="311" spans="1:5" ht="30.6" customHeight="1" x14ac:dyDescent="0.2">
      <c r="A311" s="13" t="s">
        <v>293</v>
      </c>
      <c r="B311" s="21" t="s">
        <v>30</v>
      </c>
      <c r="C311" s="24">
        <v>1752</v>
      </c>
      <c r="D311" s="47">
        <v>119.8</v>
      </c>
      <c r="E311" s="14">
        <v>150.5</v>
      </c>
    </row>
    <row r="312" spans="1:5" ht="40.9" customHeight="1" x14ac:dyDescent="0.2">
      <c r="A312" s="5" t="s">
        <v>294</v>
      </c>
      <c r="B312" s="21" t="s">
        <v>30</v>
      </c>
      <c r="C312" s="24">
        <v>10335</v>
      </c>
      <c r="D312" s="47">
        <v>96.7</v>
      </c>
      <c r="E312" s="45">
        <v>152.30000000000001</v>
      </c>
    </row>
    <row r="313" spans="1:5" ht="20.45" customHeight="1" x14ac:dyDescent="0.2">
      <c r="A313" s="5" t="s">
        <v>295</v>
      </c>
      <c r="B313" s="21" t="s">
        <v>237</v>
      </c>
      <c r="C313" s="24">
        <v>7701852</v>
      </c>
      <c r="D313" s="47">
        <v>84.9</v>
      </c>
      <c r="E313" s="45">
        <v>153.6</v>
      </c>
    </row>
    <row r="314" spans="1:5" ht="30" customHeight="1" x14ac:dyDescent="0.2">
      <c r="A314" s="246" t="s">
        <v>480</v>
      </c>
      <c r="B314" s="272"/>
      <c r="C314" s="272"/>
      <c r="D314" s="272"/>
      <c r="E314" s="272"/>
    </row>
    <row r="315" spans="1:5" ht="20.45" customHeight="1" x14ac:dyDescent="0.2">
      <c r="A315" s="4" t="s">
        <v>481</v>
      </c>
      <c r="B315" s="7" t="s">
        <v>115</v>
      </c>
      <c r="C315" s="24">
        <v>1260</v>
      </c>
      <c r="D315" s="47">
        <v>78.099999999999994</v>
      </c>
      <c r="E315" s="45">
        <v>104.9</v>
      </c>
    </row>
    <row r="316" spans="1:5" ht="20.45" customHeight="1" x14ac:dyDescent="0.2">
      <c r="A316" s="4" t="s">
        <v>298</v>
      </c>
      <c r="B316" s="7" t="s">
        <v>115</v>
      </c>
      <c r="C316" s="24">
        <v>187</v>
      </c>
      <c r="D316" s="47">
        <v>78.900000000000006</v>
      </c>
      <c r="E316" s="45">
        <v>80.8</v>
      </c>
    </row>
    <row r="317" spans="1:5" ht="20.45" customHeight="1" x14ac:dyDescent="0.2">
      <c r="A317" s="4" t="s">
        <v>299</v>
      </c>
      <c r="B317" s="7" t="s">
        <v>115</v>
      </c>
      <c r="C317" s="24">
        <v>433</v>
      </c>
      <c r="D317" s="47">
        <v>90.6</v>
      </c>
      <c r="E317" s="45">
        <v>126.7</v>
      </c>
    </row>
    <row r="318" spans="1:5" ht="20.45" customHeight="1" x14ac:dyDescent="0.2">
      <c r="A318" s="4" t="s">
        <v>300</v>
      </c>
      <c r="B318" s="7" t="s">
        <v>115</v>
      </c>
      <c r="C318" s="24">
        <v>531</v>
      </c>
      <c r="D318" s="47">
        <v>122.5</v>
      </c>
      <c r="E318" s="45">
        <v>116.5</v>
      </c>
    </row>
    <row r="319" spans="1:5" ht="30" customHeight="1" x14ac:dyDescent="0.2">
      <c r="A319" s="246" t="s">
        <v>301</v>
      </c>
      <c r="B319" s="272"/>
      <c r="C319" s="272"/>
      <c r="D319" s="272"/>
      <c r="E319" s="272"/>
    </row>
    <row r="320" spans="1:5" ht="30.6" customHeight="1" x14ac:dyDescent="0.2">
      <c r="A320" s="5" t="s">
        <v>302</v>
      </c>
      <c r="B320" s="7" t="s">
        <v>115</v>
      </c>
      <c r="C320" s="24">
        <v>5163</v>
      </c>
      <c r="D320" s="47">
        <v>107.5</v>
      </c>
      <c r="E320" s="45">
        <v>189</v>
      </c>
    </row>
    <row r="321" spans="1:5" x14ac:dyDescent="0.2">
      <c r="A321" s="4" t="s">
        <v>23</v>
      </c>
      <c r="B321" s="7" t="s">
        <v>303</v>
      </c>
      <c r="C321" s="24">
        <v>2261</v>
      </c>
      <c r="D321" s="47">
        <v>253.5</v>
      </c>
      <c r="E321" s="45">
        <v>139</v>
      </c>
    </row>
    <row r="322" spans="1:5" x14ac:dyDescent="0.2">
      <c r="A322" s="12" t="s">
        <v>25</v>
      </c>
      <c r="B322" s="7"/>
      <c r="C322" s="24"/>
      <c r="D322" s="47"/>
      <c r="E322" s="45"/>
    </row>
    <row r="323" spans="1:5" ht="20.45" customHeight="1" x14ac:dyDescent="0.2">
      <c r="A323" s="12" t="s">
        <v>304</v>
      </c>
      <c r="B323" s="7" t="s">
        <v>115</v>
      </c>
      <c r="C323" s="24">
        <v>519</v>
      </c>
      <c r="D323" s="47">
        <v>63.2</v>
      </c>
      <c r="E323" s="45">
        <v>145.5</v>
      </c>
    </row>
    <row r="324" spans="1:5" x14ac:dyDescent="0.2">
      <c r="B324" s="21" t="s">
        <v>303</v>
      </c>
      <c r="C324" s="46">
        <v>81.8</v>
      </c>
      <c r="D324" s="47">
        <v>54.3</v>
      </c>
      <c r="E324" s="45">
        <v>157.9</v>
      </c>
    </row>
    <row r="325" spans="1:5" ht="30.6" customHeight="1" x14ac:dyDescent="0.2">
      <c r="A325" s="23" t="s">
        <v>305</v>
      </c>
      <c r="B325" s="21" t="s">
        <v>115</v>
      </c>
      <c r="C325" s="24">
        <v>204</v>
      </c>
      <c r="D325" s="47">
        <v>110.3</v>
      </c>
      <c r="E325" s="47">
        <v>119.8</v>
      </c>
    </row>
    <row r="326" spans="1:5" x14ac:dyDescent="0.2">
      <c r="A326" s="3" t="s">
        <v>23</v>
      </c>
      <c r="B326" s="21" t="s">
        <v>303</v>
      </c>
      <c r="C326" s="24">
        <v>2016</v>
      </c>
      <c r="D326" s="47">
        <v>391.8</v>
      </c>
      <c r="E326" s="47">
        <v>139.1</v>
      </c>
    </row>
    <row r="327" spans="1:5" ht="20.45" customHeight="1" x14ac:dyDescent="0.2">
      <c r="A327" s="4" t="s">
        <v>306</v>
      </c>
      <c r="B327" s="21" t="s">
        <v>115</v>
      </c>
      <c r="C327" s="24">
        <v>480</v>
      </c>
      <c r="D327" s="47">
        <v>137.9</v>
      </c>
      <c r="E327" s="45">
        <v>121.4</v>
      </c>
    </row>
    <row r="328" spans="1:5" x14ac:dyDescent="0.2">
      <c r="A328" s="3" t="s">
        <v>23</v>
      </c>
      <c r="B328" s="21" t="s">
        <v>307</v>
      </c>
      <c r="C328" s="25">
        <v>219</v>
      </c>
      <c r="D328" s="47">
        <v>117</v>
      </c>
      <c r="E328" s="45">
        <v>107.2</v>
      </c>
    </row>
    <row r="329" spans="1:5" ht="20.45" customHeight="1" x14ac:dyDescent="0.2">
      <c r="A329" s="4" t="s">
        <v>308</v>
      </c>
      <c r="B329" s="21" t="s">
        <v>115</v>
      </c>
      <c r="C329" s="25">
        <v>683</v>
      </c>
      <c r="D329" s="47">
        <v>126.7</v>
      </c>
      <c r="E329" s="45">
        <v>97.9</v>
      </c>
    </row>
    <row r="330" spans="1:5" ht="20.45" customHeight="1" x14ac:dyDescent="0.2">
      <c r="A330" s="12" t="s">
        <v>309</v>
      </c>
      <c r="B330" s="21" t="s">
        <v>115</v>
      </c>
      <c r="C330" s="24">
        <v>662</v>
      </c>
      <c r="D330" s="47">
        <v>128.6</v>
      </c>
      <c r="E330" s="45">
        <v>96.8</v>
      </c>
    </row>
    <row r="331" spans="1:5" ht="40.9" customHeight="1" x14ac:dyDescent="0.2">
      <c r="A331" s="5" t="s">
        <v>310</v>
      </c>
      <c r="B331" s="21" t="s">
        <v>115</v>
      </c>
      <c r="C331" s="24">
        <v>1415</v>
      </c>
      <c r="D331" s="47">
        <v>102.7</v>
      </c>
      <c r="E331" s="45">
        <v>98.6</v>
      </c>
    </row>
    <row r="332" spans="1:5" ht="20.45" customHeight="1" x14ac:dyDescent="0.2">
      <c r="A332" s="4" t="s">
        <v>482</v>
      </c>
      <c r="B332" s="21" t="s">
        <v>30</v>
      </c>
      <c r="C332" s="24">
        <v>32635</v>
      </c>
      <c r="D332" s="47">
        <v>101.1</v>
      </c>
      <c r="E332" s="45">
        <v>120.1</v>
      </c>
    </row>
    <row r="333" spans="1:5" ht="20.45" customHeight="1" x14ac:dyDescent="0.2">
      <c r="A333" s="12" t="s">
        <v>137</v>
      </c>
      <c r="B333" s="21"/>
      <c r="C333" s="24"/>
      <c r="D333" s="47"/>
      <c r="E333" s="45"/>
    </row>
    <row r="334" spans="1:5" ht="51" customHeight="1" x14ac:dyDescent="0.2">
      <c r="A334" s="23" t="s">
        <v>313</v>
      </c>
      <c r="B334" s="21" t="s">
        <v>30</v>
      </c>
      <c r="C334" s="24">
        <v>1324</v>
      </c>
      <c r="D334" s="47">
        <v>128</v>
      </c>
      <c r="E334" s="45">
        <v>94.5</v>
      </c>
    </row>
    <row r="335" spans="1:5" x14ac:dyDescent="0.2">
      <c r="A335" s="23"/>
      <c r="B335" s="21" t="s">
        <v>314</v>
      </c>
      <c r="C335" s="24">
        <v>25240</v>
      </c>
      <c r="D335" s="47">
        <v>86.2</v>
      </c>
      <c r="E335" s="45">
        <v>84</v>
      </c>
    </row>
    <row r="336" spans="1:5" ht="40.9" customHeight="1" x14ac:dyDescent="0.2">
      <c r="A336" s="23" t="s">
        <v>315</v>
      </c>
      <c r="B336" s="21" t="s">
        <v>30</v>
      </c>
      <c r="C336" s="24">
        <v>19782</v>
      </c>
      <c r="D336" s="47">
        <v>96.6</v>
      </c>
      <c r="E336" s="45">
        <v>126.5</v>
      </c>
    </row>
    <row r="337" spans="1:5" x14ac:dyDescent="0.2">
      <c r="A337" s="23"/>
      <c r="B337" s="21" t="s">
        <v>314</v>
      </c>
      <c r="C337" s="24">
        <v>295594</v>
      </c>
      <c r="D337" s="47">
        <v>98.3</v>
      </c>
      <c r="E337" s="45">
        <v>149.9</v>
      </c>
    </row>
    <row r="338" spans="1:5" ht="30.6" customHeight="1" x14ac:dyDescent="0.2">
      <c r="A338" s="23" t="s">
        <v>316</v>
      </c>
      <c r="B338" s="21" t="s">
        <v>30</v>
      </c>
      <c r="C338" s="24">
        <v>6068</v>
      </c>
      <c r="D338" s="47">
        <v>140.1</v>
      </c>
      <c r="E338" s="45">
        <v>98.5</v>
      </c>
    </row>
    <row r="339" spans="1:5" x14ac:dyDescent="0.2">
      <c r="A339" s="4"/>
      <c r="B339" s="21" t="s">
        <v>314</v>
      </c>
      <c r="C339" s="24">
        <v>2039</v>
      </c>
      <c r="D339" s="47">
        <v>104.2</v>
      </c>
      <c r="E339" s="45">
        <v>90.1</v>
      </c>
    </row>
    <row r="340" spans="1:5" ht="40.9" customHeight="1" x14ac:dyDescent="0.2">
      <c r="A340" s="23" t="s">
        <v>317</v>
      </c>
      <c r="B340" s="21" t="s">
        <v>30</v>
      </c>
      <c r="C340" s="24">
        <v>2990</v>
      </c>
      <c r="D340" s="47">
        <v>76.400000000000006</v>
      </c>
      <c r="E340" s="45">
        <v>135.69999999999999</v>
      </c>
    </row>
    <row r="341" spans="1:5" x14ac:dyDescent="0.2">
      <c r="A341" s="4"/>
      <c r="B341" s="21" t="s">
        <v>314</v>
      </c>
      <c r="C341" s="24">
        <v>47720</v>
      </c>
      <c r="D341" s="47">
        <v>88.3</v>
      </c>
      <c r="E341" s="45">
        <v>153.4</v>
      </c>
    </row>
    <row r="342" spans="1:5" ht="30.6" customHeight="1" x14ac:dyDescent="0.2">
      <c r="A342" s="5" t="s">
        <v>483</v>
      </c>
      <c r="B342" s="21" t="s">
        <v>115</v>
      </c>
      <c r="C342" s="24">
        <v>340</v>
      </c>
      <c r="D342" s="47">
        <v>114.3</v>
      </c>
      <c r="E342" s="45">
        <v>117.3</v>
      </c>
    </row>
    <row r="343" spans="1:5" ht="20.45" customHeight="1" x14ac:dyDescent="0.2">
      <c r="A343" s="4" t="s">
        <v>319</v>
      </c>
      <c r="B343" s="21" t="s">
        <v>115</v>
      </c>
      <c r="C343" s="24">
        <v>378</v>
      </c>
      <c r="D343" s="47">
        <v>84.8</v>
      </c>
      <c r="E343" s="45">
        <v>113.2</v>
      </c>
    </row>
    <row r="344" spans="1:5" ht="20.45" customHeight="1" x14ac:dyDescent="0.2">
      <c r="A344" s="4" t="s">
        <v>320</v>
      </c>
      <c r="B344" s="21" t="s">
        <v>115</v>
      </c>
      <c r="C344" s="24">
        <v>536</v>
      </c>
      <c r="D344" s="47">
        <v>89.2</v>
      </c>
      <c r="E344" s="45">
        <v>113.5</v>
      </c>
    </row>
    <row r="345" spans="1:5" ht="20.45" customHeight="1" x14ac:dyDescent="0.2">
      <c r="A345" s="4" t="s">
        <v>321</v>
      </c>
      <c r="B345" s="21" t="s">
        <v>115</v>
      </c>
      <c r="C345" s="24">
        <v>233</v>
      </c>
      <c r="D345" s="9">
        <v>66.900000000000006</v>
      </c>
      <c r="E345" s="45">
        <v>117.8</v>
      </c>
    </row>
    <row r="346" spans="1:5" ht="20.45" customHeight="1" x14ac:dyDescent="0.2">
      <c r="A346" s="4" t="s">
        <v>322</v>
      </c>
      <c r="B346" s="21" t="s">
        <v>115</v>
      </c>
      <c r="C346" s="46">
        <v>60.7</v>
      </c>
      <c r="D346" s="47">
        <v>80</v>
      </c>
      <c r="E346" s="45">
        <v>102.4</v>
      </c>
    </row>
    <row r="347" spans="1:5" ht="20.45" customHeight="1" x14ac:dyDescent="0.2">
      <c r="A347" s="4" t="s">
        <v>484</v>
      </c>
      <c r="B347" s="21" t="s">
        <v>115</v>
      </c>
      <c r="C347" s="46">
        <v>80.2</v>
      </c>
      <c r="D347" s="47">
        <v>85.4</v>
      </c>
      <c r="E347" s="45">
        <v>118.4</v>
      </c>
    </row>
    <row r="348" spans="1:5" ht="20.45" customHeight="1" x14ac:dyDescent="0.2">
      <c r="A348" s="4" t="s">
        <v>324</v>
      </c>
      <c r="B348" s="21" t="s">
        <v>115</v>
      </c>
      <c r="C348" s="24">
        <v>189</v>
      </c>
      <c r="D348" s="47">
        <v>76.099999999999994</v>
      </c>
      <c r="E348" s="45">
        <v>106.3</v>
      </c>
    </row>
    <row r="349" spans="1:5" ht="20.45" customHeight="1" x14ac:dyDescent="0.2">
      <c r="A349" s="4" t="s">
        <v>325</v>
      </c>
      <c r="B349" s="21" t="s">
        <v>115</v>
      </c>
      <c r="C349" s="46">
        <v>10.5</v>
      </c>
      <c r="D349" s="46">
        <v>76.900000000000006</v>
      </c>
      <c r="E349" s="45">
        <v>106.1</v>
      </c>
    </row>
    <row r="350" spans="1:5" ht="30" customHeight="1" x14ac:dyDescent="0.2">
      <c r="A350" s="246" t="s">
        <v>485</v>
      </c>
      <c r="B350" s="272"/>
      <c r="C350" s="272"/>
      <c r="D350" s="272"/>
      <c r="E350" s="272"/>
    </row>
    <row r="351" spans="1:5" ht="20.45" customHeight="1" x14ac:dyDescent="0.2">
      <c r="A351" s="5" t="s">
        <v>327</v>
      </c>
      <c r="B351" s="21" t="s">
        <v>30</v>
      </c>
      <c r="C351" s="25">
        <v>91</v>
      </c>
      <c r="D351" s="47">
        <v>88.3</v>
      </c>
      <c r="E351" s="45">
        <v>115.2</v>
      </c>
    </row>
    <row r="352" spans="1:5" x14ac:dyDescent="0.2">
      <c r="A352" s="5"/>
      <c r="B352" s="21" t="s">
        <v>311</v>
      </c>
      <c r="C352" s="24">
        <v>37167</v>
      </c>
      <c r="D352" s="47">
        <v>107</v>
      </c>
      <c r="E352" s="45">
        <v>122.6</v>
      </c>
    </row>
    <row r="353" spans="1:5" ht="30.6" customHeight="1" x14ac:dyDescent="0.2">
      <c r="A353" s="5" t="s">
        <v>328</v>
      </c>
      <c r="B353" s="21" t="s">
        <v>311</v>
      </c>
      <c r="C353" s="24">
        <v>30501</v>
      </c>
      <c r="D353" s="47">
        <v>102.5</v>
      </c>
      <c r="E353" s="45">
        <v>104</v>
      </c>
    </row>
    <row r="354" spans="1:5" ht="20.45" customHeight="1" x14ac:dyDescent="0.2">
      <c r="A354" s="5" t="s">
        <v>329</v>
      </c>
      <c r="B354" s="21" t="s">
        <v>30</v>
      </c>
      <c r="C354" s="24">
        <v>237</v>
      </c>
      <c r="D354" s="47">
        <v>123.4</v>
      </c>
      <c r="E354" s="45">
        <v>144.5</v>
      </c>
    </row>
    <row r="355" spans="1:5" x14ac:dyDescent="0.2">
      <c r="A355" s="5"/>
      <c r="B355" s="21" t="s">
        <v>311</v>
      </c>
      <c r="C355" s="24">
        <v>404380</v>
      </c>
      <c r="D355" s="47">
        <v>137.4</v>
      </c>
      <c r="E355" s="45">
        <v>159.4</v>
      </c>
    </row>
    <row r="356" spans="1:5" ht="30.6" customHeight="1" x14ac:dyDescent="0.2">
      <c r="A356" s="5" t="s">
        <v>330</v>
      </c>
      <c r="B356" s="21" t="s">
        <v>30</v>
      </c>
      <c r="C356" s="25">
        <v>44</v>
      </c>
      <c r="D356" s="47">
        <v>83</v>
      </c>
      <c r="E356" s="45">
        <v>100</v>
      </c>
    </row>
    <row r="357" spans="1:5" x14ac:dyDescent="0.2">
      <c r="A357" s="5"/>
      <c r="B357" s="21" t="s">
        <v>311</v>
      </c>
      <c r="C357" s="25">
        <v>78</v>
      </c>
      <c r="D357" s="47">
        <v>87.6</v>
      </c>
      <c r="E357" s="45">
        <v>111.4</v>
      </c>
    </row>
    <row r="358" spans="1:5" ht="20.45" customHeight="1" x14ac:dyDescent="0.2">
      <c r="A358" s="4" t="s">
        <v>486</v>
      </c>
      <c r="B358" s="21" t="s">
        <v>115</v>
      </c>
      <c r="C358" s="25">
        <v>109</v>
      </c>
      <c r="D358" s="47">
        <v>102.6</v>
      </c>
      <c r="E358" s="45">
        <v>176.8</v>
      </c>
    </row>
    <row r="359" spans="1:5" ht="20.45" customHeight="1" x14ac:dyDescent="0.2">
      <c r="A359" s="4" t="s">
        <v>332</v>
      </c>
      <c r="B359" s="21" t="s">
        <v>30</v>
      </c>
      <c r="C359" s="24">
        <v>220</v>
      </c>
      <c r="D359" s="47">
        <v>101.4</v>
      </c>
      <c r="E359" s="45">
        <v>127.9</v>
      </c>
    </row>
    <row r="360" spans="1:5" ht="20.45" customHeight="1" x14ac:dyDescent="0.2">
      <c r="A360" s="4" t="s">
        <v>333</v>
      </c>
      <c r="B360" s="7" t="s">
        <v>311</v>
      </c>
      <c r="C360" s="25">
        <v>334</v>
      </c>
      <c r="D360" s="47">
        <v>70</v>
      </c>
      <c r="E360" s="45">
        <v>104.7</v>
      </c>
    </row>
    <row r="361" spans="1:5" ht="20.45" customHeight="1" x14ac:dyDescent="0.2">
      <c r="A361" s="4" t="s">
        <v>334</v>
      </c>
      <c r="B361" s="7" t="s">
        <v>311</v>
      </c>
      <c r="C361" s="24">
        <v>15625</v>
      </c>
      <c r="D361" s="47">
        <v>90.7</v>
      </c>
      <c r="E361" s="45">
        <v>106.3</v>
      </c>
    </row>
    <row r="362" spans="1:5" ht="20.45" customHeight="1" x14ac:dyDescent="0.2">
      <c r="A362" s="4" t="s">
        <v>487</v>
      </c>
      <c r="B362" s="7" t="s">
        <v>311</v>
      </c>
      <c r="C362" s="24">
        <f>477+2591</f>
        <v>3068</v>
      </c>
      <c r="D362" s="47">
        <v>62.8</v>
      </c>
      <c r="E362" s="47">
        <v>58.7</v>
      </c>
    </row>
    <row r="363" spans="1:5" ht="20.45" customHeight="1" x14ac:dyDescent="0.2">
      <c r="A363" s="4" t="s">
        <v>336</v>
      </c>
      <c r="B363" s="7" t="s">
        <v>311</v>
      </c>
      <c r="C363" s="19">
        <v>818542</v>
      </c>
      <c r="D363" s="47">
        <v>171.8</v>
      </c>
      <c r="E363" s="14">
        <v>218.4</v>
      </c>
    </row>
    <row r="364" spans="1:5" ht="20.45" customHeight="1" x14ac:dyDescent="0.2">
      <c r="A364" s="3" t="s">
        <v>488</v>
      </c>
      <c r="B364" s="29"/>
      <c r="C364" s="24"/>
      <c r="D364" s="9"/>
      <c r="E364" s="14"/>
    </row>
    <row r="365" spans="1:5" x14ac:dyDescent="0.2">
      <c r="A365" s="40" t="s">
        <v>25</v>
      </c>
      <c r="B365" s="7"/>
      <c r="C365" s="24"/>
      <c r="D365" s="47"/>
      <c r="E365" s="45"/>
    </row>
    <row r="366" spans="1:5" ht="20.45" customHeight="1" x14ac:dyDescent="0.2">
      <c r="A366" s="23" t="s">
        <v>338</v>
      </c>
      <c r="B366" s="7" t="s">
        <v>30</v>
      </c>
      <c r="C366" s="24">
        <v>3640</v>
      </c>
      <c r="D366" s="47">
        <v>84.9</v>
      </c>
      <c r="E366" s="45">
        <v>110.9</v>
      </c>
    </row>
    <row r="367" spans="1:5" x14ac:dyDescent="0.2">
      <c r="A367" s="12"/>
      <c r="B367" s="7" t="s">
        <v>311</v>
      </c>
      <c r="C367" s="24">
        <v>3663</v>
      </c>
      <c r="D367" s="47">
        <v>85.6</v>
      </c>
      <c r="E367" s="45">
        <v>124.3</v>
      </c>
    </row>
    <row r="368" spans="1:5" ht="20.45" customHeight="1" x14ac:dyDescent="0.2">
      <c r="A368" s="20" t="s">
        <v>137</v>
      </c>
      <c r="B368" s="7"/>
      <c r="C368" s="24"/>
      <c r="D368" s="47"/>
      <c r="E368" s="45"/>
    </row>
    <row r="369" spans="1:5" ht="20.45" customHeight="1" x14ac:dyDescent="0.2">
      <c r="A369" s="12" t="s">
        <v>339</v>
      </c>
      <c r="B369" s="7" t="s">
        <v>311</v>
      </c>
      <c r="C369" s="25">
        <v>355</v>
      </c>
      <c r="D369" s="47">
        <v>108.2</v>
      </c>
      <c r="E369" s="47">
        <v>143.1</v>
      </c>
    </row>
    <row r="370" spans="1:5" ht="20.45" customHeight="1" x14ac:dyDescent="0.2">
      <c r="A370" s="12" t="s">
        <v>489</v>
      </c>
      <c r="B370" s="21" t="s">
        <v>311</v>
      </c>
      <c r="C370" s="24">
        <v>1028</v>
      </c>
      <c r="D370" s="9">
        <v>92.4</v>
      </c>
      <c r="E370" s="45">
        <v>200.8</v>
      </c>
    </row>
    <row r="371" spans="1:5" ht="20.45" customHeight="1" x14ac:dyDescent="0.2">
      <c r="A371" s="12" t="s">
        <v>341</v>
      </c>
      <c r="B371" s="21" t="s">
        <v>311</v>
      </c>
      <c r="C371" s="24">
        <v>340</v>
      </c>
      <c r="D371" s="9">
        <v>78.7</v>
      </c>
      <c r="E371" s="14">
        <v>125.9</v>
      </c>
    </row>
    <row r="372" spans="1:5" ht="20.45" customHeight="1" x14ac:dyDescent="0.2">
      <c r="A372" s="12" t="s">
        <v>342</v>
      </c>
      <c r="B372" s="21" t="s">
        <v>311</v>
      </c>
      <c r="C372" s="24">
        <v>225</v>
      </c>
      <c r="D372" s="47">
        <v>71.7</v>
      </c>
      <c r="E372" s="45">
        <v>72.099999999999994</v>
      </c>
    </row>
    <row r="373" spans="1:5" ht="20.45" customHeight="1" x14ac:dyDescent="0.2">
      <c r="A373" s="4" t="s">
        <v>343</v>
      </c>
      <c r="B373" s="21" t="s">
        <v>311</v>
      </c>
      <c r="C373" s="24">
        <v>355</v>
      </c>
      <c r="D373" s="47">
        <v>115.6</v>
      </c>
      <c r="E373" s="75">
        <v>113.4</v>
      </c>
    </row>
    <row r="374" spans="1:5" ht="30.6" customHeight="1" x14ac:dyDescent="0.2">
      <c r="A374" s="5" t="s">
        <v>344</v>
      </c>
      <c r="B374" s="21" t="s">
        <v>30</v>
      </c>
      <c r="C374" s="24">
        <v>751</v>
      </c>
      <c r="D374" s="47">
        <v>115.1</v>
      </c>
      <c r="E374" s="45">
        <v>59.4</v>
      </c>
    </row>
    <row r="375" spans="1:5" ht="30" customHeight="1" x14ac:dyDescent="0.2">
      <c r="A375" s="246" t="s">
        <v>490</v>
      </c>
      <c r="B375" s="272"/>
      <c r="C375" s="272"/>
      <c r="D375" s="272"/>
      <c r="E375" s="272"/>
    </row>
    <row r="376" spans="1:5" ht="20.45" customHeight="1" x14ac:dyDescent="0.2">
      <c r="A376" s="4" t="s">
        <v>346</v>
      </c>
      <c r="B376" s="21" t="s">
        <v>115</v>
      </c>
      <c r="C376" s="25">
        <v>151</v>
      </c>
      <c r="D376" s="47">
        <v>124.8</v>
      </c>
      <c r="E376" s="45">
        <v>134.4</v>
      </c>
    </row>
    <row r="377" spans="1:5" ht="40.9" customHeight="1" x14ac:dyDescent="0.2">
      <c r="A377" s="23" t="s">
        <v>491</v>
      </c>
      <c r="B377" s="21" t="s">
        <v>115</v>
      </c>
      <c r="C377" s="25">
        <v>121</v>
      </c>
      <c r="D377" s="47">
        <v>139.80000000000001</v>
      </c>
      <c r="E377" s="45">
        <v>133.9</v>
      </c>
    </row>
    <row r="378" spans="1:5" ht="20.45" customHeight="1" x14ac:dyDescent="0.2">
      <c r="A378" s="4" t="s">
        <v>348</v>
      </c>
      <c r="B378" s="21" t="s">
        <v>115</v>
      </c>
      <c r="C378" s="46">
        <v>22.8</v>
      </c>
      <c r="D378" s="47">
        <v>141.19999999999999</v>
      </c>
      <c r="E378" s="45">
        <v>110.8</v>
      </c>
    </row>
    <row r="379" spans="1:5" ht="20.45" customHeight="1" x14ac:dyDescent="0.2">
      <c r="A379" s="4" t="s">
        <v>349</v>
      </c>
      <c r="B379" s="21" t="s">
        <v>311</v>
      </c>
      <c r="C379" s="25">
        <v>316</v>
      </c>
      <c r="D379" s="9">
        <v>180.6</v>
      </c>
      <c r="E379" s="45">
        <v>53.2</v>
      </c>
    </row>
    <row r="380" spans="1:5" ht="40.9" customHeight="1" x14ac:dyDescent="0.2">
      <c r="A380" s="13" t="s">
        <v>492</v>
      </c>
      <c r="B380" s="21" t="s">
        <v>311</v>
      </c>
      <c r="C380" s="24">
        <v>5803</v>
      </c>
      <c r="D380" s="47">
        <v>131.6</v>
      </c>
      <c r="E380" s="45">
        <v>129.69999999999999</v>
      </c>
    </row>
    <row r="381" spans="1:5" ht="30" customHeight="1" x14ac:dyDescent="0.2">
      <c r="A381" s="246" t="s">
        <v>351</v>
      </c>
      <c r="B381" s="272"/>
      <c r="C381" s="272"/>
      <c r="D381" s="272"/>
      <c r="E381" s="272"/>
    </row>
    <row r="382" spans="1:5" ht="20.45" customHeight="1" x14ac:dyDescent="0.2">
      <c r="A382" s="4" t="s">
        <v>493</v>
      </c>
      <c r="B382" s="7" t="s">
        <v>311</v>
      </c>
      <c r="C382" s="25">
        <v>282</v>
      </c>
      <c r="D382" s="47">
        <v>133</v>
      </c>
      <c r="E382" s="45">
        <v>118.5</v>
      </c>
    </row>
    <row r="383" spans="1:5" ht="20.45" customHeight="1" x14ac:dyDescent="0.2">
      <c r="A383" s="4" t="s">
        <v>353</v>
      </c>
      <c r="B383" s="7" t="s">
        <v>311</v>
      </c>
      <c r="C383" s="25">
        <v>232</v>
      </c>
      <c r="D383" s="47">
        <v>170.6</v>
      </c>
      <c r="E383" s="45">
        <v>169.3</v>
      </c>
    </row>
    <row r="384" spans="1:5" ht="20.45" customHeight="1" x14ac:dyDescent="0.2">
      <c r="A384" s="4" t="s">
        <v>354</v>
      </c>
      <c r="B384" s="7" t="s">
        <v>115</v>
      </c>
      <c r="C384" s="46">
        <v>59.3</v>
      </c>
      <c r="D384" s="47">
        <v>74.099999999999994</v>
      </c>
      <c r="E384" s="45">
        <v>168.4</v>
      </c>
    </row>
    <row r="385" spans="1:5" ht="20.45" customHeight="1" x14ac:dyDescent="0.2">
      <c r="A385" s="4" t="s">
        <v>355</v>
      </c>
      <c r="B385" s="7" t="s">
        <v>115</v>
      </c>
      <c r="C385" s="48">
        <v>30.7</v>
      </c>
      <c r="D385" s="47">
        <v>71</v>
      </c>
      <c r="E385" s="14">
        <v>153.4</v>
      </c>
    </row>
    <row r="386" spans="1:5" ht="30" customHeight="1" x14ac:dyDescent="0.2">
      <c r="A386" s="246" t="s">
        <v>356</v>
      </c>
      <c r="B386" s="272"/>
      <c r="C386" s="272"/>
      <c r="D386" s="272"/>
      <c r="E386" s="272"/>
    </row>
    <row r="387" spans="1:5" ht="20.45" customHeight="1" x14ac:dyDescent="0.2">
      <c r="A387" s="4" t="s">
        <v>494</v>
      </c>
      <c r="B387" s="7" t="s">
        <v>115</v>
      </c>
      <c r="C387" s="24">
        <v>1367</v>
      </c>
      <c r="D387" s="47">
        <v>89.3</v>
      </c>
      <c r="E387" s="45">
        <v>105.9</v>
      </c>
    </row>
    <row r="388" spans="1:5" x14ac:dyDescent="0.2">
      <c r="A388" s="15" t="s">
        <v>25</v>
      </c>
      <c r="B388" s="7"/>
      <c r="C388" s="19"/>
      <c r="D388" s="9"/>
      <c r="E388" s="45"/>
    </row>
    <row r="389" spans="1:5" ht="20.45" customHeight="1" x14ac:dyDescent="0.2">
      <c r="A389" s="12" t="s">
        <v>495</v>
      </c>
      <c r="B389" s="7" t="s">
        <v>115</v>
      </c>
      <c r="C389" s="10">
        <v>118</v>
      </c>
      <c r="D389" s="9">
        <v>50.6</v>
      </c>
      <c r="E389" s="45">
        <v>48.6</v>
      </c>
    </row>
    <row r="390" spans="1:5" ht="20.45" customHeight="1" x14ac:dyDescent="0.2">
      <c r="A390" s="4" t="s">
        <v>496</v>
      </c>
      <c r="B390" s="7" t="s">
        <v>115</v>
      </c>
      <c r="C390" s="19">
        <v>214</v>
      </c>
      <c r="D390" s="9">
        <v>84.1</v>
      </c>
      <c r="E390" s="45">
        <v>83.3</v>
      </c>
    </row>
    <row r="391" spans="1:5" ht="20.45" customHeight="1" x14ac:dyDescent="0.2">
      <c r="A391" s="4" t="s">
        <v>360</v>
      </c>
      <c r="B391" s="7" t="s">
        <v>115</v>
      </c>
      <c r="C391" s="10">
        <v>470</v>
      </c>
      <c r="D391" s="47">
        <v>78.2</v>
      </c>
      <c r="E391" s="45">
        <v>88.3</v>
      </c>
    </row>
    <row r="392" spans="1:5" ht="30.6" customHeight="1" x14ac:dyDescent="0.2">
      <c r="A392" s="5" t="s">
        <v>361</v>
      </c>
      <c r="B392" s="7" t="s">
        <v>115</v>
      </c>
      <c r="C392" s="26">
        <v>2820</v>
      </c>
      <c r="D392" s="9">
        <v>82.2</v>
      </c>
      <c r="E392" s="45">
        <v>89.7</v>
      </c>
    </row>
    <row r="393" spans="1:5" ht="30" customHeight="1" x14ac:dyDescent="0.2">
      <c r="A393" s="246" t="s">
        <v>362</v>
      </c>
      <c r="B393" s="272"/>
      <c r="C393" s="272"/>
      <c r="D393" s="272"/>
      <c r="E393" s="272"/>
    </row>
    <row r="394" spans="1:5" ht="30.6" customHeight="1" x14ac:dyDescent="0.2">
      <c r="A394" s="5" t="s">
        <v>363</v>
      </c>
      <c r="B394" s="7" t="s">
        <v>364</v>
      </c>
      <c r="C394" s="27">
        <v>6576</v>
      </c>
      <c r="D394" s="49">
        <v>61.4</v>
      </c>
      <c r="E394" s="14">
        <v>103.7</v>
      </c>
    </row>
    <row r="395" spans="1:5" ht="40.9" customHeight="1" x14ac:dyDescent="0.2">
      <c r="A395" s="5" t="s">
        <v>365</v>
      </c>
      <c r="B395" s="7" t="s">
        <v>364</v>
      </c>
      <c r="C395" s="27">
        <v>86522</v>
      </c>
      <c r="D395" s="49">
        <v>166.3</v>
      </c>
      <c r="E395" s="14">
        <v>134.1</v>
      </c>
    </row>
    <row r="396" spans="1:5" ht="30.6" customHeight="1" x14ac:dyDescent="0.2">
      <c r="A396" s="5" t="s">
        <v>366</v>
      </c>
      <c r="B396" s="7" t="s">
        <v>367</v>
      </c>
      <c r="C396" s="27">
        <v>10852</v>
      </c>
      <c r="D396" s="49">
        <v>90.3</v>
      </c>
      <c r="E396" s="14">
        <v>99.6</v>
      </c>
    </row>
    <row r="397" spans="1:5" ht="30.6" customHeight="1" x14ac:dyDescent="0.2">
      <c r="A397" s="5" t="s">
        <v>368</v>
      </c>
      <c r="B397" s="7" t="s">
        <v>30</v>
      </c>
      <c r="C397" s="27">
        <v>10054</v>
      </c>
      <c r="D397" s="49">
        <v>96.9</v>
      </c>
      <c r="E397" s="14">
        <v>86.9</v>
      </c>
    </row>
    <row r="398" spans="1:5" ht="20.45" customHeight="1" x14ac:dyDescent="0.2">
      <c r="A398" s="12" t="s">
        <v>369</v>
      </c>
      <c r="B398" s="7" t="s">
        <v>115</v>
      </c>
      <c r="C398" s="27">
        <v>185724</v>
      </c>
      <c r="D398" s="49">
        <v>112.5</v>
      </c>
      <c r="E398" s="45">
        <v>79</v>
      </c>
    </row>
  </sheetData>
  <customSheetViews>
    <customSheetView guid="{4A7935BF-2CE5-4EEA-8F59-6366C75EF4CD}" scale="120" showPageBreaks="1">
      <pane ySplit="4" topLeftCell="A354" activePane="bottomLeft" state="frozen"/>
      <selection pane="bottomLeft" activeCell="G378" sqref="G378"/>
      <pageMargins left="0.15748031496062992" right="0.15748031496062992" top="0.70866141732283472" bottom="0.70866141732283472" header="0.31496062992125984" footer="0.31496062992125984"/>
      <printOptions horizontalCentered="1"/>
      <pageSetup paperSize="9" orientation="portrait" useFirstPageNumber="1" copies="2" r:id="rId1"/>
      <headerFooter>
        <oddFooter>&amp;C&amp;P</oddFooter>
      </headerFooter>
    </customSheetView>
    <customSheetView guid="{5DD4B24F-877B-41E4-AF8D-7E2C67C77345}" scale="120" showPageBreaks="1">
      <pane ySplit="4" topLeftCell="A207" activePane="bottomLeft" state="frozen"/>
      <selection pane="bottomLeft" activeCell="L210" sqref="L210"/>
      <pageMargins left="0.15748031496062992" right="0.15748031496062992" top="0.70866141732283472" bottom="0.70866141732283472" header="0.31496062992125984" footer="0.31496062992125984"/>
      <printOptions horizontalCentered="1"/>
      <pageSetup paperSize="9" orientation="portrait" useFirstPageNumber="1" copies="2" r:id="rId2"/>
      <headerFooter>
        <oddFooter>&amp;C&amp;P</oddFooter>
      </headerFooter>
    </customSheetView>
    <customSheetView guid="{394F73D7-9832-4172-8EC3-A358B5403C1D}" scale="90" showPageBreaks="1">
      <pane ySplit="4" topLeftCell="A310" activePane="bottomLeft" state="frozen"/>
      <selection pane="bottomLeft" activeCell="E330" sqref="E330"/>
      <pageMargins left="0.15748031496062992" right="0.15748031496062992" top="0.70866141732283472" bottom="0.70866141732283472" header="0.31496062992125984" footer="0.31496062992125984"/>
      <printOptions horizontalCentered="1"/>
      <pageSetup paperSize="9" orientation="portrait" useFirstPageNumber="1" copies="2" r:id="rId3"/>
      <headerFooter>
        <oddFooter>&amp;C&amp;P</oddFooter>
      </headerFooter>
    </customSheetView>
    <customSheetView guid="{BE08010D-4EAC-4BBE-9A44-AF93E15F3087}" scale="120" showPageBreaks="1">
      <pane ySplit="4" topLeftCell="A287" activePane="bottomLeft" state="frozen"/>
      <selection pane="bottomLeft" activeCell="L290" sqref="L290"/>
      <pageMargins left="0.15748031496062992" right="0.15748031496062992" top="0.70866141732283472" bottom="0.70866141732283472" header="0.31496062992125984" footer="0.31496062992125984"/>
      <printOptions horizontalCentered="1"/>
      <pageSetup paperSize="9" orientation="portrait" useFirstPageNumber="1" copies="2" r:id="rId4"/>
      <headerFooter>
        <oddFooter>&amp;C&amp;P</oddFooter>
      </headerFooter>
    </customSheetView>
    <customSheetView guid="{7058FA32-3661-4144-9AD6-BDC3D74F8C82}">
      <pane ySplit="4" topLeftCell="A14" activePane="bottomLeft" state="frozen"/>
      <selection pane="bottomLeft" activeCell="G17" sqref="G17"/>
      <pageMargins left="0.15748031496062992" right="0.15748031496062992" top="0.70866141732283472" bottom="0.70866141732283472" header="0.31496062992125984" footer="0.31496062992125984"/>
      <printOptions horizontalCentered="1"/>
      <pageSetup paperSize="9" orientation="portrait" useFirstPageNumber="1" copies="2" r:id="rId5"/>
      <headerFooter>
        <oddFooter>&amp;C&amp;P</oddFooter>
      </headerFooter>
    </customSheetView>
    <customSheetView guid="{8435F3D9-0D06-4403-9979-E0A583A54342}" scale="160" showPageBreaks="1">
      <pane ySplit="4" topLeftCell="A92" activePane="bottomLeft" state="frozen"/>
      <selection pane="bottomLeft" activeCell="C76" sqref="C76:C77"/>
      <pageMargins left="0.15748031496062992" right="0.15748031496062992" top="0.70866141732283472" bottom="0.70866141732283472" header="0.31496062992125984" footer="0.31496062992125984"/>
      <printOptions horizontalCentered="1"/>
      <pageSetup paperSize="9" orientation="portrait" useFirstPageNumber="1" copies="2" r:id="rId6"/>
      <headerFooter>
        <oddFooter>&amp;C&amp;P</oddFooter>
      </headerFooter>
    </customSheetView>
    <customSheetView guid="{016EB30E-1EFF-415E-92C6-8F137CD49C13}" scale="120" showPageBreaks="1">
      <pane ySplit="4" topLeftCell="A211" activePane="bottomLeft" state="frozen"/>
      <selection pane="bottomLeft" activeCell="I218" sqref="I218"/>
      <pageMargins left="0.15748031496062992" right="0.15748031496062992" top="0.70866141732283472" bottom="0.70866141732283472" header="0.31496062992125984" footer="0.31496062992125984"/>
      <printOptions horizontalCentered="1"/>
      <pageSetup paperSize="9" orientation="portrait" useFirstPageNumber="1" copies="2" r:id="rId7"/>
      <headerFooter>
        <oddFooter>&amp;C&amp;P</oddFooter>
      </headerFooter>
    </customSheetView>
    <customSheetView guid="{9AA49C1C-F3BB-478F-941B-3BB2D32CDE03}" scale="120" showPageBreaks="1">
      <pane ySplit="4" topLeftCell="A397" activePane="bottomLeft" state="frozen"/>
      <selection pane="bottomLeft" activeCell="F398" sqref="F398"/>
      <pageMargins left="0.15748031496062992" right="0.15748031496062992" top="0.70866141732283472" bottom="0.70866141732283472" header="0.31496062992125984" footer="0.31496062992125984"/>
      <printOptions horizontalCentered="1"/>
      <pageSetup paperSize="9" orientation="portrait" useFirstPageNumber="1" copies="2" r:id="rId8"/>
      <headerFooter>
        <oddFooter>&amp;C&amp;P</oddFooter>
      </headerFooter>
    </customSheetView>
  </customSheetViews>
  <mergeCells count="28">
    <mergeCell ref="D3:E3"/>
    <mergeCell ref="A215:E215"/>
    <mergeCell ref="A7:E7"/>
    <mergeCell ref="A89:E89"/>
    <mergeCell ref="A96:E96"/>
    <mergeCell ref="A98:E98"/>
    <mergeCell ref="A108:E108"/>
    <mergeCell ref="A122:E122"/>
    <mergeCell ref="A129:E129"/>
    <mergeCell ref="A151:E151"/>
    <mergeCell ref="A168:E168"/>
    <mergeCell ref="A176:E176"/>
    <mergeCell ref="A393:E393"/>
    <mergeCell ref="C3:C4"/>
    <mergeCell ref="A319:E319"/>
    <mergeCell ref="A350:E350"/>
    <mergeCell ref="A375:E375"/>
    <mergeCell ref="A381:E381"/>
    <mergeCell ref="A386:E386"/>
    <mergeCell ref="A224:E224"/>
    <mergeCell ref="A242:E242"/>
    <mergeCell ref="A286:E286"/>
    <mergeCell ref="A299:E299"/>
    <mergeCell ref="A314:E314"/>
    <mergeCell ref="A2:A4"/>
    <mergeCell ref="B2:B4"/>
    <mergeCell ref="A5:E5"/>
    <mergeCell ref="C2:E2"/>
  </mergeCells>
  <conditionalFormatting sqref="A8:A9">
    <cfRule type="expression" dxfId="9" priority="5">
      <formula>#REF!="Ogółem woj."</formula>
    </cfRule>
    <cfRule type="expression" dxfId="8" priority="6">
      <formula>#REF!="POLSKA"</formula>
    </cfRule>
  </conditionalFormatting>
  <conditionalFormatting sqref="A24:A25">
    <cfRule type="expression" dxfId="7" priority="3">
      <formula>#REF!="Ogółem woj."</formula>
    </cfRule>
    <cfRule type="expression" dxfId="6" priority="4">
      <formula>#REF!="POLSKA"</formula>
    </cfRule>
  </conditionalFormatting>
  <conditionalFormatting sqref="A247 A249">
    <cfRule type="expression" dxfId="5" priority="1">
      <formula>#REF!="Ogółem woj."</formula>
    </cfRule>
    <cfRule type="expression" dxfId="4" priority="2">
      <formula>#REF!="POLSKA"</formula>
    </cfRule>
  </conditionalFormatting>
  <printOptions horizontalCentered="1"/>
  <pageMargins left="0.15748031496062992" right="0.15748031496062992" top="0.70866141732283472" bottom="0.70866141732283472" header="0.31496062992125984" footer="0.31496062992125984"/>
  <pageSetup paperSize="9" orientation="portrait" useFirstPageNumber="1" copies="2" r:id="rId9"/>
  <headerFooter>
    <oddFooter>&amp;C&amp;P</oddFooter>
  </headerFooter>
  <legacyDrawing r:id="rId1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6"/>
  <dimension ref="A1:AE744"/>
  <sheetViews>
    <sheetView zoomScale="110" zoomScaleNormal="110" zoomScaleSheetLayoutView="120" workbookViewId="0">
      <pane ySplit="4" topLeftCell="A5" activePane="bottomLeft" state="frozen"/>
      <selection pane="bottomLeft" activeCell="A5" sqref="A5:AC5"/>
    </sheetView>
  </sheetViews>
  <sheetFormatPr defaultColWidth="9.140625" defaultRowHeight="12.75" x14ac:dyDescent="0.2"/>
  <cols>
    <col min="1" max="1" width="31.7109375" style="64" customWidth="1"/>
    <col min="2" max="2" width="7.5703125" style="132" customWidth="1"/>
    <col min="3" max="3" width="4.42578125" style="132" customWidth="1"/>
    <col min="4" max="4" width="8.42578125" style="64" customWidth="1"/>
    <col min="5" max="5" width="1" style="64" customWidth="1"/>
    <col min="6" max="6" width="8.140625" style="193" customWidth="1"/>
    <col min="7" max="7" width="1" style="193" customWidth="1"/>
    <col min="8" max="8" width="7.85546875" style="64" customWidth="1"/>
    <col min="9" max="9" width="1" style="64" customWidth="1"/>
    <col min="10" max="10" width="8.140625" style="64" customWidth="1"/>
    <col min="11" max="11" width="1" style="64" customWidth="1"/>
    <col min="12" max="12" width="7.85546875" style="64" customWidth="1"/>
    <col min="13" max="13" width="1" style="64" customWidth="1"/>
    <col min="14" max="14" width="7.85546875" style="64" customWidth="1"/>
    <col min="15" max="15" width="1" style="64" customWidth="1"/>
    <col min="16" max="16" width="8.140625" style="64" customWidth="1"/>
    <col min="17" max="17" width="1" style="64" customWidth="1"/>
    <col min="18" max="18" width="8.140625" style="64" customWidth="1"/>
    <col min="19" max="19" width="1" style="64" customWidth="1"/>
    <col min="20" max="20" width="8" style="64" customWidth="1"/>
    <col min="21" max="21" width="1" style="64" customWidth="1"/>
    <col min="22" max="22" width="7.85546875" style="64" customWidth="1"/>
    <col min="23" max="23" width="1" style="64" customWidth="1"/>
    <col min="24" max="24" width="7.85546875" style="64" customWidth="1"/>
    <col min="25" max="25" width="1" style="64" customWidth="1"/>
    <col min="26" max="26" width="7.85546875" style="64" customWidth="1"/>
    <col min="27" max="27" width="1" style="64" customWidth="1"/>
    <col min="28" max="28" width="7.85546875" style="64" customWidth="1"/>
    <col min="29" max="29" width="1" style="64" customWidth="1"/>
    <col min="30" max="32" width="9.140625" style="64" customWidth="1"/>
    <col min="33" max="16384" width="9.140625" style="64"/>
  </cols>
  <sheetData>
    <row r="1" spans="1:29" s="83" customFormat="1" ht="22.9" customHeight="1" x14ac:dyDescent="0.2">
      <c r="A1" s="260" t="s">
        <v>0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260"/>
      <c r="AB1" s="260"/>
      <c r="AC1" s="260"/>
    </row>
    <row r="2" spans="1:29" ht="20.45" customHeight="1" x14ac:dyDescent="0.2">
      <c r="A2" s="263" t="s">
        <v>1</v>
      </c>
      <c r="B2" s="266" t="s">
        <v>2</v>
      </c>
      <c r="C2" s="269" t="s">
        <v>3</v>
      </c>
      <c r="D2" s="262" t="s">
        <v>4</v>
      </c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263"/>
      <c r="AB2" s="263"/>
      <c r="AC2" s="263"/>
    </row>
    <row r="3" spans="1:29" ht="20.45" customHeight="1" x14ac:dyDescent="0.2">
      <c r="A3" s="283"/>
      <c r="B3" s="267"/>
      <c r="C3" s="270"/>
      <c r="D3" s="264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  <c r="AA3" s="265"/>
      <c r="AB3" s="265"/>
      <c r="AC3" s="265"/>
    </row>
    <row r="4" spans="1:29" ht="20.45" customHeight="1" x14ac:dyDescent="0.2">
      <c r="A4" s="265"/>
      <c r="B4" s="268"/>
      <c r="C4" s="271"/>
      <c r="D4" s="279" t="s">
        <v>5</v>
      </c>
      <c r="E4" s="280"/>
      <c r="F4" s="279" t="s">
        <v>6</v>
      </c>
      <c r="G4" s="280"/>
      <c r="H4" s="279" t="s">
        <v>7</v>
      </c>
      <c r="I4" s="280"/>
      <c r="J4" s="279" t="s">
        <v>8</v>
      </c>
      <c r="K4" s="280"/>
      <c r="L4" s="279" t="s">
        <v>9</v>
      </c>
      <c r="M4" s="280"/>
      <c r="N4" s="279" t="s">
        <v>10</v>
      </c>
      <c r="O4" s="280"/>
      <c r="P4" s="279" t="s">
        <v>11</v>
      </c>
      <c r="Q4" s="280"/>
      <c r="R4" s="279" t="s">
        <v>12</v>
      </c>
      <c r="S4" s="280"/>
      <c r="T4" s="279" t="s">
        <v>13</v>
      </c>
      <c r="U4" s="280"/>
      <c r="V4" s="279" t="s">
        <v>14</v>
      </c>
      <c r="W4" s="280"/>
      <c r="X4" s="284">
        <v>10</v>
      </c>
      <c r="Y4" s="286"/>
      <c r="Z4" s="284">
        <v>11</v>
      </c>
      <c r="AA4" s="286"/>
      <c r="AB4" s="284">
        <v>12</v>
      </c>
      <c r="AC4" s="285"/>
    </row>
    <row r="5" spans="1:29" ht="30" customHeight="1" x14ac:dyDescent="0.2">
      <c r="A5" s="282" t="s">
        <v>15</v>
      </c>
      <c r="B5" s="282"/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  <c r="T5" s="282"/>
      <c r="U5" s="282"/>
      <c r="V5" s="282"/>
      <c r="W5" s="282"/>
      <c r="X5" s="282"/>
      <c r="Y5" s="282"/>
      <c r="Z5" s="282"/>
      <c r="AA5" s="282"/>
      <c r="AB5" s="282"/>
      <c r="AC5" s="282"/>
    </row>
    <row r="6" spans="1:29" ht="20.45" customHeight="1" x14ac:dyDescent="0.2">
      <c r="A6" s="84" t="s">
        <v>16</v>
      </c>
      <c r="B6" s="85" t="s">
        <v>17</v>
      </c>
      <c r="C6" s="86">
        <v>2022</v>
      </c>
      <c r="D6" s="51">
        <v>52767</v>
      </c>
      <c r="E6" s="56"/>
      <c r="F6" s="51">
        <v>4748</v>
      </c>
      <c r="G6" s="56"/>
      <c r="H6" s="51">
        <v>4846</v>
      </c>
      <c r="I6" s="56"/>
      <c r="J6" s="51">
        <v>5498</v>
      </c>
      <c r="K6" s="56"/>
      <c r="L6" s="51">
        <v>4775</v>
      </c>
      <c r="M6" s="56"/>
      <c r="N6" s="51">
        <v>4482</v>
      </c>
      <c r="O6" s="56"/>
      <c r="P6" s="51">
        <v>4199</v>
      </c>
      <c r="Q6" s="56"/>
      <c r="R6" s="51">
        <v>4275</v>
      </c>
      <c r="S6" s="56"/>
      <c r="T6" s="51">
        <v>3993</v>
      </c>
      <c r="U6" s="56"/>
      <c r="V6" s="51">
        <v>3762</v>
      </c>
      <c r="W6" s="56"/>
      <c r="X6" s="51">
        <v>3983</v>
      </c>
      <c r="Y6" s="56"/>
      <c r="Z6" s="51">
        <v>4162</v>
      </c>
      <c r="AA6" s="56" t="s">
        <v>709</v>
      </c>
      <c r="AB6" s="52">
        <v>4044</v>
      </c>
      <c r="AC6" s="52"/>
    </row>
    <row r="7" spans="1:29" ht="11.25" x14ac:dyDescent="0.2">
      <c r="A7" s="84"/>
      <c r="B7" s="85"/>
      <c r="C7" s="86">
        <v>2023</v>
      </c>
      <c r="D7" s="51"/>
      <c r="E7" s="56"/>
      <c r="F7" s="51">
        <v>4345</v>
      </c>
      <c r="G7" s="56"/>
      <c r="H7" s="51"/>
      <c r="I7" s="56"/>
      <c r="J7" s="51"/>
      <c r="K7" s="56"/>
      <c r="L7" s="51"/>
      <c r="M7" s="56"/>
      <c r="N7" s="51"/>
      <c r="O7" s="56"/>
      <c r="P7" s="51"/>
      <c r="Q7" s="56"/>
      <c r="R7" s="51"/>
      <c r="S7" s="56"/>
      <c r="T7" s="51"/>
      <c r="U7" s="56"/>
      <c r="V7" s="51"/>
      <c r="W7" s="56"/>
      <c r="X7" s="51"/>
      <c r="Y7" s="56"/>
      <c r="Z7" s="51"/>
      <c r="AA7" s="56"/>
      <c r="AB7" s="52"/>
      <c r="AC7" s="52"/>
    </row>
    <row r="8" spans="1:29" ht="30" customHeight="1" x14ac:dyDescent="0.2">
      <c r="A8" s="281" t="s">
        <v>18</v>
      </c>
      <c r="B8" s="281"/>
      <c r="C8" s="281"/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281"/>
      <c r="P8" s="281"/>
      <c r="Q8" s="281"/>
      <c r="R8" s="281"/>
      <c r="S8" s="281"/>
      <c r="T8" s="281"/>
      <c r="U8" s="281"/>
      <c r="V8" s="281"/>
      <c r="W8" s="281"/>
      <c r="X8" s="281"/>
      <c r="Y8" s="281"/>
      <c r="Z8" s="281"/>
      <c r="AA8" s="281"/>
      <c r="AB8" s="281"/>
      <c r="AC8" s="281"/>
    </row>
    <row r="9" spans="1:29" ht="20.45" customHeight="1" x14ac:dyDescent="0.2">
      <c r="A9" s="100" t="s">
        <v>19</v>
      </c>
      <c r="B9" s="89" t="s">
        <v>17</v>
      </c>
      <c r="C9" s="86">
        <v>2022</v>
      </c>
      <c r="D9" s="92">
        <v>471</v>
      </c>
      <c r="E9" s="93" t="s">
        <v>709</v>
      </c>
      <c r="F9" s="58">
        <v>36.5</v>
      </c>
      <c r="G9" s="61"/>
      <c r="H9" s="58">
        <v>38.4</v>
      </c>
      <c r="I9" s="66"/>
      <c r="J9" s="65">
        <v>46.2</v>
      </c>
      <c r="K9" s="66"/>
      <c r="L9" s="65">
        <v>39.9</v>
      </c>
      <c r="M9" s="66"/>
      <c r="N9" s="65">
        <v>38.4</v>
      </c>
      <c r="O9" s="66"/>
      <c r="P9" s="65">
        <v>39.200000000000003</v>
      </c>
      <c r="Q9" s="66"/>
      <c r="R9" s="58">
        <v>38</v>
      </c>
      <c r="S9" s="66"/>
      <c r="T9" s="65">
        <v>38.9</v>
      </c>
      <c r="U9" s="66"/>
      <c r="V9" s="58">
        <v>40.4</v>
      </c>
      <c r="W9" s="61"/>
      <c r="X9" s="58">
        <v>38.6</v>
      </c>
      <c r="Y9" s="61"/>
      <c r="Z9" s="58">
        <v>40.1</v>
      </c>
      <c r="AA9" s="66"/>
      <c r="AB9" s="67">
        <v>36.4</v>
      </c>
      <c r="AC9" s="67" t="s">
        <v>709</v>
      </c>
    </row>
    <row r="10" spans="1:29" ht="11.25" x14ac:dyDescent="0.2">
      <c r="A10" s="91"/>
      <c r="B10" s="89"/>
      <c r="C10" s="86">
        <v>2023</v>
      </c>
      <c r="D10" s="92"/>
      <c r="E10" s="93"/>
      <c r="F10" s="58">
        <v>38.299999999999997</v>
      </c>
      <c r="G10" s="61"/>
      <c r="H10" s="58"/>
      <c r="I10" s="61"/>
      <c r="J10" s="65"/>
      <c r="K10" s="66"/>
      <c r="L10" s="65"/>
      <c r="M10" s="66"/>
      <c r="N10" s="65"/>
      <c r="O10" s="66"/>
      <c r="P10" s="58"/>
      <c r="Q10" s="61"/>
      <c r="R10" s="58"/>
      <c r="S10" s="66"/>
      <c r="T10" s="65"/>
      <c r="U10" s="66"/>
      <c r="V10" s="58"/>
      <c r="W10" s="61"/>
      <c r="X10" s="58"/>
      <c r="Y10" s="61"/>
      <c r="Z10" s="65"/>
      <c r="AA10" s="66"/>
      <c r="AB10" s="67"/>
      <c r="AC10" s="67"/>
    </row>
    <row r="11" spans="1:29" ht="20.45" customHeight="1" x14ac:dyDescent="0.2">
      <c r="A11" s="100" t="s">
        <v>20</v>
      </c>
      <c r="B11" s="89" t="s">
        <v>17</v>
      </c>
      <c r="C11" s="86">
        <v>2022</v>
      </c>
      <c r="D11" s="51">
        <v>1295</v>
      </c>
      <c r="E11" s="56" t="s">
        <v>709</v>
      </c>
      <c r="F11" s="58">
        <v>95.5</v>
      </c>
      <c r="G11" s="56"/>
      <c r="H11" s="60">
        <v>103</v>
      </c>
      <c r="I11" s="68"/>
      <c r="J11" s="60">
        <v>119</v>
      </c>
      <c r="K11" s="68"/>
      <c r="L11" s="60">
        <v>114</v>
      </c>
      <c r="M11" s="68"/>
      <c r="N11" s="60">
        <v>104</v>
      </c>
      <c r="O11" s="68"/>
      <c r="P11" s="60">
        <v>108</v>
      </c>
      <c r="Q11" s="68"/>
      <c r="R11" s="58">
        <v>95.7</v>
      </c>
      <c r="S11" s="68"/>
      <c r="T11" s="60">
        <v>106</v>
      </c>
      <c r="U11" s="66"/>
      <c r="V11" s="60">
        <v>103</v>
      </c>
      <c r="W11" s="68"/>
      <c r="X11" s="51">
        <v>122</v>
      </c>
      <c r="Y11" s="56"/>
      <c r="Z11" s="51">
        <v>111</v>
      </c>
      <c r="AA11" s="56"/>
      <c r="AB11" s="52">
        <v>103</v>
      </c>
      <c r="AC11" s="52" t="s">
        <v>709</v>
      </c>
    </row>
    <row r="12" spans="1:29" ht="11.25" x14ac:dyDescent="0.2">
      <c r="A12" s="101"/>
      <c r="B12" s="85"/>
      <c r="C12" s="86">
        <v>2023</v>
      </c>
      <c r="D12" s="51"/>
      <c r="E12" s="56"/>
      <c r="F12" s="60">
        <v>172</v>
      </c>
      <c r="G12" s="56"/>
      <c r="H12" s="60"/>
      <c r="I12" s="61"/>
      <c r="J12" s="51"/>
      <c r="K12" s="56"/>
      <c r="L12" s="51"/>
      <c r="M12" s="66"/>
      <c r="N12" s="51"/>
      <c r="O12" s="56"/>
      <c r="P12" s="51"/>
      <c r="Q12" s="66"/>
      <c r="R12" s="58"/>
      <c r="S12" s="68"/>
      <c r="T12" s="51"/>
      <c r="U12" s="66"/>
      <c r="V12" s="51"/>
      <c r="W12" s="56"/>
      <c r="X12" s="51"/>
      <c r="Y12" s="56"/>
      <c r="Z12" s="51"/>
      <c r="AA12" s="56"/>
      <c r="AB12" s="67"/>
      <c r="AC12" s="52"/>
    </row>
    <row r="13" spans="1:29" ht="20.45" customHeight="1" x14ac:dyDescent="0.2">
      <c r="A13" s="100" t="s">
        <v>21</v>
      </c>
      <c r="B13" s="89" t="s">
        <v>17</v>
      </c>
      <c r="C13" s="86">
        <v>2022</v>
      </c>
      <c r="D13" s="92">
        <v>123</v>
      </c>
      <c r="E13" s="93"/>
      <c r="F13" s="58">
        <v>9.1</v>
      </c>
      <c r="G13" s="61"/>
      <c r="H13" s="58">
        <v>9.5</v>
      </c>
      <c r="I13" s="61"/>
      <c r="J13" s="58">
        <v>10.199999999999999</v>
      </c>
      <c r="K13" s="61"/>
      <c r="L13" s="58">
        <v>8.8000000000000007</v>
      </c>
      <c r="M13" s="61"/>
      <c r="N13" s="58">
        <v>10.7</v>
      </c>
      <c r="O13" s="61"/>
      <c r="P13" s="58">
        <v>11.6</v>
      </c>
      <c r="Q13" s="61"/>
      <c r="R13" s="58">
        <v>10.5</v>
      </c>
      <c r="S13" s="61"/>
      <c r="T13" s="58">
        <v>9.9</v>
      </c>
      <c r="U13" s="61"/>
      <c r="V13" s="58">
        <v>10.6</v>
      </c>
      <c r="W13" s="61"/>
      <c r="X13" s="58">
        <v>10.4</v>
      </c>
      <c r="Y13" s="61"/>
      <c r="Z13" s="58">
        <v>10.3</v>
      </c>
      <c r="AA13" s="61" t="s">
        <v>709</v>
      </c>
      <c r="AB13" s="59">
        <v>9.8000000000000007</v>
      </c>
      <c r="AC13" s="59" t="s">
        <v>709</v>
      </c>
    </row>
    <row r="14" spans="1:29" ht="11.25" x14ac:dyDescent="0.2">
      <c r="B14" s="85"/>
      <c r="C14" s="86">
        <v>2023</v>
      </c>
      <c r="D14" s="92"/>
      <c r="E14" s="93"/>
      <c r="F14" s="58">
        <v>9.9</v>
      </c>
      <c r="G14" s="61"/>
      <c r="H14" s="58"/>
      <c r="I14" s="61"/>
      <c r="J14" s="58"/>
      <c r="K14" s="61"/>
      <c r="L14" s="58"/>
      <c r="M14" s="61"/>
      <c r="N14" s="58"/>
      <c r="O14" s="61"/>
      <c r="P14" s="58"/>
      <c r="Q14" s="61"/>
      <c r="R14" s="58"/>
      <c r="S14" s="61"/>
      <c r="T14" s="58"/>
      <c r="U14" s="61"/>
      <c r="V14" s="58"/>
      <c r="W14" s="61"/>
      <c r="X14" s="58"/>
      <c r="Y14" s="61"/>
      <c r="Z14" s="58"/>
      <c r="AA14" s="61"/>
      <c r="AB14" s="59"/>
      <c r="AC14" s="59"/>
    </row>
    <row r="15" spans="1:29" ht="30.6" customHeight="1" x14ac:dyDescent="0.2">
      <c r="A15" s="102" t="s">
        <v>22</v>
      </c>
      <c r="B15" s="89" t="s">
        <v>17</v>
      </c>
      <c r="C15" s="86">
        <v>2022</v>
      </c>
      <c r="D15" s="65">
        <v>34.200000000000003</v>
      </c>
      <c r="E15" s="56"/>
      <c r="F15" s="92">
        <v>2.6</v>
      </c>
      <c r="G15" s="93"/>
      <c r="H15" s="80">
        <v>3</v>
      </c>
      <c r="I15" s="93"/>
      <c r="J15" s="92">
        <v>2.5</v>
      </c>
      <c r="K15" s="93"/>
      <c r="L15" s="92">
        <v>2.7</v>
      </c>
      <c r="M15" s="93"/>
      <c r="N15" s="92">
        <v>3.3</v>
      </c>
      <c r="O15" s="93"/>
      <c r="P15" s="92">
        <v>3.4</v>
      </c>
      <c r="Q15" s="93"/>
      <c r="R15" s="92">
        <v>2.9</v>
      </c>
      <c r="S15" s="93"/>
      <c r="T15" s="92">
        <v>2.7</v>
      </c>
      <c r="U15" s="93"/>
      <c r="V15" s="92">
        <v>2.5</v>
      </c>
      <c r="W15" s="93"/>
      <c r="X15" s="92">
        <v>2.5</v>
      </c>
      <c r="Y15" s="93"/>
      <c r="Z15" s="92">
        <v>2.4</v>
      </c>
      <c r="AA15" s="93"/>
      <c r="AB15" s="103">
        <v>2.4</v>
      </c>
      <c r="AC15" s="103"/>
    </row>
    <row r="16" spans="1:29" ht="11.25" x14ac:dyDescent="0.2">
      <c r="A16" s="101" t="s">
        <v>23</v>
      </c>
      <c r="B16" s="85"/>
      <c r="C16" s="86">
        <v>2023</v>
      </c>
      <c r="D16" s="65"/>
      <c r="E16" s="56"/>
      <c r="F16" s="92">
        <v>2.7</v>
      </c>
      <c r="G16" s="93"/>
      <c r="H16" s="80"/>
      <c r="I16" s="93"/>
      <c r="J16" s="92"/>
      <c r="K16" s="93"/>
      <c r="L16" s="80"/>
      <c r="M16" s="93"/>
      <c r="N16" s="92"/>
      <c r="O16" s="93"/>
      <c r="P16" s="92"/>
      <c r="Q16" s="93"/>
      <c r="R16" s="92"/>
      <c r="S16" s="93"/>
      <c r="T16" s="92"/>
      <c r="U16" s="93"/>
      <c r="V16" s="92"/>
      <c r="W16" s="93"/>
      <c r="X16" s="92"/>
      <c r="Y16" s="93"/>
      <c r="Z16" s="92"/>
      <c r="AA16" s="93"/>
      <c r="AB16" s="103"/>
      <c r="AC16" s="103"/>
    </row>
    <row r="17" spans="1:29" ht="20.45" customHeight="1" x14ac:dyDescent="0.2">
      <c r="A17" s="100" t="s">
        <v>24</v>
      </c>
      <c r="B17" s="89" t="s">
        <v>17</v>
      </c>
      <c r="C17" s="86">
        <v>2022</v>
      </c>
      <c r="D17" s="51">
        <v>2737</v>
      </c>
      <c r="E17" s="56"/>
      <c r="F17" s="92">
        <v>205</v>
      </c>
      <c r="G17" s="93"/>
      <c r="H17" s="92">
        <v>200</v>
      </c>
      <c r="I17" s="93"/>
      <c r="J17" s="92">
        <v>241</v>
      </c>
      <c r="K17" s="93"/>
      <c r="L17" s="92">
        <v>224</v>
      </c>
      <c r="M17" s="93"/>
      <c r="N17" s="92">
        <v>232</v>
      </c>
      <c r="O17" s="93"/>
      <c r="P17" s="92">
        <v>232</v>
      </c>
      <c r="Q17" s="93"/>
      <c r="R17" s="92">
        <v>227</v>
      </c>
      <c r="S17" s="93"/>
      <c r="T17" s="92">
        <v>234</v>
      </c>
      <c r="U17" s="93"/>
      <c r="V17" s="92">
        <v>240</v>
      </c>
      <c r="W17" s="93"/>
      <c r="X17" s="92">
        <v>241</v>
      </c>
      <c r="Y17" s="93"/>
      <c r="Z17" s="92">
        <v>230</v>
      </c>
      <c r="AA17" s="93"/>
      <c r="AB17" s="103">
        <v>230</v>
      </c>
      <c r="AC17" s="103"/>
    </row>
    <row r="18" spans="1:29" ht="11.25" x14ac:dyDescent="0.2">
      <c r="A18" s="101" t="s">
        <v>23</v>
      </c>
      <c r="B18" s="85"/>
      <c r="C18" s="86">
        <v>2023</v>
      </c>
      <c r="D18" s="51"/>
      <c r="E18" s="56"/>
      <c r="F18" s="92">
        <v>236</v>
      </c>
      <c r="G18" s="93"/>
      <c r="H18" s="92"/>
      <c r="I18" s="93"/>
      <c r="J18" s="92"/>
      <c r="K18" s="93"/>
      <c r="L18" s="92"/>
      <c r="M18" s="93"/>
      <c r="N18" s="92"/>
      <c r="O18" s="93"/>
      <c r="P18" s="92"/>
      <c r="Q18" s="93"/>
      <c r="R18" s="92"/>
      <c r="S18" s="93"/>
      <c r="T18" s="92"/>
      <c r="U18" s="93"/>
      <c r="V18" s="92"/>
      <c r="W18" s="93"/>
      <c r="X18" s="92"/>
      <c r="Y18" s="93"/>
      <c r="Z18" s="92"/>
      <c r="AA18" s="93"/>
      <c r="AB18" s="103"/>
      <c r="AC18" s="103"/>
    </row>
    <row r="19" spans="1:29" ht="11.25" x14ac:dyDescent="0.2">
      <c r="A19" s="104" t="s">
        <v>25</v>
      </c>
      <c r="B19" s="85"/>
      <c r="C19" s="105"/>
      <c r="D19" s="51"/>
      <c r="E19" s="56"/>
      <c r="F19" s="92"/>
      <c r="G19" s="93"/>
      <c r="H19" s="92"/>
      <c r="I19" s="93"/>
      <c r="J19" s="92"/>
      <c r="K19" s="93"/>
      <c r="L19" s="92"/>
      <c r="M19" s="93"/>
      <c r="N19" s="92"/>
      <c r="O19" s="93"/>
      <c r="P19" s="92"/>
      <c r="Q19" s="93"/>
      <c r="R19" s="92"/>
      <c r="S19" s="93"/>
      <c r="T19" s="92"/>
      <c r="U19" s="93"/>
      <c r="V19" s="92"/>
      <c r="W19" s="93"/>
      <c r="X19" s="92"/>
      <c r="Y19" s="93"/>
      <c r="Z19" s="92"/>
      <c r="AA19" s="93"/>
      <c r="AB19" s="103"/>
      <c r="AC19" s="103"/>
    </row>
    <row r="20" spans="1:29" ht="20.45" customHeight="1" x14ac:dyDescent="0.2">
      <c r="A20" s="104" t="s">
        <v>26</v>
      </c>
      <c r="B20" s="89" t="s">
        <v>17</v>
      </c>
      <c r="C20" s="86">
        <v>2022</v>
      </c>
      <c r="D20" s="92">
        <v>634</v>
      </c>
      <c r="E20" s="93"/>
      <c r="F20" s="58">
        <v>45.3</v>
      </c>
      <c r="G20" s="61"/>
      <c r="H20" s="58">
        <v>44.2</v>
      </c>
      <c r="I20" s="61"/>
      <c r="J20" s="58">
        <v>55</v>
      </c>
      <c r="K20" s="66"/>
      <c r="L20" s="58">
        <v>55</v>
      </c>
      <c r="M20" s="66"/>
      <c r="N20" s="65">
        <v>54.8</v>
      </c>
      <c r="O20" s="66"/>
      <c r="P20" s="58">
        <v>53</v>
      </c>
      <c r="Q20" s="66"/>
      <c r="R20" s="58">
        <v>51.6</v>
      </c>
      <c r="S20" s="66"/>
      <c r="T20" s="58">
        <v>53.5</v>
      </c>
      <c r="U20" s="61"/>
      <c r="V20" s="58">
        <v>53.5</v>
      </c>
      <c r="W20" s="61"/>
      <c r="X20" s="65">
        <v>58.3</v>
      </c>
      <c r="Y20" s="66"/>
      <c r="Z20" s="65">
        <v>53.4</v>
      </c>
      <c r="AA20" s="66"/>
      <c r="AB20" s="59">
        <v>55</v>
      </c>
      <c r="AC20" s="67"/>
    </row>
    <row r="21" spans="1:29" ht="11.25" x14ac:dyDescent="0.2">
      <c r="A21" s="104"/>
      <c r="B21" s="85"/>
      <c r="C21" s="86">
        <v>2023</v>
      </c>
      <c r="D21" s="92"/>
      <c r="E21" s="93"/>
      <c r="F21" s="65">
        <v>56.4</v>
      </c>
      <c r="G21" s="66"/>
      <c r="H21" s="65"/>
      <c r="I21" s="66"/>
      <c r="J21" s="58"/>
      <c r="K21" s="66"/>
      <c r="L21" s="58"/>
      <c r="M21" s="66"/>
      <c r="N21" s="65"/>
      <c r="O21" s="66"/>
      <c r="P21" s="58"/>
      <c r="Q21" s="66"/>
      <c r="R21" s="58"/>
      <c r="S21" s="61"/>
      <c r="T21" s="65"/>
      <c r="U21" s="66"/>
      <c r="V21" s="65"/>
      <c r="W21" s="66"/>
      <c r="X21" s="65"/>
      <c r="Y21" s="66"/>
      <c r="Z21" s="65"/>
      <c r="AA21" s="66"/>
      <c r="AB21" s="59"/>
      <c r="AC21" s="67"/>
    </row>
    <row r="22" spans="1:29" ht="20.45" customHeight="1" x14ac:dyDescent="0.2">
      <c r="A22" s="104" t="s">
        <v>27</v>
      </c>
      <c r="B22" s="89" t="s">
        <v>17</v>
      </c>
      <c r="C22" s="86">
        <v>2022</v>
      </c>
      <c r="D22" s="51">
        <v>2103</v>
      </c>
      <c r="E22" s="93"/>
      <c r="F22" s="60">
        <v>159</v>
      </c>
      <c r="G22" s="68"/>
      <c r="H22" s="60">
        <v>156</v>
      </c>
      <c r="I22" s="68"/>
      <c r="J22" s="60">
        <v>186</v>
      </c>
      <c r="K22" s="68"/>
      <c r="L22" s="60">
        <v>169</v>
      </c>
      <c r="M22" s="68"/>
      <c r="N22" s="60">
        <v>177</v>
      </c>
      <c r="O22" s="68"/>
      <c r="P22" s="60">
        <v>179</v>
      </c>
      <c r="Q22" s="68"/>
      <c r="R22" s="60">
        <v>175</v>
      </c>
      <c r="S22" s="68"/>
      <c r="T22" s="60">
        <v>181</v>
      </c>
      <c r="U22" s="68"/>
      <c r="V22" s="60">
        <v>186</v>
      </c>
      <c r="W22" s="68"/>
      <c r="X22" s="60">
        <v>183</v>
      </c>
      <c r="Y22" s="68"/>
      <c r="Z22" s="60">
        <v>176</v>
      </c>
      <c r="AA22" s="68"/>
      <c r="AB22" s="69">
        <v>175</v>
      </c>
      <c r="AC22" s="69"/>
    </row>
    <row r="23" spans="1:29" ht="11.25" x14ac:dyDescent="0.2">
      <c r="A23" s="101" t="s">
        <v>23</v>
      </c>
      <c r="B23" s="85"/>
      <c r="C23" s="86">
        <v>2023</v>
      </c>
      <c r="D23" s="92"/>
      <c r="E23" s="93"/>
      <c r="F23" s="60">
        <v>180</v>
      </c>
      <c r="G23" s="68"/>
      <c r="H23" s="60"/>
      <c r="I23" s="68"/>
      <c r="J23" s="60"/>
      <c r="K23" s="68"/>
      <c r="L23" s="60"/>
      <c r="M23" s="68"/>
      <c r="N23" s="60"/>
      <c r="O23" s="68"/>
      <c r="P23" s="60"/>
      <c r="Q23" s="68"/>
      <c r="R23" s="60"/>
      <c r="S23" s="68"/>
      <c r="T23" s="60"/>
      <c r="U23" s="68"/>
      <c r="V23" s="60"/>
      <c r="W23" s="68"/>
      <c r="X23" s="60"/>
      <c r="Y23" s="68"/>
      <c r="Z23" s="60"/>
      <c r="AA23" s="68"/>
      <c r="AB23" s="69"/>
      <c r="AC23" s="69"/>
    </row>
    <row r="24" spans="1:29" ht="20.45" customHeight="1" x14ac:dyDescent="0.2">
      <c r="A24" s="84" t="s">
        <v>28</v>
      </c>
      <c r="B24" s="89" t="s">
        <v>17</v>
      </c>
      <c r="C24" s="86">
        <v>2022</v>
      </c>
      <c r="D24" s="106">
        <v>706</v>
      </c>
      <c r="E24" s="107"/>
      <c r="F24" s="58">
        <v>52.4</v>
      </c>
      <c r="G24" s="61"/>
      <c r="H24" s="65">
        <v>51.3</v>
      </c>
      <c r="I24" s="66"/>
      <c r="J24" s="65">
        <v>61.4</v>
      </c>
      <c r="K24" s="66"/>
      <c r="L24" s="58">
        <v>62.8</v>
      </c>
      <c r="M24" s="61"/>
      <c r="N24" s="58">
        <v>59.6</v>
      </c>
      <c r="O24" s="61"/>
      <c r="P24" s="58">
        <v>65.099999999999994</v>
      </c>
      <c r="Q24" s="61"/>
      <c r="R24" s="58">
        <v>61.9</v>
      </c>
      <c r="S24" s="61"/>
      <c r="T24" s="58">
        <v>64.400000000000006</v>
      </c>
      <c r="U24" s="61"/>
      <c r="V24" s="65">
        <v>56.7</v>
      </c>
      <c r="W24" s="66" t="s">
        <v>709</v>
      </c>
      <c r="X24" s="65">
        <v>57.9</v>
      </c>
      <c r="Y24" s="66" t="s">
        <v>709</v>
      </c>
      <c r="Z24" s="65">
        <v>56.5</v>
      </c>
      <c r="AA24" s="66" t="s">
        <v>709</v>
      </c>
      <c r="AB24" s="67">
        <v>54.2</v>
      </c>
      <c r="AC24" s="67"/>
    </row>
    <row r="25" spans="1:29" ht="11.25" x14ac:dyDescent="0.2">
      <c r="A25" s="84"/>
      <c r="B25" s="85"/>
      <c r="C25" s="86">
        <v>2023</v>
      </c>
      <c r="D25" s="106"/>
      <c r="E25" s="107"/>
      <c r="F25" s="58">
        <v>53.1</v>
      </c>
      <c r="G25" s="61"/>
      <c r="H25" s="65"/>
      <c r="I25" s="66"/>
      <c r="J25" s="65"/>
      <c r="K25" s="66"/>
      <c r="L25" s="65"/>
      <c r="M25" s="66"/>
      <c r="N25" s="58"/>
      <c r="O25" s="61"/>
      <c r="P25" s="65"/>
      <c r="Q25" s="66"/>
      <c r="R25" s="58"/>
      <c r="S25" s="61"/>
      <c r="T25" s="65"/>
      <c r="U25" s="66"/>
      <c r="V25" s="65"/>
      <c r="W25" s="66"/>
      <c r="X25" s="58"/>
      <c r="Y25" s="61"/>
      <c r="Z25" s="65"/>
      <c r="AA25" s="66"/>
      <c r="AB25" s="67"/>
      <c r="AC25" s="67"/>
    </row>
    <row r="26" spans="1:29" ht="20.45" customHeight="1" x14ac:dyDescent="0.2">
      <c r="A26" s="100" t="s">
        <v>29</v>
      </c>
      <c r="B26" s="85" t="s">
        <v>30</v>
      </c>
      <c r="C26" s="86">
        <v>2022</v>
      </c>
      <c r="D26" s="51">
        <v>36094</v>
      </c>
      <c r="E26" s="56" t="s">
        <v>709</v>
      </c>
      <c r="F26" s="51">
        <v>2251</v>
      </c>
      <c r="G26" s="56"/>
      <c r="H26" s="51">
        <v>2045</v>
      </c>
      <c r="I26" s="56"/>
      <c r="J26" s="51">
        <v>4083</v>
      </c>
      <c r="K26" s="56"/>
      <c r="L26" s="51">
        <v>3294</v>
      </c>
      <c r="M26" s="56"/>
      <c r="N26" s="51">
        <v>3362</v>
      </c>
      <c r="O26" s="56"/>
      <c r="P26" s="51">
        <v>3035</v>
      </c>
      <c r="Q26" s="56"/>
      <c r="R26" s="51">
        <v>3147</v>
      </c>
      <c r="S26" s="56"/>
      <c r="T26" s="51">
        <v>3605</v>
      </c>
      <c r="U26" s="56"/>
      <c r="V26" s="51">
        <v>2886</v>
      </c>
      <c r="W26" s="56"/>
      <c r="X26" s="51">
        <v>2941</v>
      </c>
      <c r="Y26" s="56" t="s">
        <v>709</v>
      </c>
      <c r="Z26" s="51">
        <v>2741</v>
      </c>
      <c r="AA26" s="56" t="s">
        <v>709</v>
      </c>
      <c r="AB26" s="52">
        <v>2704</v>
      </c>
      <c r="AC26" s="52" t="s">
        <v>709</v>
      </c>
    </row>
    <row r="27" spans="1:29" ht="11.25" x14ac:dyDescent="0.2">
      <c r="A27" s="101"/>
      <c r="B27" s="85"/>
      <c r="C27" s="86">
        <v>2023</v>
      </c>
      <c r="D27" s="51"/>
      <c r="E27" s="56"/>
      <c r="F27" s="51">
        <v>4321</v>
      </c>
      <c r="G27" s="56"/>
      <c r="H27" s="51"/>
      <c r="I27" s="56"/>
      <c r="J27" s="51"/>
      <c r="K27" s="56"/>
      <c r="L27" s="51"/>
      <c r="M27" s="56"/>
      <c r="N27" s="51"/>
      <c r="O27" s="56"/>
      <c r="P27" s="51"/>
      <c r="Q27" s="56"/>
      <c r="R27" s="51"/>
      <c r="S27" s="56"/>
      <c r="T27" s="51"/>
      <c r="U27" s="56"/>
      <c r="V27" s="51"/>
      <c r="W27" s="56"/>
      <c r="X27" s="51"/>
      <c r="Y27" s="56"/>
      <c r="Z27" s="51"/>
      <c r="AA27" s="56"/>
      <c r="AB27" s="52"/>
      <c r="AC27" s="52"/>
    </row>
    <row r="28" spans="1:29" ht="20.45" customHeight="1" x14ac:dyDescent="0.2">
      <c r="A28" s="84" t="s">
        <v>31</v>
      </c>
      <c r="B28" s="108" t="s">
        <v>30</v>
      </c>
      <c r="C28" s="86">
        <v>2022</v>
      </c>
      <c r="D28" s="51">
        <v>69092</v>
      </c>
      <c r="E28" s="56" t="s">
        <v>709</v>
      </c>
      <c r="F28" s="51">
        <v>4791</v>
      </c>
      <c r="G28" s="56"/>
      <c r="H28" s="51">
        <v>5436</v>
      </c>
      <c r="I28" s="56"/>
      <c r="J28" s="51">
        <v>7618</v>
      </c>
      <c r="K28" s="56"/>
      <c r="L28" s="51">
        <v>6868</v>
      </c>
      <c r="M28" s="56"/>
      <c r="N28" s="51">
        <v>5860</v>
      </c>
      <c r="O28" s="56"/>
      <c r="P28" s="51">
        <v>5322</v>
      </c>
      <c r="Q28" s="56" t="s">
        <v>709</v>
      </c>
      <c r="R28" s="51">
        <v>5310</v>
      </c>
      <c r="S28" s="56"/>
      <c r="T28" s="51">
        <v>5258</v>
      </c>
      <c r="U28" s="56"/>
      <c r="V28" s="51">
        <v>6089</v>
      </c>
      <c r="W28" s="56"/>
      <c r="X28" s="51">
        <v>6193</v>
      </c>
      <c r="Y28" s="56" t="s">
        <v>709</v>
      </c>
      <c r="Z28" s="51">
        <v>5333</v>
      </c>
      <c r="AA28" s="56" t="s">
        <v>709</v>
      </c>
      <c r="AB28" s="52">
        <v>5013</v>
      </c>
      <c r="AC28" s="52" t="s">
        <v>709</v>
      </c>
    </row>
    <row r="29" spans="1:29" ht="11.25" x14ac:dyDescent="0.2">
      <c r="A29" s="100"/>
      <c r="B29" s="108"/>
      <c r="C29" s="86">
        <v>2023</v>
      </c>
      <c r="D29" s="51"/>
      <c r="E29" s="56"/>
      <c r="F29" s="51">
        <v>4477</v>
      </c>
      <c r="G29" s="56"/>
      <c r="H29" s="51"/>
      <c r="I29" s="56"/>
      <c r="J29" s="51"/>
      <c r="K29" s="56"/>
      <c r="L29" s="51"/>
      <c r="M29" s="56"/>
      <c r="N29" s="51"/>
      <c r="O29" s="56"/>
      <c r="P29" s="51"/>
      <c r="Q29" s="56"/>
      <c r="R29" s="51"/>
      <c r="S29" s="56"/>
      <c r="T29" s="51"/>
      <c r="U29" s="56"/>
      <c r="V29" s="51"/>
      <c r="W29" s="56"/>
      <c r="X29" s="51"/>
      <c r="Y29" s="56"/>
      <c r="Z29" s="51"/>
      <c r="AA29" s="56"/>
      <c r="AB29" s="52"/>
      <c r="AC29" s="52"/>
    </row>
    <row r="30" spans="1:29" ht="20.45" customHeight="1" x14ac:dyDescent="0.2">
      <c r="A30" s="100" t="s">
        <v>32</v>
      </c>
      <c r="B30" s="85" t="s">
        <v>30</v>
      </c>
      <c r="C30" s="86">
        <v>2022</v>
      </c>
      <c r="D30" s="51">
        <v>59510</v>
      </c>
      <c r="E30" s="56"/>
      <c r="F30" s="51">
        <v>4758</v>
      </c>
      <c r="G30" s="56"/>
      <c r="H30" s="51">
        <v>4689</v>
      </c>
      <c r="I30" s="56"/>
      <c r="J30" s="51">
        <v>6379</v>
      </c>
      <c r="K30" s="56"/>
      <c r="L30" s="51">
        <v>5466</v>
      </c>
      <c r="M30" s="56"/>
      <c r="N30" s="51">
        <v>4689</v>
      </c>
      <c r="O30" s="56"/>
      <c r="P30" s="51">
        <v>3081</v>
      </c>
      <c r="Q30" s="56"/>
      <c r="R30" s="51">
        <v>3174</v>
      </c>
      <c r="S30" s="56"/>
      <c r="T30" s="51">
        <v>4233</v>
      </c>
      <c r="U30" s="56"/>
      <c r="V30" s="51">
        <v>6519</v>
      </c>
      <c r="W30" s="56"/>
      <c r="X30" s="51">
        <v>4994</v>
      </c>
      <c r="Y30" s="56"/>
      <c r="Z30" s="51">
        <v>5626</v>
      </c>
      <c r="AA30" s="56"/>
      <c r="AB30" s="52">
        <v>5902</v>
      </c>
      <c r="AC30" s="52"/>
    </row>
    <row r="31" spans="1:29" ht="11.25" x14ac:dyDescent="0.2">
      <c r="A31" s="84"/>
      <c r="B31" s="85"/>
      <c r="C31" s="86">
        <v>2023</v>
      </c>
      <c r="D31" s="51"/>
      <c r="E31" s="56"/>
      <c r="F31" s="51">
        <v>6265</v>
      </c>
      <c r="G31" s="56"/>
      <c r="H31" s="51"/>
      <c r="I31" s="56"/>
      <c r="J31" s="51"/>
      <c r="K31" s="56"/>
      <c r="L31" s="51"/>
      <c r="M31" s="56"/>
      <c r="N31" s="51"/>
      <c r="O31" s="56"/>
      <c r="P31" s="51"/>
      <c r="Q31" s="56"/>
      <c r="R31" s="51"/>
      <c r="S31" s="56"/>
      <c r="T31" s="51"/>
      <c r="U31" s="56"/>
      <c r="V31" s="51"/>
      <c r="W31" s="56"/>
      <c r="X31" s="51"/>
      <c r="Y31" s="56"/>
      <c r="Z31" s="51"/>
      <c r="AA31" s="56"/>
      <c r="AB31" s="52"/>
      <c r="AC31" s="52"/>
    </row>
    <row r="32" spans="1:29" ht="20.45" customHeight="1" x14ac:dyDescent="0.2">
      <c r="A32" s="100" t="s">
        <v>33</v>
      </c>
      <c r="B32" s="89" t="s">
        <v>30</v>
      </c>
      <c r="C32" s="86">
        <v>2022</v>
      </c>
      <c r="D32" s="51">
        <v>24656</v>
      </c>
      <c r="E32" s="56"/>
      <c r="F32" s="51">
        <v>2179</v>
      </c>
      <c r="G32" s="56"/>
      <c r="H32" s="51">
        <v>2092</v>
      </c>
      <c r="I32" s="56"/>
      <c r="J32" s="51">
        <v>1877</v>
      </c>
      <c r="K32" s="56"/>
      <c r="L32" s="51">
        <v>2004</v>
      </c>
      <c r="M32" s="56"/>
      <c r="N32" s="51">
        <v>1736</v>
      </c>
      <c r="O32" s="56"/>
      <c r="P32" s="51">
        <v>1081</v>
      </c>
      <c r="Q32" s="56"/>
      <c r="R32" s="51">
        <v>1318</v>
      </c>
      <c r="S32" s="56"/>
      <c r="T32" s="51">
        <v>1299</v>
      </c>
      <c r="U32" s="56"/>
      <c r="V32" s="51">
        <v>2823</v>
      </c>
      <c r="W32" s="56"/>
      <c r="X32" s="51">
        <v>1977</v>
      </c>
      <c r="Y32" s="56"/>
      <c r="Z32" s="51">
        <v>2779</v>
      </c>
      <c r="AA32" s="56"/>
      <c r="AB32" s="52">
        <v>3491</v>
      </c>
      <c r="AC32" s="52"/>
    </row>
    <row r="33" spans="1:29" ht="11.25" x14ac:dyDescent="0.2">
      <c r="B33" s="89"/>
      <c r="C33" s="86">
        <v>2023</v>
      </c>
      <c r="D33" s="51"/>
      <c r="E33" s="56"/>
      <c r="F33" s="51">
        <v>3151</v>
      </c>
      <c r="G33" s="56"/>
      <c r="H33" s="51"/>
      <c r="I33" s="56"/>
      <c r="J33" s="51"/>
      <c r="K33" s="56"/>
      <c r="L33" s="51"/>
      <c r="M33" s="56"/>
      <c r="N33" s="51"/>
      <c r="O33" s="56"/>
      <c r="P33" s="51"/>
      <c r="Q33" s="56"/>
      <c r="R33" s="51"/>
      <c r="S33" s="56"/>
      <c r="T33" s="51"/>
      <c r="U33" s="56"/>
      <c r="V33" s="51"/>
      <c r="W33" s="56"/>
      <c r="X33" s="51"/>
      <c r="Y33" s="56"/>
      <c r="Z33" s="51"/>
      <c r="AA33" s="56"/>
      <c r="AB33" s="52"/>
      <c r="AC33" s="52"/>
    </row>
    <row r="34" spans="1:29" ht="20.45" customHeight="1" x14ac:dyDescent="0.2">
      <c r="A34" s="100" t="s">
        <v>34</v>
      </c>
      <c r="B34" s="89" t="s">
        <v>30</v>
      </c>
      <c r="C34" s="86">
        <v>2022</v>
      </c>
      <c r="D34" s="51">
        <v>71879</v>
      </c>
      <c r="E34" s="56" t="s">
        <v>709</v>
      </c>
      <c r="F34" s="51">
        <v>4854</v>
      </c>
      <c r="G34" s="56"/>
      <c r="H34" s="51">
        <v>6070</v>
      </c>
      <c r="I34" s="56"/>
      <c r="J34" s="51">
        <v>8483</v>
      </c>
      <c r="K34" s="56"/>
      <c r="L34" s="51">
        <v>6042</v>
      </c>
      <c r="M34" s="56"/>
      <c r="N34" s="51">
        <v>5333</v>
      </c>
      <c r="O34" s="56"/>
      <c r="P34" s="51">
        <v>5558</v>
      </c>
      <c r="Q34" s="56"/>
      <c r="R34" s="51">
        <v>4957</v>
      </c>
      <c r="S34" s="56"/>
      <c r="T34" s="51">
        <v>5648</v>
      </c>
      <c r="U34" s="56"/>
      <c r="V34" s="51">
        <v>6509</v>
      </c>
      <c r="W34" s="56"/>
      <c r="X34" s="51">
        <v>5834</v>
      </c>
      <c r="Y34" s="56" t="s">
        <v>709</v>
      </c>
      <c r="Z34" s="51">
        <v>6117</v>
      </c>
      <c r="AA34" s="56" t="s">
        <v>709</v>
      </c>
      <c r="AB34" s="52">
        <v>5394</v>
      </c>
      <c r="AC34" s="52" t="s">
        <v>709</v>
      </c>
    </row>
    <row r="35" spans="1:29" ht="11.25" x14ac:dyDescent="0.2">
      <c r="B35" s="89"/>
      <c r="C35" s="86">
        <v>2023</v>
      </c>
      <c r="D35" s="51"/>
      <c r="E35" s="56"/>
      <c r="F35" s="51">
        <v>4755</v>
      </c>
      <c r="G35" s="56"/>
      <c r="H35" s="51"/>
      <c r="I35" s="56"/>
      <c r="J35" s="51"/>
      <c r="K35" s="56"/>
      <c r="L35" s="51"/>
      <c r="M35" s="56"/>
      <c r="N35" s="51"/>
      <c r="O35" s="56"/>
      <c r="P35" s="51"/>
      <c r="Q35" s="56"/>
      <c r="R35" s="51"/>
      <c r="S35" s="56"/>
      <c r="T35" s="51"/>
      <c r="U35" s="56"/>
      <c r="V35" s="51"/>
      <c r="W35" s="56"/>
      <c r="X35" s="51"/>
      <c r="Y35" s="56"/>
      <c r="Z35" s="51"/>
      <c r="AA35" s="56"/>
      <c r="AB35" s="52"/>
      <c r="AC35" s="52"/>
    </row>
    <row r="36" spans="1:29" ht="20.45" customHeight="1" x14ac:dyDescent="0.2">
      <c r="A36" s="100" t="s">
        <v>35</v>
      </c>
      <c r="B36" s="89" t="s">
        <v>36</v>
      </c>
      <c r="C36" s="86">
        <v>2022</v>
      </c>
      <c r="D36" s="51">
        <v>10922</v>
      </c>
      <c r="E36" s="56"/>
      <c r="F36" s="51">
        <v>796</v>
      </c>
      <c r="G36" s="56"/>
      <c r="H36" s="51">
        <v>913</v>
      </c>
      <c r="I36" s="56"/>
      <c r="J36" s="51">
        <v>1020</v>
      </c>
      <c r="K36" s="56"/>
      <c r="L36" s="51">
        <v>912</v>
      </c>
      <c r="M36" s="56"/>
      <c r="N36" s="51">
        <v>840</v>
      </c>
      <c r="O36" s="56"/>
      <c r="P36" s="51">
        <v>832</v>
      </c>
      <c r="Q36" s="56"/>
      <c r="R36" s="51">
        <v>784</v>
      </c>
      <c r="S36" s="56"/>
      <c r="T36" s="51">
        <v>823</v>
      </c>
      <c r="U36" s="56"/>
      <c r="V36" s="51">
        <v>909</v>
      </c>
      <c r="W36" s="56"/>
      <c r="X36" s="51">
        <v>1053</v>
      </c>
      <c r="Y36" s="56"/>
      <c r="Z36" s="51">
        <v>1003</v>
      </c>
      <c r="AA36" s="56"/>
      <c r="AB36" s="52">
        <v>1040</v>
      </c>
      <c r="AC36" s="52"/>
    </row>
    <row r="37" spans="1:29" ht="11.25" x14ac:dyDescent="0.2">
      <c r="B37" s="89"/>
      <c r="C37" s="86">
        <v>2023</v>
      </c>
      <c r="D37" s="51"/>
      <c r="E37" s="56"/>
      <c r="F37" s="51">
        <v>859</v>
      </c>
      <c r="G37" s="56"/>
      <c r="H37" s="51"/>
      <c r="I37" s="56"/>
      <c r="J37" s="51"/>
      <c r="K37" s="56"/>
      <c r="L37" s="51"/>
      <c r="M37" s="56"/>
      <c r="N37" s="51"/>
      <c r="O37" s="56"/>
      <c r="P37" s="51"/>
      <c r="Q37" s="56"/>
      <c r="R37" s="51"/>
      <c r="S37" s="56"/>
      <c r="T37" s="51"/>
      <c r="U37" s="56"/>
      <c r="V37" s="51"/>
      <c r="W37" s="56"/>
      <c r="X37" s="51"/>
      <c r="Y37" s="56"/>
      <c r="Z37" s="51"/>
      <c r="AA37" s="56"/>
      <c r="AB37" s="52"/>
      <c r="AC37" s="52"/>
    </row>
    <row r="38" spans="1:29" ht="11.25" x14ac:dyDescent="0.2">
      <c r="A38" s="104" t="s">
        <v>25</v>
      </c>
      <c r="B38" s="85"/>
      <c r="C38" s="86"/>
      <c r="D38" s="92"/>
      <c r="E38" s="93"/>
      <c r="F38" s="65"/>
      <c r="G38" s="66"/>
      <c r="H38" s="65"/>
      <c r="I38" s="66"/>
      <c r="J38" s="65"/>
      <c r="K38" s="66"/>
      <c r="L38" s="65"/>
      <c r="M38" s="66"/>
      <c r="N38" s="65"/>
      <c r="O38" s="66"/>
      <c r="P38" s="65"/>
      <c r="Q38" s="66"/>
      <c r="R38" s="65"/>
      <c r="S38" s="66"/>
      <c r="T38" s="65"/>
      <c r="U38" s="66"/>
      <c r="V38" s="65"/>
      <c r="W38" s="66"/>
      <c r="X38" s="65"/>
      <c r="Y38" s="66"/>
      <c r="Z38" s="65"/>
      <c r="AA38" s="66"/>
      <c r="AB38" s="67"/>
      <c r="AC38" s="67"/>
    </row>
    <row r="39" spans="1:29" ht="20.45" customHeight="1" x14ac:dyDescent="0.2">
      <c r="A39" s="109" t="s">
        <v>37</v>
      </c>
      <c r="B39" s="89" t="s">
        <v>36</v>
      </c>
      <c r="C39" s="86">
        <v>2022</v>
      </c>
      <c r="D39" s="51">
        <v>435</v>
      </c>
      <c r="E39" s="56"/>
      <c r="F39" s="65">
        <v>38.9</v>
      </c>
      <c r="G39" s="66"/>
      <c r="H39" s="65">
        <v>44.6</v>
      </c>
      <c r="I39" s="66"/>
      <c r="J39" s="65">
        <v>43.2</v>
      </c>
      <c r="K39" s="66"/>
      <c r="L39" s="65">
        <v>34.700000000000003</v>
      </c>
      <c r="M39" s="66"/>
      <c r="N39" s="65">
        <v>39.700000000000003</v>
      </c>
      <c r="O39" s="66"/>
      <c r="P39" s="65">
        <v>41.7</v>
      </c>
      <c r="Q39" s="66"/>
      <c r="R39" s="65">
        <v>31.8</v>
      </c>
      <c r="S39" s="66"/>
      <c r="T39" s="65">
        <v>29.3</v>
      </c>
      <c r="U39" s="66"/>
      <c r="V39" s="65">
        <v>33.5</v>
      </c>
      <c r="W39" s="66"/>
      <c r="X39" s="58">
        <v>35</v>
      </c>
      <c r="Y39" s="66"/>
      <c r="Z39" s="65">
        <v>29.4</v>
      </c>
      <c r="AA39" s="66"/>
      <c r="AB39" s="67">
        <v>33.4</v>
      </c>
      <c r="AC39" s="52"/>
    </row>
    <row r="40" spans="1:29" ht="11.25" x14ac:dyDescent="0.2">
      <c r="A40" s="109"/>
      <c r="B40" s="89"/>
      <c r="C40" s="86">
        <v>2023</v>
      </c>
      <c r="D40" s="51"/>
      <c r="E40" s="56"/>
      <c r="F40" s="65">
        <v>35.1</v>
      </c>
      <c r="G40" s="66"/>
      <c r="H40" s="65"/>
      <c r="I40" s="66"/>
      <c r="J40" s="65"/>
      <c r="K40" s="66"/>
      <c r="L40" s="65"/>
      <c r="M40" s="66"/>
      <c r="N40" s="65"/>
      <c r="O40" s="66"/>
      <c r="P40" s="65"/>
      <c r="Q40" s="66"/>
      <c r="R40" s="65"/>
      <c r="S40" s="66"/>
      <c r="T40" s="65"/>
      <c r="U40" s="66"/>
      <c r="V40" s="65"/>
      <c r="W40" s="66"/>
      <c r="X40" s="65"/>
      <c r="Y40" s="66"/>
      <c r="Z40" s="65"/>
      <c r="AA40" s="66"/>
      <c r="AB40" s="67"/>
      <c r="AC40" s="52"/>
    </row>
    <row r="41" spans="1:29" ht="20.45" customHeight="1" x14ac:dyDescent="0.2">
      <c r="A41" s="109" t="s">
        <v>38</v>
      </c>
      <c r="B41" s="89" t="s">
        <v>36</v>
      </c>
      <c r="C41" s="86">
        <v>2022</v>
      </c>
      <c r="D41" s="51">
        <v>5455</v>
      </c>
      <c r="E41" s="56"/>
      <c r="F41" s="51">
        <v>358</v>
      </c>
      <c r="G41" s="56"/>
      <c r="H41" s="51">
        <v>494</v>
      </c>
      <c r="I41" s="56"/>
      <c r="J41" s="51">
        <v>492</v>
      </c>
      <c r="K41" s="56"/>
      <c r="L41" s="51">
        <v>434</v>
      </c>
      <c r="M41" s="56"/>
      <c r="N41" s="51">
        <v>378</v>
      </c>
      <c r="O41" s="56"/>
      <c r="P41" s="51">
        <v>404</v>
      </c>
      <c r="Q41" s="56"/>
      <c r="R41" s="51">
        <v>362</v>
      </c>
      <c r="S41" s="56"/>
      <c r="T41" s="51">
        <v>342</v>
      </c>
      <c r="U41" s="56"/>
      <c r="V41" s="51">
        <v>448</v>
      </c>
      <c r="W41" s="56"/>
      <c r="X41" s="51">
        <v>609</v>
      </c>
      <c r="Y41" s="56"/>
      <c r="Z41" s="51">
        <v>576</v>
      </c>
      <c r="AA41" s="56"/>
      <c r="AB41" s="52">
        <v>561</v>
      </c>
      <c r="AC41" s="52"/>
    </row>
    <row r="42" spans="1:29" ht="11.25" x14ac:dyDescent="0.2">
      <c r="B42" s="89"/>
      <c r="C42" s="86">
        <v>2023</v>
      </c>
      <c r="D42" s="51"/>
      <c r="E42" s="56"/>
      <c r="F42" s="51">
        <v>467</v>
      </c>
      <c r="G42" s="56"/>
      <c r="H42" s="51"/>
      <c r="I42" s="56"/>
      <c r="J42" s="51"/>
      <c r="K42" s="56"/>
      <c r="L42" s="51"/>
      <c r="M42" s="56"/>
      <c r="N42" s="51"/>
      <c r="O42" s="56"/>
      <c r="P42" s="51"/>
      <c r="Q42" s="56"/>
      <c r="R42" s="51"/>
      <c r="S42" s="56"/>
      <c r="T42" s="51"/>
      <c r="U42" s="56"/>
      <c r="V42" s="51"/>
      <c r="W42" s="56"/>
      <c r="X42" s="51"/>
      <c r="Y42" s="56"/>
      <c r="Z42" s="51"/>
      <c r="AA42" s="56"/>
      <c r="AB42" s="52"/>
      <c r="AC42" s="52"/>
    </row>
    <row r="43" spans="1:29" ht="20.45" customHeight="1" x14ac:dyDescent="0.2">
      <c r="A43" s="100" t="s">
        <v>39</v>
      </c>
      <c r="B43" s="108" t="s">
        <v>17</v>
      </c>
      <c r="C43" s="86">
        <v>2022</v>
      </c>
      <c r="D43" s="51">
        <v>528</v>
      </c>
      <c r="E43" s="56"/>
      <c r="F43" s="65">
        <v>44.2</v>
      </c>
      <c r="G43" s="66"/>
      <c r="H43" s="58">
        <v>43.9</v>
      </c>
      <c r="I43" s="61"/>
      <c r="J43" s="65">
        <v>48.4</v>
      </c>
      <c r="K43" s="66"/>
      <c r="L43" s="65">
        <v>43.4</v>
      </c>
      <c r="M43" s="66"/>
      <c r="N43" s="58">
        <v>44.9</v>
      </c>
      <c r="O43" s="61"/>
      <c r="P43" s="65">
        <v>37.5</v>
      </c>
      <c r="Q43" s="66"/>
      <c r="R43" s="58">
        <v>33.700000000000003</v>
      </c>
      <c r="S43" s="66"/>
      <c r="T43" s="65">
        <v>44.2</v>
      </c>
      <c r="U43" s="66"/>
      <c r="V43" s="58">
        <v>49.1</v>
      </c>
      <c r="W43" s="61" t="s">
        <v>709</v>
      </c>
      <c r="X43" s="65">
        <v>47.5</v>
      </c>
      <c r="Y43" s="66"/>
      <c r="Z43" s="58">
        <v>47.8</v>
      </c>
      <c r="AA43" s="61"/>
      <c r="AB43" s="59">
        <v>37.799999999999997</v>
      </c>
      <c r="AC43" s="67"/>
    </row>
    <row r="44" spans="1:29" ht="11.25" x14ac:dyDescent="0.2">
      <c r="A44" s="88"/>
      <c r="B44" s="108"/>
      <c r="C44" s="86">
        <v>2023</v>
      </c>
      <c r="D44" s="51"/>
      <c r="E44" s="56"/>
      <c r="F44" s="65">
        <v>43.6</v>
      </c>
      <c r="G44" s="66"/>
      <c r="H44" s="58"/>
      <c r="I44" s="61"/>
      <c r="J44" s="58"/>
      <c r="K44" s="66"/>
      <c r="L44" s="65"/>
      <c r="M44" s="66"/>
      <c r="N44" s="58"/>
      <c r="O44" s="61"/>
      <c r="P44" s="65"/>
      <c r="Q44" s="66"/>
      <c r="R44" s="58"/>
      <c r="S44" s="61"/>
      <c r="T44" s="65"/>
      <c r="U44" s="66"/>
      <c r="V44" s="58"/>
      <c r="W44" s="61"/>
      <c r="X44" s="65"/>
      <c r="Y44" s="66"/>
      <c r="Z44" s="58"/>
      <c r="AA44" s="61"/>
      <c r="AB44" s="59"/>
      <c r="AC44" s="59"/>
    </row>
    <row r="45" spans="1:29" ht="20.45" customHeight="1" x14ac:dyDescent="0.2">
      <c r="A45" s="100" t="s">
        <v>40</v>
      </c>
      <c r="B45" s="85" t="s">
        <v>30</v>
      </c>
      <c r="C45" s="86">
        <v>2022</v>
      </c>
      <c r="D45" s="51">
        <v>50808</v>
      </c>
      <c r="E45" s="56"/>
      <c r="F45" s="51">
        <v>3319</v>
      </c>
      <c r="G45" s="56"/>
      <c r="H45" s="51">
        <v>3014</v>
      </c>
      <c r="I45" s="56"/>
      <c r="J45" s="51">
        <v>5104</v>
      </c>
      <c r="K45" s="56"/>
      <c r="L45" s="51">
        <v>3886</v>
      </c>
      <c r="M45" s="56"/>
      <c r="N45" s="51">
        <v>3577</v>
      </c>
      <c r="O45" s="56"/>
      <c r="P45" s="51">
        <v>3915</v>
      </c>
      <c r="Q45" s="56"/>
      <c r="R45" s="51">
        <v>4407</v>
      </c>
      <c r="S45" s="56"/>
      <c r="T45" s="51">
        <v>5736</v>
      </c>
      <c r="U45" s="56"/>
      <c r="V45" s="51">
        <v>4456</v>
      </c>
      <c r="W45" s="56"/>
      <c r="X45" s="51">
        <v>4166</v>
      </c>
      <c r="Y45" s="56"/>
      <c r="Z45" s="51">
        <v>4832</v>
      </c>
      <c r="AA45" s="56"/>
      <c r="AB45" s="52">
        <v>4396</v>
      </c>
      <c r="AC45" s="52"/>
    </row>
    <row r="46" spans="1:29" ht="11.25" x14ac:dyDescent="0.2">
      <c r="A46" s="84"/>
      <c r="B46" s="85"/>
      <c r="C46" s="86">
        <v>2023</v>
      </c>
      <c r="D46" s="51"/>
      <c r="E46" s="56"/>
      <c r="F46" s="51">
        <v>4215</v>
      </c>
      <c r="G46" s="56"/>
      <c r="H46" s="51"/>
      <c r="I46" s="56"/>
      <c r="J46" s="51"/>
      <c r="K46" s="56"/>
      <c r="L46" s="51"/>
      <c r="M46" s="56"/>
      <c r="N46" s="51"/>
      <c r="O46" s="56"/>
      <c r="P46" s="51"/>
      <c r="Q46" s="56"/>
      <c r="R46" s="51"/>
      <c r="S46" s="56"/>
      <c r="T46" s="51"/>
      <c r="U46" s="56"/>
      <c r="V46" s="51"/>
      <c r="W46" s="56"/>
      <c r="X46" s="51"/>
      <c r="Y46" s="56"/>
      <c r="Z46" s="51"/>
      <c r="AA46" s="56"/>
      <c r="AB46" s="52"/>
      <c r="AC46" s="52"/>
    </row>
    <row r="47" spans="1:29" ht="30.6" customHeight="1" x14ac:dyDescent="0.2">
      <c r="A47" s="100" t="s">
        <v>41</v>
      </c>
      <c r="B47" s="108" t="s">
        <v>17</v>
      </c>
      <c r="C47" s="86">
        <v>2022</v>
      </c>
      <c r="D47" s="92">
        <v>285</v>
      </c>
      <c r="E47" s="93" t="s">
        <v>709</v>
      </c>
      <c r="F47" s="65">
        <v>24.8</v>
      </c>
      <c r="G47" s="66"/>
      <c r="H47" s="65">
        <v>22.2</v>
      </c>
      <c r="I47" s="66"/>
      <c r="J47" s="58">
        <v>26</v>
      </c>
      <c r="K47" s="61"/>
      <c r="L47" s="58">
        <v>23.1</v>
      </c>
      <c r="M47" s="61"/>
      <c r="N47" s="58">
        <v>21.3</v>
      </c>
      <c r="O47" s="61"/>
      <c r="P47" s="58">
        <v>19.2</v>
      </c>
      <c r="Q47" s="61"/>
      <c r="R47" s="58">
        <v>25</v>
      </c>
      <c r="S47" s="66"/>
      <c r="T47" s="58">
        <v>30</v>
      </c>
      <c r="U47" s="61"/>
      <c r="V47" s="58">
        <v>23.6</v>
      </c>
      <c r="W47" s="61" t="s">
        <v>709</v>
      </c>
      <c r="X47" s="58">
        <v>21</v>
      </c>
      <c r="Y47" s="61"/>
      <c r="Z47" s="65">
        <v>23.1</v>
      </c>
      <c r="AA47" s="66"/>
      <c r="AB47" s="67">
        <v>18.899999999999999</v>
      </c>
      <c r="AC47" s="67"/>
    </row>
    <row r="48" spans="1:29" ht="11.25" x14ac:dyDescent="0.2">
      <c r="A48" s="88"/>
      <c r="B48" s="108"/>
      <c r="C48" s="86">
        <v>2023</v>
      </c>
      <c r="D48" s="92"/>
      <c r="E48" s="93"/>
      <c r="F48" s="65">
        <v>22.2</v>
      </c>
      <c r="G48" s="66"/>
      <c r="H48" s="58"/>
      <c r="I48" s="61"/>
      <c r="J48" s="58"/>
      <c r="K48" s="61"/>
      <c r="L48" s="58"/>
      <c r="M48" s="61"/>
      <c r="N48" s="58"/>
      <c r="O48" s="61"/>
      <c r="P48" s="58"/>
      <c r="Q48" s="61"/>
      <c r="R48" s="58"/>
      <c r="S48" s="66"/>
      <c r="T48" s="58"/>
      <c r="U48" s="61"/>
      <c r="V48" s="58"/>
      <c r="W48" s="61"/>
      <c r="X48" s="58"/>
      <c r="Y48" s="61"/>
      <c r="Z48" s="65"/>
      <c r="AA48" s="66"/>
      <c r="AB48" s="59"/>
      <c r="AC48" s="67"/>
    </row>
    <row r="49" spans="1:29" ht="30.6" customHeight="1" x14ac:dyDescent="0.2">
      <c r="A49" s="88" t="s">
        <v>711</v>
      </c>
      <c r="B49" s="85" t="s">
        <v>30</v>
      </c>
      <c r="C49" s="86">
        <v>2022</v>
      </c>
      <c r="D49" s="51">
        <v>75499</v>
      </c>
      <c r="E49" s="56"/>
      <c r="F49" s="51">
        <v>4294</v>
      </c>
      <c r="G49" s="56"/>
      <c r="H49" s="51">
        <v>4809</v>
      </c>
      <c r="I49" s="56"/>
      <c r="J49" s="51">
        <v>5017</v>
      </c>
      <c r="K49" s="56"/>
      <c r="L49" s="51">
        <v>4464</v>
      </c>
      <c r="M49" s="56"/>
      <c r="N49" s="51">
        <v>7238</v>
      </c>
      <c r="O49" s="56"/>
      <c r="P49" s="51">
        <v>5850</v>
      </c>
      <c r="Q49" s="56"/>
      <c r="R49" s="51">
        <v>6264</v>
      </c>
      <c r="S49" s="56"/>
      <c r="T49" s="51">
        <v>6938</v>
      </c>
      <c r="U49" s="56"/>
      <c r="V49" s="51">
        <v>7813</v>
      </c>
      <c r="W49" s="56"/>
      <c r="X49" s="51">
        <v>6190</v>
      </c>
      <c r="Y49" s="56"/>
      <c r="Z49" s="51">
        <v>8846</v>
      </c>
      <c r="AA49" s="56"/>
      <c r="AB49" s="52">
        <v>7760</v>
      </c>
      <c r="AC49" s="52"/>
    </row>
    <row r="50" spans="1:29" ht="11.25" x14ac:dyDescent="0.2">
      <c r="B50" s="85"/>
      <c r="C50" s="86">
        <v>2023</v>
      </c>
      <c r="D50" s="51"/>
      <c r="E50" s="56"/>
      <c r="F50" s="51">
        <v>8398</v>
      </c>
      <c r="G50" s="56"/>
      <c r="H50" s="51"/>
      <c r="I50" s="56"/>
      <c r="J50" s="51"/>
      <c r="K50" s="56"/>
      <c r="L50" s="51"/>
      <c r="M50" s="56"/>
      <c r="N50" s="51"/>
      <c r="O50" s="56"/>
      <c r="P50" s="51"/>
      <c r="Q50" s="56"/>
      <c r="R50" s="51"/>
      <c r="S50" s="56"/>
      <c r="T50" s="51"/>
      <c r="U50" s="56"/>
      <c r="V50" s="51"/>
      <c r="W50" s="56"/>
      <c r="X50" s="51"/>
      <c r="Y50" s="56"/>
      <c r="Z50" s="51"/>
      <c r="AA50" s="56"/>
      <c r="AB50" s="52"/>
      <c r="AC50" s="52"/>
    </row>
    <row r="51" spans="1:29" ht="40.9" customHeight="1" x14ac:dyDescent="0.2">
      <c r="A51" s="88" t="s">
        <v>42</v>
      </c>
      <c r="B51" s="85" t="s">
        <v>30</v>
      </c>
      <c r="C51" s="86">
        <v>2022</v>
      </c>
      <c r="D51" s="51">
        <v>1084</v>
      </c>
      <c r="E51" s="56"/>
      <c r="F51" s="65">
        <v>56</v>
      </c>
      <c r="G51" s="56"/>
      <c r="H51" s="51">
        <v>133</v>
      </c>
      <c r="I51" s="56"/>
      <c r="J51" s="65">
        <v>70</v>
      </c>
      <c r="K51" s="56"/>
      <c r="L51" s="51">
        <v>102</v>
      </c>
      <c r="M51" s="56"/>
      <c r="N51" s="51">
        <v>112</v>
      </c>
      <c r="O51" s="56"/>
      <c r="P51" s="65">
        <v>68</v>
      </c>
      <c r="Q51" s="66"/>
      <c r="R51" s="65">
        <v>78</v>
      </c>
      <c r="S51" s="56"/>
      <c r="T51" s="51">
        <v>117</v>
      </c>
      <c r="U51" s="56"/>
      <c r="V51" s="65">
        <v>68</v>
      </c>
      <c r="W51" s="56"/>
      <c r="X51" s="51">
        <v>124</v>
      </c>
      <c r="Y51" s="56"/>
      <c r="Z51" s="65">
        <v>94</v>
      </c>
      <c r="AA51" s="67"/>
      <c r="AB51" s="65">
        <v>62</v>
      </c>
      <c r="AC51" s="52"/>
    </row>
    <row r="52" spans="1:29" ht="11.25" x14ac:dyDescent="0.2">
      <c r="B52" s="85"/>
      <c r="C52" s="86">
        <v>2023</v>
      </c>
      <c r="D52" s="60"/>
      <c r="E52" s="56"/>
      <c r="F52" s="65">
        <v>31</v>
      </c>
      <c r="G52" s="56"/>
      <c r="H52" s="51"/>
      <c r="I52" s="56"/>
      <c r="J52" s="51"/>
      <c r="K52" s="56"/>
      <c r="L52" s="51"/>
      <c r="M52" s="56"/>
      <c r="N52" s="51"/>
      <c r="O52" s="56"/>
      <c r="P52" s="51"/>
      <c r="Q52" s="56"/>
      <c r="R52" s="51"/>
      <c r="S52" s="56"/>
      <c r="T52" s="51"/>
      <c r="U52" s="56"/>
      <c r="V52" s="51"/>
      <c r="W52" s="56"/>
      <c r="X52" s="51"/>
      <c r="Y52" s="56"/>
      <c r="Z52" s="51"/>
      <c r="AA52" s="56"/>
      <c r="AB52" s="52"/>
      <c r="AC52" s="52"/>
    </row>
    <row r="53" spans="1:29" ht="40.9" customHeight="1" x14ac:dyDescent="0.2">
      <c r="A53" s="88" t="s">
        <v>43</v>
      </c>
      <c r="B53" s="85" t="s">
        <v>30</v>
      </c>
      <c r="C53" s="86">
        <v>2022</v>
      </c>
      <c r="D53" s="51">
        <v>85648</v>
      </c>
      <c r="E53" s="56"/>
      <c r="F53" s="51">
        <v>7246</v>
      </c>
      <c r="G53" s="56"/>
      <c r="H53" s="51">
        <v>8102</v>
      </c>
      <c r="I53" s="56"/>
      <c r="J53" s="51">
        <v>8309</v>
      </c>
      <c r="K53" s="56"/>
      <c r="L53" s="51">
        <v>7111</v>
      </c>
      <c r="M53" s="56"/>
      <c r="N53" s="51">
        <v>7589</v>
      </c>
      <c r="O53" s="56"/>
      <c r="P53" s="51">
        <v>7371</v>
      </c>
      <c r="Q53" s="56"/>
      <c r="R53" s="51">
        <v>5952</v>
      </c>
      <c r="S53" s="56"/>
      <c r="T53" s="51">
        <v>6833</v>
      </c>
      <c r="U53" s="56"/>
      <c r="V53" s="51">
        <v>6947</v>
      </c>
      <c r="W53" s="56"/>
      <c r="X53" s="51">
        <v>6183</v>
      </c>
      <c r="Y53" s="56"/>
      <c r="Z53" s="51">
        <v>6674</v>
      </c>
      <c r="AA53" s="56"/>
      <c r="AB53" s="52">
        <v>6029</v>
      </c>
      <c r="AC53" s="52"/>
    </row>
    <row r="54" spans="1:29" ht="11.25" x14ac:dyDescent="0.2">
      <c r="B54" s="85"/>
      <c r="C54" s="86">
        <v>2023</v>
      </c>
      <c r="D54" s="51"/>
      <c r="E54" s="56"/>
      <c r="F54" s="51">
        <v>6751</v>
      </c>
      <c r="G54" s="56"/>
      <c r="H54" s="51"/>
      <c r="I54" s="56"/>
      <c r="J54" s="51"/>
      <c r="K54" s="56"/>
      <c r="L54" s="51"/>
      <c r="M54" s="56"/>
      <c r="N54" s="51"/>
      <c r="O54" s="56"/>
      <c r="P54" s="51"/>
      <c r="Q54" s="56"/>
      <c r="R54" s="51"/>
      <c r="S54" s="56"/>
      <c r="T54" s="51"/>
      <c r="U54" s="56"/>
      <c r="V54" s="51"/>
      <c r="W54" s="56"/>
      <c r="X54" s="51"/>
      <c r="Y54" s="56"/>
      <c r="Z54" s="51"/>
      <c r="AA54" s="56"/>
      <c r="AB54" s="52"/>
      <c r="AC54" s="52"/>
    </row>
    <row r="55" spans="1:29" ht="40.9" customHeight="1" x14ac:dyDescent="0.2">
      <c r="A55" s="88" t="s">
        <v>44</v>
      </c>
      <c r="B55" s="85" t="s">
        <v>30</v>
      </c>
      <c r="C55" s="86">
        <v>2022</v>
      </c>
      <c r="D55" s="51">
        <v>6424</v>
      </c>
      <c r="E55" s="56"/>
      <c r="F55" s="51">
        <v>302</v>
      </c>
      <c r="G55" s="56"/>
      <c r="H55" s="51">
        <v>131</v>
      </c>
      <c r="I55" s="56"/>
      <c r="J55" s="51">
        <v>458</v>
      </c>
      <c r="K55" s="56"/>
      <c r="L55" s="51">
        <v>873</v>
      </c>
      <c r="M55" s="56"/>
      <c r="N55" s="51">
        <v>493</v>
      </c>
      <c r="O55" s="56"/>
      <c r="P55" s="51">
        <v>467</v>
      </c>
      <c r="Q55" s="56"/>
      <c r="R55" s="51">
        <v>570</v>
      </c>
      <c r="S55" s="56"/>
      <c r="T55" s="51">
        <v>573</v>
      </c>
      <c r="U55" s="56"/>
      <c r="V55" s="51">
        <v>493</v>
      </c>
      <c r="W55" s="56"/>
      <c r="X55" s="51">
        <v>443</v>
      </c>
      <c r="Y55" s="56"/>
      <c r="Z55" s="51">
        <v>908</v>
      </c>
      <c r="AA55" s="56"/>
      <c r="AB55" s="52">
        <v>713</v>
      </c>
      <c r="AC55" s="52"/>
    </row>
    <row r="56" spans="1:29" ht="11.25" x14ac:dyDescent="0.2">
      <c r="B56" s="85"/>
      <c r="C56" s="86">
        <v>2023</v>
      </c>
      <c r="D56" s="51"/>
      <c r="E56" s="56"/>
      <c r="F56" s="51">
        <v>1418</v>
      </c>
      <c r="G56" s="56"/>
      <c r="H56" s="51"/>
      <c r="I56" s="56"/>
      <c r="J56" s="51"/>
      <c r="K56" s="56"/>
      <c r="L56" s="51"/>
      <c r="M56" s="56"/>
      <c r="N56" s="51"/>
      <c r="O56" s="56"/>
      <c r="P56" s="51"/>
      <c r="Q56" s="56"/>
      <c r="R56" s="51"/>
      <c r="S56" s="56"/>
      <c r="T56" s="51"/>
      <c r="U56" s="56"/>
      <c r="V56" s="51"/>
      <c r="W56" s="56"/>
      <c r="X56" s="51"/>
      <c r="Y56" s="56"/>
      <c r="Z56" s="51"/>
      <c r="AA56" s="56"/>
      <c r="AB56" s="52"/>
      <c r="AC56" s="52"/>
    </row>
    <row r="57" spans="1:29" ht="40.9" customHeight="1" x14ac:dyDescent="0.2">
      <c r="A57" s="88" t="s">
        <v>45</v>
      </c>
      <c r="B57" s="85" t="s">
        <v>30</v>
      </c>
      <c r="C57" s="86">
        <v>2022</v>
      </c>
      <c r="D57" s="51">
        <v>3312</v>
      </c>
      <c r="E57" s="56"/>
      <c r="F57" s="60">
        <v>72</v>
      </c>
      <c r="G57" s="56"/>
      <c r="H57" s="51">
        <v>166</v>
      </c>
      <c r="I57" s="56"/>
      <c r="J57" s="51">
        <v>134</v>
      </c>
      <c r="K57" s="56"/>
      <c r="L57" s="51">
        <v>258</v>
      </c>
      <c r="M57" s="56"/>
      <c r="N57" s="51">
        <v>220</v>
      </c>
      <c r="O57" s="56"/>
      <c r="P57" s="51">
        <v>274</v>
      </c>
      <c r="Q57" s="56"/>
      <c r="R57" s="51">
        <v>264</v>
      </c>
      <c r="S57" s="56"/>
      <c r="T57" s="51">
        <v>340</v>
      </c>
      <c r="U57" s="56"/>
      <c r="V57" s="51">
        <v>364</v>
      </c>
      <c r="W57" s="56"/>
      <c r="X57" s="51">
        <v>319</v>
      </c>
      <c r="Y57" s="56"/>
      <c r="Z57" s="51">
        <v>481</v>
      </c>
      <c r="AA57" s="56"/>
      <c r="AB57" s="52">
        <v>420</v>
      </c>
      <c r="AC57" s="52"/>
    </row>
    <row r="58" spans="1:29" ht="11.25" x14ac:dyDescent="0.2">
      <c r="A58" s="84"/>
      <c r="B58" s="85"/>
      <c r="C58" s="86">
        <v>2023</v>
      </c>
      <c r="D58" s="51"/>
      <c r="E58" s="56"/>
      <c r="F58" s="51">
        <v>204</v>
      </c>
      <c r="G58" s="56"/>
      <c r="H58" s="51"/>
      <c r="I58" s="56"/>
      <c r="J58" s="51"/>
      <c r="K58" s="56"/>
      <c r="L58" s="51"/>
      <c r="M58" s="56"/>
      <c r="N58" s="51"/>
      <c r="O58" s="56"/>
      <c r="P58" s="51"/>
      <c r="Q58" s="56"/>
      <c r="R58" s="51"/>
      <c r="S58" s="56"/>
      <c r="T58" s="51"/>
      <c r="U58" s="56"/>
      <c r="V58" s="51"/>
      <c r="W58" s="56"/>
      <c r="X58" s="51"/>
      <c r="Y58" s="56"/>
      <c r="Z58" s="51"/>
      <c r="AA58" s="56"/>
      <c r="AB58" s="52"/>
      <c r="AC58" s="52"/>
    </row>
    <row r="59" spans="1:29" ht="40.9" customHeight="1" x14ac:dyDescent="0.2">
      <c r="A59" s="88" t="s">
        <v>46</v>
      </c>
      <c r="B59" s="85" t="s">
        <v>30</v>
      </c>
      <c r="C59" s="86">
        <v>2022</v>
      </c>
      <c r="D59" s="51">
        <v>72316</v>
      </c>
      <c r="E59" s="56"/>
      <c r="F59" s="51">
        <v>5620</v>
      </c>
      <c r="G59" s="56"/>
      <c r="H59" s="51">
        <v>6061</v>
      </c>
      <c r="I59" s="56"/>
      <c r="J59" s="51">
        <v>6495</v>
      </c>
      <c r="K59" s="56"/>
      <c r="L59" s="51">
        <v>7346</v>
      </c>
      <c r="M59" s="56"/>
      <c r="N59" s="51">
        <v>6416</v>
      </c>
      <c r="O59" s="56"/>
      <c r="P59" s="51">
        <v>5880</v>
      </c>
      <c r="Q59" s="56"/>
      <c r="R59" s="51">
        <v>6113</v>
      </c>
      <c r="S59" s="56"/>
      <c r="T59" s="51">
        <v>5675</v>
      </c>
      <c r="U59" s="56"/>
      <c r="V59" s="51">
        <v>6036</v>
      </c>
      <c r="W59" s="56"/>
      <c r="X59" s="51">
        <v>6159</v>
      </c>
      <c r="Y59" s="56"/>
      <c r="Z59" s="51">
        <v>5763</v>
      </c>
      <c r="AA59" s="56"/>
      <c r="AB59" s="52">
        <v>4752</v>
      </c>
      <c r="AC59" s="52"/>
    </row>
    <row r="60" spans="1:29" ht="11.25" x14ac:dyDescent="0.2">
      <c r="A60" s="84"/>
      <c r="B60" s="85"/>
      <c r="C60" s="86">
        <v>2023</v>
      </c>
      <c r="D60" s="51"/>
      <c r="E60" s="56"/>
      <c r="F60" s="51">
        <v>5704</v>
      </c>
      <c r="G60" s="56"/>
      <c r="H60" s="51"/>
      <c r="I60" s="56"/>
      <c r="J60" s="51"/>
      <c r="K60" s="56"/>
      <c r="L60" s="51"/>
      <c r="M60" s="56"/>
      <c r="N60" s="51"/>
      <c r="O60" s="56"/>
      <c r="P60" s="51"/>
      <c r="Q60" s="56"/>
      <c r="R60" s="51"/>
      <c r="S60" s="56"/>
      <c r="T60" s="51"/>
      <c r="U60" s="56"/>
      <c r="V60" s="51"/>
      <c r="W60" s="56"/>
      <c r="X60" s="51"/>
      <c r="Y60" s="56"/>
      <c r="Z60" s="51"/>
      <c r="AA60" s="56"/>
      <c r="AB60" s="52"/>
      <c r="AC60" s="52"/>
    </row>
    <row r="61" spans="1:29" ht="30.6" customHeight="1" x14ac:dyDescent="0.2">
      <c r="A61" s="88" t="s">
        <v>47</v>
      </c>
      <c r="B61" s="85" t="s">
        <v>30</v>
      </c>
      <c r="C61" s="86">
        <v>2022</v>
      </c>
      <c r="D61" s="51">
        <v>487063</v>
      </c>
      <c r="E61" s="56"/>
      <c r="F61" s="51">
        <v>41244</v>
      </c>
      <c r="G61" s="56"/>
      <c r="H61" s="51">
        <v>38947</v>
      </c>
      <c r="I61" s="56"/>
      <c r="J61" s="51">
        <v>46538</v>
      </c>
      <c r="K61" s="56"/>
      <c r="L61" s="51">
        <v>45162</v>
      </c>
      <c r="M61" s="56"/>
      <c r="N61" s="51">
        <v>36001</v>
      </c>
      <c r="O61" s="56"/>
      <c r="P61" s="51">
        <v>23822</v>
      </c>
      <c r="Q61" s="56"/>
      <c r="R61" s="51">
        <v>31348</v>
      </c>
      <c r="S61" s="56"/>
      <c r="T61" s="51">
        <v>43936</v>
      </c>
      <c r="U61" s="56"/>
      <c r="V61" s="51">
        <v>44410</v>
      </c>
      <c r="W61" s="56"/>
      <c r="X61" s="51">
        <v>42788</v>
      </c>
      <c r="Y61" s="56"/>
      <c r="Z61" s="51">
        <v>49514</v>
      </c>
      <c r="AA61" s="56"/>
      <c r="AB61" s="52">
        <v>43352</v>
      </c>
      <c r="AC61" s="52"/>
    </row>
    <row r="62" spans="1:29" ht="11.25" x14ac:dyDescent="0.2">
      <c r="A62" s="84"/>
      <c r="B62" s="85"/>
      <c r="C62" s="86">
        <v>2023</v>
      </c>
      <c r="D62" s="51"/>
      <c r="E62" s="56"/>
      <c r="F62" s="51">
        <v>47333</v>
      </c>
      <c r="G62" s="56"/>
      <c r="H62" s="51"/>
      <c r="I62" s="56"/>
      <c r="J62" s="51"/>
      <c r="K62" s="56"/>
      <c r="L62" s="51"/>
      <c r="M62" s="56"/>
      <c r="N62" s="51"/>
      <c r="O62" s="56"/>
      <c r="P62" s="51"/>
      <c r="Q62" s="56"/>
      <c r="R62" s="51"/>
      <c r="S62" s="56"/>
      <c r="T62" s="51"/>
      <c r="U62" s="56"/>
      <c r="V62" s="51"/>
      <c r="W62" s="56"/>
      <c r="X62" s="51"/>
      <c r="Y62" s="56"/>
      <c r="Z62" s="51"/>
      <c r="AA62" s="56"/>
      <c r="AB62" s="52"/>
      <c r="AC62" s="52"/>
    </row>
    <row r="63" spans="1:29" ht="30.6" customHeight="1" x14ac:dyDescent="0.2">
      <c r="A63" s="88" t="s">
        <v>48</v>
      </c>
      <c r="B63" s="85" t="s">
        <v>30</v>
      </c>
      <c r="C63" s="86">
        <v>2022</v>
      </c>
      <c r="D63" s="51">
        <v>119433</v>
      </c>
      <c r="E63" s="56"/>
      <c r="F63" s="51">
        <v>9270</v>
      </c>
      <c r="G63" s="56"/>
      <c r="H63" s="51">
        <v>10577</v>
      </c>
      <c r="I63" s="56"/>
      <c r="J63" s="51">
        <v>13202</v>
      </c>
      <c r="K63" s="56"/>
      <c r="L63" s="51">
        <v>10635</v>
      </c>
      <c r="M63" s="56"/>
      <c r="N63" s="51">
        <v>10886</v>
      </c>
      <c r="O63" s="56"/>
      <c r="P63" s="51">
        <v>9902</v>
      </c>
      <c r="Q63" s="56"/>
      <c r="R63" s="51">
        <v>7554</v>
      </c>
      <c r="S63" s="56"/>
      <c r="T63" s="51">
        <v>9772</v>
      </c>
      <c r="U63" s="56"/>
      <c r="V63" s="51">
        <v>10269</v>
      </c>
      <c r="W63" s="56"/>
      <c r="X63" s="51">
        <v>8282</v>
      </c>
      <c r="Y63" s="56"/>
      <c r="Z63" s="51">
        <v>10594</v>
      </c>
      <c r="AA63" s="56"/>
      <c r="AB63" s="52">
        <v>8490</v>
      </c>
      <c r="AC63" s="52"/>
    </row>
    <row r="64" spans="1:29" ht="11.25" x14ac:dyDescent="0.2">
      <c r="A64" s="84"/>
      <c r="B64" s="85"/>
      <c r="C64" s="86">
        <v>2023</v>
      </c>
      <c r="D64" s="51"/>
      <c r="E64" s="56"/>
      <c r="F64" s="51">
        <v>9232</v>
      </c>
      <c r="G64" s="56"/>
      <c r="H64" s="51"/>
      <c r="I64" s="56"/>
      <c r="J64" s="51"/>
      <c r="K64" s="56"/>
      <c r="L64" s="51"/>
      <c r="M64" s="56"/>
      <c r="N64" s="51"/>
      <c r="O64" s="56"/>
      <c r="P64" s="51"/>
      <c r="Q64" s="56"/>
      <c r="R64" s="51"/>
      <c r="S64" s="56"/>
      <c r="T64" s="51"/>
      <c r="U64" s="56"/>
      <c r="V64" s="51"/>
      <c r="W64" s="56"/>
      <c r="X64" s="51"/>
      <c r="Y64" s="56"/>
      <c r="Z64" s="51"/>
      <c r="AA64" s="56"/>
      <c r="AB64" s="52"/>
      <c r="AC64" s="52"/>
    </row>
    <row r="65" spans="1:29" ht="20.45" customHeight="1" x14ac:dyDescent="0.2">
      <c r="A65" s="84" t="s">
        <v>49</v>
      </c>
      <c r="B65" s="108" t="s">
        <v>17</v>
      </c>
      <c r="C65" s="86">
        <v>2022</v>
      </c>
      <c r="D65" s="92">
        <v>335</v>
      </c>
      <c r="E65" s="93"/>
      <c r="F65" s="58">
        <v>23.7</v>
      </c>
      <c r="G65" s="61"/>
      <c r="H65" s="65">
        <v>26.5</v>
      </c>
      <c r="I65" s="66"/>
      <c r="J65" s="65">
        <v>33.200000000000003</v>
      </c>
      <c r="K65" s="66"/>
      <c r="L65" s="65">
        <v>26.1</v>
      </c>
      <c r="M65" s="66"/>
      <c r="N65" s="58">
        <v>27.7</v>
      </c>
      <c r="O65" s="61"/>
      <c r="P65" s="58">
        <v>25.4</v>
      </c>
      <c r="Q65" s="61"/>
      <c r="R65" s="58">
        <v>18.2</v>
      </c>
      <c r="S65" s="66"/>
      <c r="T65" s="58">
        <v>27.8</v>
      </c>
      <c r="U65" s="61"/>
      <c r="V65" s="65">
        <v>33.799999999999997</v>
      </c>
      <c r="W65" s="66"/>
      <c r="X65" s="58">
        <v>32.6</v>
      </c>
      <c r="Y65" s="66"/>
      <c r="Z65" s="65">
        <v>34.299999999999997</v>
      </c>
      <c r="AA65" s="66"/>
      <c r="AB65" s="67">
        <v>25.9</v>
      </c>
      <c r="AC65" s="67"/>
    </row>
    <row r="66" spans="1:29" ht="11.25" x14ac:dyDescent="0.2">
      <c r="A66" s="84"/>
      <c r="B66" s="85"/>
      <c r="C66" s="86">
        <v>2023</v>
      </c>
      <c r="D66" s="92"/>
      <c r="E66" s="93"/>
      <c r="F66" s="58">
        <v>25.9</v>
      </c>
      <c r="G66" s="61"/>
      <c r="H66" s="58"/>
      <c r="I66" s="66"/>
      <c r="J66" s="65"/>
      <c r="K66" s="66"/>
      <c r="L66" s="65"/>
      <c r="M66" s="66"/>
      <c r="N66" s="58"/>
      <c r="O66" s="61"/>
      <c r="P66" s="58"/>
      <c r="Q66" s="61"/>
      <c r="R66" s="65"/>
      <c r="S66" s="66"/>
      <c r="T66" s="58"/>
      <c r="U66" s="61"/>
      <c r="V66" s="65"/>
      <c r="W66" s="66"/>
      <c r="X66" s="65"/>
      <c r="Y66" s="66"/>
      <c r="Z66" s="65"/>
      <c r="AA66" s="66"/>
      <c r="AB66" s="67"/>
      <c r="AC66" s="67"/>
    </row>
    <row r="67" spans="1:29" ht="20.45" customHeight="1" x14ac:dyDescent="0.2">
      <c r="A67" s="84" t="s">
        <v>50</v>
      </c>
      <c r="B67" s="108" t="s">
        <v>17</v>
      </c>
      <c r="C67" s="86">
        <v>2022</v>
      </c>
      <c r="D67" s="51">
        <v>3223</v>
      </c>
      <c r="E67" s="93"/>
      <c r="F67" s="51">
        <v>263</v>
      </c>
      <c r="G67" s="56"/>
      <c r="H67" s="51">
        <v>252</v>
      </c>
      <c r="I67" s="56"/>
      <c r="J67" s="51">
        <v>299</v>
      </c>
      <c r="K67" s="56"/>
      <c r="L67" s="51">
        <v>261</v>
      </c>
      <c r="M67" s="56"/>
      <c r="N67" s="51">
        <v>262</v>
      </c>
      <c r="O67" s="56"/>
      <c r="P67" s="51">
        <v>258</v>
      </c>
      <c r="Q67" s="56"/>
      <c r="R67" s="51">
        <v>269</v>
      </c>
      <c r="S67" s="56"/>
      <c r="T67" s="51">
        <v>272</v>
      </c>
      <c r="U67" s="56"/>
      <c r="V67" s="51">
        <v>273</v>
      </c>
      <c r="W67" s="56"/>
      <c r="X67" s="51">
        <v>271</v>
      </c>
      <c r="Y67" s="56"/>
      <c r="Z67" s="51">
        <v>269</v>
      </c>
      <c r="AA67" s="56"/>
      <c r="AB67" s="52">
        <v>271</v>
      </c>
      <c r="AC67" s="67"/>
    </row>
    <row r="68" spans="1:29" ht="11.25" x14ac:dyDescent="0.2">
      <c r="A68" s="91"/>
      <c r="B68" s="89"/>
      <c r="C68" s="86">
        <v>2023</v>
      </c>
      <c r="D68" s="92"/>
      <c r="E68" s="93"/>
      <c r="F68" s="51">
        <v>296</v>
      </c>
      <c r="G68" s="56"/>
      <c r="H68" s="51"/>
      <c r="I68" s="56"/>
      <c r="J68" s="51"/>
      <c r="K68" s="56"/>
      <c r="L68" s="51"/>
      <c r="M68" s="56"/>
      <c r="N68" s="51"/>
      <c r="O68" s="56"/>
      <c r="P68" s="51"/>
      <c r="Q68" s="56"/>
      <c r="R68" s="51"/>
      <c r="S68" s="56"/>
      <c r="T68" s="51"/>
      <c r="U68" s="56"/>
      <c r="V68" s="51"/>
      <c r="W68" s="56"/>
      <c r="X68" s="51"/>
      <c r="Y68" s="56"/>
      <c r="Z68" s="51"/>
      <c r="AA68" s="56"/>
      <c r="AB68" s="52"/>
      <c r="AC68" s="67"/>
    </row>
    <row r="69" spans="1:29" ht="20.45" customHeight="1" x14ac:dyDescent="0.2">
      <c r="B69" s="89" t="s">
        <v>36</v>
      </c>
      <c r="C69" s="86">
        <v>2022</v>
      </c>
      <c r="D69" s="51">
        <v>31359</v>
      </c>
      <c r="E69" s="56"/>
      <c r="F69" s="51">
        <v>2578</v>
      </c>
      <c r="G69" s="56"/>
      <c r="H69" s="51">
        <v>2462</v>
      </c>
      <c r="I69" s="56"/>
      <c r="J69" s="51">
        <v>2913</v>
      </c>
      <c r="K69" s="56"/>
      <c r="L69" s="51">
        <v>2454</v>
      </c>
      <c r="M69" s="56"/>
      <c r="N69" s="51">
        <v>2564</v>
      </c>
      <c r="O69" s="56"/>
      <c r="P69" s="51">
        <v>2525</v>
      </c>
      <c r="Q69" s="56"/>
      <c r="R69" s="51">
        <v>2621</v>
      </c>
      <c r="S69" s="56"/>
      <c r="T69" s="51">
        <v>2660</v>
      </c>
      <c r="U69" s="56"/>
      <c r="V69" s="51">
        <v>2665</v>
      </c>
      <c r="W69" s="56"/>
      <c r="X69" s="51">
        <v>2637</v>
      </c>
      <c r="Y69" s="56"/>
      <c r="Z69" s="51">
        <v>2626</v>
      </c>
      <c r="AA69" s="56"/>
      <c r="AB69" s="52">
        <v>2644</v>
      </c>
      <c r="AC69" s="52"/>
    </row>
    <row r="70" spans="1:29" ht="11.25" x14ac:dyDescent="0.2">
      <c r="A70" s="84"/>
      <c r="B70" s="85"/>
      <c r="C70" s="86">
        <v>2023</v>
      </c>
      <c r="D70" s="51"/>
      <c r="E70" s="56"/>
      <c r="F70" s="51">
        <v>2838</v>
      </c>
      <c r="G70" s="56"/>
      <c r="H70" s="51"/>
      <c r="I70" s="56"/>
      <c r="J70" s="51"/>
      <c r="K70" s="56"/>
      <c r="L70" s="51"/>
      <c r="M70" s="56"/>
      <c r="N70" s="51"/>
      <c r="O70" s="56"/>
      <c r="P70" s="51"/>
      <c r="Q70" s="56"/>
      <c r="R70" s="51"/>
      <c r="S70" s="56"/>
      <c r="T70" s="51"/>
      <c r="U70" s="56"/>
      <c r="V70" s="51"/>
      <c r="W70" s="56"/>
      <c r="X70" s="51"/>
      <c r="Y70" s="56"/>
      <c r="Z70" s="51"/>
      <c r="AA70" s="56"/>
      <c r="AB70" s="52"/>
      <c r="AC70" s="52"/>
    </row>
    <row r="71" spans="1:29" ht="20.45" customHeight="1" x14ac:dyDescent="0.2">
      <c r="A71" s="100" t="s">
        <v>51</v>
      </c>
      <c r="B71" s="108" t="s">
        <v>17</v>
      </c>
      <c r="C71" s="86">
        <v>2022</v>
      </c>
      <c r="D71" s="51">
        <v>234</v>
      </c>
      <c r="E71" s="56"/>
      <c r="F71" s="65">
        <v>16.7</v>
      </c>
      <c r="G71" s="66"/>
      <c r="H71" s="65">
        <v>17.2</v>
      </c>
      <c r="I71" s="66"/>
      <c r="J71" s="65">
        <v>21.6</v>
      </c>
      <c r="K71" s="66"/>
      <c r="L71" s="65">
        <v>19.7</v>
      </c>
      <c r="M71" s="66"/>
      <c r="N71" s="65">
        <v>20.3</v>
      </c>
      <c r="O71" s="66"/>
      <c r="P71" s="65">
        <v>21.2</v>
      </c>
      <c r="Q71" s="66"/>
      <c r="R71" s="65">
        <v>20.2</v>
      </c>
      <c r="S71" s="66"/>
      <c r="T71" s="65">
        <v>20.3</v>
      </c>
      <c r="U71" s="66"/>
      <c r="V71" s="65">
        <v>19.100000000000001</v>
      </c>
      <c r="W71" s="66"/>
      <c r="X71" s="65">
        <v>19.8</v>
      </c>
      <c r="Y71" s="66"/>
      <c r="Z71" s="65">
        <v>19.600000000000001</v>
      </c>
      <c r="AA71" s="66"/>
      <c r="AB71" s="67">
        <v>18.2</v>
      </c>
      <c r="AC71" s="52"/>
    </row>
    <row r="72" spans="1:29" ht="11.25" x14ac:dyDescent="0.2">
      <c r="B72" s="89"/>
      <c r="C72" s="86">
        <v>2023</v>
      </c>
      <c r="D72" s="51"/>
      <c r="E72" s="56"/>
      <c r="F72" s="65">
        <v>14.7</v>
      </c>
      <c r="G72" s="66"/>
      <c r="H72" s="65"/>
      <c r="I72" s="66"/>
      <c r="J72" s="65"/>
      <c r="K72" s="66"/>
      <c r="L72" s="65"/>
      <c r="M72" s="66"/>
      <c r="N72" s="65"/>
      <c r="O72" s="66"/>
      <c r="P72" s="65"/>
      <c r="Q72" s="66"/>
      <c r="R72" s="65"/>
      <c r="S72" s="66"/>
      <c r="T72" s="65"/>
      <c r="U72" s="66"/>
      <c r="V72" s="65"/>
      <c r="W72" s="66"/>
      <c r="X72" s="65"/>
      <c r="Y72" s="66"/>
      <c r="Z72" s="65"/>
      <c r="AA72" s="66"/>
      <c r="AB72" s="67"/>
      <c r="AC72" s="52"/>
    </row>
    <row r="73" spans="1:29" ht="20.45" customHeight="1" x14ac:dyDescent="0.2">
      <c r="B73" s="89" t="s">
        <v>36</v>
      </c>
      <c r="C73" s="86">
        <v>2022</v>
      </c>
      <c r="D73" s="51">
        <v>2340</v>
      </c>
      <c r="E73" s="56"/>
      <c r="F73" s="51">
        <v>167</v>
      </c>
      <c r="G73" s="56"/>
      <c r="H73" s="51">
        <v>172</v>
      </c>
      <c r="I73" s="56"/>
      <c r="J73" s="51">
        <v>216</v>
      </c>
      <c r="K73" s="56"/>
      <c r="L73" s="51">
        <v>197</v>
      </c>
      <c r="M73" s="56"/>
      <c r="N73" s="51">
        <v>203</v>
      </c>
      <c r="O73" s="56"/>
      <c r="P73" s="51">
        <v>212</v>
      </c>
      <c r="Q73" s="56"/>
      <c r="R73" s="51">
        <v>202</v>
      </c>
      <c r="S73" s="56"/>
      <c r="T73" s="51">
        <v>203</v>
      </c>
      <c r="U73" s="56"/>
      <c r="V73" s="51">
        <v>191</v>
      </c>
      <c r="W73" s="56"/>
      <c r="X73" s="51">
        <v>198</v>
      </c>
      <c r="Y73" s="56"/>
      <c r="Z73" s="51">
        <v>195</v>
      </c>
      <c r="AA73" s="56"/>
      <c r="AB73" s="52">
        <v>182</v>
      </c>
      <c r="AC73" s="52"/>
    </row>
    <row r="74" spans="1:29" ht="11.25" x14ac:dyDescent="0.2">
      <c r="A74" s="84"/>
      <c r="B74" s="85"/>
      <c r="C74" s="86">
        <v>2023</v>
      </c>
      <c r="D74" s="51"/>
      <c r="E74" s="56"/>
      <c r="F74" s="51">
        <v>147</v>
      </c>
      <c r="G74" s="56"/>
      <c r="H74" s="51"/>
      <c r="I74" s="56"/>
      <c r="J74" s="51"/>
      <c r="K74" s="56"/>
      <c r="L74" s="51"/>
      <c r="M74" s="56"/>
      <c r="N74" s="51"/>
      <c r="O74" s="56"/>
      <c r="P74" s="51"/>
      <c r="Q74" s="56"/>
      <c r="R74" s="51"/>
      <c r="S74" s="56"/>
      <c r="T74" s="51"/>
      <c r="U74" s="56"/>
      <c r="V74" s="51"/>
      <c r="W74" s="56"/>
      <c r="X74" s="51"/>
      <c r="Y74" s="56"/>
      <c r="Z74" s="51"/>
      <c r="AA74" s="56"/>
      <c r="AB74" s="52"/>
      <c r="AC74" s="52"/>
    </row>
    <row r="75" spans="1:29" ht="20.45" customHeight="1" x14ac:dyDescent="0.2">
      <c r="A75" s="100" t="s">
        <v>52</v>
      </c>
      <c r="B75" s="108" t="s">
        <v>17</v>
      </c>
      <c r="C75" s="86">
        <v>2022</v>
      </c>
      <c r="D75" s="92">
        <v>195</v>
      </c>
      <c r="E75" s="93"/>
      <c r="F75" s="65">
        <v>15.1</v>
      </c>
      <c r="G75" s="66"/>
      <c r="H75" s="65">
        <v>18.8</v>
      </c>
      <c r="I75" s="66"/>
      <c r="J75" s="65">
        <v>19.7</v>
      </c>
      <c r="K75" s="66"/>
      <c r="L75" s="65">
        <v>20.2</v>
      </c>
      <c r="M75" s="66"/>
      <c r="N75" s="65">
        <v>19.3</v>
      </c>
      <c r="O75" s="66"/>
      <c r="P75" s="58">
        <v>16.899999999999999</v>
      </c>
      <c r="Q75" s="61"/>
      <c r="R75" s="65">
        <v>17.100000000000001</v>
      </c>
      <c r="S75" s="66"/>
      <c r="T75" s="58">
        <v>15.7</v>
      </c>
      <c r="U75" s="66"/>
      <c r="V75" s="65">
        <v>14.3</v>
      </c>
      <c r="W75" s="66"/>
      <c r="X75" s="58">
        <v>12.4</v>
      </c>
      <c r="Y75" s="61"/>
      <c r="Z75" s="58">
        <v>11.5</v>
      </c>
      <c r="AA75" s="66"/>
      <c r="AB75" s="67">
        <v>14.7</v>
      </c>
      <c r="AC75" s="59"/>
    </row>
    <row r="76" spans="1:29" ht="11.25" x14ac:dyDescent="0.2">
      <c r="B76" s="89"/>
      <c r="C76" s="86">
        <v>2023</v>
      </c>
      <c r="D76" s="92"/>
      <c r="E76" s="93"/>
      <c r="F76" s="65">
        <v>17.899999999999999</v>
      </c>
      <c r="G76" s="66"/>
      <c r="H76" s="65"/>
      <c r="I76" s="66"/>
      <c r="J76" s="65"/>
      <c r="K76" s="66"/>
      <c r="L76" s="65"/>
      <c r="M76" s="66"/>
      <c r="N76" s="58"/>
      <c r="O76" s="66"/>
      <c r="P76" s="58"/>
      <c r="Q76" s="61"/>
      <c r="R76" s="65"/>
      <c r="S76" s="66"/>
      <c r="T76" s="58"/>
      <c r="U76" s="61"/>
      <c r="V76" s="65"/>
      <c r="W76" s="66"/>
      <c r="X76" s="58"/>
      <c r="Y76" s="61"/>
      <c r="Z76" s="65"/>
      <c r="AA76" s="66"/>
      <c r="AB76" s="67"/>
      <c r="AC76" s="67"/>
    </row>
    <row r="77" spans="1:29" ht="20.45" customHeight="1" x14ac:dyDescent="0.2">
      <c r="A77" s="84" t="s">
        <v>53</v>
      </c>
      <c r="B77" s="108" t="s">
        <v>17</v>
      </c>
      <c r="C77" s="86">
        <v>2022</v>
      </c>
      <c r="D77" s="92">
        <v>245</v>
      </c>
      <c r="E77" s="93"/>
      <c r="F77" s="65">
        <v>20.6</v>
      </c>
      <c r="G77" s="66"/>
      <c r="H77" s="58">
        <v>21.9</v>
      </c>
      <c r="I77" s="61"/>
      <c r="J77" s="65">
        <v>22.3</v>
      </c>
      <c r="K77" s="66"/>
      <c r="L77" s="58">
        <v>20</v>
      </c>
      <c r="M77" s="61"/>
      <c r="N77" s="65">
        <v>20.2</v>
      </c>
      <c r="O77" s="66"/>
      <c r="P77" s="58">
        <v>21</v>
      </c>
      <c r="Q77" s="61"/>
      <c r="R77" s="58">
        <v>18.5</v>
      </c>
      <c r="S77" s="66"/>
      <c r="T77" s="58">
        <v>18.600000000000001</v>
      </c>
      <c r="U77" s="66"/>
      <c r="V77" s="65">
        <v>18.899999999999999</v>
      </c>
      <c r="W77" s="66"/>
      <c r="X77" s="58">
        <v>19.600000000000001</v>
      </c>
      <c r="Y77" s="61"/>
      <c r="Z77" s="65">
        <v>21.7</v>
      </c>
      <c r="AA77" s="66"/>
      <c r="AB77" s="67">
        <v>21.4</v>
      </c>
      <c r="AC77" s="67"/>
    </row>
    <row r="78" spans="1:29" ht="11.25" x14ac:dyDescent="0.2">
      <c r="A78" s="84"/>
      <c r="B78" s="85"/>
      <c r="C78" s="86">
        <v>2023</v>
      </c>
      <c r="D78" s="92"/>
      <c r="E78" s="93"/>
      <c r="F78" s="65">
        <v>23.5</v>
      </c>
      <c r="G78" s="66"/>
      <c r="H78" s="58"/>
      <c r="I78" s="61"/>
      <c r="J78" s="58"/>
      <c r="K78" s="66"/>
      <c r="L78" s="58"/>
      <c r="M78" s="66"/>
      <c r="N78" s="65"/>
      <c r="O78" s="66"/>
      <c r="P78" s="58"/>
      <c r="Q78" s="61"/>
      <c r="R78" s="58"/>
      <c r="S78" s="61"/>
      <c r="T78" s="58"/>
      <c r="U78" s="61"/>
      <c r="V78" s="65"/>
      <c r="W78" s="66"/>
      <c r="X78" s="65"/>
      <c r="Y78" s="66"/>
      <c r="Z78" s="65"/>
      <c r="AA78" s="66"/>
      <c r="AB78" s="67"/>
      <c r="AC78" s="67"/>
    </row>
    <row r="79" spans="1:29" ht="40.9" customHeight="1" x14ac:dyDescent="0.2">
      <c r="A79" s="88" t="s">
        <v>54</v>
      </c>
      <c r="B79" s="108" t="s">
        <v>17</v>
      </c>
      <c r="C79" s="86">
        <v>2022</v>
      </c>
      <c r="D79" s="92">
        <v>503</v>
      </c>
      <c r="E79" s="93"/>
      <c r="F79" s="65">
        <v>39.1</v>
      </c>
      <c r="G79" s="66"/>
      <c r="H79" s="58">
        <v>38</v>
      </c>
      <c r="I79" s="66"/>
      <c r="J79" s="58">
        <v>47</v>
      </c>
      <c r="K79" s="66"/>
      <c r="L79" s="58">
        <v>44.2</v>
      </c>
      <c r="M79" s="61"/>
      <c r="N79" s="65">
        <v>42.3</v>
      </c>
      <c r="O79" s="66"/>
      <c r="P79" s="58">
        <v>40.299999999999997</v>
      </c>
      <c r="Q79" s="61"/>
      <c r="R79" s="65">
        <v>40.4</v>
      </c>
      <c r="S79" s="66"/>
      <c r="T79" s="65">
        <v>42.4</v>
      </c>
      <c r="U79" s="66"/>
      <c r="V79" s="65">
        <v>41.6</v>
      </c>
      <c r="W79" s="66"/>
      <c r="X79" s="58">
        <v>41.2</v>
      </c>
      <c r="Y79" s="61"/>
      <c r="Z79" s="65">
        <v>43.4</v>
      </c>
      <c r="AA79" s="66"/>
      <c r="AB79" s="67">
        <v>42.7</v>
      </c>
      <c r="AC79" s="67"/>
    </row>
    <row r="80" spans="1:29" ht="11.25" x14ac:dyDescent="0.2">
      <c r="A80" s="101"/>
      <c r="B80" s="85"/>
      <c r="C80" s="86">
        <v>2023</v>
      </c>
      <c r="D80" s="92"/>
      <c r="E80" s="93"/>
      <c r="F80" s="65">
        <v>39.4</v>
      </c>
      <c r="G80" s="66"/>
      <c r="H80" s="58"/>
      <c r="I80" s="66"/>
      <c r="J80" s="58"/>
      <c r="K80" s="66"/>
      <c r="L80" s="58"/>
      <c r="M80" s="61"/>
      <c r="N80" s="65"/>
      <c r="O80" s="66"/>
      <c r="P80" s="65"/>
      <c r="Q80" s="66"/>
      <c r="R80" s="65"/>
      <c r="S80" s="66"/>
      <c r="T80" s="65"/>
      <c r="U80" s="66"/>
      <c r="V80" s="65"/>
      <c r="W80" s="66"/>
      <c r="X80" s="58"/>
      <c r="Y80" s="61"/>
      <c r="Z80" s="65"/>
      <c r="AA80" s="66"/>
      <c r="AB80" s="67"/>
      <c r="AC80" s="67"/>
    </row>
    <row r="81" spans="1:30" ht="24" customHeight="1" x14ac:dyDescent="0.2">
      <c r="A81" s="100" t="s">
        <v>55</v>
      </c>
      <c r="B81" s="108" t="s">
        <v>17</v>
      </c>
      <c r="C81" s="86">
        <v>2022</v>
      </c>
      <c r="D81" s="92">
        <v>347</v>
      </c>
      <c r="E81" s="93"/>
      <c r="F81" s="58">
        <v>27.1</v>
      </c>
      <c r="G81" s="61"/>
      <c r="H81" s="58">
        <v>26.2</v>
      </c>
      <c r="I81" s="61"/>
      <c r="J81" s="58">
        <v>31.4</v>
      </c>
      <c r="K81" s="61"/>
      <c r="L81" s="58">
        <v>28.8</v>
      </c>
      <c r="M81" s="61"/>
      <c r="N81" s="65">
        <v>30.5</v>
      </c>
      <c r="O81" s="66"/>
      <c r="P81" s="65">
        <v>29.1</v>
      </c>
      <c r="Q81" s="66"/>
      <c r="R81" s="58">
        <v>29.4</v>
      </c>
      <c r="S81" s="61"/>
      <c r="T81" s="58">
        <v>30.7</v>
      </c>
      <c r="U81" s="61"/>
      <c r="V81" s="65">
        <v>28.7</v>
      </c>
      <c r="W81" s="66"/>
      <c r="X81" s="65">
        <v>27.6</v>
      </c>
      <c r="Y81" s="66"/>
      <c r="Z81" s="65">
        <v>27.6</v>
      </c>
      <c r="AA81" s="66"/>
      <c r="AB81" s="67">
        <v>29.4</v>
      </c>
      <c r="AC81" s="67"/>
      <c r="AD81" s="113"/>
    </row>
    <row r="82" spans="1:30" ht="11.25" x14ac:dyDescent="0.2">
      <c r="A82" s="101"/>
      <c r="B82" s="85"/>
      <c r="C82" s="86">
        <v>2023</v>
      </c>
      <c r="D82" s="80"/>
      <c r="E82" s="93"/>
      <c r="F82" s="58">
        <v>26</v>
      </c>
      <c r="G82" s="61"/>
      <c r="H82" s="58"/>
      <c r="I82" s="61"/>
      <c r="J82" s="58"/>
      <c r="K82" s="61"/>
      <c r="L82" s="58"/>
      <c r="M82" s="61"/>
      <c r="N82" s="65"/>
      <c r="O82" s="66"/>
      <c r="P82" s="58"/>
      <c r="Q82" s="66"/>
      <c r="R82" s="58"/>
      <c r="S82" s="61"/>
      <c r="T82" s="58"/>
      <c r="U82" s="61"/>
      <c r="V82" s="65"/>
      <c r="W82" s="66"/>
      <c r="X82" s="65"/>
      <c r="Y82" s="66"/>
      <c r="Z82" s="65"/>
      <c r="AA82" s="66"/>
      <c r="AB82" s="67"/>
      <c r="AC82" s="67"/>
    </row>
    <row r="83" spans="1:30" ht="31.15" customHeight="1" x14ac:dyDescent="0.2">
      <c r="A83" s="88" t="s">
        <v>56</v>
      </c>
      <c r="B83" s="108" t="s">
        <v>17</v>
      </c>
      <c r="C83" s="86">
        <v>2022</v>
      </c>
      <c r="D83" s="92">
        <v>72.5</v>
      </c>
      <c r="E83" s="93"/>
      <c r="F83" s="58">
        <v>6.1</v>
      </c>
      <c r="G83" s="61"/>
      <c r="H83" s="58">
        <v>6.1</v>
      </c>
      <c r="I83" s="61"/>
      <c r="J83" s="58">
        <v>7.2</v>
      </c>
      <c r="K83" s="61"/>
      <c r="L83" s="58">
        <v>5.5</v>
      </c>
      <c r="M83" s="61"/>
      <c r="N83" s="65">
        <v>5.8</v>
      </c>
      <c r="O83" s="66"/>
      <c r="P83" s="65">
        <v>5.8</v>
      </c>
      <c r="Q83" s="66"/>
      <c r="R83" s="58">
        <v>5.2</v>
      </c>
      <c r="S83" s="61"/>
      <c r="T83" s="58">
        <v>6</v>
      </c>
      <c r="U83" s="61"/>
      <c r="V83" s="65">
        <v>6.5</v>
      </c>
      <c r="W83" s="66"/>
      <c r="X83" s="65">
        <v>5.9</v>
      </c>
      <c r="Y83" s="66"/>
      <c r="Z83" s="58">
        <v>6</v>
      </c>
      <c r="AA83" s="66"/>
      <c r="AB83" s="67">
        <v>6.4</v>
      </c>
      <c r="AC83" s="67"/>
      <c r="AD83" s="113"/>
    </row>
    <row r="84" spans="1:30" ht="11.25" x14ac:dyDescent="0.2">
      <c r="A84" s="101"/>
      <c r="B84" s="85"/>
      <c r="C84" s="86">
        <v>2023</v>
      </c>
      <c r="D84" s="92"/>
      <c r="E84" s="93"/>
      <c r="F84" s="58">
        <v>6.1</v>
      </c>
      <c r="G84" s="61"/>
      <c r="H84" s="58"/>
      <c r="I84" s="61"/>
      <c r="J84" s="58"/>
      <c r="K84" s="61"/>
      <c r="L84" s="58"/>
      <c r="M84" s="61"/>
      <c r="N84" s="65"/>
      <c r="O84" s="66"/>
      <c r="P84" s="58"/>
      <c r="Q84" s="66"/>
      <c r="R84" s="58"/>
      <c r="S84" s="61"/>
      <c r="T84" s="58"/>
      <c r="U84" s="61"/>
      <c r="V84" s="65"/>
      <c r="W84" s="66"/>
      <c r="X84" s="65"/>
      <c r="Y84" s="66"/>
      <c r="Z84" s="65"/>
      <c r="AA84" s="66"/>
      <c r="AB84" s="67"/>
      <c r="AC84" s="67"/>
    </row>
    <row r="85" spans="1:30" ht="20.45" customHeight="1" x14ac:dyDescent="0.2">
      <c r="A85" s="100" t="s">
        <v>57</v>
      </c>
      <c r="B85" s="108" t="s">
        <v>17</v>
      </c>
      <c r="C85" s="86">
        <v>2022</v>
      </c>
      <c r="D85" s="51">
        <v>375</v>
      </c>
      <c r="E85" s="56"/>
      <c r="F85" s="92">
        <v>28.5</v>
      </c>
      <c r="G85" s="93"/>
      <c r="H85" s="92">
        <v>28.5</v>
      </c>
      <c r="I85" s="93"/>
      <c r="J85" s="114">
        <v>34</v>
      </c>
      <c r="K85" s="63"/>
      <c r="L85" s="92">
        <v>32.1</v>
      </c>
      <c r="M85" s="93"/>
      <c r="N85" s="114">
        <v>33.6</v>
      </c>
      <c r="O85" s="63"/>
      <c r="P85" s="80">
        <v>35.299999999999997</v>
      </c>
      <c r="Q85" s="93"/>
      <c r="R85" s="62">
        <v>34.299999999999997</v>
      </c>
      <c r="S85" s="63"/>
      <c r="T85" s="92">
        <v>33.1</v>
      </c>
      <c r="U85" s="93"/>
      <c r="V85" s="62">
        <v>30.7</v>
      </c>
      <c r="W85" s="63"/>
      <c r="X85" s="92">
        <v>30.4</v>
      </c>
      <c r="Y85" s="93"/>
      <c r="Z85" s="80">
        <v>29.5</v>
      </c>
      <c r="AA85" s="93"/>
      <c r="AB85" s="103">
        <v>24.8</v>
      </c>
    </row>
    <row r="86" spans="1:30" ht="11.25" x14ac:dyDescent="0.2">
      <c r="B86" s="89"/>
      <c r="C86" s="86">
        <v>2023</v>
      </c>
      <c r="D86" s="51"/>
      <c r="E86" s="56"/>
      <c r="F86" s="80">
        <v>30.6</v>
      </c>
      <c r="G86" s="93"/>
      <c r="H86" s="92"/>
      <c r="I86" s="93"/>
      <c r="J86" s="114"/>
      <c r="K86" s="63"/>
      <c r="L86" s="92"/>
      <c r="M86" s="93"/>
      <c r="N86" s="62"/>
      <c r="O86" s="63"/>
      <c r="P86" s="92"/>
      <c r="Q86" s="93"/>
      <c r="R86" s="62"/>
      <c r="S86" s="63"/>
      <c r="T86" s="92"/>
      <c r="U86" s="93"/>
      <c r="V86" s="62"/>
      <c r="W86" s="63"/>
      <c r="X86" s="92"/>
      <c r="Y86" s="93"/>
      <c r="Z86" s="92"/>
      <c r="AA86" s="93"/>
      <c r="AB86" s="103"/>
    </row>
    <row r="87" spans="1:30" ht="20.45" customHeight="1" x14ac:dyDescent="0.2">
      <c r="B87" s="89" t="s">
        <v>36</v>
      </c>
      <c r="C87" s="86">
        <v>2022</v>
      </c>
      <c r="D87" s="51">
        <v>3610</v>
      </c>
      <c r="E87" s="56"/>
      <c r="F87" s="51">
        <v>275</v>
      </c>
      <c r="G87" s="56"/>
      <c r="H87" s="51">
        <v>274</v>
      </c>
      <c r="I87" s="56"/>
      <c r="J87" s="51">
        <v>327</v>
      </c>
      <c r="K87" s="56"/>
      <c r="L87" s="51">
        <v>309</v>
      </c>
      <c r="M87" s="56"/>
      <c r="N87" s="51">
        <v>324</v>
      </c>
      <c r="O87" s="56"/>
      <c r="P87" s="51">
        <v>340</v>
      </c>
      <c r="Q87" s="56"/>
      <c r="R87" s="51">
        <v>330</v>
      </c>
      <c r="S87" s="56"/>
      <c r="T87" s="51">
        <v>318</v>
      </c>
      <c r="U87" s="56"/>
      <c r="V87" s="51">
        <v>295</v>
      </c>
      <c r="W87" s="56"/>
      <c r="X87" s="51">
        <v>294</v>
      </c>
      <c r="Y87" s="56"/>
      <c r="Z87" s="51">
        <v>284</v>
      </c>
      <c r="AA87" s="56"/>
      <c r="AB87" s="52">
        <v>239</v>
      </c>
      <c r="AC87" s="52"/>
    </row>
    <row r="88" spans="1:30" ht="11.25" x14ac:dyDescent="0.2">
      <c r="A88" s="84"/>
      <c r="B88" s="85"/>
      <c r="C88" s="86">
        <v>2023</v>
      </c>
      <c r="D88" s="51"/>
      <c r="E88" s="56"/>
      <c r="F88" s="51">
        <v>291</v>
      </c>
      <c r="G88" s="56"/>
      <c r="H88" s="51"/>
      <c r="I88" s="56"/>
      <c r="J88" s="51"/>
      <c r="K88" s="56"/>
      <c r="L88" s="51"/>
      <c r="M88" s="56"/>
      <c r="N88" s="51"/>
      <c r="O88" s="56"/>
      <c r="P88" s="51"/>
      <c r="Q88" s="56"/>
      <c r="R88" s="51"/>
      <c r="S88" s="56"/>
      <c r="T88" s="51"/>
      <c r="U88" s="56"/>
      <c r="V88" s="51"/>
      <c r="W88" s="56"/>
      <c r="X88" s="51"/>
      <c r="Y88" s="56"/>
      <c r="Z88" s="51"/>
      <c r="AA88" s="56"/>
      <c r="AB88" s="52"/>
      <c r="AC88" s="52"/>
    </row>
    <row r="89" spans="1:30" ht="20.45" customHeight="1" x14ac:dyDescent="0.2">
      <c r="A89" s="100" t="s">
        <v>58</v>
      </c>
      <c r="B89" s="108" t="s">
        <v>17</v>
      </c>
      <c r="C89" s="86">
        <v>2022</v>
      </c>
      <c r="D89" s="51">
        <v>252</v>
      </c>
      <c r="E89" s="56"/>
      <c r="F89" s="92">
        <v>16.3</v>
      </c>
      <c r="G89" s="93"/>
      <c r="H89" s="80">
        <v>16.399999999999999</v>
      </c>
      <c r="I89" s="93"/>
      <c r="J89" s="62">
        <v>19.8</v>
      </c>
      <c r="K89" s="63"/>
      <c r="L89" s="92">
        <v>20.2</v>
      </c>
      <c r="M89" s="93"/>
      <c r="N89" s="62">
        <v>24.1</v>
      </c>
      <c r="O89" s="63"/>
      <c r="P89" s="92">
        <v>27.8</v>
      </c>
      <c r="Q89" s="93"/>
      <c r="R89" s="114">
        <v>28.5</v>
      </c>
      <c r="S89" s="63"/>
      <c r="T89" s="92">
        <v>25.2</v>
      </c>
      <c r="U89" s="93"/>
      <c r="V89" s="62">
        <v>19.399999999999999</v>
      </c>
      <c r="W89" s="63"/>
      <c r="X89" s="92">
        <v>19.2</v>
      </c>
      <c r="Y89" s="93"/>
      <c r="Z89" s="80">
        <v>18</v>
      </c>
      <c r="AA89" s="93"/>
      <c r="AB89" s="103">
        <v>17.100000000000001</v>
      </c>
    </row>
    <row r="90" spans="1:30" ht="11.25" x14ac:dyDescent="0.2">
      <c r="B90" s="89"/>
      <c r="C90" s="86">
        <v>2023</v>
      </c>
      <c r="D90" s="51"/>
      <c r="E90" s="56"/>
      <c r="F90" s="92">
        <v>17.7</v>
      </c>
      <c r="G90" s="93"/>
      <c r="H90" s="92"/>
      <c r="I90" s="93"/>
      <c r="J90" s="62"/>
      <c r="K90" s="63"/>
      <c r="L90" s="92"/>
      <c r="M90" s="93"/>
      <c r="N90" s="62"/>
      <c r="O90" s="63"/>
      <c r="P90" s="92"/>
      <c r="Q90" s="93"/>
      <c r="R90" s="62"/>
      <c r="S90" s="63"/>
      <c r="T90" s="92"/>
      <c r="U90" s="93"/>
      <c r="V90" s="62"/>
      <c r="W90" s="63"/>
      <c r="X90" s="92"/>
      <c r="Y90" s="93"/>
      <c r="Z90" s="80"/>
      <c r="AA90" s="93"/>
      <c r="AB90" s="103"/>
    </row>
    <row r="91" spans="1:30" ht="20.45" customHeight="1" x14ac:dyDescent="0.2">
      <c r="B91" s="89" t="s">
        <v>36</v>
      </c>
      <c r="C91" s="86">
        <v>2022</v>
      </c>
      <c r="D91" s="51">
        <v>2494</v>
      </c>
      <c r="E91" s="56"/>
      <c r="F91" s="51">
        <v>162</v>
      </c>
      <c r="G91" s="56"/>
      <c r="H91" s="51">
        <v>163</v>
      </c>
      <c r="I91" s="56"/>
      <c r="J91" s="51">
        <v>196</v>
      </c>
      <c r="K91" s="56"/>
      <c r="L91" s="51">
        <v>200</v>
      </c>
      <c r="M91" s="56"/>
      <c r="N91" s="51">
        <v>239</v>
      </c>
      <c r="O91" s="56"/>
      <c r="P91" s="51">
        <v>276</v>
      </c>
      <c r="Q91" s="56"/>
      <c r="R91" s="51">
        <v>283</v>
      </c>
      <c r="S91" s="56"/>
      <c r="T91" s="51">
        <v>249</v>
      </c>
      <c r="U91" s="56"/>
      <c r="V91" s="51">
        <v>195</v>
      </c>
      <c r="W91" s="56"/>
      <c r="X91" s="51">
        <v>187</v>
      </c>
      <c r="Y91" s="56"/>
      <c r="Z91" s="51">
        <v>177</v>
      </c>
      <c r="AA91" s="56"/>
      <c r="AB91" s="52">
        <v>165</v>
      </c>
      <c r="AC91" s="52"/>
    </row>
    <row r="92" spans="1:30" ht="11.25" x14ac:dyDescent="0.2">
      <c r="A92" s="84"/>
      <c r="B92" s="85"/>
      <c r="C92" s="86">
        <v>2023</v>
      </c>
      <c r="D92" s="51"/>
      <c r="E92" s="56"/>
      <c r="F92" s="51">
        <v>180</v>
      </c>
      <c r="G92" s="56"/>
      <c r="H92" s="51"/>
      <c r="I92" s="56"/>
      <c r="J92" s="51"/>
      <c r="K92" s="56"/>
      <c r="L92" s="51"/>
      <c r="M92" s="56"/>
      <c r="N92" s="51"/>
      <c r="O92" s="56"/>
      <c r="P92" s="51"/>
      <c r="Q92" s="56"/>
      <c r="R92" s="51"/>
      <c r="S92" s="56"/>
      <c r="T92" s="51"/>
      <c r="U92" s="56"/>
      <c r="V92" s="51"/>
      <c r="W92" s="56"/>
      <c r="X92" s="51"/>
      <c r="Y92" s="56"/>
      <c r="Z92" s="51"/>
      <c r="AA92" s="56"/>
      <c r="AB92" s="52"/>
      <c r="AC92" s="52"/>
    </row>
    <row r="93" spans="1:30" ht="20.45" customHeight="1" x14ac:dyDescent="0.2">
      <c r="A93" s="88" t="s">
        <v>59</v>
      </c>
      <c r="B93" s="108" t="s">
        <v>17</v>
      </c>
      <c r="C93" s="86">
        <v>2022</v>
      </c>
      <c r="D93" s="51">
        <v>102</v>
      </c>
      <c r="E93" s="56"/>
      <c r="F93" s="62">
        <v>7.7</v>
      </c>
      <c r="G93" s="63"/>
      <c r="H93" s="92">
        <v>7.5</v>
      </c>
      <c r="I93" s="93"/>
      <c r="J93" s="62">
        <v>8.1</v>
      </c>
      <c r="K93" s="63"/>
      <c r="L93" s="92">
        <v>8.3000000000000007</v>
      </c>
      <c r="M93" s="93"/>
      <c r="N93" s="62">
        <v>10.199999999999999</v>
      </c>
      <c r="O93" s="63"/>
      <c r="P93" s="92">
        <v>11.9</v>
      </c>
      <c r="Q93" s="93"/>
      <c r="R93" s="114">
        <v>11.6</v>
      </c>
      <c r="S93" s="63"/>
      <c r="T93" s="92">
        <v>10.199999999999999</v>
      </c>
      <c r="U93" s="93"/>
      <c r="V93" s="62">
        <v>6.4</v>
      </c>
      <c r="W93" s="63"/>
      <c r="X93" s="92">
        <v>6.9</v>
      </c>
      <c r="Y93" s="93"/>
      <c r="Z93" s="92">
        <v>6.8</v>
      </c>
      <c r="AA93" s="93"/>
      <c r="AB93" s="103">
        <v>5.9</v>
      </c>
    </row>
    <row r="94" spans="1:30" ht="11.25" x14ac:dyDescent="0.2">
      <c r="B94" s="89"/>
      <c r="C94" s="86">
        <v>2023</v>
      </c>
      <c r="D94" s="51"/>
      <c r="E94" s="56"/>
      <c r="F94" s="62">
        <v>6.8</v>
      </c>
      <c r="G94" s="63"/>
      <c r="H94" s="92"/>
      <c r="I94" s="93"/>
      <c r="J94" s="92"/>
      <c r="K94" s="93"/>
      <c r="L94" s="92"/>
      <c r="M94" s="93"/>
      <c r="N94" s="62"/>
      <c r="O94" s="63"/>
      <c r="P94" s="92"/>
      <c r="Q94" s="93"/>
      <c r="R94" s="62"/>
      <c r="S94" s="63"/>
      <c r="T94" s="92"/>
      <c r="U94" s="93"/>
      <c r="V94" s="62"/>
      <c r="W94" s="63"/>
      <c r="X94" s="92"/>
      <c r="Y94" s="93"/>
      <c r="Z94" s="92"/>
      <c r="AA94" s="93"/>
      <c r="AB94" s="103"/>
    </row>
    <row r="95" spans="1:30" ht="20.45" customHeight="1" x14ac:dyDescent="0.2">
      <c r="A95" s="100" t="s">
        <v>60</v>
      </c>
      <c r="B95" s="108" t="s">
        <v>17</v>
      </c>
      <c r="C95" s="86">
        <v>2022</v>
      </c>
      <c r="D95" s="51">
        <v>1861</v>
      </c>
      <c r="E95" s="56"/>
      <c r="F95" s="62">
        <v>140</v>
      </c>
      <c r="G95" s="63"/>
      <c r="H95" s="92">
        <v>143</v>
      </c>
      <c r="I95" s="93"/>
      <c r="J95" s="62">
        <v>191</v>
      </c>
      <c r="K95" s="63"/>
      <c r="L95" s="92">
        <v>148</v>
      </c>
      <c r="M95" s="93"/>
      <c r="N95" s="62">
        <v>148</v>
      </c>
      <c r="O95" s="63"/>
      <c r="P95" s="92">
        <v>144</v>
      </c>
      <c r="Q95" s="93"/>
      <c r="R95" s="62">
        <v>144</v>
      </c>
      <c r="S95" s="63"/>
      <c r="T95" s="92">
        <v>156</v>
      </c>
      <c r="U95" s="93"/>
      <c r="V95" s="62">
        <v>154</v>
      </c>
      <c r="W95" s="63"/>
      <c r="X95" s="92">
        <v>176</v>
      </c>
      <c r="Y95" s="93"/>
      <c r="Z95" s="92">
        <v>163</v>
      </c>
      <c r="AA95" s="93"/>
      <c r="AB95" s="103">
        <v>152</v>
      </c>
    </row>
    <row r="96" spans="1:30" ht="11.25" x14ac:dyDescent="0.2">
      <c r="B96" s="89"/>
      <c r="C96" s="86">
        <v>2023</v>
      </c>
      <c r="D96" s="51"/>
      <c r="E96" s="56"/>
      <c r="F96" s="62">
        <v>152</v>
      </c>
      <c r="G96" s="63"/>
      <c r="H96" s="92"/>
      <c r="I96" s="93"/>
      <c r="J96" s="92"/>
      <c r="K96" s="93"/>
      <c r="L96" s="92"/>
      <c r="M96" s="93"/>
      <c r="N96" s="62"/>
      <c r="O96" s="63"/>
      <c r="P96" s="92"/>
      <c r="Q96" s="93"/>
      <c r="R96" s="62"/>
      <c r="S96" s="63"/>
      <c r="T96" s="92"/>
      <c r="U96" s="93"/>
      <c r="V96" s="62"/>
      <c r="W96" s="63"/>
      <c r="X96" s="92"/>
      <c r="Y96" s="93"/>
      <c r="Z96" s="92"/>
      <c r="AA96" s="93"/>
      <c r="AB96" s="103"/>
    </row>
    <row r="97" spans="1:29" ht="20.45" customHeight="1" x14ac:dyDescent="0.2">
      <c r="A97" s="100" t="s">
        <v>61</v>
      </c>
      <c r="B97" s="108" t="s">
        <v>17</v>
      </c>
      <c r="C97" s="86">
        <v>2022</v>
      </c>
      <c r="D97" s="92">
        <v>158</v>
      </c>
      <c r="E97" s="93"/>
      <c r="F97" s="80">
        <v>12.4</v>
      </c>
      <c r="G97" s="115"/>
      <c r="H97" s="80">
        <v>13</v>
      </c>
      <c r="I97" s="93"/>
      <c r="J97" s="114">
        <v>16.2</v>
      </c>
      <c r="K97" s="116"/>
      <c r="L97" s="92">
        <v>13.4</v>
      </c>
      <c r="M97" s="93"/>
      <c r="N97" s="114">
        <v>13.1</v>
      </c>
      <c r="O97" s="116"/>
      <c r="P97" s="92">
        <v>12.7</v>
      </c>
      <c r="Q97" s="93"/>
      <c r="R97" s="62">
        <v>11.8</v>
      </c>
      <c r="S97" s="63"/>
      <c r="T97" s="80">
        <v>13.2</v>
      </c>
      <c r="U97" s="115"/>
      <c r="V97" s="114">
        <v>13.6</v>
      </c>
      <c r="W97" s="116"/>
      <c r="X97" s="92">
        <v>12.9</v>
      </c>
      <c r="Y97" s="93"/>
      <c r="Z97" s="92">
        <v>13.7</v>
      </c>
      <c r="AA97" s="93"/>
      <c r="AB97" s="117">
        <v>12.5</v>
      </c>
      <c r="AC97" s="118"/>
    </row>
    <row r="98" spans="1:29" ht="11.25" x14ac:dyDescent="0.2">
      <c r="B98" s="89"/>
      <c r="C98" s="86">
        <v>2023</v>
      </c>
      <c r="D98" s="92"/>
      <c r="E98" s="93"/>
      <c r="F98" s="80">
        <v>12.9</v>
      </c>
      <c r="G98" s="115"/>
      <c r="H98" s="80"/>
      <c r="I98" s="93"/>
      <c r="J98" s="80"/>
      <c r="K98" s="115"/>
      <c r="L98" s="92"/>
      <c r="M98" s="93"/>
      <c r="N98" s="114"/>
      <c r="O98" s="116"/>
      <c r="P98" s="92"/>
      <c r="Q98" s="93"/>
      <c r="R98" s="62"/>
      <c r="S98" s="63"/>
      <c r="T98" s="80"/>
      <c r="U98" s="115"/>
      <c r="V98" s="114"/>
      <c r="W98" s="116"/>
      <c r="X98" s="92"/>
      <c r="Y98" s="93"/>
      <c r="Z98" s="92"/>
      <c r="AA98" s="93"/>
      <c r="AB98" s="103"/>
    </row>
    <row r="99" spans="1:29" ht="20.45" customHeight="1" x14ac:dyDescent="0.2">
      <c r="A99" s="100" t="s">
        <v>62</v>
      </c>
      <c r="B99" s="89" t="s">
        <v>30</v>
      </c>
      <c r="C99" s="86">
        <v>2022</v>
      </c>
      <c r="D99" s="51">
        <v>9377</v>
      </c>
      <c r="E99" s="56"/>
      <c r="F99" s="51">
        <v>672</v>
      </c>
      <c r="G99" s="56"/>
      <c r="H99" s="51">
        <v>865</v>
      </c>
      <c r="I99" s="56"/>
      <c r="J99" s="51">
        <v>1072</v>
      </c>
      <c r="K99" s="56"/>
      <c r="L99" s="51">
        <v>748</v>
      </c>
      <c r="M99" s="56"/>
      <c r="N99" s="51">
        <v>791</v>
      </c>
      <c r="O99" s="56"/>
      <c r="P99" s="51">
        <v>644</v>
      </c>
      <c r="Q99" s="56"/>
      <c r="R99" s="51">
        <v>510</v>
      </c>
      <c r="S99" s="56"/>
      <c r="T99" s="51">
        <v>681</v>
      </c>
      <c r="U99" s="56"/>
      <c r="V99" s="51">
        <v>779</v>
      </c>
      <c r="W99" s="56"/>
      <c r="X99" s="51">
        <v>845</v>
      </c>
      <c r="Y99" s="56"/>
      <c r="Z99" s="51">
        <v>929</v>
      </c>
      <c r="AA99" s="56"/>
      <c r="AB99" s="52">
        <v>842</v>
      </c>
      <c r="AC99" s="52"/>
    </row>
    <row r="100" spans="1:29" ht="11.25" x14ac:dyDescent="0.2">
      <c r="B100" s="89"/>
      <c r="C100" s="86">
        <v>2023</v>
      </c>
      <c r="D100" s="51"/>
      <c r="E100" s="56"/>
      <c r="F100" s="51">
        <v>701</v>
      </c>
      <c r="G100" s="56"/>
      <c r="H100" s="51"/>
      <c r="I100" s="56"/>
      <c r="J100" s="51"/>
      <c r="K100" s="56"/>
      <c r="L100" s="51"/>
      <c r="M100" s="56"/>
      <c r="N100" s="51"/>
      <c r="O100" s="56"/>
      <c r="P100" s="51"/>
      <c r="Q100" s="56"/>
      <c r="R100" s="51"/>
      <c r="S100" s="56"/>
      <c r="T100" s="51"/>
      <c r="U100" s="56"/>
      <c r="V100" s="51"/>
      <c r="W100" s="56"/>
      <c r="X100" s="51"/>
      <c r="Y100" s="56"/>
      <c r="Z100" s="51"/>
      <c r="AA100" s="56"/>
      <c r="AB100" s="52"/>
      <c r="AC100" s="52"/>
    </row>
    <row r="101" spans="1:29" ht="20.45" customHeight="1" x14ac:dyDescent="0.2">
      <c r="A101" s="100" t="s">
        <v>63</v>
      </c>
      <c r="B101" s="85" t="s">
        <v>30</v>
      </c>
      <c r="C101" s="86">
        <v>2022</v>
      </c>
      <c r="D101" s="51">
        <v>22637</v>
      </c>
      <c r="E101" s="56" t="s">
        <v>709</v>
      </c>
      <c r="F101" s="51">
        <v>1959</v>
      </c>
      <c r="G101" s="56"/>
      <c r="H101" s="51">
        <v>2283</v>
      </c>
      <c r="I101" s="56"/>
      <c r="J101" s="51">
        <v>3174</v>
      </c>
      <c r="K101" s="56"/>
      <c r="L101" s="51">
        <v>2880</v>
      </c>
      <c r="M101" s="56"/>
      <c r="N101" s="51">
        <v>1545</v>
      </c>
      <c r="O101" s="56"/>
      <c r="P101" s="51">
        <v>1594</v>
      </c>
      <c r="Q101" s="56"/>
      <c r="R101" s="51">
        <v>1478</v>
      </c>
      <c r="S101" s="56"/>
      <c r="T101" s="51">
        <v>1410</v>
      </c>
      <c r="U101" s="56"/>
      <c r="V101" s="51">
        <v>1368</v>
      </c>
      <c r="W101" s="56"/>
      <c r="X101" s="51">
        <v>1379</v>
      </c>
      <c r="Y101" s="56"/>
      <c r="Z101" s="51">
        <v>1784</v>
      </c>
      <c r="AA101" s="56"/>
      <c r="AB101" s="52">
        <v>1783</v>
      </c>
      <c r="AC101" s="52" t="s">
        <v>709</v>
      </c>
    </row>
    <row r="102" spans="1:29" ht="11.25" x14ac:dyDescent="0.2">
      <c r="A102" s="101"/>
      <c r="B102" s="85"/>
      <c r="C102" s="86">
        <v>2023</v>
      </c>
      <c r="D102" s="51"/>
      <c r="E102" s="56"/>
      <c r="F102" s="51">
        <v>1292</v>
      </c>
      <c r="G102" s="56"/>
      <c r="H102" s="51"/>
      <c r="I102" s="56"/>
      <c r="J102" s="51"/>
      <c r="K102" s="56"/>
      <c r="L102" s="51"/>
      <c r="M102" s="56"/>
      <c r="N102" s="51"/>
      <c r="O102" s="56"/>
      <c r="P102" s="51"/>
      <c r="Q102" s="56"/>
      <c r="R102" s="51"/>
      <c r="S102" s="56"/>
      <c r="T102" s="51"/>
      <c r="U102" s="56"/>
      <c r="V102" s="51"/>
      <c r="W102" s="56"/>
      <c r="X102" s="51"/>
      <c r="Y102" s="56"/>
      <c r="Z102" s="51"/>
      <c r="AA102" s="56"/>
      <c r="AB102" s="52"/>
      <c r="AC102" s="52"/>
    </row>
    <row r="103" spans="1:29" ht="20.45" customHeight="1" x14ac:dyDescent="0.2">
      <c r="A103" s="100" t="s">
        <v>64</v>
      </c>
      <c r="B103" s="85" t="s">
        <v>30</v>
      </c>
      <c r="C103" s="86">
        <v>2022</v>
      </c>
      <c r="D103" s="51">
        <v>4517</v>
      </c>
      <c r="E103" s="56" t="s">
        <v>709</v>
      </c>
      <c r="F103" s="51">
        <v>270</v>
      </c>
      <c r="G103" s="56"/>
      <c r="H103" s="51">
        <v>335</v>
      </c>
      <c r="I103" s="56"/>
      <c r="J103" s="51">
        <v>446</v>
      </c>
      <c r="K103" s="56"/>
      <c r="L103" s="51">
        <v>690</v>
      </c>
      <c r="M103" s="56"/>
      <c r="N103" s="51">
        <v>430</v>
      </c>
      <c r="O103" s="56"/>
      <c r="P103" s="51">
        <v>307</v>
      </c>
      <c r="Q103" s="56"/>
      <c r="R103" s="51">
        <v>318</v>
      </c>
      <c r="S103" s="56"/>
      <c r="T103" s="51">
        <v>278</v>
      </c>
      <c r="U103" s="56"/>
      <c r="V103" s="51">
        <v>365</v>
      </c>
      <c r="W103" s="56"/>
      <c r="X103" s="51">
        <v>271</v>
      </c>
      <c r="Y103" s="56"/>
      <c r="Z103" s="51">
        <v>259</v>
      </c>
      <c r="AA103" s="56"/>
      <c r="AB103" s="52">
        <v>548</v>
      </c>
      <c r="AC103" s="52"/>
    </row>
    <row r="104" spans="1:29" ht="11.25" x14ac:dyDescent="0.2">
      <c r="A104" s="91"/>
      <c r="B104" s="89"/>
      <c r="C104" s="86">
        <v>2023</v>
      </c>
      <c r="D104" s="51"/>
      <c r="E104" s="56"/>
      <c r="F104" s="51">
        <v>265</v>
      </c>
      <c r="G104" s="56"/>
      <c r="H104" s="51"/>
      <c r="I104" s="56"/>
      <c r="J104" s="51"/>
      <c r="K104" s="56"/>
      <c r="L104" s="51"/>
      <c r="M104" s="56"/>
      <c r="N104" s="51"/>
      <c r="O104" s="56"/>
      <c r="P104" s="51"/>
      <c r="Q104" s="56"/>
      <c r="R104" s="51"/>
      <c r="S104" s="56"/>
      <c r="T104" s="51"/>
      <c r="U104" s="56"/>
      <c r="V104" s="51"/>
      <c r="W104" s="56"/>
      <c r="X104" s="51"/>
      <c r="Y104" s="56"/>
      <c r="Z104" s="51"/>
      <c r="AA104" s="56"/>
      <c r="AB104" s="52"/>
      <c r="AC104" s="52"/>
    </row>
    <row r="105" spans="1:29" ht="20.45" customHeight="1" x14ac:dyDescent="0.2">
      <c r="A105" s="84" t="s">
        <v>65</v>
      </c>
      <c r="B105" s="89" t="s">
        <v>30</v>
      </c>
      <c r="C105" s="86">
        <v>2022</v>
      </c>
      <c r="D105" s="51">
        <v>3270</v>
      </c>
      <c r="E105" s="56"/>
      <c r="F105" s="51">
        <v>215</v>
      </c>
      <c r="G105" s="56"/>
      <c r="H105" s="51">
        <v>445</v>
      </c>
      <c r="I105" s="56"/>
      <c r="J105" s="51">
        <v>749</v>
      </c>
      <c r="K105" s="56"/>
      <c r="L105" s="51">
        <v>533</v>
      </c>
      <c r="M105" s="56"/>
      <c r="N105" s="51">
        <v>383</v>
      </c>
      <c r="O105" s="56"/>
      <c r="P105" s="51">
        <v>163</v>
      </c>
      <c r="Q105" s="56"/>
      <c r="R105" s="51">
        <v>123</v>
      </c>
      <c r="S105" s="56"/>
      <c r="T105" s="51">
        <v>153</v>
      </c>
      <c r="U105" s="56"/>
      <c r="V105" s="51">
        <v>242</v>
      </c>
      <c r="W105" s="56"/>
      <c r="X105" s="58">
        <v>47</v>
      </c>
      <c r="Y105" s="61"/>
      <c r="Z105" s="58">
        <v>84</v>
      </c>
      <c r="AA105" s="56"/>
      <c r="AB105" s="52">
        <v>133</v>
      </c>
      <c r="AC105" s="52"/>
    </row>
    <row r="106" spans="1:29" ht="11.25" x14ac:dyDescent="0.2">
      <c r="B106" s="89"/>
      <c r="C106" s="86">
        <v>2023</v>
      </c>
      <c r="D106" s="60"/>
      <c r="E106" s="56"/>
      <c r="F106" s="58">
        <v>43</v>
      </c>
      <c r="G106" s="56"/>
      <c r="H106" s="51"/>
      <c r="I106" s="56"/>
      <c r="J106" s="51"/>
      <c r="K106" s="56"/>
      <c r="L106" s="51"/>
      <c r="M106" s="56"/>
      <c r="N106" s="51"/>
      <c r="O106" s="56"/>
      <c r="P106" s="51"/>
      <c r="Q106" s="56"/>
      <c r="R106" s="51"/>
      <c r="S106" s="56"/>
      <c r="T106" s="51"/>
      <c r="U106" s="56"/>
      <c r="V106" s="51"/>
      <c r="W106" s="56"/>
      <c r="X106" s="51"/>
      <c r="Y106" s="56"/>
      <c r="Z106" s="51"/>
      <c r="AA106" s="56"/>
      <c r="AB106" s="52"/>
      <c r="AC106" s="52"/>
    </row>
    <row r="107" spans="1:29" ht="20.45" customHeight="1" x14ac:dyDescent="0.2">
      <c r="A107" s="84" t="s">
        <v>66</v>
      </c>
      <c r="B107" s="85" t="s">
        <v>30</v>
      </c>
      <c r="C107" s="86">
        <v>2022</v>
      </c>
      <c r="D107" s="51">
        <v>87127</v>
      </c>
      <c r="E107" s="56"/>
      <c r="F107" s="51">
        <v>7324</v>
      </c>
      <c r="G107" s="56"/>
      <c r="H107" s="51">
        <v>6372</v>
      </c>
      <c r="I107" s="56"/>
      <c r="J107" s="51">
        <v>7233</v>
      </c>
      <c r="K107" s="56"/>
      <c r="L107" s="51">
        <v>6532</v>
      </c>
      <c r="M107" s="56"/>
      <c r="N107" s="51">
        <v>7331</v>
      </c>
      <c r="O107" s="56"/>
      <c r="P107" s="51">
        <v>7470</v>
      </c>
      <c r="Q107" s="56"/>
      <c r="R107" s="51">
        <v>7595</v>
      </c>
      <c r="S107" s="56"/>
      <c r="T107" s="51">
        <v>7957</v>
      </c>
      <c r="U107" s="56"/>
      <c r="V107" s="51">
        <v>7594</v>
      </c>
      <c r="W107" s="56"/>
      <c r="X107" s="51">
        <v>7083</v>
      </c>
      <c r="Y107" s="56"/>
      <c r="Z107" s="51">
        <v>7676</v>
      </c>
      <c r="AA107" s="56"/>
      <c r="AB107" s="52">
        <v>6959</v>
      </c>
      <c r="AC107" s="52"/>
    </row>
    <row r="108" spans="1:29" ht="11.25" x14ac:dyDescent="0.2">
      <c r="A108" s="101"/>
      <c r="B108" s="85"/>
      <c r="C108" s="86">
        <v>2023</v>
      </c>
      <c r="D108" s="51"/>
      <c r="E108" s="56"/>
      <c r="F108" s="51">
        <v>7481</v>
      </c>
      <c r="G108" s="56"/>
      <c r="H108" s="51"/>
      <c r="I108" s="56"/>
      <c r="J108" s="51"/>
      <c r="K108" s="56"/>
      <c r="L108" s="51"/>
      <c r="M108" s="56"/>
      <c r="N108" s="51"/>
      <c r="O108" s="56"/>
      <c r="P108" s="51"/>
      <c r="Q108" s="56"/>
      <c r="R108" s="51"/>
      <c r="S108" s="56"/>
      <c r="T108" s="51"/>
      <c r="U108" s="56"/>
      <c r="V108" s="51"/>
      <c r="W108" s="56"/>
      <c r="X108" s="51"/>
      <c r="Y108" s="56"/>
      <c r="Z108" s="51"/>
      <c r="AA108" s="56"/>
      <c r="AB108" s="52"/>
      <c r="AC108" s="52"/>
    </row>
    <row r="109" spans="1:29" ht="20.45" customHeight="1" x14ac:dyDescent="0.2">
      <c r="A109" s="84" t="s">
        <v>67</v>
      </c>
      <c r="B109" s="85" t="s">
        <v>30</v>
      </c>
      <c r="C109" s="86">
        <v>2022</v>
      </c>
      <c r="D109" s="51">
        <v>45235</v>
      </c>
      <c r="E109" s="56"/>
      <c r="F109" s="51">
        <v>3394</v>
      </c>
      <c r="G109" s="56"/>
      <c r="H109" s="51">
        <v>3671</v>
      </c>
      <c r="I109" s="56"/>
      <c r="J109" s="51">
        <v>4776</v>
      </c>
      <c r="K109" s="56"/>
      <c r="L109" s="51">
        <v>4151</v>
      </c>
      <c r="M109" s="56"/>
      <c r="N109" s="51">
        <v>3543</v>
      </c>
      <c r="O109" s="56"/>
      <c r="P109" s="51">
        <v>3720</v>
      </c>
      <c r="Q109" s="56"/>
      <c r="R109" s="51">
        <v>3422</v>
      </c>
      <c r="S109" s="56"/>
      <c r="T109" s="51">
        <v>3698</v>
      </c>
      <c r="U109" s="56"/>
      <c r="V109" s="51">
        <v>3809</v>
      </c>
      <c r="W109" s="56"/>
      <c r="X109" s="51">
        <v>3418</v>
      </c>
      <c r="Y109" s="56"/>
      <c r="Z109" s="51">
        <v>3792</v>
      </c>
      <c r="AA109" s="56"/>
      <c r="AB109" s="52">
        <v>3840</v>
      </c>
      <c r="AC109" s="52"/>
    </row>
    <row r="110" spans="1:29" ht="11.25" x14ac:dyDescent="0.2">
      <c r="A110" s="91"/>
      <c r="B110" s="89"/>
      <c r="C110" s="86">
        <v>2023</v>
      </c>
      <c r="D110" s="51"/>
      <c r="E110" s="56"/>
      <c r="F110" s="51">
        <v>3189</v>
      </c>
      <c r="G110" s="56"/>
      <c r="H110" s="51"/>
      <c r="I110" s="56"/>
      <c r="J110" s="51"/>
      <c r="K110" s="56"/>
      <c r="L110" s="51"/>
      <c r="M110" s="56"/>
      <c r="N110" s="51"/>
      <c r="O110" s="56"/>
      <c r="P110" s="51"/>
      <c r="Q110" s="56"/>
      <c r="R110" s="51"/>
      <c r="S110" s="56"/>
      <c r="T110" s="51"/>
      <c r="U110" s="56"/>
      <c r="V110" s="51"/>
      <c r="W110" s="56"/>
      <c r="X110" s="51"/>
      <c r="Y110" s="56"/>
      <c r="Z110" s="51"/>
      <c r="AA110" s="56"/>
      <c r="AB110" s="52"/>
      <c r="AC110" s="52"/>
    </row>
    <row r="111" spans="1:29" ht="20.45" customHeight="1" x14ac:dyDescent="0.2">
      <c r="A111" s="100" t="s">
        <v>68</v>
      </c>
      <c r="B111" s="108" t="s">
        <v>17</v>
      </c>
      <c r="C111" s="86">
        <v>2022</v>
      </c>
      <c r="D111" s="94">
        <v>1028</v>
      </c>
      <c r="E111" s="95"/>
      <c r="F111" s="65">
        <v>77.900000000000006</v>
      </c>
      <c r="G111" s="66" t="s">
        <v>709</v>
      </c>
      <c r="H111" s="58">
        <v>74.8</v>
      </c>
      <c r="I111" s="61" t="s">
        <v>709</v>
      </c>
      <c r="J111" s="58">
        <v>85.5</v>
      </c>
      <c r="K111" s="61"/>
      <c r="L111" s="58">
        <v>83.7</v>
      </c>
      <c r="M111" s="61"/>
      <c r="N111" s="65">
        <v>85.3</v>
      </c>
      <c r="O111" s="66" t="s">
        <v>709</v>
      </c>
      <c r="P111" s="65">
        <v>85.5</v>
      </c>
      <c r="Q111" s="66" t="s">
        <v>709</v>
      </c>
      <c r="R111" s="65">
        <v>84.5</v>
      </c>
      <c r="S111" s="66" t="s">
        <v>709</v>
      </c>
      <c r="T111" s="58">
        <v>87.7</v>
      </c>
      <c r="U111" s="61" t="s">
        <v>709</v>
      </c>
      <c r="V111" s="65">
        <v>87.6</v>
      </c>
      <c r="W111" s="66"/>
      <c r="X111" s="58">
        <v>88.3</v>
      </c>
      <c r="Y111" s="61" t="s">
        <v>709</v>
      </c>
      <c r="Z111" s="58">
        <v>85.9</v>
      </c>
      <c r="AA111" s="61" t="s">
        <v>709</v>
      </c>
      <c r="AB111" s="59">
        <v>84.9</v>
      </c>
      <c r="AC111" s="67" t="s">
        <v>709</v>
      </c>
    </row>
    <row r="112" spans="1:29" ht="11.25" x14ac:dyDescent="0.2">
      <c r="B112" s="85"/>
      <c r="C112" s="86">
        <v>2023</v>
      </c>
      <c r="D112" s="94"/>
      <c r="E112" s="95"/>
      <c r="F112" s="65">
        <v>69.400000000000006</v>
      </c>
      <c r="G112" s="66"/>
      <c r="H112" s="58"/>
      <c r="I112" s="61"/>
      <c r="J112" s="58"/>
      <c r="K112" s="66"/>
      <c r="L112" s="58"/>
      <c r="M112" s="61"/>
      <c r="N112" s="65"/>
      <c r="O112" s="66"/>
      <c r="P112" s="65"/>
      <c r="Q112" s="66"/>
      <c r="R112" s="65"/>
      <c r="S112" s="66"/>
      <c r="T112" s="58"/>
      <c r="U112" s="61"/>
      <c r="V112" s="58"/>
      <c r="W112" s="61"/>
      <c r="X112" s="58"/>
      <c r="Y112" s="61"/>
      <c r="Z112" s="65"/>
      <c r="AA112" s="66"/>
      <c r="AB112" s="67"/>
      <c r="AC112" s="67"/>
    </row>
    <row r="113" spans="1:29" ht="11.25" x14ac:dyDescent="0.2">
      <c r="A113" s="104" t="s">
        <v>25</v>
      </c>
      <c r="B113" s="85"/>
      <c r="C113" s="86"/>
      <c r="D113" s="92"/>
      <c r="E113" s="93"/>
      <c r="F113" s="65"/>
      <c r="G113" s="66"/>
      <c r="H113" s="65"/>
      <c r="I113" s="66"/>
      <c r="J113" s="65"/>
      <c r="K113" s="66"/>
      <c r="L113" s="65"/>
      <c r="M113" s="66"/>
      <c r="N113" s="65"/>
      <c r="O113" s="66"/>
      <c r="P113" s="65"/>
      <c r="Q113" s="66"/>
      <c r="R113" s="65"/>
      <c r="S113" s="66"/>
      <c r="T113" s="65"/>
      <c r="U113" s="66"/>
      <c r="V113" s="65"/>
      <c r="W113" s="66"/>
      <c r="X113" s="65"/>
      <c r="Y113" s="66"/>
      <c r="Z113" s="65"/>
      <c r="AA113" s="66"/>
      <c r="AB113" s="67"/>
      <c r="AC113" s="67"/>
    </row>
    <row r="114" spans="1:29" ht="20.45" customHeight="1" x14ac:dyDescent="0.2">
      <c r="A114" s="104" t="s">
        <v>69</v>
      </c>
      <c r="B114" s="108" t="s">
        <v>17</v>
      </c>
      <c r="C114" s="86">
        <v>2022</v>
      </c>
      <c r="D114" s="80">
        <v>62.5</v>
      </c>
      <c r="E114" s="115"/>
      <c r="F114" s="58">
        <v>4.9000000000000004</v>
      </c>
      <c r="G114" s="61"/>
      <c r="H114" s="65">
        <v>4.8</v>
      </c>
      <c r="I114" s="66"/>
      <c r="J114" s="58">
        <v>5.4</v>
      </c>
      <c r="K114" s="61"/>
      <c r="L114" s="58">
        <v>5.3</v>
      </c>
      <c r="M114" s="61"/>
      <c r="N114" s="58">
        <v>5.0999999999999996</v>
      </c>
      <c r="O114" s="61"/>
      <c r="P114" s="58">
        <v>5</v>
      </c>
      <c r="Q114" s="66"/>
      <c r="R114" s="58">
        <v>5</v>
      </c>
      <c r="S114" s="66"/>
      <c r="T114" s="65">
        <v>5.0999999999999996</v>
      </c>
      <c r="U114" s="66"/>
      <c r="V114" s="58">
        <v>5.0999999999999996</v>
      </c>
      <c r="W114" s="61"/>
      <c r="X114" s="65">
        <v>5.3</v>
      </c>
      <c r="Y114" s="66"/>
      <c r="Z114" s="65">
        <v>5.5</v>
      </c>
      <c r="AA114" s="66"/>
      <c r="AB114" s="67">
        <v>5.4</v>
      </c>
      <c r="AC114" s="59" t="s">
        <v>709</v>
      </c>
    </row>
    <row r="115" spans="1:29" ht="11.25" x14ac:dyDescent="0.2">
      <c r="A115" s="84" t="s">
        <v>23</v>
      </c>
      <c r="B115" s="85"/>
      <c r="C115" s="86">
        <v>2023</v>
      </c>
      <c r="D115" s="92"/>
      <c r="E115" s="93"/>
      <c r="F115" s="58">
        <v>5.0999999999999996</v>
      </c>
      <c r="G115" s="61"/>
      <c r="H115" s="65"/>
      <c r="I115" s="66"/>
      <c r="J115" s="65"/>
      <c r="K115" s="66"/>
      <c r="L115" s="65"/>
      <c r="M115" s="66"/>
      <c r="N115" s="58"/>
      <c r="O115" s="61"/>
      <c r="P115" s="58"/>
      <c r="Q115" s="66"/>
      <c r="R115" s="58"/>
      <c r="S115" s="66"/>
      <c r="T115" s="65"/>
      <c r="U115" s="66"/>
      <c r="V115" s="65"/>
      <c r="W115" s="66"/>
      <c r="X115" s="65"/>
      <c r="Y115" s="66"/>
      <c r="Z115" s="58"/>
      <c r="AA115" s="61"/>
      <c r="AB115" s="59"/>
      <c r="AC115" s="67"/>
    </row>
    <row r="116" spans="1:29" ht="20.45" customHeight="1" x14ac:dyDescent="0.2">
      <c r="A116" s="104" t="s">
        <v>70</v>
      </c>
      <c r="B116" s="108" t="s">
        <v>17</v>
      </c>
      <c r="C116" s="86">
        <v>2022</v>
      </c>
      <c r="D116" s="96">
        <v>481</v>
      </c>
      <c r="E116" s="115"/>
      <c r="F116" s="58">
        <v>37</v>
      </c>
      <c r="G116" s="61"/>
      <c r="H116" s="65">
        <v>34.700000000000003</v>
      </c>
      <c r="I116" s="66"/>
      <c r="J116" s="58">
        <v>40.799999999999997</v>
      </c>
      <c r="K116" s="61"/>
      <c r="L116" s="58">
        <v>38.9</v>
      </c>
      <c r="M116" s="61"/>
      <c r="N116" s="58">
        <v>40.5</v>
      </c>
      <c r="O116" s="61"/>
      <c r="P116" s="65">
        <v>40.5</v>
      </c>
      <c r="Q116" s="66"/>
      <c r="R116" s="65">
        <v>40.700000000000003</v>
      </c>
      <c r="S116" s="66"/>
      <c r="T116" s="65">
        <v>42.9</v>
      </c>
      <c r="U116" s="66"/>
      <c r="V116" s="58">
        <v>42.7</v>
      </c>
      <c r="W116" s="61" t="s">
        <v>709</v>
      </c>
      <c r="X116" s="65">
        <v>42.3</v>
      </c>
      <c r="Y116" s="66"/>
      <c r="Z116" s="58">
        <v>41</v>
      </c>
      <c r="AA116" s="66"/>
      <c r="AB116" s="59">
        <v>38.299999999999997</v>
      </c>
      <c r="AC116" s="59"/>
    </row>
    <row r="117" spans="1:29" ht="11.25" x14ac:dyDescent="0.2">
      <c r="A117" s="84" t="s">
        <v>23</v>
      </c>
      <c r="B117" s="85"/>
      <c r="C117" s="86">
        <v>2023</v>
      </c>
      <c r="D117" s="92"/>
      <c r="E117" s="93"/>
      <c r="F117" s="194">
        <v>39.9</v>
      </c>
      <c r="G117" s="61"/>
      <c r="H117" s="65"/>
      <c r="I117" s="66"/>
      <c r="J117" s="65"/>
      <c r="K117" s="66"/>
      <c r="L117" s="65"/>
      <c r="M117" s="66"/>
      <c r="N117" s="58"/>
      <c r="O117" s="61"/>
      <c r="P117" s="65"/>
      <c r="Q117" s="66"/>
      <c r="R117" s="65"/>
      <c r="S117" s="66"/>
      <c r="T117" s="65"/>
      <c r="U117" s="66"/>
      <c r="V117" s="65"/>
      <c r="W117" s="66"/>
      <c r="X117" s="65"/>
      <c r="Y117" s="66"/>
      <c r="Z117" s="58"/>
      <c r="AA117" s="61"/>
      <c r="AB117" s="59"/>
      <c r="AC117" s="67"/>
    </row>
    <row r="118" spans="1:29" ht="30.6" customHeight="1" x14ac:dyDescent="0.2">
      <c r="A118" s="102" t="s">
        <v>71</v>
      </c>
      <c r="B118" s="108" t="s">
        <v>17</v>
      </c>
      <c r="C118" s="86">
        <v>2022</v>
      </c>
      <c r="D118" s="92">
        <v>460</v>
      </c>
      <c r="E118" s="93"/>
      <c r="F118" s="58">
        <v>34.9</v>
      </c>
      <c r="G118" s="61" t="s">
        <v>709</v>
      </c>
      <c r="H118" s="58">
        <v>34.200000000000003</v>
      </c>
      <c r="I118" s="61"/>
      <c r="J118" s="65">
        <v>38.1</v>
      </c>
      <c r="K118" s="66"/>
      <c r="L118" s="65">
        <v>38.4</v>
      </c>
      <c r="M118" s="66" t="s">
        <v>709</v>
      </c>
      <c r="N118" s="65">
        <v>38.6</v>
      </c>
      <c r="O118" s="66" t="s">
        <v>709</v>
      </c>
      <c r="P118" s="65">
        <v>38.799999999999997</v>
      </c>
      <c r="Q118" s="66" t="s">
        <v>709</v>
      </c>
      <c r="R118" s="65">
        <v>37.5</v>
      </c>
      <c r="S118" s="66" t="s">
        <v>709</v>
      </c>
      <c r="T118" s="65">
        <v>38.4</v>
      </c>
      <c r="U118" s="66"/>
      <c r="V118" s="65">
        <v>38.700000000000003</v>
      </c>
      <c r="W118" s="66"/>
      <c r="X118" s="58">
        <v>39.299999999999997</v>
      </c>
      <c r="Y118" s="61" t="s">
        <v>709</v>
      </c>
      <c r="Z118" s="58">
        <v>38</v>
      </c>
      <c r="AA118" s="66"/>
      <c r="AB118" s="67">
        <v>39.700000000000003</v>
      </c>
      <c r="AC118" s="67" t="s">
        <v>709</v>
      </c>
    </row>
    <row r="119" spans="1:29" ht="11.25" x14ac:dyDescent="0.2">
      <c r="A119" s="84" t="s">
        <v>23</v>
      </c>
      <c r="B119" s="85"/>
      <c r="C119" s="86">
        <v>2023</v>
      </c>
      <c r="D119" s="92"/>
      <c r="E119" s="93"/>
      <c r="F119" s="58">
        <v>35.700000000000003</v>
      </c>
      <c r="G119" s="61"/>
      <c r="H119" s="65"/>
      <c r="I119" s="66"/>
      <c r="J119" s="65"/>
      <c r="K119" s="66"/>
      <c r="L119" s="65"/>
      <c r="M119" s="66"/>
      <c r="N119" s="65"/>
      <c r="O119" s="66"/>
      <c r="P119" s="65"/>
      <c r="Q119" s="66"/>
      <c r="R119" s="65"/>
      <c r="S119" s="66"/>
      <c r="T119" s="58"/>
      <c r="U119" s="66"/>
      <c r="V119" s="65"/>
      <c r="W119" s="66"/>
      <c r="X119" s="58"/>
      <c r="Y119" s="61"/>
      <c r="Z119" s="58"/>
      <c r="AA119" s="66"/>
      <c r="AB119" s="67"/>
      <c r="AC119" s="67"/>
    </row>
    <row r="120" spans="1:29" ht="20.45" customHeight="1" x14ac:dyDescent="0.2">
      <c r="A120" s="84" t="s">
        <v>72</v>
      </c>
      <c r="B120" s="89" t="s">
        <v>30</v>
      </c>
      <c r="C120" s="86">
        <v>2022</v>
      </c>
      <c r="D120" s="51">
        <v>2440</v>
      </c>
      <c r="E120" s="56"/>
      <c r="F120" s="51">
        <v>141</v>
      </c>
      <c r="G120" s="56"/>
      <c r="H120" s="51">
        <v>181</v>
      </c>
      <c r="I120" s="56"/>
      <c r="J120" s="51">
        <v>328</v>
      </c>
      <c r="K120" s="56"/>
      <c r="L120" s="51">
        <v>191</v>
      </c>
      <c r="M120" s="56"/>
      <c r="N120" s="51">
        <v>224</v>
      </c>
      <c r="O120" s="56"/>
      <c r="P120" s="51">
        <v>197</v>
      </c>
      <c r="Q120" s="56"/>
      <c r="R120" s="51">
        <v>174</v>
      </c>
      <c r="S120" s="56"/>
      <c r="T120" s="51">
        <v>217</v>
      </c>
      <c r="U120" s="56"/>
      <c r="V120" s="51">
        <v>217</v>
      </c>
      <c r="W120" s="56"/>
      <c r="X120" s="51">
        <v>170</v>
      </c>
      <c r="Y120" s="56"/>
      <c r="Z120" s="51">
        <v>245</v>
      </c>
      <c r="AA120" s="56"/>
      <c r="AB120" s="52">
        <v>155</v>
      </c>
      <c r="AC120" s="52"/>
    </row>
    <row r="121" spans="1:29" ht="11.25" x14ac:dyDescent="0.2">
      <c r="B121" s="89"/>
      <c r="C121" s="86">
        <v>2023</v>
      </c>
      <c r="D121" s="51"/>
      <c r="E121" s="56"/>
      <c r="F121" s="51">
        <v>199</v>
      </c>
      <c r="G121" s="56"/>
      <c r="H121" s="51"/>
      <c r="I121" s="56"/>
      <c r="J121" s="51"/>
      <c r="K121" s="56"/>
      <c r="L121" s="51"/>
      <c r="M121" s="56"/>
      <c r="N121" s="51"/>
      <c r="O121" s="56"/>
      <c r="P121" s="51"/>
      <c r="Q121" s="56"/>
      <c r="R121" s="51"/>
      <c r="S121" s="56"/>
      <c r="T121" s="51"/>
      <c r="U121" s="56"/>
      <c r="V121" s="51"/>
      <c r="W121" s="56"/>
      <c r="X121" s="51"/>
      <c r="Y121" s="56"/>
      <c r="Z121" s="51"/>
      <c r="AA121" s="56"/>
      <c r="AB121" s="52"/>
      <c r="AC121" s="52"/>
    </row>
    <row r="122" spans="1:29" ht="20.45" customHeight="1" x14ac:dyDescent="0.2">
      <c r="A122" s="84" t="s">
        <v>73</v>
      </c>
      <c r="B122" s="85" t="s">
        <v>30</v>
      </c>
      <c r="C122" s="86">
        <v>2022</v>
      </c>
      <c r="D122" s="51">
        <v>1450</v>
      </c>
      <c r="E122" s="56"/>
      <c r="F122" s="51">
        <v>146</v>
      </c>
      <c r="G122" s="56"/>
      <c r="H122" s="51">
        <v>131</v>
      </c>
      <c r="I122" s="56"/>
      <c r="J122" s="51">
        <v>203</v>
      </c>
      <c r="K122" s="56"/>
      <c r="L122" s="51">
        <v>132</v>
      </c>
      <c r="M122" s="56"/>
      <c r="N122" s="51">
        <v>112</v>
      </c>
      <c r="O122" s="56"/>
      <c r="P122" s="51">
        <v>128</v>
      </c>
      <c r="Q122" s="56"/>
      <c r="R122" s="58">
        <v>84</v>
      </c>
      <c r="S122" s="56"/>
      <c r="T122" s="60">
        <v>100</v>
      </c>
      <c r="U122" s="56"/>
      <c r="V122" s="51">
        <v>105</v>
      </c>
      <c r="W122" s="56"/>
      <c r="X122" s="51">
        <v>117</v>
      </c>
      <c r="Y122" s="56"/>
      <c r="Z122" s="58">
        <v>78</v>
      </c>
      <c r="AA122" s="56"/>
      <c r="AB122" s="52">
        <v>106</v>
      </c>
      <c r="AC122" s="52"/>
    </row>
    <row r="123" spans="1:29" ht="11.25" x14ac:dyDescent="0.2">
      <c r="A123" s="101"/>
      <c r="B123" s="85"/>
      <c r="C123" s="86">
        <v>2023</v>
      </c>
      <c r="D123" s="51"/>
      <c r="E123" s="56"/>
      <c r="F123" s="51">
        <v>107</v>
      </c>
      <c r="G123" s="56"/>
      <c r="H123" s="51"/>
      <c r="I123" s="56"/>
      <c r="J123" s="51"/>
      <c r="K123" s="56"/>
      <c r="L123" s="51"/>
      <c r="M123" s="56"/>
      <c r="N123" s="51"/>
      <c r="O123" s="56"/>
      <c r="P123" s="51"/>
      <c r="Q123" s="56"/>
      <c r="R123" s="51"/>
      <c r="S123" s="56"/>
      <c r="T123" s="51"/>
      <c r="U123" s="56"/>
      <c r="V123" s="51"/>
      <c r="W123" s="56"/>
      <c r="X123" s="51"/>
      <c r="Y123" s="56"/>
      <c r="Z123" s="51"/>
      <c r="AA123" s="56"/>
      <c r="AB123" s="52"/>
      <c r="AC123" s="52"/>
    </row>
    <row r="124" spans="1:29" ht="51" customHeight="1" x14ac:dyDescent="0.2">
      <c r="A124" s="88" t="s">
        <v>74</v>
      </c>
      <c r="B124" s="85" t="s">
        <v>30</v>
      </c>
      <c r="C124" s="86">
        <v>2022</v>
      </c>
      <c r="D124" s="51">
        <v>55300</v>
      </c>
      <c r="E124" s="56"/>
      <c r="F124" s="51">
        <v>3619</v>
      </c>
      <c r="G124" s="56"/>
      <c r="H124" s="51">
        <v>4255</v>
      </c>
      <c r="I124" s="56"/>
      <c r="J124" s="51">
        <v>5468</v>
      </c>
      <c r="K124" s="56"/>
      <c r="L124" s="51">
        <v>4620</v>
      </c>
      <c r="M124" s="56"/>
      <c r="N124" s="51">
        <v>5044</v>
      </c>
      <c r="O124" s="56"/>
      <c r="P124" s="51">
        <v>5233</v>
      </c>
      <c r="Q124" s="56"/>
      <c r="R124" s="51">
        <v>4870</v>
      </c>
      <c r="S124" s="56"/>
      <c r="T124" s="51">
        <v>4566</v>
      </c>
      <c r="U124" s="56"/>
      <c r="V124" s="51">
        <v>4485</v>
      </c>
      <c r="W124" s="56"/>
      <c r="X124" s="51">
        <v>4275</v>
      </c>
      <c r="Y124" s="56"/>
      <c r="Z124" s="51">
        <v>4500</v>
      </c>
      <c r="AA124" s="56"/>
      <c r="AB124" s="52">
        <v>4356</v>
      </c>
      <c r="AC124" s="52"/>
    </row>
    <row r="125" spans="1:29" ht="11.25" x14ac:dyDescent="0.2">
      <c r="A125" s="91"/>
      <c r="B125" s="89"/>
      <c r="C125" s="86">
        <v>2023</v>
      </c>
      <c r="D125" s="51"/>
      <c r="E125" s="56"/>
      <c r="F125" s="51">
        <v>3958</v>
      </c>
      <c r="G125" s="56"/>
      <c r="H125" s="51"/>
      <c r="I125" s="56"/>
      <c r="J125" s="51"/>
      <c r="K125" s="56"/>
      <c r="L125" s="51"/>
      <c r="M125" s="56"/>
      <c r="N125" s="51"/>
      <c r="O125" s="56"/>
      <c r="P125" s="51"/>
      <c r="Q125" s="56"/>
      <c r="R125" s="51"/>
      <c r="S125" s="56"/>
      <c r="T125" s="51"/>
      <c r="U125" s="56"/>
      <c r="V125" s="51"/>
      <c r="W125" s="56"/>
      <c r="X125" s="51"/>
      <c r="Y125" s="56"/>
      <c r="Z125" s="51"/>
      <c r="AA125" s="56"/>
      <c r="AB125" s="52"/>
      <c r="AC125" s="52"/>
    </row>
    <row r="126" spans="1:29" ht="20.45" customHeight="1" x14ac:dyDescent="0.2">
      <c r="A126" s="100" t="s">
        <v>75</v>
      </c>
      <c r="B126" s="108" t="s">
        <v>17</v>
      </c>
      <c r="C126" s="86">
        <v>2022</v>
      </c>
      <c r="D126" s="92">
        <v>153</v>
      </c>
      <c r="E126" s="93" t="s">
        <v>709</v>
      </c>
      <c r="F126" s="58">
        <v>12.5</v>
      </c>
      <c r="G126" s="61"/>
      <c r="H126" s="58">
        <v>13.1</v>
      </c>
      <c r="I126" s="61"/>
      <c r="J126" s="65">
        <v>19.2</v>
      </c>
      <c r="K126" s="66"/>
      <c r="L126" s="65">
        <v>13.3</v>
      </c>
      <c r="M126" s="66"/>
      <c r="N126" s="65">
        <v>12.2</v>
      </c>
      <c r="O126" s="66"/>
      <c r="P126" s="65">
        <v>11.7</v>
      </c>
      <c r="Q126" s="66"/>
      <c r="R126" s="58">
        <v>10.9</v>
      </c>
      <c r="S126" s="61"/>
      <c r="T126" s="65">
        <v>10.7</v>
      </c>
      <c r="U126" s="66"/>
      <c r="V126" s="58">
        <v>12.6</v>
      </c>
      <c r="W126" s="66"/>
      <c r="X126" s="65">
        <v>12.5</v>
      </c>
      <c r="Y126" s="66"/>
      <c r="Z126" s="65">
        <v>13.5</v>
      </c>
      <c r="AA126" s="66"/>
      <c r="AB126" s="59">
        <v>10.9</v>
      </c>
      <c r="AC126" s="67" t="s">
        <v>709</v>
      </c>
    </row>
    <row r="127" spans="1:29" ht="11.25" x14ac:dyDescent="0.2">
      <c r="B127" s="89"/>
      <c r="C127" s="86">
        <v>2023</v>
      </c>
      <c r="D127" s="92"/>
      <c r="E127" s="93"/>
      <c r="F127" s="65">
        <v>11.3</v>
      </c>
      <c r="G127" s="66"/>
      <c r="H127" s="65"/>
      <c r="I127" s="66"/>
      <c r="J127" s="65"/>
      <c r="K127" s="66"/>
      <c r="L127" s="65"/>
      <c r="M127" s="66"/>
      <c r="N127" s="65"/>
      <c r="O127" s="66"/>
      <c r="P127" s="65"/>
      <c r="Q127" s="66"/>
      <c r="R127" s="58"/>
      <c r="S127" s="61"/>
      <c r="T127" s="65"/>
      <c r="U127" s="66"/>
      <c r="V127" s="58"/>
      <c r="W127" s="61"/>
      <c r="X127" s="65"/>
      <c r="Y127" s="66"/>
      <c r="Z127" s="65"/>
      <c r="AA127" s="66"/>
      <c r="AB127" s="67"/>
      <c r="AC127" s="67"/>
    </row>
    <row r="128" spans="1:29" ht="20.45" customHeight="1" x14ac:dyDescent="0.2">
      <c r="A128" s="100" t="s">
        <v>76</v>
      </c>
      <c r="B128" s="108" t="s">
        <v>17</v>
      </c>
      <c r="C128" s="86">
        <v>2022</v>
      </c>
      <c r="D128" s="51">
        <v>2085</v>
      </c>
      <c r="E128" s="56"/>
      <c r="F128" s="60">
        <v>152</v>
      </c>
      <c r="G128" s="68"/>
      <c r="H128" s="131">
        <v>166</v>
      </c>
      <c r="I128" s="195"/>
      <c r="J128" s="60">
        <v>219</v>
      </c>
      <c r="K128" s="68"/>
      <c r="L128" s="60">
        <v>179</v>
      </c>
      <c r="M128" s="68"/>
      <c r="N128" s="60">
        <v>175</v>
      </c>
      <c r="O128" s="68"/>
      <c r="P128" s="60">
        <v>178</v>
      </c>
      <c r="Q128" s="68"/>
      <c r="R128" s="131">
        <v>182</v>
      </c>
      <c r="S128" s="195"/>
      <c r="T128" s="131">
        <v>194</v>
      </c>
      <c r="U128" s="68"/>
      <c r="V128" s="60">
        <v>178</v>
      </c>
      <c r="W128" s="56"/>
      <c r="X128" s="51">
        <v>155</v>
      </c>
      <c r="Y128" s="56"/>
      <c r="Z128" s="51">
        <v>164</v>
      </c>
      <c r="AA128" s="56"/>
      <c r="AB128" s="52">
        <v>142</v>
      </c>
      <c r="AC128" s="52"/>
    </row>
    <row r="129" spans="1:29" ht="11.25" x14ac:dyDescent="0.2">
      <c r="A129" s="84"/>
      <c r="B129" s="85"/>
      <c r="C129" s="86">
        <v>2023</v>
      </c>
      <c r="D129" s="51"/>
      <c r="E129" s="56"/>
      <c r="F129" s="60">
        <v>140</v>
      </c>
      <c r="G129" s="68"/>
      <c r="H129" s="131"/>
      <c r="I129" s="195"/>
      <c r="J129" s="60"/>
      <c r="K129" s="68"/>
      <c r="L129" s="60"/>
      <c r="M129" s="68"/>
      <c r="N129" s="60"/>
      <c r="O129" s="68"/>
      <c r="P129" s="60"/>
      <c r="Q129" s="68"/>
      <c r="R129" s="131"/>
      <c r="S129" s="195"/>
      <c r="T129" s="131"/>
      <c r="U129" s="195"/>
      <c r="V129" s="60"/>
      <c r="W129" s="56"/>
      <c r="X129" s="51"/>
      <c r="Y129" s="56"/>
      <c r="Z129" s="51"/>
      <c r="AA129" s="56"/>
      <c r="AB129" s="52"/>
      <c r="AC129" s="52"/>
    </row>
    <row r="130" spans="1:29" ht="20.45" customHeight="1" x14ac:dyDescent="0.2">
      <c r="A130" s="100" t="s">
        <v>77</v>
      </c>
      <c r="B130" s="108" t="s">
        <v>17</v>
      </c>
      <c r="C130" s="86">
        <v>2022</v>
      </c>
      <c r="D130" s="92">
        <v>470</v>
      </c>
      <c r="E130" s="93" t="s">
        <v>709</v>
      </c>
      <c r="F130" s="58">
        <v>38</v>
      </c>
      <c r="G130" s="61"/>
      <c r="H130" s="65">
        <v>38.299999999999997</v>
      </c>
      <c r="I130" s="66"/>
      <c r="J130" s="58">
        <v>42.4</v>
      </c>
      <c r="K130" s="66"/>
      <c r="L130" s="65">
        <v>32.6</v>
      </c>
      <c r="M130" s="66"/>
      <c r="N130" s="65">
        <v>35.5</v>
      </c>
      <c r="O130" s="66"/>
      <c r="P130" s="65">
        <v>37.6</v>
      </c>
      <c r="Q130" s="66"/>
      <c r="R130" s="65">
        <v>33.799999999999997</v>
      </c>
      <c r="S130" s="66"/>
      <c r="T130" s="65">
        <v>43.3</v>
      </c>
      <c r="U130" s="66"/>
      <c r="V130" s="65">
        <v>44.4</v>
      </c>
      <c r="W130" s="66"/>
      <c r="X130" s="65">
        <v>44.2</v>
      </c>
      <c r="Y130" s="66"/>
      <c r="Z130" s="65">
        <v>42.7</v>
      </c>
      <c r="AA130" s="66"/>
      <c r="AB130" s="67">
        <v>37.9</v>
      </c>
      <c r="AC130" s="59" t="s">
        <v>709</v>
      </c>
    </row>
    <row r="131" spans="1:29" ht="11.25" x14ac:dyDescent="0.2">
      <c r="B131" s="85"/>
      <c r="C131" s="86">
        <v>2023</v>
      </c>
      <c r="D131" s="92"/>
      <c r="E131" s="93"/>
      <c r="F131" s="58">
        <v>55.7</v>
      </c>
      <c r="G131" s="61"/>
      <c r="H131" s="65"/>
      <c r="I131" s="66"/>
      <c r="J131" s="58"/>
      <c r="K131" s="61"/>
      <c r="L131" s="65"/>
      <c r="M131" s="66"/>
      <c r="N131" s="65"/>
      <c r="O131" s="66"/>
      <c r="P131" s="65"/>
      <c r="Q131" s="66"/>
      <c r="R131" s="65"/>
      <c r="S131" s="66"/>
      <c r="T131" s="65"/>
      <c r="U131" s="66"/>
      <c r="V131" s="65"/>
      <c r="W131" s="66"/>
      <c r="X131" s="65"/>
      <c r="Y131" s="66"/>
      <c r="Z131" s="65"/>
      <c r="AA131" s="66"/>
      <c r="AB131" s="67"/>
      <c r="AC131" s="67"/>
    </row>
    <row r="132" spans="1:29" ht="11.25" x14ac:dyDescent="0.2">
      <c r="A132" s="104" t="s">
        <v>25</v>
      </c>
      <c r="B132" s="85"/>
      <c r="C132" s="86"/>
      <c r="D132" s="92"/>
      <c r="E132" s="93"/>
      <c r="F132" s="65"/>
      <c r="G132" s="66"/>
      <c r="H132" s="65"/>
      <c r="I132" s="66"/>
      <c r="J132" s="65"/>
      <c r="K132" s="66"/>
      <c r="L132" s="65"/>
      <c r="M132" s="66"/>
      <c r="N132" s="65"/>
      <c r="O132" s="66"/>
      <c r="P132" s="65"/>
      <c r="Q132" s="66"/>
      <c r="R132" s="65"/>
      <c r="S132" s="66"/>
      <c r="T132" s="65"/>
      <c r="U132" s="66"/>
      <c r="V132" s="65"/>
      <c r="W132" s="66"/>
      <c r="X132" s="65"/>
      <c r="Y132" s="66"/>
      <c r="Z132" s="65"/>
      <c r="AA132" s="66"/>
      <c r="AB132" s="67"/>
      <c r="AC132" s="67"/>
    </row>
    <row r="133" spans="1:29" ht="20.45" customHeight="1" x14ac:dyDescent="0.2">
      <c r="A133" s="104" t="s">
        <v>78</v>
      </c>
      <c r="B133" s="108" t="s">
        <v>17</v>
      </c>
      <c r="C133" s="86">
        <v>2022</v>
      </c>
      <c r="D133" s="92">
        <v>338</v>
      </c>
      <c r="E133" s="93"/>
      <c r="F133" s="65">
        <v>26.5</v>
      </c>
      <c r="G133" s="66"/>
      <c r="H133" s="58">
        <v>27.4</v>
      </c>
      <c r="I133" s="61"/>
      <c r="J133" s="58">
        <v>30</v>
      </c>
      <c r="K133" s="61"/>
      <c r="L133" s="65">
        <v>23.5</v>
      </c>
      <c r="M133" s="66"/>
      <c r="N133" s="58">
        <v>25.8</v>
      </c>
      <c r="O133" s="66"/>
      <c r="P133" s="65">
        <v>27.7</v>
      </c>
      <c r="Q133" s="66"/>
      <c r="R133" s="65">
        <v>26.4</v>
      </c>
      <c r="S133" s="66"/>
      <c r="T133" s="65">
        <v>31.5</v>
      </c>
      <c r="U133" s="66"/>
      <c r="V133" s="58">
        <v>32</v>
      </c>
      <c r="W133" s="66"/>
      <c r="X133" s="65">
        <v>31.7</v>
      </c>
      <c r="Y133" s="66"/>
      <c r="Z133" s="65">
        <v>29.9</v>
      </c>
      <c r="AA133" s="66"/>
      <c r="AB133" s="67">
        <v>26.2</v>
      </c>
      <c r="AC133" s="67"/>
    </row>
    <row r="134" spans="1:29" ht="11.25" x14ac:dyDescent="0.2">
      <c r="A134" s="84" t="s">
        <v>23</v>
      </c>
      <c r="B134" s="85"/>
      <c r="C134" s="86">
        <v>2023</v>
      </c>
      <c r="D134" s="92"/>
      <c r="E134" s="93"/>
      <c r="F134" s="65">
        <v>45.7</v>
      </c>
      <c r="G134" s="66"/>
      <c r="H134" s="58"/>
      <c r="I134" s="61"/>
      <c r="J134" s="58"/>
      <c r="K134" s="61"/>
      <c r="L134" s="65"/>
      <c r="M134" s="66"/>
      <c r="N134" s="58"/>
      <c r="O134" s="66"/>
      <c r="P134" s="58"/>
      <c r="Q134" s="66"/>
      <c r="R134" s="65"/>
      <c r="S134" s="66"/>
      <c r="T134" s="65"/>
      <c r="U134" s="66"/>
      <c r="V134" s="58"/>
      <c r="W134" s="66"/>
      <c r="X134" s="65"/>
      <c r="Y134" s="66"/>
      <c r="Z134" s="65"/>
      <c r="AA134" s="66"/>
      <c r="AB134" s="67"/>
      <c r="AC134" s="67"/>
    </row>
    <row r="135" spans="1:29" ht="20.45" customHeight="1" x14ac:dyDescent="0.2">
      <c r="A135" s="104" t="s">
        <v>79</v>
      </c>
      <c r="B135" s="108" t="s">
        <v>17</v>
      </c>
      <c r="C135" s="86">
        <v>2022</v>
      </c>
      <c r="D135" s="92">
        <v>41.8</v>
      </c>
      <c r="E135" s="93"/>
      <c r="F135" s="58">
        <v>4.3</v>
      </c>
      <c r="G135" s="61"/>
      <c r="H135" s="65">
        <v>3.6</v>
      </c>
      <c r="I135" s="66"/>
      <c r="J135" s="65">
        <v>3.9</v>
      </c>
      <c r="K135" s="66"/>
      <c r="L135" s="65">
        <v>3.1</v>
      </c>
      <c r="M135" s="66"/>
      <c r="N135" s="58">
        <v>3.8</v>
      </c>
      <c r="O135" s="61"/>
      <c r="P135" s="65">
        <v>2.8</v>
      </c>
      <c r="Q135" s="66"/>
      <c r="R135" s="58">
        <v>2.4</v>
      </c>
      <c r="S135" s="61"/>
      <c r="T135" s="58">
        <v>3.9</v>
      </c>
      <c r="U135" s="61"/>
      <c r="V135" s="58">
        <v>3.3</v>
      </c>
      <c r="W135" s="61"/>
      <c r="X135" s="65">
        <v>3.2</v>
      </c>
      <c r="Y135" s="66"/>
      <c r="Z135" s="65">
        <v>3.9</v>
      </c>
      <c r="AA135" s="66"/>
      <c r="AB135" s="67">
        <v>3.6</v>
      </c>
      <c r="AC135" s="59"/>
    </row>
    <row r="136" spans="1:29" ht="11.25" x14ac:dyDescent="0.2">
      <c r="A136" s="100"/>
      <c r="B136" s="85"/>
      <c r="C136" s="86">
        <v>2023</v>
      </c>
      <c r="D136" s="92"/>
      <c r="E136" s="93"/>
      <c r="F136" s="58">
        <v>2.8</v>
      </c>
      <c r="G136" s="61"/>
      <c r="H136" s="58"/>
      <c r="I136" s="61"/>
      <c r="J136" s="65"/>
      <c r="K136" s="66"/>
      <c r="L136" s="58"/>
      <c r="M136" s="66"/>
      <c r="N136" s="58"/>
      <c r="O136" s="61"/>
      <c r="P136" s="65"/>
      <c r="Q136" s="66"/>
      <c r="R136" s="58"/>
      <c r="S136" s="61"/>
      <c r="T136" s="65"/>
      <c r="U136" s="66"/>
      <c r="V136" s="58"/>
      <c r="W136" s="61"/>
      <c r="X136" s="65"/>
      <c r="Y136" s="66"/>
      <c r="Z136" s="65"/>
      <c r="AA136" s="66"/>
      <c r="AB136" s="67"/>
      <c r="AC136" s="59"/>
    </row>
    <row r="137" spans="1:29" ht="20.45" customHeight="1" x14ac:dyDescent="0.2">
      <c r="A137" s="104" t="s">
        <v>80</v>
      </c>
      <c r="B137" s="89" t="s">
        <v>30</v>
      </c>
      <c r="C137" s="86">
        <v>2022</v>
      </c>
      <c r="D137" s="51">
        <v>23407</v>
      </c>
      <c r="E137" s="56"/>
      <c r="F137" s="51">
        <v>2027</v>
      </c>
      <c r="G137" s="56"/>
      <c r="H137" s="51">
        <v>1635</v>
      </c>
      <c r="I137" s="56"/>
      <c r="J137" s="51">
        <v>2311</v>
      </c>
      <c r="K137" s="56"/>
      <c r="L137" s="51">
        <v>2007</v>
      </c>
      <c r="M137" s="56"/>
      <c r="N137" s="51">
        <v>1700</v>
      </c>
      <c r="O137" s="56"/>
      <c r="P137" s="51">
        <v>2294</v>
      </c>
      <c r="Q137" s="56"/>
      <c r="R137" s="51">
        <v>1484</v>
      </c>
      <c r="S137" s="56"/>
      <c r="T137" s="51">
        <v>2477</v>
      </c>
      <c r="U137" s="56"/>
      <c r="V137" s="51">
        <v>2294</v>
      </c>
      <c r="W137" s="56"/>
      <c r="X137" s="51">
        <v>1689</v>
      </c>
      <c r="Y137" s="56"/>
      <c r="Z137" s="51">
        <v>1744</v>
      </c>
      <c r="AA137" s="56"/>
      <c r="AB137" s="52">
        <v>1745</v>
      </c>
      <c r="AC137" s="52"/>
    </row>
    <row r="138" spans="1:29" ht="11.25" x14ac:dyDescent="0.2">
      <c r="B138" s="89"/>
      <c r="C138" s="86">
        <v>2023</v>
      </c>
      <c r="D138" s="51"/>
      <c r="E138" s="56"/>
      <c r="F138" s="51">
        <v>1129</v>
      </c>
      <c r="G138" s="56"/>
      <c r="H138" s="51"/>
      <c r="I138" s="56"/>
      <c r="J138" s="51"/>
      <c r="K138" s="56"/>
      <c r="L138" s="51"/>
      <c r="M138" s="56"/>
      <c r="N138" s="51"/>
      <c r="O138" s="56"/>
      <c r="P138" s="51"/>
      <c r="Q138" s="56"/>
      <c r="R138" s="51"/>
      <c r="S138" s="56"/>
      <c r="T138" s="51"/>
      <c r="U138" s="56"/>
      <c r="V138" s="51"/>
      <c r="W138" s="56"/>
      <c r="X138" s="51"/>
      <c r="Y138" s="56"/>
      <c r="Z138" s="51"/>
      <c r="AA138" s="56"/>
      <c r="AB138" s="52"/>
      <c r="AC138" s="52"/>
    </row>
    <row r="139" spans="1:29" ht="20.45" customHeight="1" x14ac:dyDescent="0.2">
      <c r="A139" s="84" t="s">
        <v>81</v>
      </c>
      <c r="B139" s="89" t="s">
        <v>30</v>
      </c>
      <c r="C139" s="86">
        <v>2022</v>
      </c>
      <c r="D139" s="51">
        <v>31997</v>
      </c>
      <c r="E139" s="56"/>
      <c r="F139" s="51">
        <v>2572</v>
      </c>
      <c r="G139" s="56"/>
      <c r="H139" s="51">
        <v>2447</v>
      </c>
      <c r="I139" s="56"/>
      <c r="J139" s="51">
        <v>2816</v>
      </c>
      <c r="K139" s="56"/>
      <c r="L139" s="51">
        <v>2177</v>
      </c>
      <c r="M139" s="56"/>
      <c r="N139" s="51">
        <v>2396</v>
      </c>
      <c r="O139" s="56"/>
      <c r="P139" s="51">
        <v>2815</v>
      </c>
      <c r="Q139" s="56"/>
      <c r="R139" s="51">
        <v>2612</v>
      </c>
      <c r="S139" s="56"/>
      <c r="T139" s="51">
        <v>2767</v>
      </c>
      <c r="U139" s="56"/>
      <c r="V139" s="51">
        <v>3289</v>
      </c>
      <c r="W139" s="56"/>
      <c r="X139" s="51">
        <v>2597</v>
      </c>
      <c r="Y139" s="56"/>
      <c r="Z139" s="51">
        <v>2821</v>
      </c>
      <c r="AA139" s="56"/>
      <c r="AB139" s="52">
        <v>2688</v>
      </c>
      <c r="AC139" s="52"/>
    </row>
    <row r="140" spans="1:29" ht="11.25" x14ac:dyDescent="0.2">
      <c r="B140" s="89"/>
      <c r="C140" s="86">
        <v>2023</v>
      </c>
      <c r="D140" s="51"/>
      <c r="E140" s="56"/>
      <c r="F140" s="51">
        <v>2332</v>
      </c>
      <c r="G140" s="56"/>
      <c r="H140" s="51"/>
      <c r="I140" s="56"/>
      <c r="J140" s="51"/>
      <c r="K140" s="56"/>
      <c r="L140" s="51"/>
      <c r="M140" s="56"/>
      <c r="N140" s="51"/>
      <c r="O140" s="56"/>
      <c r="P140" s="51"/>
      <c r="Q140" s="56"/>
      <c r="R140" s="51"/>
      <c r="S140" s="56"/>
      <c r="T140" s="51"/>
      <c r="U140" s="56"/>
      <c r="V140" s="51"/>
      <c r="W140" s="56"/>
      <c r="X140" s="51"/>
      <c r="Y140" s="56"/>
      <c r="Z140" s="51"/>
      <c r="AA140" s="56"/>
      <c r="AB140" s="52"/>
      <c r="AC140" s="52"/>
    </row>
    <row r="141" spans="1:29" ht="40.9" customHeight="1" x14ac:dyDescent="0.2">
      <c r="A141" s="88" t="s">
        <v>82</v>
      </c>
      <c r="B141" s="85" t="s">
        <v>30</v>
      </c>
      <c r="C141" s="86">
        <v>2022</v>
      </c>
      <c r="D141" s="51">
        <v>39977</v>
      </c>
      <c r="E141" s="56"/>
      <c r="F141" s="51">
        <v>2761</v>
      </c>
      <c r="G141" s="56"/>
      <c r="H141" s="51">
        <v>2939</v>
      </c>
      <c r="I141" s="56"/>
      <c r="J141" s="51">
        <v>3600</v>
      </c>
      <c r="K141" s="56"/>
      <c r="L141" s="51">
        <v>3531</v>
      </c>
      <c r="M141" s="56"/>
      <c r="N141" s="51">
        <v>3510</v>
      </c>
      <c r="O141" s="56"/>
      <c r="P141" s="51">
        <v>3851</v>
      </c>
      <c r="Q141" s="56"/>
      <c r="R141" s="51">
        <v>3386</v>
      </c>
      <c r="S141" s="56"/>
      <c r="T141" s="51">
        <v>2957</v>
      </c>
      <c r="U141" s="56"/>
      <c r="V141" s="51">
        <v>3480</v>
      </c>
      <c r="W141" s="56"/>
      <c r="X141" s="51">
        <v>3334</v>
      </c>
      <c r="Y141" s="56"/>
      <c r="Z141" s="51">
        <v>3282</v>
      </c>
      <c r="AA141" s="56"/>
      <c r="AB141" s="52">
        <v>3346</v>
      </c>
      <c r="AC141" s="52"/>
    </row>
    <row r="142" spans="1:29" ht="11.25" x14ac:dyDescent="0.2">
      <c r="A142" s="101"/>
      <c r="B142" s="85"/>
      <c r="C142" s="86">
        <v>2023</v>
      </c>
      <c r="D142" s="51"/>
      <c r="E142" s="56"/>
      <c r="F142" s="51">
        <v>3090</v>
      </c>
      <c r="G142" s="56"/>
      <c r="H142" s="51"/>
      <c r="I142" s="56"/>
      <c r="J142" s="51"/>
      <c r="K142" s="56"/>
      <c r="L142" s="51"/>
      <c r="M142" s="56"/>
      <c r="N142" s="51"/>
      <c r="O142" s="56"/>
      <c r="P142" s="51"/>
      <c r="Q142" s="56"/>
      <c r="R142" s="51"/>
      <c r="S142" s="56"/>
      <c r="T142" s="51"/>
      <c r="U142" s="56"/>
      <c r="V142" s="51"/>
      <c r="W142" s="56"/>
      <c r="X142" s="51"/>
      <c r="Y142" s="56"/>
      <c r="Z142" s="51"/>
      <c r="AA142" s="56"/>
      <c r="AB142" s="52"/>
      <c r="AC142" s="52"/>
    </row>
    <row r="143" spans="1:29" ht="30.6" customHeight="1" x14ac:dyDescent="0.2">
      <c r="A143" s="88" t="s">
        <v>83</v>
      </c>
      <c r="B143" s="85" t="s">
        <v>30</v>
      </c>
      <c r="C143" s="86">
        <v>2022</v>
      </c>
      <c r="D143" s="51">
        <v>19600</v>
      </c>
      <c r="E143" s="56"/>
      <c r="F143" s="51">
        <v>1641</v>
      </c>
      <c r="G143" s="56"/>
      <c r="H143" s="51">
        <v>1655</v>
      </c>
      <c r="I143" s="56"/>
      <c r="J143" s="51">
        <v>1863</v>
      </c>
      <c r="K143" s="56"/>
      <c r="L143" s="51">
        <v>1588</v>
      </c>
      <c r="M143" s="56"/>
      <c r="N143" s="51">
        <v>1736</v>
      </c>
      <c r="O143" s="56"/>
      <c r="P143" s="51">
        <v>1757</v>
      </c>
      <c r="Q143" s="56"/>
      <c r="R143" s="51">
        <v>1329</v>
      </c>
      <c r="S143" s="56"/>
      <c r="T143" s="51">
        <v>1517</v>
      </c>
      <c r="U143" s="56"/>
      <c r="V143" s="51">
        <v>1784</v>
      </c>
      <c r="W143" s="56"/>
      <c r="X143" s="51">
        <v>1663</v>
      </c>
      <c r="Y143" s="56"/>
      <c r="Z143" s="51">
        <v>1687</v>
      </c>
      <c r="AA143" s="56"/>
      <c r="AB143" s="52">
        <v>1381</v>
      </c>
      <c r="AC143" s="52"/>
    </row>
    <row r="144" spans="1:29" ht="11.25" x14ac:dyDescent="0.2">
      <c r="A144" s="91"/>
      <c r="B144" s="89"/>
      <c r="C144" s="86">
        <v>2023</v>
      </c>
      <c r="D144" s="51"/>
      <c r="E144" s="56"/>
      <c r="F144" s="51">
        <v>1556</v>
      </c>
      <c r="G144" s="56"/>
      <c r="H144" s="51"/>
      <c r="I144" s="56"/>
      <c r="J144" s="51"/>
      <c r="K144" s="56"/>
      <c r="L144" s="51"/>
      <c r="M144" s="56"/>
      <c r="N144" s="51"/>
      <c r="O144" s="56"/>
      <c r="P144" s="51"/>
      <c r="Q144" s="56"/>
      <c r="R144" s="51"/>
      <c r="S144" s="56"/>
      <c r="T144" s="51"/>
      <c r="U144" s="56"/>
      <c r="V144" s="51"/>
      <c r="W144" s="56"/>
      <c r="X144" s="51"/>
      <c r="Y144" s="56"/>
      <c r="Z144" s="51"/>
      <c r="AA144" s="56"/>
      <c r="AB144" s="52"/>
      <c r="AC144" s="52"/>
    </row>
    <row r="145" spans="1:29" ht="20.45" customHeight="1" x14ac:dyDescent="0.2">
      <c r="A145" s="100" t="s">
        <v>84</v>
      </c>
      <c r="B145" s="85" t="s">
        <v>85</v>
      </c>
      <c r="C145" s="86">
        <v>2022</v>
      </c>
      <c r="D145" s="92">
        <v>270</v>
      </c>
      <c r="E145" s="93"/>
      <c r="F145" s="58">
        <v>15.9</v>
      </c>
      <c r="G145" s="61"/>
      <c r="H145" s="58">
        <v>19.600000000000001</v>
      </c>
      <c r="I145" s="61"/>
      <c r="J145" s="58">
        <v>22</v>
      </c>
      <c r="K145" s="66"/>
      <c r="L145" s="58">
        <v>14.7</v>
      </c>
      <c r="M145" s="61"/>
      <c r="N145" s="58">
        <v>22.1</v>
      </c>
      <c r="O145" s="61"/>
      <c r="P145" s="58">
        <v>21.7</v>
      </c>
      <c r="Q145" s="61"/>
      <c r="R145" s="58">
        <v>32.4</v>
      </c>
      <c r="S145" s="61"/>
      <c r="T145" s="65">
        <v>34.1</v>
      </c>
      <c r="U145" s="66"/>
      <c r="V145" s="65">
        <v>23.2</v>
      </c>
      <c r="W145" s="66"/>
      <c r="X145" s="65">
        <v>21.7</v>
      </c>
      <c r="Y145" s="66"/>
      <c r="Z145" s="58">
        <v>22.2</v>
      </c>
      <c r="AA145" s="66"/>
      <c r="AB145" s="59">
        <v>20</v>
      </c>
      <c r="AC145" s="59"/>
    </row>
    <row r="146" spans="1:29" ht="11.25" x14ac:dyDescent="0.2">
      <c r="A146" s="100"/>
      <c r="B146" s="121"/>
      <c r="C146" s="86">
        <v>2023</v>
      </c>
      <c r="D146" s="92"/>
      <c r="E146" s="93"/>
      <c r="F146" s="58">
        <v>18.399999999999999</v>
      </c>
      <c r="G146" s="61"/>
      <c r="H146" s="58"/>
      <c r="I146" s="61"/>
      <c r="J146" s="58"/>
      <c r="K146" s="66"/>
      <c r="L146" s="58"/>
      <c r="M146" s="61"/>
      <c r="N146" s="65"/>
      <c r="O146" s="66"/>
      <c r="P146" s="58"/>
      <c r="Q146" s="61"/>
      <c r="R146" s="58"/>
      <c r="S146" s="61"/>
      <c r="T146" s="65"/>
      <c r="U146" s="66"/>
      <c r="V146" s="65"/>
      <c r="W146" s="66"/>
      <c r="X146" s="65"/>
      <c r="Y146" s="66"/>
      <c r="Z146" s="65"/>
      <c r="AA146" s="66"/>
      <c r="AB146" s="59"/>
      <c r="AC146" s="59"/>
    </row>
    <row r="147" spans="1:29" ht="20.45" customHeight="1" x14ac:dyDescent="0.2">
      <c r="A147" s="100" t="s">
        <v>86</v>
      </c>
      <c r="B147" s="85" t="s">
        <v>30</v>
      </c>
      <c r="C147" s="86">
        <v>2022</v>
      </c>
      <c r="D147" s="51">
        <v>262000</v>
      </c>
      <c r="E147" s="56"/>
      <c r="F147" s="51">
        <v>14152</v>
      </c>
      <c r="G147" s="56"/>
      <c r="H147" s="51">
        <v>15187</v>
      </c>
      <c r="I147" s="56"/>
      <c r="J147" s="51">
        <v>25744</v>
      </c>
      <c r="K147" s="56"/>
      <c r="L147" s="51">
        <v>21135</v>
      </c>
      <c r="M147" s="56"/>
      <c r="N147" s="51">
        <v>24315</v>
      </c>
      <c r="O147" s="56"/>
      <c r="P147" s="51">
        <v>24395</v>
      </c>
      <c r="Q147" s="56"/>
      <c r="R147" s="51">
        <v>25164</v>
      </c>
      <c r="S147" s="56"/>
      <c r="T147" s="51">
        <v>18186</v>
      </c>
      <c r="U147" s="56"/>
      <c r="V147" s="51">
        <v>21780</v>
      </c>
      <c r="W147" s="56"/>
      <c r="X147" s="51">
        <v>21517</v>
      </c>
      <c r="Y147" s="56"/>
      <c r="Z147" s="51">
        <v>18451</v>
      </c>
      <c r="AA147" s="56"/>
      <c r="AB147" s="52">
        <v>31974</v>
      </c>
      <c r="AC147" s="52"/>
    </row>
    <row r="148" spans="1:29" ht="11.25" x14ac:dyDescent="0.2">
      <c r="A148" s="122"/>
      <c r="B148" s="85"/>
      <c r="C148" s="86">
        <v>2023</v>
      </c>
      <c r="D148" s="51"/>
      <c r="E148" s="56"/>
      <c r="F148" s="51">
        <v>12334</v>
      </c>
      <c r="G148" s="56"/>
      <c r="H148" s="51"/>
      <c r="I148" s="56"/>
      <c r="J148" s="51"/>
      <c r="K148" s="56"/>
      <c r="L148" s="51"/>
      <c r="M148" s="56"/>
      <c r="N148" s="51"/>
      <c r="O148" s="56"/>
      <c r="P148" s="51"/>
      <c r="Q148" s="56"/>
      <c r="R148" s="51"/>
      <c r="S148" s="56"/>
      <c r="T148" s="51"/>
      <c r="U148" s="56"/>
      <c r="V148" s="51"/>
      <c r="W148" s="56"/>
      <c r="X148" s="51"/>
      <c r="Y148" s="56"/>
      <c r="Z148" s="51"/>
      <c r="AA148" s="56"/>
      <c r="AB148" s="52"/>
      <c r="AC148" s="52"/>
    </row>
    <row r="149" spans="1:29" ht="20.45" customHeight="1" x14ac:dyDescent="0.2">
      <c r="A149" s="100" t="s">
        <v>87</v>
      </c>
      <c r="B149" s="85" t="s">
        <v>30</v>
      </c>
      <c r="C149" s="86">
        <v>2022</v>
      </c>
      <c r="D149" s="94">
        <v>113307</v>
      </c>
      <c r="E149" s="95" t="s">
        <v>709</v>
      </c>
      <c r="F149" s="51">
        <v>8711</v>
      </c>
      <c r="G149" s="56"/>
      <c r="H149" s="51">
        <v>8502</v>
      </c>
      <c r="I149" s="56"/>
      <c r="J149" s="51">
        <v>10055</v>
      </c>
      <c r="K149" s="56"/>
      <c r="L149" s="51">
        <v>7404</v>
      </c>
      <c r="M149" s="56"/>
      <c r="N149" s="51">
        <v>9399</v>
      </c>
      <c r="O149" s="56"/>
      <c r="P149" s="51">
        <v>9534</v>
      </c>
      <c r="Q149" s="56"/>
      <c r="R149" s="51">
        <v>9777</v>
      </c>
      <c r="S149" s="56"/>
      <c r="T149" s="51">
        <v>9538</v>
      </c>
      <c r="U149" s="56"/>
      <c r="V149" s="51">
        <v>10136</v>
      </c>
      <c r="W149" s="56"/>
      <c r="X149" s="51">
        <v>10019</v>
      </c>
      <c r="Y149" s="56"/>
      <c r="Z149" s="51">
        <v>10443</v>
      </c>
      <c r="AA149" s="56" t="s">
        <v>709</v>
      </c>
      <c r="AB149" s="52">
        <v>9788</v>
      </c>
      <c r="AC149" s="52"/>
    </row>
    <row r="150" spans="1:29" ht="11.25" x14ac:dyDescent="0.2">
      <c r="A150" s="100" t="s">
        <v>23</v>
      </c>
      <c r="B150" s="85"/>
      <c r="C150" s="86">
        <v>2023</v>
      </c>
      <c r="D150" s="94"/>
      <c r="E150" s="95"/>
      <c r="F150" s="54">
        <v>10390</v>
      </c>
      <c r="G150" s="56"/>
      <c r="H150" s="51"/>
      <c r="I150" s="56"/>
      <c r="J150" s="51"/>
      <c r="K150" s="56"/>
      <c r="L150" s="51"/>
      <c r="M150" s="56"/>
      <c r="N150" s="51"/>
      <c r="O150" s="56"/>
      <c r="P150" s="51"/>
      <c r="Q150" s="56"/>
      <c r="R150" s="51"/>
      <c r="S150" s="56"/>
      <c r="T150" s="51"/>
      <c r="U150" s="56"/>
      <c r="V150" s="51"/>
      <c r="W150" s="56"/>
      <c r="X150" s="51"/>
      <c r="Y150" s="56"/>
      <c r="Z150" s="51"/>
      <c r="AA150" s="56"/>
      <c r="AB150" s="52"/>
      <c r="AC150" s="52"/>
    </row>
    <row r="151" spans="1:29" ht="30.6" customHeight="1" x14ac:dyDescent="0.2">
      <c r="A151" s="88" t="s">
        <v>88</v>
      </c>
      <c r="B151" s="85" t="s">
        <v>30</v>
      </c>
      <c r="C151" s="86">
        <v>2022</v>
      </c>
      <c r="D151" s="51">
        <v>12886</v>
      </c>
      <c r="E151" s="56" t="s">
        <v>709</v>
      </c>
      <c r="F151" s="51">
        <v>862</v>
      </c>
      <c r="G151" s="56"/>
      <c r="H151" s="51">
        <v>1049</v>
      </c>
      <c r="I151" s="56"/>
      <c r="J151" s="51">
        <v>1272</v>
      </c>
      <c r="K151" s="56"/>
      <c r="L151" s="51">
        <v>1013</v>
      </c>
      <c r="M151" s="56"/>
      <c r="N151" s="51">
        <v>1082</v>
      </c>
      <c r="O151" s="56"/>
      <c r="P151" s="51">
        <v>1076</v>
      </c>
      <c r="Q151" s="56"/>
      <c r="R151" s="51">
        <v>1080</v>
      </c>
      <c r="S151" s="56"/>
      <c r="T151" s="51">
        <v>1110</v>
      </c>
      <c r="U151" s="56"/>
      <c r="V151" s="51">
        <v>1105</v>
      </c>
      <c r="W151" s="56"/>
      <c r="X151" s="51">
        <v>1066</v>
      </c>
      <c r="Y151" s="56"/>
      <c r="Z151" s="51">
        <v>1042</v>
      </c>
      <c r="AA151" s="56"/>
      <c r="AB151" s="52">
        <v>1121</v>
      </c>
      <c r="AC151" s="52" t="s">
        <v>709</v>
      </c>
    </row>
    <row r="152" spans="1:29" ht="11.25" x14ac:dyDescent="0.2">
      <c r="A152" s="91"/>
      <c r="B152" s="89"/>
      <c r="C152" s="86">
        <v>2023</v>
      </c>
      <c r="D152" s="51"/>
      <c r="E152" s="56"/>
      <c r="F152" s="54">
        <v>975</v>
      </c>
      <c r="G152" s="56"/>
      <c r="H152" s="51"/>
      <c r="I152" s="56"/>
      <c r="J152" s="51"/>
      <c r="K152" s="56"/>
      <c r="L152" s="51"/>
      <c r="M152" s="56"/>
      <c r="N152" s="51"/>
      <c r="O152" s="56"/>
      <c r="P152" s="51"/>
      <c r="Q152" s="56"/>
      <c r="R152" s="51"/>
      <c r="S152" s="56"/>
      <c r="T152" s="51"/>
      <c r="U152" s="56"/>
      <c r="V152" s="51"/>
      <c r="W152" s="56"/>
      <c r="X152" s="51"/>
      <c r="Y152" s="56"/>
      <c r="Z152" s="51"/>
      <c r="AA152" s="56"/>
      <c r="AB152" s="52"/>
      <c r="AC152" s="52"/>
    </row>
    <row r="153" spans="1:29" ht="20.45" customHeight="1" x14ac:dyDescent="0.2">
      <c r="A153" s="100" t="s">
        <v>89</v>
      </c>
      <c r="B153" s="85" t="s">
        <v>30</v>
      </c>
      <c r="C153" s="86">
        <v>2022</v>
      </c>
      <c r="D153" s="94">
        <v>44015</v>
      </c>
      <c r="E153" s="95" t="s">
        <v>709</v>
      </c>
      <c r="F153" s="51">
        <v>3612</v>
      </c>
      <c r="G153" s="56"/>
      <c r="H153" s="51">
        <v>3624</v>
      </c>
      <c r="I153" s="56"/>
      <c r="J153" s="51">
        <v>4136</v>
      </c>
      <c r="K153" s="56"/>
      <c r="L153" s="51">
        <v>3779</v>
      </c>
      <c r="M153" s="56"/>
      <c r="N153" s="51">
        <v>2970</v>
      </c>
      <c r="O153" s="56"/>
      <c r="P153" s="51">
        <v>3981</v>
      </c>
      <c r="Q153" s="56"/>
      <c r="R153" s="51">
        <v>3138</v>
      </c>
      <c r="S153" s="56"/>
      <c r="T153" s="51">
        <v>3115</v>
      </c>
      <c r="U153" s="56"/>
      <c r="V153" s="51">
        <v>3548</v>
      </c>
      <c r="W153" s="56"/>
      <c r="X153" s="51">
        <v>3946</v>
      </c>
      <c r="Y153" s="56"/>
      <c r="Z153" s="51">
        <v>3868</v>
      </c>
      <c r="AA153" s="56"/>
      <c r="AB153" s="52">
        <v>4300</v>
      </c>
      <c r="AC153" s="52" t="s">
        <v>709</v>
      </c>
    </row>
    <row r="154" spans="1:29" ht="11.25" x14ac:dyDescent="0.2">
      <c r="A154" s="100"/>
      <c r="B154" s="85"/>
      <c r="C154" s="86">
        <v>2023</v>
      </c>
      <c r="D154" s="94"/>
      <c r="E154" s="95"/>
      <c r="F154" s="54">
        <v>4067</v>
      </c>
      <c r="G154" s="56"/>
      <c r="H154" s="51"/>
      <c r="I154" s="56"/>
      <c r="J154" s="51"/>
      <c r="K154" s="56"/>
      <c r="L154" s="51"/>
      <c r="M154" s="56"/>
      <c r="N154" s="51"/>
      <c r="O154" s="56"/>
      <c r="P154" s="51"/>
      <c r="Q154" s="56"/>
      <c r="R154" s="51"/>
      <c r="S154" s="56"/>
      <c r="T154" s="51"/>
      <c r="U154" s="56"/>
      <c r="V154" s="51"/>
      <c r="W154" s="56"/>
      <c r="X154" s="51"/>
      <c r="Y154" s="56"/>
      <c r="Z154" s="51"/>
      <c r="AA154" s="56"/>
      <c r="AB154" s="52"/>
      <c r="AC154" s="52"/>
    </row>
    <row r="155" spans="1:29" ht="40.9" customHeight="1" x14ac:dyDescent="0.2">
      <c r="A155" s="88" t="s">
        <v>90</v>
      </c>
      <c r="B155" s="85" t="s">
        <v>30</v>
      </c>
      <c r="C155" s="86">
        <v>2022</v>
      </c>
      <c r="D155" s="51">
        <v>41949</v>
      </c>
      <c r="E155" s="56"/>
      <c r="F155" s="51">
        <v>3011</v>
      </c>
      <c r="G155" s="56"/>
      <c r="H155" s="51">
        <v>3260</v>
      </c>
      <c r="I155" s="56"/>
      <c r="J155" s="51">
        <v>3415</v>
      </c>
      <c r="K155" s="56"/>
      <c r="L155" s="51">
        <v>3535</v>
      </c>
      <c r="M155" s="56"/>
      <c r="N155" s="51">
        <v>3290</v>
      </c>
      <c r="O155" s="56"/>
      <c r="P155" s="51">
        <v>3474</v>
      </c>
      <c r="Q155" s="56"/>
      <c r="R155" s="51">
        <v>3099</v>
      </c>
      <c r="S155" s="56"/>
      <c r="T155" s="51">
        <v>2252</v>
      </c>
      <c r="U155" s="56"/>
      <c r="V155" s="51">
        <v>5077</v>
      </c>
      <c r="W155" s="56"/>
      <c r="X155" s="51">
        <v>4196</v>
      </c>
      <c r="Y155" s="56"/>
      <c r="Z155" s="51">
        <v>3064</v>
      </c>
      <c r="AA155" s="56"/>
      <c r="AB155" s="52">
        <v>4276</v>
      </c>
      <c r="AC155" s="52"/>
    </row>
    <row r="156" spans="1:29" ht="11.25" x14ac:dyDescent="0.2">
      <c r="B156" s="89"/>
      <c r="C156" s="86">
        <v>2023</v>
      </c>
      <c r="D156" s="51"/>
      <c r="E156" s="56"/>
      <c r="F156" s="51">
        <v>4794</v>
      </c>
      <c r="G156" s="56"/>
      <c r="H156" s="51"/>
      <c r="I156" s="56"/>
      <c r="J156" s="51"/>
      <c r="K156" s="56"/>
      <c r="L156" s="51"/>
      <c r="M156" s="56"/>
      <c r="N156" s="51"/>
      <c r="O156" s="56"/>
      <c r="P156" s="51"/>
      <c r="Q156" s="56"/>
      <c r="R156" s="51"/>
      <c r="S156" s="56"/>
      <c r="T156" s="51"/>
      <c r="U156" s="56"/>
      <c r="V156" s="51"/>
      <c r="W156" s="56"/>
      <c r="X156" s="51"/>
      <c r="Y156" s="56"/>
      <c r="Z156" s="51"/>
      <c r="AA156" s="56"/>
      <c r="AB156" s="52"/>
      <c r="AC156" s="52"/>
    </row>
    <row r="157" spans="1:29" ht="30.6" customHeight="1" x14ac:dyDescent="0.2">
      <c r="A157" s="88" t="s">
        <v>91</v>
      </c>
      <c r="B157" s="85" t="s">
        <v>30</v>
      </c>
      <c r="C157" s="86">
        <v>2022</v>
      </c>
      <c r="D157" s="51">
        <v>12397</v>
      </c>
      <c r="E157" s="56"/>
      <c r="F157" s="51">
        <v>950</v>
      </c>
      <c r="G157" s="56"/>
      <c r="H157" s="51">
        <v>950</v>
      </c>
      <c r="I157" s="56"/>
      <c r="J157" s="51">
        <v>1150</v>
      </c>
      <c r="K157" s="56"/>
      <c r="L157" s="51">
        <v>958</v>
      </c>
      <c r="M157" s="56"/>
      <c r="N157" s="51">
        <v>878</v>
      </c>
      <c r="O157" s="56"/>
      <c r="P157" s="51">
        <v>1222</v>
      </c>
      <c r="Q157" s="56"/>
      <c r="R157" s="51">
        <v>1046</v>
      </c>
      <c r="S157" s="56"/>
      <c r="T157" s="51">
        <v>1068</v>
      </c>
      <c r="U157" s="56"/>
      <c r="V157" s="51">
        <v>1007</v>
      </c>
      <c r="W157" s="56"/>
      <c r="X157" s="51">
        <v>1011</v>
      </c>
      <c r="Y157" s="56"/>
      <c r="Z157" s="51">
        <v>1183</v>
      </c>
      <c r="AA157" s="56"/>
      <c r="AB157" s="52">
        <v>974</v>
      </c>
      <c r="AC157" s="52"/>
    </row>
    <row r="158" spans="1:29" ht="11.25" x14ac:dyDescent="0.2">
      <c r="A158" s="91"/>
      <c r="B158" s="89"/>
      <c r="C158" s="86">
        <v>2023</v>
      </c>
      <c r="D158" s="51"/>
      <c r="E158" s="56"/>
      <c r="F158" s="51">
        <v>1529</v>
      </c>
      <c r="G158" s="56"/>
      <c r="H158" s="51"/>
      <c r="I158" s="56"/>
      <c r="J158" s="51"/>
      <c r="K158" s="56"/>
      <c r="L158" s="51"/>
      <c r="M158" s="56"/>
      <c r="N158" s="51"/>
      <c r="O158" s="56"/>
      <c r="P158" s="51"/>
      <c r="Q158" s="56"/>
      <c r="R158" s="51"/>
      <c r="S158" s="56"/>
      <c r="T158" s="51"/>
      <c r="U158" s="56"/>
      <c r="V158" s="51"/>
      <c r="W158" s="56"/>
      <c r="X158" s="51"/>
      <c r="Y158" s="56"/>
      <c r="Z158" s="51"/>
      <c r="AA158" s="56"/>
      <c r="AB158" s="52"/>
      <c r="AC158" s="52"/>
    </row>
    <row r="159" spans="1:29" ht="40.9" customHeight="1" x14ac:dyDescent="0.2">
      <c r="A159" s="88" t="s">
        <v>92</v>
      </c>
      <c r="B159" s="85" t="s">
        <v>30</v>
      </c>
      <c r="C159" s="86">
        <v>2022</v>
      </c>
      <c r="D159" s="51">
        <v>60057</v>
      </c>
      <c r="E159" s="56"/>
      <c r="F159" s="51">
        <v>4777</v>
      </c>
      <c r="G159" s="56"/>
      <c r="H159" s="51">
        <v>4716</v>
      </c>
      <c r="I159" s="56"/>
      <c r="J159" s="51">
        <v>5749</v>
      </c>
      <c r="K159" s="56"/>
      <c r="L159" s="51">
        <v>4789</v>
      </c>
      <c r="M159" s="56"/>
      <c r="N159" s="51">
        <v>5618</v>
      </c>
      <c r="O159" s="56"/>
      <c r="P159" s="51">
        <v>5027</v>
      </c>
      <c r="Q159" s="56"/>
      <c r="R159" s="51">
        <v>6542</v>
      </c>
      <c r="S159" s="56"/>
      <c r="T159" s="51">
        <v>4674</v>
      </c>
      <c r="U159" s="56"/>
      <c r="V159" s="51">
        <v>5122</v>
      </c>
      <c r="W159" s="56"/>
      <c r="X159" s="51">
        <v>4532</v>
      </c>
      <c r="Y159" s="56"/>
      <c r="Z159" s="51">
        <v>4145</v>
      </c>
      <c r="AA159" s="56"/>
      <c r="AB159" s="52">
        <v>4366</v>
      </c>
      <c r="AC159" s="52"/>
    </row>
    <row r="160" spans="1:29" ht="11.25" x14ac:dyDescent="0.2">
      <c r="A160" s="91"/>
      <c r="B160" s="89"/>
      <c r="C160" s="86">
        <v>2023</v>
      </c>
      <c r="D160" s="51"/>
      <c r="E160" s="56"/>
      <c r="F160" s="51">
        <v>5089</v>
      </c>
      <c r="G160" s="56"/>
      <c r="H160" s="51"/>
      <c r="I160" s="56"/>
      <c r="J160" s="51"/>
      <c r="K160" s="56"/>
      <c r="L160" s="51"/>
      <c r="M160" s="56"/>
      <c r="N160" s="51"/>
      <c r="O160" s="56"/>
      <c r="P160" s="51"/>
      <c r="Q160" s="56"/>
      <c r="R160" s="51"/>
      <c r="S160" s="56"/>
      <c r="T160" s="51"/>
      <c r="U160" s="56"/>
      <c r="V160" s="51"/>
      <c r="W160" s="56"/>
      <c r="X160" s="51"/>
      <c r="Y160" s="56"/>
      <c r="Z160" s="51"/>
      <c r="AA160" s="56"/>
      <c r="AB160" s="52"/>
      <c r="AC160" s="52"/>
    </row>
    <row r="161" spans="1:29" ht="20.45" customHeight="1" x14ac:dyDescent="0.2">
      <c r="A161" s="100" t="s">
        <v>93</v>
      </c>
      <c r="B161" s="85" t="s">
        <v>30</v>
      </c>
      <c r="C161" s="86">
        <v>2022</v>
      </c>
      <c r="D161" s="94">
        <v>52969</v>
      </c>
      <c r="E161" s="95"/>
      <c r="F161" s="51">
        <v>3936</v>
      </c>
      <c r="G161" s="56"/>
      <c r="H161" s="51">
        <v>4322</v>
      </c>
      <c r="I161" s="56"/>
      <c r="J161" s="51">
        <v>5125</v>
      </c>
      <c r="K161" s="56"/>
      <c r="L161" s="51">
        <v>3552</v>
      </c>
      <c r="M161" s="56"/>
      <c r="N161" s="51">
        <v>3154</v>
      </c>
      <c r="O161" s="56"/>
      <c r="P161" s="51">
        <v>3583</v>
      </c>
      <c r="Q161" s="56"/>
      <c r="R161" s="51">
        <v>2561</v>
      </c>
      <c r="S161" s="56"/>
      <c r="T161" s="51">
        <v>3651</v>
      </c>
      <c r="U161" s="56"/>
      <c r="V161" s="51">
        <v>5646</v>
      </c>
      <c r="W161" s="56"/>
      <c r="X161" s="51">
        <v>4870</v>
      </c>
      <c r="Y161" s="56"/>
      <c r="Z161" s="51">
        <v>7918</v>
      </c>
      <c r="AA161" s="56"/>
      <c r="AB161" s="52">
        <v>4652</v>
      </c>
      <c r="AC161" s="52"/>
    </row>
    <row r="162" spans="1:29" ht="11.25" x14ac:dyDescent="0.2">
      <c r="A162" s="100"/>
      <c r="B162" s="85"/>
      <c r="C162" s="86">
        <v>2023</v>
      </c>
      <c r="D162" s="123"/>
      <c r="E162" s="124"/>
      <c r="F162" s="51">
        <v>4898</v>
      </c>
      <c r="G162" s="56"/>
      <c r="H162" s="51"/>
      <c r="I162" s="56"/>
      <c r="J162" s="51"/>
      <c r="K162" s="56"/>
      <c r="L162" s="51"/>
      <c r="M162" s="56"/>
      <c r="N162" s="51"/>
      <c r="O162" s="56"/>
      <c r="P162" s="51"/>
      <c r="Q162" s="56"/>
      <c r="R162" s="51"/>
      <c r="S162" s="56"/>
      <c r="T162" s="51"/>
      <c r="U162" s="56"/>
      <c r="V162" s="51"/>
      <c r="W162" s="56"/>
      <c r="X162" s="51"/>
      <c r="Y162" s="56"/>
      <c r="Z162" s="51"/>
      <c r="AA162" s="56"/>
      <c r="AB162" s="52"/>
      <c r="AC162" s="52"/>
    </row>
    <row r="163" spans="1:29" ht="20.45" customHeight="1" x14ac:dyDescent="0.2">
      <c r="A163" s="100" t="s">
        <v>94</v>
      </c>
      <c r="B163" s="108" t="s">
        <v>17</v>
      </c>
      <c r="C163" s="86">
        <v>2022</v>
      </c>
      <c r="D163" s="51">
        <v>10111</v>
      </c>
      <c r="E163" s="56" t="s">
        <v>709</v>
      </c>
      <c r="F163" s="51">
        <v>805</v>
      </c>
      <c r="G163" s="56"/>
      <c r="H163" s="51">
        <v>759</v>
      </c>
      <c r="I163" s="56"/>
      <c r="J163" s="51">
        <v>966</v>
      </c>
      <c r="K163" s="56"/>
      <c r="L163" s="51">
        <v>849</v>
      </c>
      <c r="M163" s="56"/>
      <c r="N163" s="51">
        <v>853</v>
      </c>
      <c r="O163" s="56"/>
      <c r="P163" s="51">
        <v>834</v>
      </c>
      <c r="Q163" s="56"/>
      <c r="R163" s="51">
        <v>805</v>
      </c>
      <c r="S163" s="56"/>
      <c r="T163" s="51">
        <v>861</v>
      </c>
      <c r="U163" s="56"/>
      <c r="V163" s="51">
        <v>853</v>
      </c>
      <c r="W163" s="56"/>
      <c r="X163" s="51">
        <v>872</v>
      </c>
      <c r="Y163" s="56"/>
      <c r="Z163" s="51">
        <v>825</v>
      </c>
      <c r="AA163" s="56"/>
      <c r="AB163" s="52">
        <v>828</v>
      </c>
      <c r="AC163" s="52" t="s">
        <v>709</v>
      </c>
    </row>
    <row r="164" spans="1:29" ht="11.25" x14ac:dyDescent="0.2">
      <c r="A164" s="100" t="s">
        <v>23</v>
      </c>
      <c r="B164" s="85"/>
      <c r="C164" s="86">
        <v>2023</v>
      </c>
      <c r="D164" s="51"/>
      <c r="E164" s="56"/>
      <c r="F164" s="51">
        <v>747</v>
      </c>
      <c r="G164" s="56"/>
      <c r="H164" s="51"/>
      <c r="I164" s="56"/>
      <c r="J164" s="51"/>
      <c r="K164" s="56"/>
      <c r="L164" s="51"/>
      <c r="M164" s="56"/>
      <c r="N164" s="51"/>
      <c r="O164" s="56"/>
      <c r="P164" s="51"/>
      <c r="Q164" s="56"/>
      <c r="R164" s="51"/>
      <c r="S164" s="56"/>
      <c r="T164" s="51"/>
      <c r="U164" s="56"/>
      <c r="V164" s="51"/>
      <c r="W164" s="56"/>
      <c r="X164" s="51"/>
      <c r="Y164" s="56"/>
      <c r="Z164" s="51"/>
      <c r="AA164" s="56"/>
      <c r="AB164" s="52"/>
      <c r="AC164" s="52"/>
    </row>
    <row r="165" spans="1:29" ht="20.45" customHeight="1" x14ac:dyDescent="0.2">
      <c r="A165" s="100" t="s">
        <v>95</v>
      </c>
      <c r="B165" s="108" t="s">
        <v>17</v>
      </c>
      <c r="C165" s="86">
        <v>2022</v>
      </c>
      <c r="D165" s="92">
        <v>956</v>
      </c>
      <c r="E165" s="93" t="s">
        <v>709</v>
      </c>
      <c r="F165" s="58">
        <v>78.2</v>
      </c>
      <c r="G165" s="61"/>
      <c r="H165" s="65">
        <v>77.5</v>
      </c>
      <c r="I165" s="66"/>
      <c r="J165" s="58">
        <v>82.4</v>
      </c>
      <c r="K165" s="66"/>
      <c r="L165" s="58">
        <v>70</v>
      </c>
      <c r="M165" s="61"/>
      <c r="N165" s="65">
        <v>78.7</v>
      </c>
      <c r="O165" s="66"/>
      <c r="P165" s="58">
        <v>74.8</v>
      </c>
      <c r="Q165" s="61"/>
      <c r="R165" s="65">
        <v>76.400000000000006</v>
      </c>
      <c r="S165" s="66"/>
      <c r="T165" s="58">
        <v>85.6</v>
      </c>
      <c r="U165" s="61"/>
      <c r="V165" s="65">
        <v>81.8</v>
      </c>
      <c r="W165" s="66"/>
      <c r="X165" s="58">
        <v>86.1</v>
      </c>
      <c r="Y165" s="61"/>
      <c r="Z165" s="58">
        <v>87.6</v>
      </c>
      <c r="AA165" s="61"/>
      <c r="AB165" s="59">
        <v>77.099999999999994</v>
      </c>
      <c r="AC165" s="59" t="s">
        <v>709</v>
      </c>
    </row>
    <row r="166" spans="1:29" ht="11.25" x14ac:dyDescent="0.2">
      <c r="A166" s="100"/>
      <c r="B166" s="85"/>
      <c r="C166" s="86">
        <v>2023</v>
      </c>
      <c r="D166" s="62"/>
      <c r="E166" s="63"/>
      <c r="F166" s="65">
        <v>81.5</v>
      </c>
      <c r="G166" s="66"/>
      <c r="H166" s="65"/>
      <c r="I166" s="66"/>
      <c r="J166" s="58"/>
      <c r="K166" s="66"/>
      <c r="L166" s="58"/>
      <c r="M166" s="61"/>
      <c r="N166" s="65"/>
      <c r="O166" s="66"/>
      <c r="P166" s="58"/>
      <c r="Q166" s="66"/>
      <c r="R166" s="65"/>
      <c r="S166" s="66"/>
      <c r="T166" s="58"/>
      <c r="U166" s="66"/>
      <c r="V166" s="58"/>
      <c r="W166" s="66"/>
      <c r="X166" s="65"/>
      <c r="Y166" s="66"/>
      <c r="Z166" s="65"/>
      <c r="AA166" s="66"/>
      <c r="AB166" s="67"/>
      <c r="AC166" s="67"/>
    </row>
    <row r="167" spans="1:29" ht="30" customHeight="1" x14ac:dyDescent="0.2">
      <c r="A167" s="281" t="s">
        <v>96</v>
      </c>
      <c r="B167" s="281"/>
      <c r="C167" s="281"/>
      <c r="D167" s="281"/>
      <c r="E167" s="281"/>
      <c r="F167" s="281"/>
      <c r="G167" s="281"/>
      <c r="H167" s="281"/>
      <c r="I167" s="281"/>
      <c r="J167" s="281"/>
      <c r="K167" s="281"/>
      <c r="L167" s="281"/>
      <c r="M167" s="281"/>
      <c r="N167" s="281"/>
      <c r="O167" s="281"/>
      <c r="P167" s="281"/>
      <c r="Q167" s="281"/>
      <c r="R167" s="281"/>
      <c r="S167" s="281"/>
      <c r="T167" s="281"/>
      <c r="U167" s="281"/>
      <c r="V167" s="281"/>
      <c r="W167" s="281"/>
      <c r="X167" s="281"/>
      <c r="Y167" s="281"/>
      <c r="Z167" s="281"/>
      <c r="AA167" s="281"/>
      <c r="AB167" s="281"/>
      <c r="AC167" s="281"/>
    </row>
    <row r="168" spans="1:29" ht="20.45" customHeight="1" x14ac:dyDescent="0.2">
      <c r="A168" s="100" t="s">
        <v>97</v>
      </c>
      <c r="B168" s="89" t="s">
        <v>98</v>
      </c>
      <c r="C168" s="86">
        <v>2022</v>
      </c>
      <c r="D168" s="51">
        <v>1019563</v>
      </c>
      <c r="E168" s="56"/>
      <c r="F168" s="51">
        <v>42673</v>
      </c>
      <c r="G168" s="56"/>
      <c r="H168" s="51">
        <v>57067</v>
      </c>
      <c r="I168" s="56"/>
      <c r="J168" s="51">
        <v>68130</v>
      </c>
      <c r="K168" s="56"/>
      <c r="L168" s="51">
        <v>84756</v>
      </c>
      <c r="M168" s="56"/>
      <c r="N168" s="51">
        <v>74455</v>
      </c>
      <c r="O168" s="56"/>
      <c r="P168" s="51">
        <v>101623</v>
      </c>
      <c r="Q168" s="56"/>
      <c r="R168" s="51">
        <v>69771</v>
      </c>
      <c r="S168" s="56"/>
      <c r="T168" s="51">
        <v>68003</v>
      </c>
      <c r="U168" s="56"/>
      <c r="V168" s="51">
        <v>88780</v>
      </c>
      <c r="W168" s="56"/>
      <c r="X168" s="51">
        <v>104649</v>
      </c>
      <c r="Y168" s="56"/>
      <c r="Z168" s="51">
        <v>123727</v>
      </c>
      <c r="AA168" s="56"/>
      <c r="AB168" s="52">
        <v>135929</v>
      </c>
      <c r="AC168" s="52"/>
    </row>
    <row r="169" spans="1:29" ht="11.25" x14ac:dyDescent="0.2">
      <c r="B169" s="89"/>
      <c r="C169" s="86">
        <v>2023</v>
      </c>
      <c r="D169" s="51"/>
      <c r="E169" s="56"/>
      <c r="F169" s="51">
        <v>45696</v>
      </c>
      <c r="G169" s="56"/>
      <c r="H169" s="51"/>
      <c r="I169" s="56"/>
      <c r="J169" s="51"/>
      <c r="K169" s="56"/>
      <c r="L169" s="51"/>
      <c r="M169" s="56"/>
      <c r="N169" s="51"/>
      <c r="O169" s="56"/>
      <c r="P169" s="51"/>
      <c r="Q169" s="56"/>
      <c r="R169" s="51"/>
      <c r="S169" s="56"/>
      <c r="T169" s="51"/>
      <c r="U169" s="56"/>
      <c r="V169" s="51"/>
      <c r="W169" s="56"/>
      <c r="X169" s="51"/>
      <c r="Y169" s="56"/>
      <c r="Z169" s="51"/>
      <c r="AA169" s="56"/>
      <c r="AB169" s="52"/>
      <c r="AC169" s="67"/>
    </row>
    <row r="170" spans="1:29" ht="20.45" customHeight="1" x14ac:dyDescent="0.2">
      <c r="A170" s="100" t="s">
        <v>99</v>
      </c>
      <c r="B170" s="89" t="s">
        <v>98</v>
      </c>
      <c r="C170" s="86">
        <v>2022</v>
      </c>
      <c r="D170" s="51">
        <v>741923</v>
      </c>
      <c r="E170" s="56"/>
      <c r="F170" s="51">
        <v>51665</v>
      </c>
      <c r="G170" s="56"/>
      <c r="H170" s="51">
        <v>40011</v>
      </c>
      <c r="I170" s="56"/>
      <c r="J170" s="51">
        <v>41197</v>
      </c>
      <c r="K170" s="56"/>
      <c r="L170" s="51">
        <v>62864</v>
      </c>
      <c r="M170" s="56"/>
      <c r="N170" s="51">
        <v>50324</v>
      </c>
      <c r="O170" s="56"/>
      <c r="P170" s="51">
        <v>67129</v>
      </c>
      <c r="Q170" s="56"/>
      <c r="R170" s="51">
        <v>49261</v>
      </c>
      <c r="S170" s="56"/>
      <c r="T170" s="51">
        <v>65236</v>
      </c>
      <c r="U170" s="56"/>
      <c r="V170" s="51">
        <v>72350</v>
      </c>
      <c r="W170" s="56"/>
      <c r="X170" s="51">
        <v>54018</v>
      </c>
      <c r="Y170" s="56"/>
      <c r="Z170" s="51">
        <v>72573</v>
      </c>
      <c r="AA170" s="56"/>
      <c r="AB170" s="52">
        <v>115295</v>
      </c>
      <c r="AC170" s="67"/>
    </row>
    <row r="171" spans="1:29" ht="11.25" x14ac:dyDescent="0.2">
      <c r="A171" s="100"/>
      <c r="B171" s="108"/>
      <c r="C171" s="86">
        <v>2023</v>
      </c>
      <c r="D171" s="51"/>
      <c r="E171" s="56"/>
      <c r="F171" s="51">
        <v>28038</v>
      </c>
      <c r="G171" s="56"/>
      <c r="H171" s="51"/>
      <c r="I171" s="56"/>
      <c r="J171" s="51"/>
      <c r="K171" s="56"/>
      <c r="L171" s="51"/>
      <c r="M171" s="56"/>
      <c r="N171" s="51"/>
      <c r="O171" s="56"/>
      <c r="P171" s="51"/>
      <c r="Q171" s="56"/>
      <c r="R171" s="51"/>
      <c r="S171" s="56"/>
      <c r="T171" s="51"/>
      <c r="U171" s="56"/>
      <c r="V171" s="51"/>
      <c r="W171" s="56"/>
      <c r="X171" s="51"/>
      <c r="Y171" s="56"/>
      <c r="Z171" s="51"/>
      <c r="AA171" s="56"/>
      <c r="AB171" s="52"/>
      <c r="AC171" s="67"/>
    </row>
    <row r="172" spans="1:29" ht="20.45" customHeight="1" x14ac:dyDescent="0.2">
      <c r="A172" s="100" t="s">
        <v>100</v>
      </c>
      <c r="B172" s="85" t="s">
        <v>98</v>
      </c>
      <c r="C172" s="86">
        <v>2022</v>
      </c>
      <c r="D172" s="152">
        <v>37519857</v>
      </c>
      <c r="E172" s="56"/>
      <c r="F172" s="51">
        <v>2197385</v>
      </c>
      <c r="G172" s="56"/>
      <c r="H172" s="51">
        <v>2245499</v>
      </c>
      <c r="I172" s="56"/>
      <c r="J172" s="51">
        <v>3083210</v>
      </c>
      <c r="K172" s="56"/>
      <c r="L172" s="51">
        <v>3307998</v>
      </c>
      <c r="M172" s="56"/>
      <c r="N172" s="51">
        <v>3635985</v>
      </c>
      <c r="O172" s="56"/>
      <c r="P172" s="51">
        <v>4030493</v>
      </c>
      <c r="Q172" s="56"/>
      <c r="R172" s="51">
        <v>3955020</v>
      </c>
      <c r="S172" s="56"/>
      <c r="T172" s="51">
        <v>4055679</v>
      </c>
      <c r="U172" s="56"/>
      <c r="V172" s="51">
        <v>2811769</v>
      </c>
      <c r="W172" s="56"/>
      <c r="X172" s="51">
        <v>2578752</v>
      </c>
      <c r="Y172" s="56"/>
      <c r="Z172" s="51">
        <v>2694297</v>
      </c>
      <c r="AA172" s="56"/>
      <c r="AB172" s="52">
        <v>2923771</v>
      </c>
      <c r="AC172" s="52"/>
    </row>
    <row r="173" spans="1:29" ht="11.25" x14ac:dyDescent="0.2">
      <c r="A173" s="84"/>
      <c r="B173" s="85"/>
      <c r="C173" s="86">
        <v>2023</v>
      </c>
      <c r="D173" s="51"/>
      <c r="E173" s="56"/>
      <c r="F173" s="51">
        <v>1993331</v>
      </c>
      <c r="G173" s="56"/>
      <c r="H173" s="51"/>
      <c r="I173" s="56"/>
      <c r="J173" s="51"/>
      <c r="K173" s="56"/>
      <c r="L173" s="51"/>
      <c r="M173" s="56"/>
      <c r="N173" s="51"/>
      <c r="O173" s="56"/>
      <c r="P173" s="51"/>
      <c r="Q173" s="56"/>
      <c r="R173" s="51"/>
      <c r="S173" s="56"/>
      <c r="T173" s="51"/>
      <c r="U173" s="56"/>
      <c r="V173" s="51"/>
      <c r="W173" s="56"/>
      <c r="X173" s="51"/>
      <c r="Y173" s="56"/>
      <c r="Z173" s="51"/>
      <c r="AA173" s="56"/>
      <c r="AB173" s="52"/>
      <c r="AC173" s="52"/>
    </row>
    <row r="174" spans="1:29" ht="20.45" customHeight="1" x14ac:dyDescent="0.2">
      <c r="A174" s="84" t="s">
        <v>101</v>
      </c>
      <c r="B174" s="85" t="s">
        <v>98</v>
      </c>
      <c r="C174" s="86">
        <v>2022</v>
      </c>
      <c r="D174" s="51">
        <v>2232411</v>
      </c>
      <c r="E174" s="56"/>
      <c r="F174" s="51">
        <v>80127</v>
      </c>
      <c r="G174" s="56"/>
      <c r="H174" s="51">
        <v>93514</v>
      </c>
      <c r="I174" s="56"/>
      <c r="J174" s="51">
        <v>176992</v>
      </c>
      <c r="K174" s="56"/>
      <c r="L174" s="51">
        <v>250833</v>
      </c>
      <c r="M174" s="56"/>
      <c r="N174" s="51">
        <v>251204</v>
      </c>
      <c r="O174" s="56"/>
      <c r="P174" s="51">
        <v>307392</v>
      </c>
      <c r="Q174" s="56"/>
      <c r="R174" s="51">
        <v>375299</v>
      </c>
      <c r="S174" s="56"/>
      <c r="T174" s="51">
        <v>290884</v>
      </c>
      <c r="U174" s="56"/>
      <c r="V174" s="51">
        <v>129175</v>
      </c>
      <c r="W174" s="56"/>
      <c r="X174" s="51">
        <v>79441</v>
      </c>
      <c r="Y174" s="56"/>
      <c r="Z174" s="51">
        <v>89870</v>
      </c>
      <c r="AA174" s="56"/>
      <c r="AB174" s="52">
        <v>107680</v>
      </c>
      <c r="AC174" s="52"/>
    </row>
    <row r="175" spans="1:29" ht="11.25" x14ac:dyDescent="0.2">
      <c r="A175" s="84"/>
      <c r="B175" s="85"/>
      <c r="C175" s="86">
        <v>2023</v>
      </c>
      <c r="D175" s="125"/>
      <c r="E175" s="126"/>
      <c r="F175" s="51">
        <v>77756</v>
      </c>
      <c r="G175" s="56"/>
      <c r="H175" s="51"/>
      <c r="I175" s="56"/>
      <c r="J175" s="51"/>
      <c r="K175" s="56"/>
      <c r="L175" s="51"/>
      <c r="M175" s="56"/>
      <c r="N175" s="51"/>
      <c r="O175" s="56"/>
      <c r="P175" s="51"/>
      <c r="Q175" s="56"/>
      <c r="R175" s="51"/>
      <c r="S175" s="56"/>
      <c r="T175" s="51"/>
      <c r="U175" s="56"/>
      <c r="V175" s="51"/>
      <c r="W175" s="56"/>
      <c r="X175" s="51"/>
      <c r="Y175" s="56"/>
      <c r="Z175" s="51"/>
      <c r="AA175" s="56"/>
      <c r="AB175" s="52"/>
      <c r="AC175" s="52"/>
    </row>
    <row r="176" spans="1:29" ht="30.6" customHeight="1" x14ac:dyDescent="0.2">
      <c r="A176" s="88" t="s">
        <v>102</v>
      </c>
      <c r="B176" s="85" t="s">
        <v>36</v>
      </c>
      <c r="C176" s="86">
        <v>2022</v>
      </c>
      <c r="D176" s="51">
        <v>47526</v>
      </c>
      <c r="E176" s="56" t="s">
        <v>709</v>
      </c>
      <c r="F176" s="51">
        <v>3057</v>
      </c>
      <c r="G176" s="56"/>
      <c r="H176" s="51">
        <v>2964</v>
      </c>
      <c r="I176" s="56"/>
      <c r="J176" s="51">
        <v>4910</v>
      </c>
      <c r="K176" s="56"/>
      <c r="L176" s="51">
        <v>4116</v>
      </c>
      <c r="M176" s="56"/>
      <c r="N176" s="51">
        <v>4841</v>
      </c>
      <c r="O176" s="56"/>
      <c r="P176" s="51">
        <v>5010</v>
      </c>
      <c r="Q176" s="56"/>
      <c r="R176" s="51">
        <v>5646</v>
      </c>
      <c r="S176" s="56"/>
      <c r="T176" s="51">
        <v>4760</v>
      </c>
      <c r="U176" s="56"/>
      <c r="V176" s="51">
        <v>3399</v>
      </c>
      <c r="W176" s="56"/>
      <c r="X176" s="51">
        <v>2818</v>
      </c>
      <c r="Y176" s="56"/>
      <c r="Z176" s="51">
        <v>2895</v>
      </c>
      <c r="AA176" s="56"/>
      <c r="AB176" s="52">
        <v>3050</v>
      </c>
      <c r="AC176" s="52" t="s">
        <v>709</v>
      </c>
    </row>
    <row r="177" spans="1:29" ht="11.25" x14ac:dyDescent="0.2">
      <c r="A177" s="84"/>
      <c r="B177" s="85"/>
      <c r="C177" s="86">
        <v>2023</v>
      </c>
      <c r="D177" s="125"/>
      <c r="E177" s="126"/>
      <c r="F177" s="51">
        <v>6608</v>
      </c>
      <c r="G177" s="56"/>
      <c r="H177" s="51"/>
      <c r="I177" s="56"/>
      <c r="J177" s="51"/>
      <c r="K177" s="56"/>
      <c r="L177" s="51"/>
      <c r="M177" s="56"/>
      <c r="N177" s="51"/>
      <c r="O177" s="56"/>
      <c r="P177" s="51"/>
      <c r="Q177" s="56"/>
      <c r="R177" s="51"/>
      <c r="S177" s="56"/>
      <c r="T177" s="51"/>
      <c r="U177" s="56"/>
      <c r="V177" s="51"/>
      <c r="W177" s="56"/>
      <c r="X177" s="51"/>
      <c r="Y177" s="56"/>
      <c r="Z177" s="51"/>
      <c r="AA177" s="56"/>
      <c r="AB177" s="52"/>
      <c r="AC177" s="52"/>
    </row>
    <row r="178" spans="1:29" ht="40.9" customHeight="1" x14ac:dyDescent="0.2">
      <c r="A178" s="100" t="s">
        <v>103</v>
      </c>
      <c r="B178" s="85" t="s">
        <v>36</v>
      </c>
      <c r="C178" s="86">
        <v>2022</v>
      </c>
      <c r="D178" s="51">
        <v>32293</v>
      </c>
      <c r="E178" s="56" t="s">
        <v>709</v>
      </c>
      <c r="F178" s="51">
        <v>2433</v>
      </c>
      <c r="G178" s="56"/>
      <c r="H178" s="51">
        <v>2006</v>
      </c>
      <c r="I178" s="56"/>
      <c r="J178" s="51">
        <v>2688</v>
      </c>
      <c r="K178" s="56"/>
      <c r="L178" s="51">
        <v>2866</v>
      </c>
      <c r="M178" s="56"/>
      <c r="N178" s="51">
        <v>2732</v>
      </c>
      <c r="O178" s="56"/>
      <c r="P178" s="51">
        <v>3220</v>
      </c>
      <c r="Q178" s="56"/>
      <c r="R178" s="51">
        <v>2951</v>
      </c>
      <c r="S178" s="56"/>
      <c r="T178" s="51">
        <v>3084</v>
      </c>
      <c r="U178" s="56"/>
      <c r="V178" s="51">
        <v>3065</v>
      </c>
      <c r="W178" s="56"/>
      <c r="X178" s="51">
        <v>2461</v>
      </c>
      <c r="Y178" s="56"/>
      <c r="Z178" s="51">
        <v>2122</v>
      </c>
      <c r="AA178" s="56"/>
      <c r="AB178" s="52">
        <v>2668</v>
      </c>
      <c r="AC178" s="52"/>
    </row>
    <row r="179" spans="1:29" ht="11.25" x14ac:dyDescent="0.2">
      <c r="A179" s="91"/>
      <c r="B179" s="89"/>
      <c r="C179" s="86">
        <v>2023</v>
      </c>
      <c r="D179" s="125"/>
      <c r="E179" s="126"/>
      <c r="F179" s="54">
        <v>1912</v>
      </c>
      <c r="G179" s="56"/>
      <c r="H179" s="51"/>
      <c r="I179" s="56"/>
      <c r="J179" s="51"/>
      <c r="K179" s="56"/>
      <c r="L179" s="51"/>
      <c r="M179" s="56"/>
      <c r="N179" s="51"/>
      <c r="O179" s="56"/>
      <c r="P179" s="51"/>
      <c r="Q179" s="56"/>
      <c r="R179" s="51"/>
      <c r="S179" s="56"/>
      <c r="T179" s="51"/>
      <c r="U179" s="56"/>
      <c r="V179" s="51"/>
      <c r="W179" s="56"/>
      <c r="X179" s="51"/>
      <c r="Y179" s="56"/>
      <c r="Z179" s="51"/>
      <c r="AA179" s="56"/>
      <c r="AB179" s="52"/>
      <c r="AC179" s="52"/>
    </row>
    <row r="180" spans="1:29" ht="30" customHeight="1" x14ac:dyDescent="0.2">
      <c r="A180" s="281" t="s">
        <v>104</v>
      </c>
      <c r="B180" s="281"/>
      <c r="C180" s="281"/>
      <c r="D180" s="281"/>
      <c r="E180" s="281"/>
      <c r="F180" s="281"/>
      <c r="G180" s="281"/>
      <c r="H180" s="281"/>
      <c r="I180" s="281"/>
      <c r="J180" s="281"/>
      <c r="K180" s="281"/>
      <c r="L180" s="281"/>
      <c r="M180" s="281"/>
      <c r="N180" s="281"/>
      <c r="O180" s="281"/>
      <c r="P180" s="281"/>
      <c r="Q180" s="281"/>
      <c r="R180" s="281"/>
      <c r="S180" s="281"/>
      <c r="T180" s="281"/>
      <c r="U180" s="281"/>
      <c r="V180" s="281"/>
      <c r="W180" s="281"/>
      <c r="X180" s="281"/>
      <c r="Y180" s="281"/>
      <c r="Z180" s="281"/>
      <c r="AA180" s="281"/>
      <c r="AB180" s="281"/>
      <c r="AC180" s="281"/>
    </row>
    <row r="181" spans="1:29" ht="30.6" customHeight="1" x14ac:dyDescent="0.2">
      <c r="A181" s="100" t="s">
        <v>105</v>
      </c>
      <c r="B181" s="85" t="s">
        <v>106</v>
      </c>
      <c r="C181" s="86">
        <v>2022</v>
      </c>
      <c r="D181" s="51">
        <v>125201</v>
      </c>
      <c r="E181" s="56"/>
      <c r="F181" s="51">
        <v>9172</v>
      </c>
      <c r="G181" s="56"/>
      <c r="H181" s="51">
        <v>9234</v>
      </c>
      <c r="I181" s="56"/>
      <c r="J181" s="51">
        <v>11164</v>
      </c>
      <c r="K181" s="56"/>
      <c r="L181" s="51">
        <v>10234</v>
      </c>
      <c r="M181" s="56"/>
      <c r="N181" s="51">
        <v>10696</v>
      </c>
      <c r="O181" s="56"/>
      <c r="P181" s="51">
        <v>10536</v>
      </c>
      <c r="Q181" s="56"/>
      <c r="R181" s="51">
        <v>10431</v>
      </c>
      <c r="S181" s="56"/>
      <c r="T181" s="51">
        <v>11434</v>
      </c>
      <c r="U181" s="56"/>
      <c r="V181" s="51">
        <v>10872</v>
      </c>
      <c r="W181" s="56"/>
      <c r="X181" s="51">
        <v>10985</v>
      </c>
      <c r="Y181" s="56"/>
      <c r="Z181" s="51">
        <v>10877</v>
      </c>
      <c r="AA181" s="56"/>
      <c r="AB181" s="52">
        <v>9566</v>
      </c>
      <c r="AC181" s="52"/>
    </row>
    <row r="182" spans="1:29" ht="11.25" x14ac:dyDescent="0.2">
      <c r="B182" s="85"/>
      <c r="C182" s="86">
        <v>2023</v>
      </c>
      <c r="D182" s="51"/>
      <c r="E182" s="56"/>
      <c r="F182" s="51">
        <v>9607</v>
      </c>
      <c r="G182" s="56"/>
      <c r="H182" s="51"/>
      <c r="I182" s="56"/>
      <c r="J182" s="51"/>
      <c r="K182" s="56"/>
      <c r="L182" s="51"/>
      <c r="M182" s="56"/>
      <c r="N182" s="51"/>
      <c r="O182" s="56"/>
      <c r="P182" s="51"/>
      <c r="Q182" s="56"/>
      <c r="R182" s="51"/>
      <c r="S182" s="56"/>
      <c r="T182" s="51"/>
      <c r="U182" s="56"/>
      <c r="V182" s="51"/>
      <c r="W182" s="56"/>
      <c r="X182" s="51"/>
      <c r="Y182" s="56"/>
      <c r="Z182" s="51"/>
      <c r="AA182" s="56"/>
      <c r="AB182" s="52"/>
      <c r="AC182" s="52"/>
    </row>
    <row r="183" spans="1:29" ht="30" customHeight="1" x14ac:dyDescent="0.2">
      <c r="A183" s="281" t="s">
        <v>107</v>
      </c>
      <c r="B183" s="281"/>
      <c r="C183" s="281"/>
      <c r="D183" s="281"/>
      <c r="E183" s="281"/>
      <c r="F183" s="281"/>
      <c r="G183" s="281"/>
      <c r="H183" s="281"/>
      <c r="I183" s="281"/>
      <c r="J183" s="281"/>
      <c r="K183" s="281"/>
      <c r="L183" s="281"/>
      <c r="M183" s="281"/>
      <c r="N183" s="281"/>
      <c r="O183" s="281"/>
      <c r="P183" s="281"/>
      <c r="Q183" s="281"/>
      <c r="R183" s="281"/>
      <c r="S183" s="281"/>
      <c r="T183" s="281"/>
      <c r="U183" s="281"/>
      <c r="V183" s="281"/>
      <c r="W183" s="281"/>
      <c r="X183" s="281"/>
      <c r="Y183" s="281"/>
      <c r="Z183" s="281"/>
      <c r="AA183" s="281"/>
      <c r="AB183" s="281"/>
      <c r="AC183" s="281"/>
    </row>
    <row r="184" spans="1:29" ht="42" customHeight="1" x14ac:dyDescent="0.2">
      <c r="A184" s="88" t="s">
        <v>108</v>
      </c>
      <c r="B184" s="89" t="s">
        <v>109</v>
      </c>
      <c r="C184" s="86">
        <v>2022</v>
      </c>
      <c r="D184" s="51">
        <v>7014</v>
      </c>
      <c r="E184" s="56"/>
      <c r="F184" s="51">
        <v>657</v>
      </c>
      <c r="G184" s="56"/>
      <c r="H184" s="51">
        <v>660</v>
      </c>
      <c r="I184" s="56"/>
      <c r="J184" s="51">
        <v>779</v>
      </c>
      <c r="K184" s="56"/>
      <c r="L184" s="51">
        <v>626</v>
      </c>
      <c r="M184" s="56"/>
      <c r="N184" s="51">
        <v>645</v>
      </c>
      <c r="O184" s="56"/>
      <c r="P184" s="51">
        <v>532</v>
      </c>
      <c r="Q184" s="56"/>
      <c r="R184" s="51">
        <v>672</v>
      </c>
      <c r="S184" s="56"/>
      <c r="T184" s="51">
        <v>412</v>
      </c>
      <c r="U184" s="56"/>
      <c r="V184" s="51">
        <v>715</v>
      </c>
      <c r="W184" s="56"/>
      <c r="X184" s="51">
        <v>406</v>
      </c>
      <c r="Y184" s="56"/>
      <c r="Z184" s="51">
        <v>503</v>
      </c>
      <c r="AA184" s="56"/>
      <c r="AB184" s="52">
        <v>407</v>
      </c>
      <c r="AC184" s="52"/>
    </row>
    <row r="185" spans="1:29" ht="11.25" x14ac:dyDescent="0.2">
      <c r="B185" s="89"/>
      <c r="C185" s="86">
        <v>2023</v>
      </c>
      <c r="D185" s="51"/>
      <c r="E185" s="56"/>
      <c r="F185" s="51">
        <v>1723</v>
      </c>
      <c r="G185" s="56"/>
      <c r="H185" s="51"/>
      <c r="I185" s="56"/>
      <c r="J185" s="51"/>
      <c r="K185" s="56"/>
      <c r="L185" s="51"/>
      <c r="M185" s="56"/>
      <c r="N185" s="51"/>
      <c r="O185" s="56"/>
      <c r="P185" s="51"/>
      <c r="Q185" s="56"/>
      <c r="R185" s="51"/>
      <c r="S185" s="56"/>
      <c r="T185" s="51"/>
      <c r="U185" s="56"/>
      <c r="V185" s="51"/>
      <c r="W185" s="56"/>
      <c r="X185" s="51"/>
      <c r="Y185" s="56"/>
      <c r="Z185" s="51"/>
      <c r="AA185" s="56"/>
      <c r="AB185" s="52"/>
      <c r="AC185" s="52"/>
    </row>
    <row r="186" spans="1:29" ht="30.6" customHeight="1" x14ac:dyDescent="0.2">
      <c r="A186" s="100" t="s">
        <v>110</v>
      </c>
      <c r="B186" s="89" t="s">
        <v>109</v>
      </c>
      <c r="C186" s="86">
        <v>2022</v>
      </c>
      <c r="D186" s="51">
        <v>41330</v>
      </c>
      <c r="E186" s="56"/>
      <c r="F186" s="51">
        <v>3565</v>
      </c>
      <c r="G186" s="56"/>
      <c r="H186" s="51">
        <v>4313</v>
      </c>
      <c r="I186" s="56"/>
      <c r="J186" s="51">
        <v>3925</v>
      </c>
      <c r="K186" s="56"/>
      <c r="L186" s="51">
        <v>3350</v>
      </c>
      <c r="M186" s="56"/>
      <c r="N186" s="51">
        <v>7613</v>
      </c>
      <c r="O186" s="56"/>
      <c r="P186" s="51">
        <v>2458</v>
      </c>
      <c r="Q186" s="56"/>
      <c r="R186" s="51">
        <v>3309</v>
      </c>
      <c r="S186" s="56"/>
      <c r="T186" s="51">
        <v>2142</v>
      </c>
      <c r="U186" s="56"/>
      <c r="V186" s="51">
        <v>2724</v>
      </c>
      <c r="W186" s="56"/>
      <c r="X186" s="51">
        <v>2337</v>
      </c>
      <c r="Y186" s="56"/>
      <c r="Z186" s="51">
        <v>2985</v>
      </c>
      <c r="AA186" s="56"/>
      <c r="AB186" s="52">
        <v>2609</v>
      </c>
      <c r="AC186" s="52"/>
    </row>
    <row r="187" spans="1:29" ht="11.25" x14ac:dyDescent="0.2">
      <c r="A187" s="132"/>
      <c r="B187" s="89"/>
      <c r="C187" s="86">
        <v>2023</v>
      </c>
      <c r="D187" s="51"/>
      <c r="E187" s="56"/>
      <c r="F187" s="51">
        <v>2375</v>
      </c>
      <c r="G187" s="56"/>
      <c r="H187" s="51"/>
      <c r="I187" s="56"/>
      <c r="J187" s="51"/>
      <c r="K187" s="56"/>
      <c r="L187" s="51"/>
      <c r="M187" s="56"/>
      <c r="N187" s="51"/>
      <c r="O187" s="56"/>
      <c r="P187" s="51"/>
      <c r="Q187" s="56"/>
      <c r="R187" s="51"/>
      <c r="S187" s="56"/>
      <c r="T187" s="51"/>
      <c r="U187" s="56"/>
      <c r="V187" s="51"/>
      <c r="W187" s="56"/>
      <c r="X187" s="51"/>
      <c r="Y187" s="56"/>
      <c r="Z187" s="51"/>
      <c r="AA187" s="56"/>
      <c r="AB187" s="52"/>
      <c r="AC187" s="52"/>
    </row>
    <row r="188" spans="1:29" ht="21.6" customHeight="1" x14ac:dyDescent="0.2">
      <c r="A188" s="100" t="s">
        <v>111</v>
      </c>
      <c r="B188" s="89" t="s">
        <v>109</v>
      </c>
      <c r="C188" s="86">
        <v>2022</v>
      </c>
      <c r="D188" s="51">
        <v>3789</v>
      </c>
      <c r="E188" s="56"/>
      <c r="F188" s="51">
        <v>168</v>
      </c>
      <c r="G188" s="56"/>
      <c r="H188" s="51">
        <v>145</v>
      </c>
      <c r="I188" s="56"/>
      <c r="J188" s="51">
        <v>151</v>
      </c>
      <c r="K188" s="56"/>
      <c r="L188" s="51">
        <v>375</v>
      </c>
      <c r="M188" s="56"/>
      <c r="N188" s="51">
        <v>356</v>
      </c>
      <c r="O188" s="56"/>
      <c r="P188" s="51">
        <v>428</v>
      </c>
      <c r="Q188" s="56"/>
      <c r="R188" s="51">
        <v>375</v>
      </c>
      <c r="S188" s="56"/>
      <c r="T188" s="51">
        <v>341</v>
      </c>
      <c r="U188" s="56"/>
      <c r="V188" s="51">
        <v>454</v>
      </c>
      <c r="W188" s="56"/>
      <c r="X188" s="51">
        <v>399</v>
      </c>
      <c r="Y188" s="56"/>
      <c r="Z188" s="51">
        <v>447</v>
      </c>
      <c r="AA188" s="56"/>
      <c r="AB188" s="52">
        <v>150</v>
      </c>
      <c r="AC188" s="52"/>
    </row>
    <row r="189" spans="1:29" ht="11.25" x14ac:dyDescent="0.2">
      <c r="A189" s="91"/>
      <c r="B189" s="89"/>
      <c r="C189" s="86">
        <v>2023</v>
      </c>
      <c r="D189" s="51"/>
      <c r="E189" s="56"/>
      <c r="F189" s="51">
        <v>307</v>
      </c>
      <c r="G189" s="56"/>
      <c r="H189" s="51"/>
      <c r="I189" s="56"/>
      <c r="J189" s="51"/>
      <c r="K189" s="56"/>
      <c r="L189" s="51"/>
      <c r="M189" s="56"/>
      <c r="N189" s="51"/>
      <c r="O189" s="56"/>
      <c r="P189" s="51"/>
      <c r="Q189" s="56"/>
      <c r="R189" s="51"/>
      <c r="S189" s="56"/>
      <c r="T189" s="51"/>
      <c r="U189" s="56"/>
      <c r="V189" s="51"/>
      <c r="W189" s="56"/>
      <c r="X189" s="51"/>
      <c r="Y189" s="56"/>
      <c r="Z189" s="51"/>
      <c r="AA189" s="56"/>
      <c r="AB189" s="52"/>
      <c r="AC189" s="52"/>
    </row>
    <row r="190" spans="1:29" ht="30.6" customHeight="1" x14ac:dyDescent="0.2">
      <c r="A190" s="100" t="s">
        <v>112</v>
      </c>
      <c r="B190" s="89" t="s">
        <v>109</v>
      </c>
      <c r="C190" s="86">
        <v>2022</v>
      </c>
      <c r="D190" s="51">
        <v>13071</v>
      </c>
      <c r="E190" s="56"/>
      <c r="F190" s="51">
        <v>1335</v>
      </c>
      <c r="G190" s="56"/>
      <c r="H190" s="51">
        <v>1432</v>
      </c>
      <c r="I190" s="56"/>
      <c r="J190" s="51">
        <v>1552</v>
      </c>
      <c r="K190" s="56"/>
      <c r="L190" s="51">
        <v>1125</v>
      </c>
      <c r="M190" s="56"/>
      <c r="N190" s="51">
        <v>1087</v>
      </c>
      <c r="O190" s="56"/>
      <c r="P190" s="51">
        <v>1027</v>
      </c>
      <c r="Q190" s="56"/>
      <c r="R190" s="51">
        <v>506</v>
      </c>
      <c r="S190" s="56"/>
      <c r="T190" s="51">
        <v>832</v>
      </c>
      <c r="U190" s="56"/>
      <c r="V190" s="51">
        <v>1207</v>
      </c>
      <c r="W190" s="56"/>
      <c r="X190" s="51">
        <v>1116</v>
      </c>
      <c r="Y190" s="56"/>
      <c r="Z190" s="51">
        <v>970</v>
      </c>
      <c r="AA190" s="56"/>
      <c r="AB190" s="52">
        <v>882</v>
      </c>
      <c r="AC190" s="52"/>
    </row>
    <row r="191" spans="1:29" ht="11.25" x14ac:dyDescent="0.2">
      <c r="B191" s="89"/>
      <c r="C191" s="86">
        <v>2023</v>
      </c>
      <c r="D191" s="51"/>
      <c r="E191" s="56"/>
      <c r="F191" s="51">
        <v>1205</v>
      </c>
      <c r="G191" s="56"/>
      <c r="H191" s="51"/>
      <c r="I191" s="56"/>
      <c r="J191" s="51"/>
      <c r="K191" s="56"/>
      <c r="L191" s="51"/>
      <c r="M191" s="56"/>
      <c r="N191" s="51"/>
      <c r="O191" s="56"/>
      <c r="P191" s="51"/>
      <c r="Q191" s="56"/>
      <c r="R191" s="51"/>
      <c r="S191" s="56"/>
      <c r="T191" s="51"/>
      <c r="U191" s="56"/>
      <c r="V191" s="51"/>
      <c r="W191" s="56"/>
      <c r="X191" s="51"/>
      <c r="Y191" s="56"/>
      <c r="Z191" s="51"/>
      <c r="AA191" s="56"/>
      <c r="AB191" s="52"/>
      <c r="AC191" s="52"/>
    </row>
    <row r="192" spans="1:29" ht="20.45" customHeight="1" x14ac:dyDescent="0.2">
      <c r="A192" s="100" t="s">
        <v>113</v>
      </c>
      <c r="B192" s="89" t="s">
        <v>30</v>
      </c>
      <c r="C192" s="86">
        <v>2022</v>
      </c>
      <c r="D192" s="51">
        <v>4082</v>
      </c>
      <c r="E192" s="56" t="s">
        <v>709</v>
      </c>
      <c r="F192" s="51">
        <v>420</v>
      </c>
      <c r="G192" s="56" t="s">
        <v>709</v>
      </c>
      <c r="H192" s="51">
        <v>324</v>
      </c>
      <c r="I192" s="56" t="s">
        <v>709</v>
      </c>
      <c r="J192" s="51">
        <v>380</v>
      </c>
      <c r="K192" s="56" t="s">
        <v>709</v>
      </c>
      <c r="L192" s="51">
        <v>303</v>
      </c>
      <c r="M192" s="56" t="s">
        <v>709</v>
      </c>
      <c r="N192" s="51">
        <v>303</v>
      </c>
      <c r="O192" s="56" t="s">
        <v>709</v>
      </c>
      <c r="P192" s="51">
        <v>316</v>
      </c>
      <c r="Q192" s="56" t="s">
        <v>709</v>
      </c>
      <c r="R192" s="51">
        <v>336</v>
      </c>
      <c r="S192" s="56" t="s">
        <v>709</v>
      </c>
      <c r="T192" s="51">
        <v>340</v>
      </c>
      <c r="U192" s="56" t="s">
        <v>709</v>
      </c>
      <c r="V192" s="51">
        <v>390</v>
      </c>
      <c r="W192" s="56" t="s">
        <v>709</v>
      </c>
      <c r="X192" s="51">
        <v>384</v>
      </c>
      <c r="Y192" s="56" t="s">
        <v>709</v>
      </c>
      <c r="Z192" s="51">
        <v>337</v>
      </c>
      <c r="AA192" s="56" t="s">
        <v>709</v>
      </c>
      <c r="AB192" s="52">
        <v>247</v>
      </c>
      <c r="AC192" s="52" t="s">
        <v>709</v>
      </c>
    </row>
    <row r="193" spans="1:29" ht="11.25" x14ac:dyDescent="0.2">
      <c r="A193" s="64" t="s">
        <v>23</v>
      </c>
      <c r="B193" s="89"/>
      <c r="C193" s="86">
        <v>2023</v>
      </c>
      <c r="D193" s="51"/>
      <c r="E193" s="56"/>
      <c r="F193" s="51">
        <v>295</v>
      </c>
      <c r="G193" s="56"/>
      <c r="H193" s="51"/>
      <c r="I193" s="56"/>
      <c r="J193" s="51"/>
      <c r="K193" s="56"/>
      <c r="L193" s="51"/>
      <c r="M193" s="56"/>
      <c r="N193" s="51"/>
      <c r="O193" s="56"/>
      <c r="P193" s="51"/>
      <c r="Q193" s="56"/>
      <c r="R193" s="51"/>
      <c r="S193" s="56"/>
      <c r="T193" s="51"/>
      <c r="U193" s="56"/>
      <c r="V193" s="51"/>
      <c r="W193" s="56"/>
      <c r="X193" s="51"/>
      <c r="Y193" s="56"/>
      <c r="Z193" s="51"/>
      <c r="AA193" s="56"/>
      <c r="AB193" s="52"/>
      <c r="AC193" s="52"/>
    </row>
    <row r="194" spans="1:29" ht="40.9" customHeight="1" x14ac:dyDescent="0.2">
      <c r="A194" s="88" t="s">
        <v>114</v>
      </c>
      <c r="B194" s="89" t="s">
        <v>115</v>
      </c>
      <c r="C194" s="86">
        <v>2022</v>
      </c>
      <c r="D194" s="51">
        <v>813</v>
      </c>
      <c r="E194" s="56"/>
      <c r="F194" s="51">
        <v>140</v>
      </c>
      <c r="G194" s="56"/>
      <c r="H194" s="60">
        <v>62</v>
      </c>
      <c r="I194" s="68"/>
      <c r="J194" s="60">
        <v>59</v>
      </c>
      <c r="K194" s="68"/>
      <c r="L194" s="60">
        <v>43</v>
      </c>
      <c r="M194" s="68"/>
      <c r="N194" s="60">
        <v>64</v>
      </c>
      <c r="O194" s="68"/>
      <c r="P194" s="60">
        <v>45</v>
      </c>
      <c r="Q194" s="68"/>
      <c r="R194" s="60">
        <v>112</v>
      </c>
      <c r="S194" s="68"/>
      <c r="T194" s="60">
        <v>35</v>
      </c>
      <c r="U194" s="68"/>
      <c r="V194" s="60">
        <v>81</v>
      </c>
      <c r="W194" s="68"/>
      <c r="X194" s="60">
        <v>60</v>
      </c>
      <c r="Y194" s="68"/>
      <c r="Z194" s="60">
        <v>66</v>
      </c>
      <c r="AA194" s="68"/>
      <c r="AB194" s="69">
        <v>46</v>
      </c>
      <c r="AC194" s="52"/>
    </row>
    <row r="195" spans="1:29" ht="11.25" x14ac:dyDescent="0.2">
      <c r="A195" s="91"/>
      <c r="B195" s="89"/>
      <c r="C195" s="86">
        <v>2023</v>
      </c>
      <c r="D195" s="51"/>
      <c r="E195" s="56"/>
      <c r="F195" s="51">
        <v>105</v>
      </c>
      <c r="G195" s="56"/>
      <c r="H195" s="51"/>
      <c r="I195" s="56"/>
      <c r="J195" s="51"/>
      <c r="K195" s="56"/>
      <c r="L195" s="51"/>
      <c r="M195" s="56"/>
      <c r="N195" s="51"/>
      <c r="O195" s="56"/>
      <c r="P195" s="51"/>
      <c r="Q195" s="56"/>
      <c r="R195" s="51"/>
      <c r="S195" s="56"/>
      <c r="T195" s="51"/>
      <c r="U195" s="56"/>
      <c r="V195" s="51"/>
      <c r="W195" s="56"/>
      <c r="X195" s="51"/>
      <c r="Y195" s="56"/>
      <c r="Z195" s="51"/>
      <c r="AA195" s="56"/>
      <c r="AB195" s="52"/>
      <c r="AC195" s="52"/>
    </row>
    <row r="196" spans="1:29" ht="40.9" customHeight="1" x14ac:dyDescent="0.2">
      <c r="A196" s="88" t="s">
        <v>116</v>
      </c>
      <c r="B196" s="89" t="s">
        <v>115</v>
      </c>
      <c r="C196" s="86">
        <v>2022</v>
      </c>
      <c r="D196" s="51">
        <v>37591</v>
      </c>
      <c r="E196" s="56"/>
      <c r="F196" s="51">
        <v>3598</v>
      </c>
      <c r="G196" s="56"/>
      <c r="H196" s="51">
        <v>4301</v>
      </c>
      <c r="I196" s="56"/>
      <c r="J196" s="51">
        <v>6587</v>
      </c>
      <c r="K196" s="56"/>
      <c r="L196" s="51">
        <v>4203</v>
      </c>
      <c r="M196" s="56"/>
      <c r="N196" s="51">
        <v>3164</v>
      </c>
      <c r="O196" s="56"/>
      <c r="P196" s="51">
        <v>2158</v>
      </c>
      <c r="Q196" s="56"/>
      <c r="R196" s="51">
        <v>1260</v>
      </c>
      <c r="S196" s="56"/>
      <c r="T196" s="51">
        <v>1714</v>
      </c>
      <c r="U196" s="56"/>
      <c r="V196" s="51">
        <v>3087</v>
      </c>
      <c r="W196" s="56"/>
      <c r="X196" s="51">
        <v>2987</v>
      </c>
      <c r="Y196" s="56"/>
      <c r="Z196" s="51">
        <v>2451</v>
      </c>
      <c r="AA196" s="56"/>
      <c r="AB196" s="52">
        <v>2057</v>
      </c>
      <c r="AC196" s="52"/>
    </row>
    <row r="197" spans="1:29" ht="11.25" x14ac:dyDescent="0.2">
      <c r="A197" s="91"/>
      <c r="B197" s="89"/>
      <c r="C197" s="86">
        <v>2023</v>
      </c>
      <c r="D197" s="51"/>
      <c r="E197" s="56"/>
      <c r="F197" s="51">
        <v>2840</v>
      </c>
      <c r="G197" s="56"/>
      <c r="H197" s="51"/>
      <c r="I197" s="56"/>
      <c r="J197" s="51"/>
      <c r="K197" s="56"/>
      <c r="L197" s="51"/>
      <c r="M197" s="56"/>
      <c r="N197" s="51"/>
      <c r="O197" s="56"/>
      <c r="P197" s="51"/>
      <c r="Q197" s="56"/>
      <c r="R197" s="51"/>
      <c r="S197" s="56"/>
      <c r="T197" s="51"/>
      <c r="U197" s="56"/>
      <c r="V197" s="51"/>
      <c r="W197" s="56"/>
      <c r="X197" s="51"/>
      <c r="Y197" s="56"/>
      <c r="Z197" s="51"/>
      <c r="AA197" s="56"/>
      <c r="AB197" s="52"/>
      <c r="AC197" s="52"/>
    </row>
    <row r="198" spans="1:29" ht="30.6" customHeight="1" x14ac:dyDescent="0.2">
      <c r="A198" s="88" t="s">
        <v>117</v>
      </c>
      <c r="B198" s="89" t="s">
        <v>30</v>
      </c>
      <c r="C198" s="86">
        <v>2022</v>
      </c>
      <c r="D198" s="51">
        <v>9267</v>
      </c>
      <c r="E198" s="56"/>
      <c r="F198" s="51">
        <v>839</v>
      </c>
      <c r="G198" s="56"/>
      <c r="H198" s="51">
        <v>932</v>
      </c>
      <c r="I198" s="56"/>
      <c r="J198" s="51">
        <v>1002</v>
      </c>
      <c r="K198" s="56"/>
      <c r="L198" s="51">
        <v>975</v>
      </c>
      <c r="M198" s="56"/>
      <c r="N198" s="51">
        <v>873</v>
      </c>
      <c r="O198" s="56"/>
      <c r="P198" s="51">
        <v>553</v>
      </c>
      <c r="Q198" s="56"/>
      <c r="R198" s="51">
        <v>605</v>
      </c>
      <c r="S198" s="56"/>
      <c r="T198" s="51">
        <v>335</v>
      </c>
      <c r="U198" s="56"/>
      <c r="V198" s="51">
        <v>589</v>
      </c>
      <c r="W198" s="56"/>
      <c r="X198" s="51">
        <v>930</v>
      </c>
      <c r="Y198" s="56"/>
      <c r="Z198" s="51">
        <v>1071</v>
      </c>
      <c r="AA198" s="56"/>
      <c r="AB198" s="52">
        <v>563</v>
      </c>
      <c r="AC198" s="52"/>
    </row>
    <row r="199" spans="1:29" ht="11.25" x14ac:dyDescent="0.2">
      <c r="A199" s="91"/>
      <c r="B199" s="89"/>
      <c r="C199" s="86">
        <v>2023</v>
      </c>
      <c r="D199" s="51"/>
      <c r="E199" s="56"/>
      <c r="F199" s="51">
        <v>647</v>
      </c>
      <c r="G199" s="56"/>
      <c r="H199" s="51"/>
      <c r="I199" s="56"/>
      <c r="J199" s="51"/>
      <c r="K199" s="56"/>
      <c r="L199" s="51"/>
      <c r="M199" s="56"/>
      <c r="N199" s="51"/>
      <c r="O199" s="56"/>
      <c r="P199" s="51"/>
      <c r="Q199" s="56"/>
      <c r="R199" s="51"/>
      <c r="S199" s="56"/>
      <c r="T199" s="51"/>
      <c r="U199" s="56"/>
      <c r="V199" s="51"/>
      <c r="W199" s="56"/>
      <c r="X199" s="51"/>
      <c r="Y199" s="56"/>
      <c r="Z199" s="51"/>
      <c r="AA199" s="56"/>
      <c r="AB199" s="52"/>
      <c r="AC199" s="52"/>
    </row>
    <row r="200" spans="1:29" ht="40.9" customHeight="1" x14ac:dyDescent="0.2">
      <c r="A200" s="88" t="s">
        <v>118</v>
      </c>
      <c r="B200" s="89" t="s">
        <v>109</v>
      </c>
      <c r="C200" s="86">
        <v>2022</v>
      </c>
      <c r="D200" s="51">
        <v>36263</v>
      </c>
      <c r="E200" s="56"/>
      <c r="F200" s="51">
        <v>2950</v>
      </c>
      <c r="G200" s="56"/>
      <c r="H200" s="51">
        <v>3185</v>
      </c>
      <c r="I200" s="56"/>
      <c r="J200" s="51">
        <v>3304</v>
      </c>
      <c r="K200" s="56"/>
      <c r="L200" s="51">
        <v>2878</v>
      </c>
      <c r="M200" s="56"/>
      <c r="N200" s="51">
        <v>3026</v>
      </c>
      <c r="O200" s="56"/>
      <c r="P200" s="51">
        <v>3046</v>
      </c>
      <c r="Q200" s="56"/>
      <c r="R200" s="51">
        <v>3150</v>
      </c>
      <c r="S200" s="56"/>
      <c r="T200" s="51">
        <v>2135</v>
      </c>
      <c r="U200" s="56"/>
      <c r="V200" s="51">
        <v>3356</v>
      </c>
      <c r="W200" s="56"/>
      <c r="X200" s="51">
        <v>3341</v>
      </c>
      <c r="Y200" s="56"/>
      <c r="Z200" s="51">
        <v>3568</v>
      </c>
      <c r="AA200" s="56"/>
      <c r="AB200" s="52">
        <v>2324</v>
      </c>
      <c r="AC200" s="52"/>
    </row>
    <row r="201" spans="1:29" ht="11.25" x14ac:dyDescent="0.2">
      <c r="A201" s="91"/>
      <c r="B201" s="89"/>
      <c r="C201" s="86">
        <v>2023</v>
      </c>
      <c r="D201" s="51"/>
      <c r="E201" s="56"/>
      <c r="F201" s="51">
        <v>3209</v>
      </c>
      <c r="G201" s="56"/>
      <c r="H201" s="51"/>
      <c r="I201" s="56"/>
      <c r="J201" s="51"/>
      <c r="K201" s="56"/>
      <c r="L201" s="51"/>
      <c r="M201" s="56"/>
      <c r="N201" s="51"/>
      <c r="O201" s="56"/>
      <c r="P201" s="51"/>
      <c r="Q201" s="56"/>
      <c r="R201" s="51"/>
      <c r="S201" s="56"/>
      <c r="T201" s="51"/>
      <c r="U201" s="56"/>
      <c r="V201" s="51"/>
      <c r="W201" s="56"/>
      <c r="X201" s="51"/>
      <c r="Y201" s="56"/>
      <c r="Z201" s="51"/>
      <c r="AA201" s="56"/>
      <c r="AB201" s="52"/>
      <c r="AC201" s="52"/>
    </row>
    <row r="202" spans="1:29" ht="30" customHeight="1" x14ac:dyDescent="0.2">
      <c r="A202" s="281" t="s">
        <v>119</v>
      </c>
      <c r="B202" s="281"/>
      <c r="C202" s="281"/>
      <c r="D202" s="281"/>
      <c r="E202" s="281"/>
      <c r="F202" s="281"/>
      <c r="G202" s="281"/>
      <c r="H202" s="281"/>
      <c r="I202" s="281"/>
      <c r="J202" s="281"/>
      <c r="K202" s="281"/>
      <c r="L202" s="281"/>
      <c r="M202" s="281"/>
      <c r="N202" s="281"/>
      <c r="O202" s="281"/>
      <c r="P202" s="281"/>
      <c r="Q202" s="281"/>
      <c r="R202" s="281"/>
      <c r="S202" s="281"/>
      <c r="T202" s="281"/>
      <c r="U202" s="281"/>
      <c r="V202" s="281"/>
      <c r="W202" s="281"/>
      <c r="X202" s="281"/>
      <c r="Y202" s="281"/>
      <c r="Z202" s="281"/>
      <c r="AA202" s="281"/>
      <c r="AB202" s="281"/>
      <c r="AC202" s="281"/>
    </row>
    <row r="203" spans="1:29" ht="40.9" customHeight="1" x14ac:dyDescent="0.2">
      <c r="A203" s="100" t="s">
        <v>120</v>
      </c>
      <c r="B203" s="89" t="s">
        <v>115</v>
      </c>
      <c r="C203" s="86">
        <v>2022</v>
      </c>
      <c r="D203" s="51">
        <v>430</v>
      </c>
      <c r="E203" s="56"/>
      <c r="F203" s="65">
        <v>6.5</v>
      </c>
      <c r="G203" s="66"/>
      <c r="H203" s="65">
        <v>28.1</v>
      </c>
      <c r="I203" s="66"/>
      <c r="J203" s="65">
        <v>16.5</v>
      </c>
      <c r="K203" s="66"/>
      <c r="L203" s="65">
        <v>15.3</v>
      </c>
      <c r="M203" s="66"/>
      <c r="N203" s="65">
        <v>18.3</v>
      </c>
      <c r="O203" s="66"/>
      <c r="P203" s="65">
        <v>13.9</v>
      </c>
      <c r="Q203" s="66"/>
      <c r="R203" s="65">
        <v>14.9</v>
      </c>
      <c r="S203" s="66"/>
      <c r="T203" s="65">
        <v>60.3</v>
      </c>
      <c r="U203" s="66"/>
      <c r="V203" s="65">
        <v>28</v>
      </c>
      <c r="W203" s="66"/>
      <c r="X203" s="65">
        <v>24.9</v>
      </c>
      <c r="Y203" s="66"/>
      <c r="Z203" s="65">
        <v>26.1</v>
      </c>
      <c r="AA203" s="66"/>
      <c r="AB203" s="52">
        <v>172</v>
      </c>
      <c r="AC203" s="52"/>
    </row>
    <row r="204" spans="1:29" ht="11.25" x14ac:dyDescent="0.2">
      <c r="A204" s="91"/>
      <c r="B204" s="89"/>
      <c r="C204" s="86">
        <v>2023</v>
      </c>
      <c r="D204" s="51"/>
      <c r="E204" s="56"/>
      <c r="F204" s="65">
        <v>9.1</v>
      </c>
      <c r="G204" s="66"/>
      <c r="H204" s="65"/>
      <c r="I204" s="66"/>
      <c r="J204" s="65"/>
      <c r="K204" s="66"/>
      <c r="L204" s="65"/>
      <c r="M204" s="66"/>
      <c r="N204" s="65"/>
      <c r="O204" s="66"/>
      <c r="P204" s="65"/>
      <c r="Q204" s="66"/>
      <c r="R204" s="65"/>
      <c r="S204" s="66"/>
      <c r="T204" s="65"/>
      <c r="U204" s="66"/>
      <c r="V204" s="65"/>
      <c r="W204" s="66"/>
      <c r="X204" s="65"/>
      <c r="Y204" s="66"/>
      <c r="Z204" s="65"/>
      <c r="AA204" s="66"/>
      <c r="AB204" s="67"/>
      <c r="AC204" s="52"/>
    </row>
    <row r="205" spans="1:29" ht="40.9" customHeight="1" x14ac:dyDescent="0.2">
      <c r="A205" s="100" t="s">
        <v>121</v>
      </c>
      <c r="B205" s="89" t="s">
        <v>115</v>
      </c>
      <c r="C205" s="86">
        <v>2022</v>
      </c>
      <c r="D205" s="65">
        <v>23.3</v>
      </c>
      <c r="E205" s="56"/>
      <c r="F205" s="65">
        <v>0.9</v>
      </c>
      <c r="G205" s="66"/>
      <c r="H205" s="65">
        <v>2</v>
      </c>
      <c r="I205" s="66"/>
      <c r="J205" s="65">
        <v>3.2</v>
      </c>
      <c r="K205" s="66"/>
      <c r="L205" s="65">
        <v>0.5</v>
      </c>
      <c r="M205" s="66"/>
      <c r="N205" s="65">
        <v>1.6</v>
      </c>
      <c r="O205" s="66"/>
      <c r="P205" s="65">
        <v>1</v>
      </c>
      <c r="Q205" s="66"/>
      <c r="R205" s="65">
        <v>1.6</v>
      </c>
      <c r="S205" s="66"/>
      <c r="T205" s="65">
        <v>1.1000000000000001</v>
      </c>
      <c r="U205" s="66"/>
      <c r="V205" s="65">
        <v>3</v>
      </c>
      <c r="W205" s="66"/>
      <c r="X205" s="65">
        <v>3.5</v>
      </c>
      <c r="Y205" s="66"/>
      <c r="Z205" s="65">
        <v>2.2000000000000002</v>
      </c>
      <c r="AA205" s="66"/>
      <c r="AB205" s="67">
        <v>2.8</v>
      </c>
      <c r="AC205" s="52"/>
    </row>
    <row r="206" spans="1:29" ht="11.25" x14ac:dyDescent="0.2">
      <c r="A206" s="91"/>
      <c r="B206" s="89"/>
      <c r="C206" s="86">
        <v>2023</v>
      </c>
      <c r="D206" s="58"/>
      <c r="E206" s="56"/>
      <c r="F206" s="65">
        <v>1</v>
      </c>
      <c r="G206" s="66"/>
      <c r="H206" s="65"/>
      <c r="I206" s="66"/>
      <c r="J206" s="65"/>
      <c r="K206" s="66"/>
      <c r="L206" s="65"/>
      <c r="M206" s="66"/>
      <c r="N206" s="65"/>
      <c r="O206" s="66"/>
      <c r="P206" s="65"/>
      <c r="Q206" s="66"/>
      <c r="R206" s="65"/>
      <c r="S206" s="66"/>
      <c r="T206" s="65"/>
      <c r="U206" s="66"/>
      <c r="V206" s="65"/>
      <c r="W206" s="66"/>
      <c r="X206" s="65"/>
      <c r="Y206" s="66"/>
      <c r="Z206" s="65"/>
      <c r="AA206" s="66"/>
      <c r="AB206" s="67"/>
      <c r="AC206" s="52"/>
    </row>
    <row r="207" spans="1:29" ht="30.6" customHeight="1" x14ac:dyDescent="0.2">
      <c r="A207" s="133" t="s">
        <v>122</v>
      </c>
      <c r="B207" s="89" t="s">
        <v>115</v>
      </c>
      <c r="C207" s="86">
        <v>2022</v>
      </c>
      <c r="D207" s="51">
        <v>316</v>
      </c>
      <c r="E207" s="56"/>
      <c r="F207" s="58">
        <v>21</v>
      </c>
      <c r="G207" s="61"/>
      <c r="H207" s="58">
        <v>19</v>
      </c>
      <c r="I207" s="61"/>
      <c r="J207" s="58">
        <v>19.7</v>
      </c>
      <c r="K207" s="61"/>
      <c r="L207" s="65">
        <v>32.9</v>
      </c>
      <c r="M207" s="56"/>
      <c r="N207" s="65">
        <v>35.5</v>
      </c>
      <c r="O207" s="66"/>
      <c r="P207" s="65">
        <v>28.9</v>
      </c>
      <c r="Q207" s="66"/>
      <c r="R207" s="65">
        <v>26.6</v>
      </c>
      <c r="S207" s="66"/>
      <c r="T207" s="58">
        <v>31.8</v>
      </c>
      <c r="U207" s="61"/>
      <c r="V207" s="58">
        <v>21</v>
      </c>
      <c r="W207" s="66"/>
      <c r="X207" s="65">
        <v>16.5</v>
      </c>
      <c r="Y207" s="66"/>
      <c r="Z207" s="65">
        <v>17.600000000000001</v>
      </c>
      <c r="AA207" s="66"/>
      <c r="AB207" s="59">
        <v>20</v>
      </c>
      <c r="AC207" s="67"/>
    </row>
    <row r="208" spans="1:29" ht="11.25" x14ac:dyDescent="0.2">
      <c r="A208" s="84"/>
      <c r="B208" s="85"/>
      <c r="C208" s="86">
        <v>2023</v>
      </c>
      <c r="D208" s="94"/>
      <c r="E208" s="95"/>
      <c r="F208" s="58">
        <v>19.600000000000001</v>
      </c>
      <c r="G208" s="61"/>
      <c r="H208" s="58"/>
      <c r="I208" s="61"/>
      <c r="J208" s="58"/>
      <c r="K208" s="61"/>
      <c r="L208" s="65"/>
      <c r="M208" s="66"/>
      <c r="N208" s="65"/>
      <c r="O208" s="66"/>
      <c r="P208" s="58"/>
      <c r="Q208" s="66"/>
      <c r="R208" s="65"/>
      <c r="S208" s="66"/>
      <c r="T208" s="58"/>
      <c r="U208" s="61"/>
      <c r="V208" s="58"/>
      <c r="W208" s="66"/>
      <c r="X208" s="58"/>
      <c r="Y208" s="66"/>
      <c r="Z208" s="65"/>
      <c r="AA208" s="66"/>
      <c r="AB208" s="59"/>
      <c r="AC208" s="67"/>
    </row>
    <row r="209" spans="1:29" ht="30.6" customHeight="1" x14ac:dyDescent="0.2">
      <c r="A209" s="133" t="s">
        <v>123</v>
      </c>
      <c r="B209" s="89" t="s">
        <v>115</v>
      </c>
      <c r="C209" s="86">
        <v>2022</v>
      </c>
      <c r="D209" s="51">
        <v>338</v>
      </c>
      <c r="E209" s="56"/>
      <c r="F209" s="65">
        <v>21.9</v>
      </c>
      <c r="G209" s="66"/>
      <c r="H209" s="65">
        <v>20.100000000000001</v>
      </c>
      <c r="I209" s="66"/>
      <c r="J209" s="58">
        <v>31</v>
      </c>
      <c r="K209" s="66"/>
      <c r="L209" s="58">
        <v>32.200000000000003</v>
      </c>
      <c r="M209" s="61"/>
      <c r="N209" s="58">
        <v>34.5</v>
      </c>
      <c r="O209" s="61"/>
      <c r="P209" s="65">
        <v>27.8</v>
      </c>
      <c r="Q209" s="66"/>
      <c r="R209" s="65">
        <v>22.7</v>
      </c>
      <c r="S209" s="66"/>
      <c r="T209" s="58">
        <v>24.5</v>
      </c>
      <c r="U209" s="61"/>
      <c r="V209" s="58">
        <v>33</v>
      </c>
      <c r="W209" s="66"/>
      <c r="X209" s="65">
        <v>26.3</v>
      </c>
      <c r="Y209" s="66"/>
      <c r="Z209" s="58">
        <v>23.5</v>
      </c>
      <c r="AA209" s="66"/>
      <c r="AB209" s="67">
        <v>22.8</v>
      </c>
      <c r="AC209" s="67"/>
    </row>
    <row r="210" spans="1:29" ht="11.25" x14ac:dyDescent="0.2">
      <c r="A210" s="101"/>
      <c r="B210" s="85"/>
      <c r="C210" s="86">
        <v>2023</v>
      </c>
      <c r="D210" s="94"/>
      <c r="E210" s="95"/>
      <c r="F210" s="65">
        <v>23.4</v>
      </c>
      <c r="G210" s="66"/>
      <c r="H210" s="65"/>
      <c r="I210" s="66"/>
      <c r="J210" s="58"/>
      <c r="K210" s="66"/>
      <c r="L210" s="65"/>
      <c r="M210" s="66"/>
      <c r="N210" s="58"/>
      <c r="O210" s="61"/>
      <c r="P210" s="65"/>
      <c r="Q210" s="66"/>
      <c r="R210" s="58"/>
      <c r="S210" s="66"/>
      <c r="T210" s="65"/>
      <c r="U210" s="66"/>
      <c r="V210" s="58"/>
      <c r="W210" s="66"/>
      <c r="X210" s="65"/>
      <c r="Y210" s="66"/>
      <c r="Z210" s="65"/>
      <c r="AA210" s="66"/>
      <c r="AB210" s="67"/>
      <c r="AC210" s="67"/>
    </row>
    <row r="211" spans="1:29" ht="30.6" customHeight="1" x14ac:dyDescent="0.2">
      <c r="A211" s="133" t="s">
        <v>124</v>
      </c>
      <c r="B211" s="89" t="s">
        <v>115</v>
      </c>
      <c r="C211" s="86">
        <v>2022</v>
      </c>
      <c r="D211" s="51">
        <v>2401</v>
      </c>
      <c r="E211" s="56"/>
      <c r="F211" s="51">
        <v>198</v>
      </c>
      <c r="G211" s="56"/>
      <c r="H211" s="51">
        <v>202</v>
      </c>
      <c r="I211" s="56"/>
      <c r="J211" s="51">
        <v>249</v>
      </c>
      <c r="K211" s="56"/>
      <c r="L211" s="51">
        <v>139</v>
      </c>
      <c r="M211" s="56"/>
      <c r="N211" s="51">
        <v>207</v>
      </c>
      <c r="O211" s="56"/>
      <c r="P211" s="51">
        <v>250</v>
      </c>
      <c r="Q211" s="56"/>
      <c r="R211" s="51">
        <v>126</v>
      </c>
      <c r="S211" s="56"/>
      <c r="T211" s="51">
        <v>213</v>
      </c>
      <c r="U211" s="56"/>
      <c r="V211" s="51">
        <v>233</v>
      </c>
      <c r="W211" s="56"/>
      <c r="X211" s="51">
        <v>202</v>
      </c>
      <c r="Y211" s="56"/>
      <c r="Z211" s="51">
        <v>163</v>
      </c>
      <c r="AA211" s="56"/>
      <c r="AB211" s="52">
        <v>210</v>
      </c>
      <c r="AC211" s="52"/>
    </row>
    <row r="212" spans="1:29" ht="11.25" x14ac:dyDescent="0.2">
      <c r="B212" s="89"/>
      <c r="C212" s="86">
        <v>2023</v>
      </c>
      <c r="D212" s="94"/>
      <c r="E212" s="95"/>
      <c r="F212" s="51">
        <v>210</v>
      </c>
      <c r="G212" s="56"/>
      <c r="H212" s="51"/>
      <c r="I212" s="56"/>
      <c r="J212" s="51"/>
      <c r="K212" s="56"/>
      <c r="L212" s="51"/>
      <c r="M212" s="56"/>
      <c r="N212" s="51"/>
      <c r="O212" s="56"/>
      <c r="P212" s="51"/>
      <c r="Q212" s="56"/>
      <c r="R212" s="51"/>
      <c r="S212" s="56"/>
      <c r="T212" s="51"/>
      <c r="U212" s="56"/>
      <c r="V212" s="51"/>
      <c r="W212" s="56"/>
      <c r="X212" s="51"/>
      <c r="Y212" s="56"/>
      <c r="Z212" s="51"/>
      <c r="AA212" s="56"/>
      <c r="AB212" s="52"/>
      <c r="AC212" s="52"/>
    </row>
    <row r="213" spans="1:29" ht="30.6" customHeight="1" x14ac:dyDescent="0.2">
      <c r="A213" s="133" t="s">
        <v>125</v>
      </c>
      <c r="B213" s="89" t="s">
        <v>115</v>
      </c>
      <c r="C213" s="86">
        <v>2022</v>
      </c>
      <c r="D213" s="51">
        <v>273</v>
      </c>
      <c r="E213" s="56"/>
      <c r="F213" s="65">
        <v>17.7</v>
      </c>
      <c r="G213" s="66"/>
      <c r="H213" s="65">
        <v>21.3</v>
      </c>
      <c r="I213" s="66"/>
      <c r="J213" s="58">
        <v>35.6</v>
      </c>
      <c r="K213" s="61"/>
      <c r="L213" s="65">
        <v>22.5</v>
      </c>
      <c r="M213" s="66"/>
      <c r="N213" s="58">
        <v>22.3</v>
      </c>
      <c r="O213" s="61"/>
      <c r="P213" s="58">
        <v>20.7</v>
      </c>
      <c r="Q213" s="61"/>
      <c r="R213" s="65">
        <v>18.399999999999999</v>
      </c>
      <c r="S213" s="66"/>
      <c r="T213" s="65">
        <v>21.4</v>
      </c>
      <c r="U213" s="66"/>
      <c r="V213" s="58">
        <v>21.1</v>
      </c>
      <c r="W213" s="61"/>
      <c r="X213" s="58">
        <v>22</v>
      </c>
      <c r="Y213" s="61"/>
      <c r="Z213" s="58">
        <v>23.8</v>
      </c>
      <c r="AA213" s="66"/>
      <c r="AB213" s="67">
        <v>23.4</v>
      </c>
      <c r="AC213" s="67"/>
    </row>
    <row r="214" spans="1:29" ht="11.25" x14ac:dyDescent="0.2">
      <c r="A214" s="101"/>
      <c r="B214" s="85"/>
      <c r="C214" s="86">
        <v>2023</v>
      </c>
      <c r="D214" s="94"/>
      <c r="E214" s="95"/>
      <c r="F214" s="65">
        <v>17.3</v>
      </c>
      <c r="G214" s="66"/>
      <c r="H214" s="65"/>
      <c r="I214" s="66"/>
      <c r="J214" s="58"/>
      <c r="K214" s="61"/>
      <c r="L214" s="58"/>
      <c r="M214" s="61"/>
      <c r="N214" s="58"/>
      <c r="O214" s="61"/>
      <c r="P214" s="58"/>
      <c r="Q214" s="61"/>
      <c r="R214" s="65"/>
      <c r="S214" s="66"/>
      <c r="T214" s="58"/>
      <c r="U214" s="61"/>
      <c r="V214" s="58"/>
      <c r="W214" s="61"/>
      <c r="X214" s="58"/>
      <c r="Y214" s="66"/>
      <c r="Z214" s="65"/>
      <c r="AA214" s="66"/>
      <c r="AB214" s="67"/>
      <c r="AC214" s="67"/>
    </row>
    <row r="215" spans="1:29" ht="30.6" customHeight="1" x14ac:dyDescent="0.2">
      <c r="A215" s="133" t="s">
        <v>126</v>
      </c>
      <c r="B215" s="89" t="s">
        <v>115</v>
      </c>
      <c r="C215" s="86">
        <v>2022</v>
      </c>
      <c r="D215" s="51">
        <v>437</v>
      </c>
      <c r="E215" s="56"/>
      <c r="F215" s="65">
        <v>34.799999999999997</v>
      </c>
      <c r="G215" s="66"/>
      <c r="H215" s="65">
        <v>49.5</v>
      </c>
      <c r="I215" s="66"/>
      <c r="J215" s="65">
        <v>46.3</v>
      </c>
      <c r="K215" s="66"/>
      <c r="L215" s="65">
        <v>38.799999999999997</v>
      </c>
      <c r="M215" s="66"/>
      <c r="N215" s="65">
        <v>38.5</v>
      </c>
      <c r="O215" s="66"/>
      <c r="P215" s="58">
        <v>43.3</v>
      </c>
      <c r="Q215" s="66"/>
      <c r="R215" s="65">
        <v>36.4</v>
      </c>
      <c r="S215" s="66"/>
      <c r="T215" s="65">
        <v>32.799999999999997</v>
      </c>
      <c r="U215" s="66"/>
      <c r="V215" s="65">
        <v>31.8</v>
      </c>
      <c r="W215" s="66"/>
      <c r="X215" s="65">
        <v>25.7</v>
      </c>
      <c r="Y215" s="66"/>
      <c r="Z215" s="65">
        <v>29.6</v>
      </c>
      <c r="AA215" s="61"/>
      <c r="AB215" s="59">
        <v>28.7</v>
      </c>
      <c r="AC215" s="52"/>
    </row>
    <row r="216" spans="1:29" ht="11.25" x14ac:dyDescent="0.2">
      <c r="A216" s="133"/>
      <c r="B216" s="89"/>
      <c r="C216" s="86">
        <v>2023</v>
      </c>
      <c r="D216" s="94"/>
      <c r="E216" s="95"/>
      <c r="F216" s="65">
        <v>29.7</v>
      </c>
      <c r="G216" s="66"/>
      <c r="H216" s="65"/>
      <c r="I216" s="66"/>
      <c r="J216" s="65"/>
      <c r="K216" s="66"/>
      <c r="L216" s="65"/>
      <c r="M216" s="66"/>
      <c r="N216" s="65"/>
      <c r="O216" s="66"/>
      <c r="P216" s="65"/>
      <c r="Q216" s="66"/>
      <c r="R216" s="65"/>
      <c r="S216" s="66"/>
      <c r="T216" s="65"/>
      <c r="U216" s="66"/>
      <c r="V216" s="65"/>
      <c r="W216" s="66"/>
      <c r="X216" s="65"/>
      <c r="Y216" s="66"/>
      <c r="Z216" s="65"/>
      <c r="AA216" s="66"/>
      <c r="AB216" s="67"/>
      <c r="AC216" s="67"/>
    </row>
    <row r="217" spans="1:29" ht="30.6" customHeight="1" x14ac:dyDescent="0.2">
      <c r="A217" s="133" t="s">
        <v>127</v>
      </c>
      <c r="B217" s="89" t="s">
        <v>115</v>
      </c>
      <c r="C217" s="86">
        <v>2022</v>
      </c>
      <c r="D217" s="51">
        <v>847</v>
      </c>
      <c r="E217" s="56"/>
      <c r="F217" s="65">
        <v>79.599999999999994</v>
      </c>
      <c r="G217" s="66"/>
      <c r="H217" s="65">
        <v>73.7</v>
      </c>
      <c r="I217" s="66"/>
      <c r="J217" s="65">
        <v>80.5</v>
      </c>
      <c r="K217" s="66"/>
      <c r="L217" s="65">
        <v>88.5</v>
      </c>
      <c r="M217" s="66"/>
      <c r="N217" s="65">
        <v>84.9</v>
      </c>
      <c r="O217" s="66"/>
      <c r="P217" s="65">
        <v>82.4</v>
      </c>
      <c r="Q217" s="66"/>
      <c r="R217" s="65">
        <v>59.8</v>
      </c>
      <c r="S217" s="66"/>
      <c r="T217" s="65">
        <v>68.5</v>
      </c>
      <c r="U217" s="56"/>
      <c r="V217" s="65">
        <v>73.8</v>
      </c>
      <c r="W217" s="56"/>
      <c r="X217" s="65">
        <v>63.5</v>
      </c>
      <c r="Y217" s="66"/>
      <c r="Z217" s="65">
        <v>57.2</v>
      </c>
      <c r="AA217" s="66"/>
      <c r="AB217" s="67">
        <v>34.6</v>
      </c>
      <c r="AC217" s="52"/>
    </row>
    <row r="218" spans="1:29" ht="11.25" x14ac:dyDescent="0.2">
      <c r="A218" s="100"/>
      <c r="B218" s="89"/>
      <c r="C218" s="86">
        <v>2023</v>
      </c>
      <c r="D218" s="94"/>
      <c r="E218" s="95"/>
      <c r="F218" s="65">
        <v>37.1</v>
      </c>
      <c r="G218" s="66"/>
      <c r="H218" s="65"/>
      <c r="I218" s="66"/>
      <c r="J218" s="65"/>
      <c r="K218" s="66"/>
      <c r="L218" s="65"/>
      <c r="M218" s="66"/>
      <c r="N218" s="65"/>
      <c r="O218" s="66"/>
      <c r="P218" s="65"/>
      <c r="Q218" s="66"/>
      <c r="R218" s="65"/>
      <c r="S218" s="66"/>
      <c r="T218" s="65"/>
      <c r="U218" s="66"/>
      <c r="V218" s="65"/>
      <c r="W218" s="66"/>
      <c r="X218" s="65"/>
      <c r="Y218" s="66"/>
      <c r="Z218" s="65"/>
      <c r="AA218" s="66"/>
      <c r="AB218" s="67"/>
      <c r="AC218" s="52"/>
    </row>
    <row r="219" spans="1:29" ht="30.6" customHeight="1" x14ac:dyDescent="0.2">
      <c r="A219" s="133" t="s">
        <v>128</v>
      </c>
      <c r="B219" s="89" t="s">
        <v>115</v>
      </c>
      <c r="C219" s="86">
        <v>2022</v>
      </c>
      <c r="D219" s="51">
        <v>1786</v>
      </c>
      <c r="E219" s="56"/>
      <c r="F219" s="60">
        <v>135</v>
      </c>
      <c r="G219" s="68"/>
      <c r="H219" s="60">
        <v>100</v>
      </c>
      <c r="I219" s="68"/>
      <c r="J219" s="60">
        <v>135</v>
      </c>
      <c r="K219" s="68"/>
      <c r="L219" s="60">
        <v>176</v>
      </c>
      <c r="M219" s="68"/>
      <c r="N219" s="60">
        <v>160</v>
      </c>
      <c r="O219" s="68"/>
      <c r="P219" s="60">
        <v>151</v>
      </c>
      <c r="Q219" s="68"/>
      <c r="R219" s="60">
        <v>172</v>
      </c>
      <c r="S219" s="68"/>
      <c r="T219" s="60">
        <v>169</v>
      </c>
      <c r="U219" s="68"/>
      <c r="V219" s="60">
        <v>131</v>
      </c>
      <c r="W219" s="68"/>
      <c r="X219" s="60">
        <v>113</v>
      </c>
      <c r="Y219" s="68"/>
      <c r="Z219" s="60">
        <v>136</v>
      </c>
      <c r="AA219" s="68"/>
      <c r="AB219" s="69">
        <v>201</v>
      </c>
      <c r="AC219" s="52"/>
    </row>
    <row r="220" spans="1:29" ht="11.25" x14ac:dyDescent="0.2">
      <c r="A220" s="101"/>
      <c r="B220" s="85"/>
      <c r="C220" s="86">
        <v>2023</v>
      </c>
      <c r="D220" s="94"/>
      <c r="E220" s="95"/>
      <c r="F220" s="60">
        <v>128</v>
      </c>
      <c r="G220" s="68"/>
      <c r="H220" s="60"/>
      <c r="I220" s="68"/>
      <c r="J220" s="60"/>
      <c r="K220" s="68"/>
      <c r="L220" s="60"/>
      <c r="M220" s="68"/>
      <c r="N220" s="60"/>
      <c r="O220" s="68"/>
      <c r="P220" s="60"/>
      <c r="Q220" s="68"/>
      <c r="R220" s="60"/>
      <c r="S220" s="68"/>
      <c r="T220" s="60"/>
      <c r="U220" s="68"/>
      <c r="V220" s="60"/>
      <c r="W220" s="68"/>
      <c r="X220" s="60"/>
      <c r="Y220" s="68"/>
      <c r="Z220" s="60"/>
      <c r="AA220" s="68"/>
      <c r="AB220" s="69"/>
      <c r="AC220" s="52"/>
    </row>
    <row r="221" spans="1:29" ht="30.6" customHeight="1" x14ac:dyDescent="0.2">
      <c r="A221" s="133" t="s">
        <v>129</v>
      </c>
      <c r="B221" s="89" t="s">
        <v>115</v>
      </c>
      <c r="C221" s="86">
        <v>2022</v>
      </c>
      <c r="D221" s="51">
        <v>238</v>
      </c>
      <c r="E221" s="56"/>
      <c r="F221" s="58">
        <v>18.7</v>
      </c>
      <c r="G221" s="56"/>
      <c r="H221" s="65">
        <v>25.9</v>
      </c>
      <c r="I221" s="66"/>
      <c r="J221" s="65">
        <v>28.4</v>
      </c>
      <c r="K221" s="66"/>
      <c r="L221" s="58">
        <v>20</v>
      </c>
      <c r="M221" s="66"/>
      <c r="N221" s="65">
        <v>15.5</v>
      </c>
      <c r="O221" s="66"/>
      <c r="P221" s="65">
        <v>37.4</v>
      </c>
      <c r="Q221" s="56"/>
      <c r="R221" s="58">
        <v>12.5</v>
      </c>
      <c r="S221" s="61"/>
      <c r="T221" s="58">
        <v>11.4</v>
      </c>
      <c r="U221" s="61"/>
      <c r="V221" s="65">
        <v>8.6</v>
      </c>
      <c r="W221" s="66"/>
      <c r="X221" s="65">
        <v>19.100000000000001</v>
      </c>
      <c r="Y221" s="56"/>
      <c r="Z221" s="58">
        <v>18.7</v>
      </c>
      <c r="AA221" s="61"/>
      <c r="AB221" s="59">
        <v>22.1</v>
      </c>
      <c r="AC221" s="59"/>
    </row>
    <row r="222" spans="1:29" ht="11.25" x14ac:dyDescent="0.2">
      <c r="A222" s="100"/>
      <c r="B222" s="89"/>
      <c r="C222" s="86">
        <v>2023</v>
      </c>
      <c r="D222" s="80"/>
      <c r="E222" s="95"/>
      <c r="F222" s="58">
        <v>15</v>
      </c>
      <c r="G222" s="66"/>
      <c r="H222" s="58"/>
      <c r="I222" s="66"/>
      <c r="J222" s="65"/>
      <c r="K222" s="66"/>
      <c r="L222" s="58"/>
      <c r="M222" s="66"/>
      <c r="N222" s="65"/>
      <c r="O222" s="66"/>
      <c r="P222" s="65"/>
      <c r="Q222" s="66"/>
      <c r="R222" s="65"/>
      <c r="S222" s="66"/>
      <c r="T222" s="65"/>
      <c r="U222" s="66"/>
      <c r="V222" s="65"/>
      <c r="W222" s="66"/>
      <c r="X222" s="58"/>
      <c r="Y222" s="66"/>
      <c r="Z222" s="65"/>
      <c r="AA222" s="66"/>
      <c r="AB222" s="67"/>
      <c r="AC222" s="59"/>
    </row>
    <row r="223" spans="1:29" ht="20.45" customHeight="1" x14ac:dyDescent="0.2">
      <c r="A223" s="84" t="s">
        <v>130</v>
      </c>
      <c r="B223" s="89" t="s">
        <v>115</v>
      </c>
      <c r="C223" s="86">
        <v>2022</v>
      </c>
      <c r="D223" s="51">
        <v>95385</v>
      </c>
      <c r="E223" s="56"/>
      <c r="F223" s="51">
        <v>6183</v>
      </c>
      <c r="G223" s="56"/>
      <c r="H223" s="51">
        <v>7205</v>
      </c>
      <c r="I223" s="56"/>
      <c r="J223" s="51">
        <v>7470</v>
      </c>
      <c r="K223" s="56"/>
      <c r="L223" s="51">
        <v>8908</v>
      </c>
      <c r="M223" s="56"/>
      <c r="N223" s="51">
        <v>9166</v>
      </c>
      <c r="O223" s="56"/>
      <c r="P223" s="51">
        <v>8179</v>
      </c>
      <c r="Q223" s="56"/>
      <c r="R223" s="51">
        <v>6735</v>
      </c>
      <c r="S223" s="56"/>
      <c r="T223" s="51">
        <v>6821</v>
      </c>
      <c r="U223" s="56"/>
      <c r="V223" s="51">
        <v>8850</v>
      </c>
      <c r="W223" s="56"/>
      <c r="X223" s="51">
        <v>8843</v>
      </c>
      <c r="Y223" s="56"/>
      <c r="Z223" s="51">
        <v>8677</v>
      </c>
      <c r="AA223" s="56"/>
      <c r="AB223" s="52">
        <v>8348</v>
      </c>
      <c r="AC223" s="52"/>
    </row>
    <row r="224" spans="1:29" ht="11.25" x14ac:dyDescent="0.2">
      <c r="B224" s="89"/>
      <c r="C224" s="86">
        <v>2023</v>
      </c>
      <c r="D224" s="94"/>
      <c r="E224" s="95"/>
      <c r="F224" s="51">
        <v>7438</v>
      </c>
      <c r="G224" s="56"/>
      <c r="H224" s="51"/>
      <c r="I224" s="56"/>
      <c r="J224" s="51"/>
      <c r="K224" s="56"/>
      <c r="L224" s="51"/>
      <c r="M224" s="56"/>
      <c r="N224" s="51"/>
      <c r="O224" s="56"/>
      <c r="P224" s="51"/>
      <c r="Q224" s="56"/>
      <c r="R224" s="51"/>
      <c r="S224" s="56"/>
      <c r="T224" s="51"/>
      <c r="U224" s="56"/>
      <c r="V224" s="51"/>
      <c r="W224" s="56"/>
      <c r="X224" s="51"/>
      <c r="Y224" s="56"/>
      <c r="Z224" s="51"/>
      <c r="AA224" s="56"/>
      <c r="AB224" s="52"/>
      <c r="AC224" s="52"/>
    </row>
    <row r="225" spans="1:29" ht="20.45" customHeight="1" x14ac:dyDescent="0.2">
      <c r="A225" s="104" t="s">
        <v>131</v>
      </c>
      <c r="B225" s="89" t="s">
        <v>115</v>
      </c>
      <c r="C225" s="86">
        <v>2022</v>
      </c>
      <c r="D225" s="51">
        <v>37809</v>
      </c>
      <c r="E225" s="56"/>
      <c r="F225" s="51">
        <v>2514</v>
      </c>
      <c r="G225" s="56"/>
      <c r="H225" s="51">
        <v>3196</v>
      </c>
      <c r="I225" s="56"/>
      <c r="J225" s="51">
        <v>3243</v>
      </c>
      <c r="K225" s="56"/>
      <c r="L225" s="51">
        <v>3478</v>
      </c>
      <c r="M225" s="56"/>
      <c r="N225" s="51">
        <v>3552</v>
      </c>
      <c r="O225" s="56"/>
      <c r="P225" s="51">
        <v>2770</v>
      </c>
      <c r="Q225" s="56"/>
      <c r="R225" s="51">
        <v>1603</v>
      </c>
      <c r="S225" s="56"/>
      <c r="T225" s="51">
        <v>2138</v>
      </c>
      <c r="U225" s="56"/>
      <c r="V225" s="51">
        <v>3799</v>
      </c>
      <c r="W225" s="56"/>
      <c r="X225" s="51">
        <v>3818</v>
      </c>
      <c r="Y225" s="56"/>
      <c r="Z225" s="51">
        <v>4038</v>
      </c>
      <c r="AA225" s="56"/>
      <c r="AB225" s="52">
        <v>3660</v>
      </c>
      <c r="AC225" s="52"/>
    </row>
    <row r="226" spans="1:29" ht="11.25" x14ac:dyDescent="0.2">
      <c r="A226" s="84"/>
      <c r="B226" s="85"/>
      <c r="C226" s="86">
        <v>2023</v>
      </c>
      <c r="D226" s="94"/>
      <c r="E226" s="95"/>
      <c r="F226" s="51">
        <v>3031</v>
      </c>
      <c r="G226" s="56"/>
      <c r="H226" s="51"/>
      <c r="I226" s="56"/>
      <c r="J226" s="51"/>
      <c r="K226" s="56"/>
      <c r="L226" s="51"/>
      <c r="M226" s="56"/>
      <c r="N226" s="51"/>
      <c r="O226" s="56"/>
      <c r="P226" s="51"/>
      <c r="Q226" s="56"/>
      <c r="R226" s="51"/>
      <c r="S226" s="56"/>
      <c r="T226" s="51"/>
      <c r="U226" s="56"/>
      <c r="V226" s="51"/>
      <c r="W226" s="56"/>
      <c r="X226" s="51"/>
      <c r="Y226" s="56"/>
      <c r="Z226" s="51"/>
      <c r="AA226" s="56"/>
      <c r="AB226" s="52"/>
      <c r="AC226" s="52"/>
    </row>
    <row r="227" spans="1:29" ht="30.6" customHeight="1" x14ac:dyDescent="0.2">
      <c r="A227" s="88" t="s">
        <v>132</v>
      </c>
      <c r="B227" s="89" t="s">
        <v>115</v>
      </c>
      <c r="C227" s="86">
        <v>2022</v>
      </c>
      <c r="D227" s="51">
        <v>1114</v>
      </c>
      <c r="E227" s="56" t="s">
        <v>709</v>
      </c>
      <c r="F227" s="51">
        <v>116</v>
      </c>
      <c r="G227" s="56" t="s">
        <v>709</v>
      </c>
      <c r="H227" s="51">
        <v>95</v>
      </c>
      <c r="I227" s="56" t="s">
        <v>709</v>
      </c>
      <c r="J227" s="51">
        <v>103</v>
      </c>
      <c r="K227" s="56" t="s">
        <v>709</v>
      </c>
      <c r="L227" s="51">
        <v>78</v>
      </c>
      <c r="M227" s="56" t="s">
        <v>709</v>
      </c>
      <c r="N227" s="51">
        <v>62</v>
      </c>
      <c r="O227" s="56" t="s">
        <v>709</v>
      </c>
      <c r="P227" s="51">
        <v>51</v>
      </c>
      <c r="Q227" s="56" t="s">
        <v>709</v>
      </c>
      <c r="R227" s="51">
        <v>131</v>
      </c>
      <c r="S227" s="56" t="s">
        <v>709</v>
      </c>
      <c r="T227" s="51">
        <v>60</v>
      </c>
      <c r="U227" s="56" t="s">
        <v>709</v>
      </c>
      <c r="V227" s="51">
        <v>142</v>
      </c>
      <c r="W227" s="56" t="s">
        <v>709</v>
      </c>
      <c r="X227" s="51">
        <v>91</v>
      </c>
      <c r="Y227" s="56" t="s">
        <v>709</v>
      </c>
      <c r="Z227" s="51">
        <v>78</v>
      </c>
      <c r="AA227" s="56" t="s">
        <v>709</v>
      </c>
      <c r="AB227" s="52">
        <v>95</v>
      </c>
      <c r="AC227" s="52" t="s">
        <v>709</v>
      </c>
    </row>
    <row r="228" spans="1:29" ht="11.25" x14ac:dyDescent="0.2">
      <c r="A228" s="91"/>
      <c r="B228" s="89"/>
      <c r="C228" s="86">
        <v>2023</v>
      </c>
      <c r="D228" s="51"/>
      <c r="E228" s="56"/>
      <c r="F228" s="51">
        <v>83</v>
      </c>
      <c r="G228" s="56"/>
      <c r="H228" s="51"/>
      <c r="I228" s="56"/>
      <c r="J228" s="51"/>
      <c r="K228" s="56"/>
      <c r="L228" s="51"/>
      <c r="M228" s="56"/>
      <c r="N228" s="51"/>
      <c r="O228" s="56"/>
      <c r="P228" s="51"/>
      <c r="Q228" s="56"/>
      <c r="R228" s="51"/>
      <c r="S228" s="56"/>
      <c r="T228" s="51"/>
      <c r="U228" s="56"/>
      <c r="V228" s="51"/>
      <c r="W228" s="56"/>
      <c r="X228" s="51"/>
      <c r="Y228" s="56"/>
      <c r="Z228" s="51"/>
      <c r="AA228" s="56"/>
      <c r="AB228" s="52"/>
      <c r="AC228" s="52"/>
    </row>
    <row r="229" spans="1:29" ht="30" customHeight="1" x14ac:dyDescent="0.2">
      <c r="A229" s="281" t="s">
        <v>133</v>
      </c>
      <c r="B229" s="281"/>
      <c r="C229" s="281"/>
      <c r="D229" s="281"/>
      <c r="E229" s="281"/>
      <c r="F229" s="281"/>
      <c r="G229" s="281"/>
      <c r="H229" s="281"/>
      <c r="I229" s="281"/>
      <c r="J229" s="281"/>
      <c r="K229" s="281"/>
      <c r="L229" s="281"/>
      <c r="M229" s="281"/>
      <c r="N229" s="281"/>
      <c r="O229" s="281"/>
      <c r="P229" s="281"/>
      <c r="Q229" s="281"/>
      <c r="R229" s="281"/>
      <c r="S229" s="281"/>
      <c r="T229" s="281"/>
      <c r="U229" s="281"/>
      <c r="V229" s="281"/>
      <c r="W229" s="281"/>
      <c r="X229" s="281"/>
      <c r="Y229" s="281"/>
      <c r="Z229" s="281"/>
      <c r="AA229" s="281"/>
      <c r="AB229" s="281"/>
      <c r="AC229" s="281"/>
    </row>
    <row r="230" spans="1:29" ht="30.6" customHeight="1" x14ac:dyDescent="0.2">
      <c r="A230" s="100" t="s">
        <v>134</v>
      </c>
      <c r="B230" s="108" t="s">
        <v>30</v>
      </c>
      <c r="C230" s="86">
        <v>2022</v>
      </c>
      <c r="D230" s="51">
        <v>2040</v>
      </c>
      <c r="E230" s="56"/>
      <c r="F230" s="51">
        <v>169</v>
      </c>
      <c r="G230" s="56"/>
      <c r="H230" s="51">
        <v>176</v>
      </c>
      <c r="I230" s="56"/>
      <c r="J230" s="51">
        <v>219</v>
      </c>
      <c r="K230" s="56"/>
      <c r="L230" s="51">
        <v>159</v>
      </c>
      <c r="M230" s="56"/>
      <c r="N230" s="51">
        <v>152</v>
      </c>
      <c r="O230" s="56"/>
      <c r="P230" s="51">
        <v>224</v>
      </c>
      <c r="Q230" s="56"/>
      <c r="R230" s="58">
        <v>91</v>
      </c>
      <c r="S230" s="56"/>
      <c r="T230" s="51">
        <v>190</v>
      </c>
      <c r="U230" s="56"/>
      <c r="V230" s="51">
        <v>204</v>
      </c>
      <c r="W230" s="56"/>
      <c r="X230" s="51">
        <v>178</v>
      </c>
      <c r="Y230" s="56"/>
      <c r="Z230" s="51">
        <v>142</v>
      </c>
      <c r="AA230" s="56"/>
      <c r="AB230" s="52">
        <v>136</v>
      </c>
      <c r="AC230" s="52"/>
    </row>
    <row r="231" spans="1:29" ht="11.25" x14ac:dyDescent="0.2">
      <c r="A231" s="88"/>
      <c r="B231" s="108"/>
      <c r="C231" s="86">
        <v>2023</v>
      </c>
      <c r="D231" s="94"/>
      <c r="E231" s="95"/>
      <c r="F231" s="51">
        <v>124</v>
      </c>
      <c r="G231" s="56"/>
      <c r="H231" s="51"/>
      <c r="I231" s="56"/>
      <c r="J231" s="51"/>
      <c r="K231" s="56"/>
      <c r="L231" s="51"/>
      <c r="M231" s="56"/>
      <c r="N231" s="51"/>
      <c r="O231" s="56"/>
      <c r="P231" s="51"/>
      <c r="Q231" s="56"/>
      <c r="R231" s="60"/>
      <c r="S231" s="56"/>
      <c r="T231" s="51"/>
      <c r="U231" s="56"/>
      <c r="V231" s="51"/>
      <c r="W231" s="56"/>
      <c r="X231" s="51"/>
      <c r="Y231" s="56"/>
      <c r="Z231" s="51"/>
      <c r="AA231" s="56"/>
      <c r="AB231" s="52"/>
      <c r="AC231" s="52"/>
    </row>
    <row r="232" spans="1:29" ht="20.45" customHeight="1" x14ac:dyDescent="0.2">
      <c r="A232" s="84" t="s">
        <v>135</v>
      </c>
      <c r="B232" s="85" t="s">
        <v>136</v>
      </c>
      <c r="C232" s="86">
        <v>2022</v>
      </c>
      <c r="D232" s="51">
        <v>19963</v>
      </c>
      <c r="E232" s="56" t="s">
        <v>709</v>
      </c>
      <c r="F232" s="51">
        <v>1675</v>
      </c>
      <c r="G232" s="56" t="s">
        <v>709</v>
      </c>
      <c r="H232" s="51">
        <v>1802</v>
      </c>
      <c r="I232" s="56"/>
      <c r="J232" s="51">
        <v>1897</v>
      </c>
      <c r="K232" s="56" t="s">
        <v>709</v>
      </c>
      <c r="L232" s="51">
        <v>1636</v>
      </c>
      <c r="M232" s="56"/>
      <c r="N232" s="51">
        <v>1429</v>
      </c>
      <c r="O232" s="56"/>
      <c r="P232" s="51">
        <v>1781</v>
      </c>
      <c r="Q232" s="56" t="s">
        <v>709</v>
      </c>
      <c r="R232" s="51">
        <v>1274</v>
      </c>
      <c r="S232" s="56"/>
      <c r="T232" s="51">
        <v>1860</v>
      </c>
      <c r="U232" s="56" t="s">
        <v>709</v>
      </c>
      <c r="V232" s="51">
        <v>2564</v>
      </c>
      <c r="W232" s="56"/>
      <c r="X232" s="51">
        <v>1749</v>
      </c>
      <c r="Y232" s="56" t="s">
        <v>709</v>
      </c>
      <c r="Z232" s="51">
        <v>1355</v>
      </c>
      <c r="AA232" s="56" t="s">
        <v>709</v>
      </c>
      <c r="AB232" s="52">
        <v>953</v>
      </c>
      <c r="AC232" s="52" t="s">
        <v>709</v>
      </c>
    </row>
    <row r="233" spans="1:29" ht="11.25" x14ac:dyDescent="0.2">
      <c r="A233" s="84"/>
      <c r="B233" s="85"/>
      <c r="C233" s="86">
        <v>2023</v>
      </c>
      <c r="D233" s="94"/>
      <c r="E233" s="95"/>
      <c r="F233" s="51">
        <v>1576</v>
      </c>
      <c r="G233" s="56"/>
      <c r="H233" s="51"/>
      <c r="I233" s="56"/>
      <c r="J233" s="51"/>
      <c r="K233" s="56"/>
      <c r="L233" s="51"/>
      <c r="M233" s="56"/>
      <c r="N233" s="51"/>
      <c r="O233" s="56"/>
      <c r="P233" s="51"/>
      <c r="Q233" s="56"/>
      <c r="R233" s="51"/>
      <c r="S233" s="56"/>
      <c r="T233" s="51"/>
      <c r="U233" s="56"/>
      <c r="V233" s="51"/>
      <c r="W233" s="56"/>
      <c r="X233" s="51"/>
      <c r="Y233" s="56"/>
      <c r="Z233" s="51"/>
      <c r="AA233" s="56"/>
      <c r="AB233" s="52"/>
      <c r="AC233" s="52"/>
    </row>
    <row r="234" spans="1:29" ht="20.45" customHeight="1" x14ac:dyDescent="0.2">
      <c r="A234" s="104" t="s">
        <v>137</v>
      </c>
      <c r="B234" s="85"/>
      <c r="C234" s="86"/>
      <c r="D234" s="94"/>
      <c r="E234" s="95"/>
      <c r="F234" s="51"/>
      <c r="G234" s="56"/>
      <c r="H234" s="51"/>
      <c r="I234" s="56"/>
      <c r="J234" s="51"/>
      <c r="K234" s="56"/>
      <c r="L234" s="51"/>
      <c r="M234" s="56"/>
      <c r="N234" s="51"/>
      <c r="O234" s="56"/>
      <c r="P234" s="51"/>
      <c r="Q234" s="56"/>
      <c r="R234" s="51"/>
      <c r="S234" s="56"/>
      <c r="T234" s="51"/>
      <c r="U234" s="56"/>
      <c r="V234" s="51"/>
      <c r="W234" s="56"/>
      <c r="X234" s="51"/>
      <c r="Y234" s="56"/>
      <c r="Z234" s="51"/>
      <c r="AA234" s="56"/>
      <c r="AB234" s="52"/>
      <c r="AC234" s="52"/>
    </row>
    <row r="235" spans="1:29" ht="40.9" customHeight="1" x14ac:dyDescent="0.2">
      <c r="A235" s="102" t="s">
        <v>138</v>
      </c>
      <c r="B235" s="89" t="s">
        <v>136</v>
      </c>
      <c r="C235" s="86">
        <v>2022</v>
      </c>
      <c r="D235" s="51">
        <v>3360</v>
      </c>
      <c r="E235" s="56"/>
      <c r="F235" s="51">
        <v>311</v>
      </c>
      <c r="G235" s="56"/>
      <c r="H235" s="51">
        <v>308</v>
      </c>
      <c r="I235" s="56"/>
      <c r="J235" s="51">
        <v>318</v>
      </c>
      <c r="K235" s="56"/>
      <c r="L235" s="51">
        <v>252</v>
      </c>
      <c r="M235" s="56"/>
      <c r="N235" s="51">
        <v>209</v>
      </c>
      <c r="O235" s="56"/>
      <c r="P235" s="51">
        <v>232</v>
      </c>
      <c r="Q235" s="56"/>
      <c r="R235" s="51">
        <v>177</v>
      </c>
      <c r="S235" s="56"/>
      <c r="T235" s="51">
        <v>287</v>
      </c>
      <c r="U235" s="56"/>
      <c r="V235" s="51">
        <v>393</v>
      </c>
      <c r="W235" s="56"/>
      <c r="X235" s="51">
        <v>357</v>
      </c>
      <c r="Y235" s="56"/>
      <c r="Z235" s="51">
        <v>340</v>
      </c>
      <c r="AA235" s="56"/>
      <c r="AB235" s="52">
        <v>176</v>
      </c>
      <c r="AC235" s="52"/>
    </row>
    <row r="236" spans="1:29" ht="11.25" x14ac:dyDescent="0.2">
      <c r="A236" s="91"/>
      <c r="B236" s="89"/>
      <c r="C236" s="86">
        <v>2023</v>
      </c>
      <c r="D236" s="51"/>
      <c r="E236" s="56"/>
      <c r="F236" s="51">
        <v>224</v>
      </c>
      <c r="G236" s="56"/>
      <c r="H236" s="51"/>
      <c r="I236" s="56"/>
      <c r="J236" s="51"/>
      <c r="K236" s="56"/>
      <c r="L236" s="51"/>
      <c r="M236" s="56"/>
      <c r="N236" s="51"/>
      <c r="O236" s="56"/>
      <c r="P236" s="51"/>
      <c r="Q236" s="56"/>
      <c r="R236" s="51"/>
      <c r="S236" s="56"/>
      <c r="T236" s="51"/>
      <c r="U236" s="56"/>
      <c r="V236" s="51"/>
      <c r="W236" s="56"/>
      <c r="X236" s="51"/>
      <c r="Y236" s="56"/>
      <c r="Z236" s="51"/>
      <c r="AA236" s="56"/>
      <c r="AB236" s="52"/>
      <c r="AC236" s="52"/>
    </row>
    <row r="237" spans="1:29" ht="20.45" customHeight="1" x14ac:dyDescent="0.2">
      <c r="A237" s="102" t="s">
        <v>139</v>
      </c>
      <c r="B237" s="85" t="s">
        <v>136</v>
      </c>
      <c r="C237" s="86">
        <v>2022</v>
      </c>
      <c r="D237" s="51">
        <v>4888</v>
      </c>
      <c r="E237" s="56"/>
      <c r="F237" s="51">
        <v>487</v>
      </c>
      <c r="G237" s="56"/>
      <c r="H237" s="51">
        <v>417</v>
      </c>
      <c r="I237" s="56"/>
      <c r="J237" s="51">
        <v>398</v>
      </c>
      <c r="K237" s="56"/>
      <c r="L237" s="51">
        <v>378</v>
      </c>
      <c r="M237" s="56"/>
      <c r="N237" s="51">
        <v>326</v>
      </c>
      <c r="O237" s="56"/>
      <c r="P237" s="51">
        <v>619</v>
      </c>
      <c r="Q237" s="56"/>
      <c r="R237" s="51">
        <v>431</v>
      </c>
      <c r="S237" s="56"/>
      <c r="T237" s="51">
        <v>422</v>
      </c>
      <c r="U237" s="56"/>
      <c r="V237" s="51">
        <v>399</v>
      </c>
      <c r="W237" s="56"/>
      <c r="X237" s="51">
        <v>371</v>
      </c>
      <c r="Y237" s="56"/>
      <c r="Z237" s="51">
        <v>350</v>
      </c>
      <c r="AA237" s="56"/>
      <c r="AB237" s="52">
        <v>290</v>
      </c>
      <c r="AC237" s="52"/>
    </row>
    <row r="238" spans="1:29" ht="11.25" x14ac:dyDescent="0.2">
      <c r="A238" s="101"/>
      <c r="B238" s="85"/>
      <c r="C238" s="86">
        <v>2023</v>
      </c>
      <c r="D238" s="94"/>
      <c r="E238" s="95"/>
      <c r="F238" s="51">
        <v>433</v>
      </c>
      <c r="G238" s="56"/>
      <c r="H238" s="51"/>
      <c r="I238" s="56"/>
      <c r="J238" s="51"/>
      <c r="K238" s="56"/>
      <c r="L238" s="51"/>
      <c r="M238" s="56"/>
      <c r="N238" s="51"/>
      <c r="O238" s="56"/>
      <c r="P238" s="51"/>
      <c r="Q238" s="56"/>
      <c r="R238" s="51"/>
      <c r="S238" s="56"/>
      <c r="T238" s="51"/>
      <c r="U238" s="56"/>
      <c r="V238" s="51"/>
      <c r="W238" s="56"/>
      <c r="X238" s="51"/>
      <c r="Y238" s="56"/>
      <c r="Z238" s="51"/>
      <c r="AA238" s="56"/>
      <c r="AB238" s="52"/>
      <c r="AC238" s="52"/>
    </row>
    <row r="239" spans="1:29" ht="51" customHeight="1" x14ac:dyDescent="0.2">
      <c r="A239" s="102" t="s">
        <v>140</v>
      </c>
      <c r="B239" s="89" t="s">
        <v>136</v>
      </c>
      <c r="C239" s="86">
        <v>2022</v>
      </c>
      <c r="D239" s="51">
        <v>604</v>
      </c>
      <c r="E239" s="56"/>
      <c r="F239" s="60">
        <v>52</v>
      </c>
      <c r="G239" s="68"/>
      <c r="H239" s="60">
        <v>48</v>
      </c>
      <c r="I239" s="68"/>
      <c r="J239" s="60">
        <v>55</v>
      </c>
      <c r="K239" s="68"/>
      <c r="L239" s="60">
        <v>56</v>
      </c>
      <c r="M239" s="68"/>
      <c r="N239" s="60">
        <v>52</v>
      </c>
      <c r="O239" s="68"/>
      <c r="P239" s="60">
        <v>50</v>
      </c>
      <c r="Q239" s="68"/>
      <c r="R239" s="60">
        <v>40</v>
      </c>
      <c r="S239" s="68"/>
      <c r="T239" s="60">
        <v>41</v>
      </c>
      <c r="U239" s="68"/>
      <c r="V239" s="60">
        <v>55</v>
      </c>
      <c r="W239" s="68"/>
      <c r="X239" s="60">
        <v>49</v>
      </c>
      <c r="Y239" s="68"/>
      <c r="Z239" s="60">
        <v>58</v>
      </c>
      <c r="AA239" s="68"/>
      <c r="AB239" s="69">
        <v>49</v>
      </c>
      <c r="AC239" s="52"/>
    </row>
    <row r="240" spans="1:29" ht="11.25" x14ac:dyDescent="0.2">
      <c r="A240" s="91"/>
      <c r="B240" s="89"/>
      <c r="C240" s="86">
        <v>2023</v>
      </c>
      <c r="D240" s="58"/>
      <c r="E240" s="56"/>
      <c r="F240" s="60">
        <v>52</v>
      </c>
      <c r="G240" s="68"/>
      <c r="H240" s="60"/>
      <c r="I240" s="68"/>
      <c r="J240" s="60"/>
      <c r="K240" s="68"/>
      <c r="L240" s="60"/>
      <c r="M240" s="68"/>
      <c r="N240" s="60"/>
      <c r="O240" s="68"/>
      <c r="P240" s="60"/>
      <c r="Q240" s="68"/>
      <c r="R240" s="60"/>
      <c r="S240" s="68"/>
      <c r="T240" s="60"/>
      <c r="U240" s="68"/>
      <c r="V240" s="60"/>
      <c r="W240" s="68"/>
      <c r="X240" s="60"/>
      <c r="Y240" s="68"/>
      <c r="Z240" s="60"/>
      <c r="AA240" s="68"/>
      <c r="AB240" s="69"/>
      <c r="AC240" s="52"/>
    </row>
    <row r="241" spans="1:29" ht="30" customHeight="1" x14ac:dyDescent="0.2">
      <c r="A241" s="281" t="s">
        <v>141</v>
      </c>
      <c r="B241" s="281"/>
      <c r="C241" s="281"/>
      <c r="D241" s="281"/>
      <c r="E241" s="281"/>
      <c r="F241" s="281"/>
      <c r="G241" s="281"/>
      <c r="H241" s="281"/>
      <c r="I241" s="281"/>
      <c r="J241" s="281"/>
      <c r="K241" s="281"/>
      <c r="L241" s="281"/>
      <c r="M241" s="281"/>
      <c r="N241" s="281"/>
      <c r="O241" s="281"/>
      <c r="P241" s="281"/>
      <c r="Q241" s="281"/>
      <c r="R241" s="281"/>
      <c r="S241" s="281"/>
      <c r="T241" s="281"/>
      <c r="U241" s="281"/>
      <c r="V241" s="281"/>
      <c r="W241" s="281"/>
      <c r="X241" s="281"/>
      <c r="Y241" s="281"/>
      <c r="Z241" s="281"/>
      <c r="AA241" s="281"/>
      <c r="AB241" s="281"/>
      <c r="AC241" s="281"/>
    </row>
    <row r="242" spans="1:29" ht="21.6" customHeight="1" x14ac:dyDescent="0.2">
      <c r="A242" s="101" t="s">
        <v>142</v>
      </c>
      <c r="B242" s="89" t="s">
        <v>143</v>
      </c>
      <c r="C242" s="86">
        <v>2022</v>
      </c>
      <c r="D242" s="51">
        <v>1967</v>
      </c>
      <c r="E242" s="56" t="s">
        <v>709</v>
      </c>
      <c r="F242" s="51">
        <v>151</v>
      </c>
      <c r="G242" s="56"/>
      <c r="H242" s="51">
        <v>167</v>
      </c>
      <c r="I242" s="56"/>
      <c r="J242" s="51">
        <v>197</v>
      </c>
      <c r="K242" s="56"/>
      <c r="L242" s="51">
        <v>175</v>
      </c>
      <c r="M242" s="56"/>
      <c r="N242" s="51">
        <v>212</v>
      </c>
      <c r="O242" s="56"/>
      <c r="P242" s="51">
        <v>167</v>
      </c>
      <c r="Q242" s="56"/>
      <c r="R242" s="51">
        <v>145</v>
      </c>
      <c r="S242" s="56"/>
      <c r="T242" s="51">
        <v>133</v>
      </c>
      <c r="U242" s="56"/>
      <c r="V242" s="51">
        <v>154</v>
      </c>
      <c r="W242" s="56"/>
      <c r="X242" s="51">
        <v>147</v>
      </c>
      <c r="Y242" s="56"/>
      <c r="Z242" s="51">
        <v>154</v>
      </c>
      <c r="AA242" s="56"/>
      <c r="AB242" s="52">
        <v>132</v>
      </c>
      <c r="AC242" s="52"/>
    </row>
    <row r="243" spans="1:29" ht="11.25" x14ac:dyDescent="0.2">
      <c r="A243" s="101"/>
      <c r="B243" s="89"/>
      <c r="C243" s="86">
        <v>2023</v>
      </c>
      <c r="D243" s="94"/>
      <c r="E243" s="95"/>
      <c r="F243" s="51">
        <v>152</v>
      </c>
      <c r="G243" s="56"/>
      <c r="H243" s="51"/>
      <c r="I243" s="56"/>
      <c r="J243" s="51"/>
      <c r="K243" s="56"/>
      <c r="L243" s="51"/>
      <c r="M243" s="56"/>
      <c r="N243" s="51"/>
      <c r="O243" s="56"/>
      <c r="P243" s="51"/>
      <c r="Q243" s="56"/>
      <c r="R243" s="51"/>
      <c r="S243" s="56"/>
      <c r="T243" s="51"/>
      <c r="U243" s="56"/>
      <c r="V243" s="51"/>
      <c r="W243" s="56"/>
      <c r="X243" s="51"/>
      <c r="Y243" s="56"/>
      <c r="Z243" s="51"/>
      <c r="AA243" s="56"/>
      <c r="AB243" s="52"/>
      <c r="AC243" s="52"/>
    </row>
    <row r="244" spans="1:29" ht="21.6" customHeight="1" x14ac:dyDescent="0.2">
      <c r="A244" s="104" t="s">
        <v>144</v>
      </c>
      <c r="B244" s="89" t="s">
        <v>143</v>
      </c>
      <c r="C244" s="86">
        <v>2022</v>
      </c>
      <c r="D244" s="51">
        <v>1841</v>
      </c>
      <c r="E244" s="56" t="s">
        <v>709</v>
      </c>
      <c r="F244" s="51">
        <v>140</v>
      </c>
      <c r="G244" s="56"/>
      <c r="H244" s="51">
        <v>157</v>
      </c>
      <c r="I244" s="56"/>
      <c r="J244" s="51">
        <v>183</v>
      </c>
      <c r="K244" s="56"/>
      <c r="L244" s="51">
        <v>164</v>
      </c>
      <c r="M244" s="56"/>
      <c r="N244" s="51">
        <v>201</v>
      </c>
      <c r="O244" s="56"/>
      <c r="P244" s="51">
        <v>156</v>
      </c>
      <c r="Q244" s="56"/>
      <c r="R244" s="51">
        <v>134</v>
      </c>
      <c r="S244" s="56"/>
      <c r="T244" s="51">
        <v>123</v>
      </c>
      <c r="U244" s="56"/>
      <c r="V244" s="51">
        <v>145</v>
      </c>
      <c r="W244" s="56"/>
      <c r="X244" s="51">
        <v>137</v>
      </c>
      <c r="Y244" s="56"/>
      <c r="Z244" s="51">
        <v>143</v>
      </c>
      <c r="AA244" s="56"/>
      <c r="AB244" s="52">
        <v>122</v>
      </c>
      <c r="AC244" s="52"/>
    </row>
    <row r="245" spans="1:29" ht="11.25" x14ac:dyDescent="0.2">
      <c r="A245" s="101"/>
      <c r="B245" s="85"/>
      <c r="C245" s="86">
        <v>2023</v>
      </c>
      <c r="D245" s="94"/>
      <c r="E245" s="95"/>
      <c r="F245" s="51">
        <v>137</v>
      </c>
      <c r="G245" s="56"/>
      <c r="H245" s="51"/>
      <c r="I245" s="56"/>
      <c r="J245" s="51"/>
      <c r="K245" s="56"/>
      <c r="L245" s="51"/>
      <c r="M245" s="56"/>
      <c r="N245" s="51"/>
      <c r="O245" s="56"/>
      <c r="P245" s="51"/>
      <c r="Q245" s="56"/>
      <c r="R245" s="51"/>
      <c r="S245" s="56"/>
      <c r="T245" s="51"/>
      <c r="U245" s="56"/>
      <c r="V245" s="51"/>
      <c r="W245" s="56"/>
      <c r="X245" s="51"/>
      <c r="Y245" s="56"/>
      <c r="Z245" s="51"/>
      <c r="AA245" s="56"/>
      <c r="AB245" s="52"/>
      <c r="AC245" s="52"/>
    </row>
    <row r="246" spans="1:29" ht="21.6" customHeight="1" x14ac:dyDescent="0.2">
      <c r="A246" s="104" t="s">
        <v>145</v>
      </c>
      <c r="B246" s="89" t="s">
        <v>143</v>
      </c>
      <c r="C246" s="86">
        <v>2022</v>
      </c>
      <c r="D246" s="51">
        <v>127</v>
      </c>
      <c r="E246" s="56"/>
      <c r="F246" s="65">
        <v>10.9</v>
      </c>
      <c r="G246" s="66"/>
      <c r="H246" s="65">
        <v>10.3</v>
      </c>
      <c r="I246" s="66"/>
      <c r="J246" s="58">
        <v>13.5</v>
      </c>
      <c r="K246" s="61"/>
      <c r="L246" s="65">
        <v>10.6</v>
      </c>
      <c r="M246" s="66"/>
      <c r="N246" s="65">
        <v>10.8</v>
      </c>
      <c r="O246" s="66"/>
      <c r="P246" s="65">
        <v>11.1</v>
      </c>
      <c r="Q246" s="66"/>
      <c r="R246" s="65">
        <v>10.8</v>
      </c>
      <c r="S246" s="66"/>
      <c r="T246" s="65">
        <v>9.3000000000000007</v>
      </c>
      <c r="U246" s="66"/>
      <c r="V246" s="65">
        <v>9.5</v>
      </c>
      <c r="W246" s="66"/>
      <c r="X246" s="58">
        <v>9.9</v>
      </c>
      <c r="Y246" s="66"/>
      <c r="Z246" s="65">
        <v>10.6</v>
      </c>
      <c r="AA246" s="66"/>
      <c r="AB246" s="67">
        <v>9.4</v>
      </c>
      <c r="AC246" s="59"/>
    </row>
    <row r="247" spans="1:29" ht="11.25" x14ac:dyDescent="0.2">
      <c r="A247" s="101"/>
      <c r="B247" s="85"/>
      <c r="C247" s="86">
        <v>2023</v>
      </c>
      <c r="D247" s="94"/>
      <c r="E247" s="95"/>
      <c r="F247" s="65">
        <v>14.7</v>
      </c>
      <c r="G247" s="66"/>
      <c r="H247" s="65"/>
      <c r="I247" s="66"/>
      <c r="J247" s="58"/>
      <c r="K247" s="61"/>
      <c r="L247" s="58"/>
      <c r="M247" s="61"/>
      <c r="N247" s="65"/>
      <c r="O247" s="66"/>
      <c r="P247" s="65"/>
      <c r="Q247" s="66"/>
      <c r="R247" s="65"/>
      <c r="S247" s="66"/>
      <c r="T247" s="65"/>
      <c r="U247" s="66"/>
      <c r="V247" s="65"/>
      <c r="W247" s="66"/>
      <c r="X247" s="65"/>
      <c r="Y247" s="66"/>
      <c r="Z247" s="65"/>
      <c r="AA247" s="66"/>
      <c r="AB247" s="67"/>
      <c r="AC247" s="52"/>
    </row>
    <row r="248" spans="1:29" ht="51" customHeight="1" x14ac:dyDescent="0.2">
      <c r="A248" s="100" t="s">
        <v>146</v>
      </c>
      <c r="B248" s="89" t="s">
        <v>143</v>
      </c>
      <c r="C248" s="86">
        <v>2022</v>
      </c>
      <c r="D248" s="51">
        <v>9613</v>
      </c>
      <c r="E248" s="56"/>
      <c r="F248" s="51">
        <v>871</v>
      </c>
      <c r="G248" s="56"/>
      <c r="H248" s="51">
        <v>898</v>
      </c>
      <c r="I248" s="56"/>
      <c r="J248" s="51">
        <v>1007</v>
      </c>
      <c r="K248" s="56"/>
      <c r="L248" s="51">
        <v>877</v>
      </c>
      <c r="M248" s="56"/>
      <c r="N248" s="51">
        <v>838</v>
      </c>
      <c r="O248" s="56"/>
      <c r="P248" s="51">
        <v>773</v>
      </c>
      <c r="Q248" s="56"/>
      <c r="R248" s="51">
        <v>650</v>
      </c>
      <c r="S248" s="56"/>
      <c r="T248" s="51">
        <v>708</v>
      </c>
      <c r="U248" s="56"/>
      <c r="V248" s="51">
        <v>801</v>
      </c>
      <c r="W248" s="56"/>
      <c r="X248" s="51">
        <v>783</v>
      </c>
      <c r="Y248" s="56"/>
      <c r="Z248" s="51">
        <v>780</v>
      </c>
      <c r="AA248" s="56"/>
      <c r="AB248" s="52">
        <v>623</v>
      </c>
      <c r="AC248" s="52"/>
    </row>
    <row r="249" spans="1:29" ht="11.25" x14ac:dyDescent="0.2">
      <c r="B249" s="89"/>
      <c r="C249" s="86">
        <v>2023</v>
      </c>
      <c r="D249" s="94"/>
      <c r="E249" s="95"/>
      <c r="F249" s="51">
        <v>817</v>
      </c>
      <c r="G249" s="56"/>
      <c r="H249" s="51"/>
      <c r="I249" s="56"/>
      <c r="J249" s="51"/>
      <c r="K249" s="56"/>
      <c r="L249" s="51"/>
      <c r="M249" s="56"/>
      <c r="N249" s="51"/>
      <c r="O249" s="56"/>
      <c r="P249" s="51"/>
      <c r="Q249" s="56"/>
      <c r="R249" s="51"/>
      <c r="S249" s="56"/>
      <c r="T249" s="51"/>
      <c r="U249" s="56"/>
      <c r="V249" s="51"/>
      <c r="W249" s="56"/>
      <c r="X249" s="51"/>
      <c r="Y249" s="56"/>
      <c r="Z249" s="51"/>
      <c r="AA249" s="56"/>
      <c r="AB249" s="52"/>
      <c r="AC249" s="52"/>
    </row>
    <row r="250" spans="1:29" ht="11.25" x14ac:dyDescent="0.2">
      <c r="A250" s="104" t="s">
        <v>25</v>
      </c>
      <c r="B250" s="85"/>
      <c r="C250" s="86"/>
      <c r="D250" s="92"/>
      <c r="E250" s="93"/>
      <c r="F250" s="65"/>
      <c r="G250" s="66"/>
      <c r="H250" s="65"/>
      <c r="I250" s="66"/>
      <c r="J250" s="65"/>
      <c r="K250" s="66"/>
      <c r="L250" s="65"/>
      <c r="M250" s="66"/>
      <c r="N250" s="65"/>
      <c r="O250" s="66"/>
      <c r="P250" s="65"/>
      <c r="Q250" s="66"/>
      <c r="R250" s="65"/>
      <c r="S250" s="66"/>
      <c r="T250" s="65"/>
      <c r="U250" s="66"/>
      <c r="V250" s="65"/>
      <c r="W250" s="66"/>
      <c r="X250" s="65"/>
      <c r="Y250" s="66"/>
      <c r="Z250" s="65"/>
      <c r="AA250" s="66"/>
      <c r="AB250" s="67"/>
      <c r="AC250" s="67"/>
    </row>
    <row r="251" spans="1:29" ht="30.6" customHeight="1" x14ac:dyDescent="0.2">
      <c r="A251" s="102" t="s">
        <v>147</v>
      </c>
      <c r="B251" s="89" t="s">
        <v>143</v>
      </c>
      <c r="C251" s="86">
        <v>2022</v>
      </c>
      <c r="D251" s="51">
        <v>4876</v>
      </c>
      <c r="E251" s="56"/>
      <c r="F251" s="51">
        <v>437</v>
      </c>
      <c r="G251" s="56"/>
      <c r="H251" s="51">
        <v>460</v>
      </c>
      <c r="I251" s="56"/>
      <c r="J251" s="51">
        <v>530</v>
      </c>
      <c r="K251" s="56"/>
      <c r="L251" s="51">
        <v>432</v>
      </c>
      <c r="M251" s="56"/>
      <c r="N251" s="51">
        <v>406</v>
      </c>
      <c r="O251" s="56"/>
      <c r="P251" s="51">
        <v>381</v>
      </c>
      <c r="Q251" s="56"/>
      <c r="R251" s="51">
        <v>302</v>
      </c>
      <c r="S251" s="56"/>
      <c r="T251" s="51">
        <v>359</v>
      </c>
      <c r="U251" s="56"/>
      <c r="V251" s="51">
        <v>421</v>
      </c>
      <c r="W251" s="56"/>
      <c r="X251" s="51">
        <v>390</v>
      </c>
      <c r="Y251" s="56"/>
      <c r="Z251" s="51">
        <v>409</v>
      </c>
      <c r="AA251" s="56"/>
      <c r="AB251" s="52">
        <v>350</v>
      </c>
      <c r="AC251" s="52"/>
    </row>
    <row r="252" spans="1:29" ht="11.25" x14ac:dyDescent="0.2">
      <c r="A252" s="135"/>
      <c r="B252" s="85"/>
      <c r="C252" s="86">
        <v>2023</v>
      </c>
      <c r="D252" s="94"/>
      <c r="E252" s="95"/>
      <c r="F252" s="51">
        <v>424</v>
      </c>
      <c r="G252" s="56"/>
      <c r="H252" s="51"/>
      <c r="I252" s="56"/>
      <c r="J252" s="51"/>
      <c r="K252" s="56"/>
      <c r="L252" s="51"/>
      <c r="M252" s="56"/>
      <c r="N252" s="51"/>
      <c r="O252" s="56"/>
      <c r="P252" s="51"/>
      <c r="Q252" s="56"/>
      <c r="R252" s="51"/>
      <c r="S252" s="56"/>
      <c r="T252" s="51"/>
      <c r="U252" s="56"/>
      <c r="V252" s="51"/>
      <c r="W252" s="56"/>
      <c r="X252" s="51"/>
      <c r="Y252" s="56"/>
      <c r="Z252" s="51"/>
      <c r="AA252" s="56"/>
      <c r="AB252" s="52"/>
      <c r="AC252" s="52"/>
    </row>
    <row r="253" spans="1:29" ht="21.6" customHeight="1" x14ac:dyDescent="0.2">
      <c r="A253" s="37" t="s">
        <v>415</v>
      </c>
      <c r="B253" s="89" t="s">
        <v>143</v>
      </c>
      <c r="C253" s="86">
        <v>2022</v>
      </c>
      <c r="D253" s="51">
        <v>3968</v>
      </c>
      <c r="E253" s="56"/>
      <c r="F253" s="51">
        <v>341</v>
      </c>
      <c r="G253" s="56"/>
      <c r="H253" s="51">
        <v>342</v>
      </c>
      <c r="I253" s="56"/>
      <c r="J253" s="51">
        <v>401</v>
      </c>
      <c r="K253" s="56"/>
      <c r="L253" s="51">
        <v>342</v>
      </c>
      <c r="M253" s="56"/>
      <c r="N253" s="51">
        <v>357</v>
      </c>
      <c r="O253" s="56"/>
      <c r="P253" s="51">
        <v>337</v>
      </c>
      <c r="Q253" s="56"/>
      <c r="R253" s="51">
        <v>251</v>
      </c>
      <c r="S253" s="56"/>
      <c r="T253" s="51">
        <v>297</v>
      </c>
      <c r="U253" s="56"/>
      <c r="V253" s="51">
        <v>348</v>
      </c>
      <c r="W253" s="56"/>
      <c r="X253" s="51">
        <v>323</v>
      </c>
      <c r="Y253" s="56"/>
      <c r="Z253" s="51">
        <v>338</v>
      </c>
      <c r="AA253" s="56"/>
      <c r="AB253" s="52">
        <v>291</v>
      </c>
      <c r="AC253" s="52"/>
    </row>
    <row r="254" spans="1:29" ht="11.25" x14ac:dyDescent="0.2">
      <c r="A254" s="91"/>
      <c r="B254" s="89"/>
      <c r="C254" s="86">
        <v>2023</v>
      </c>
      <c r="D254" s="51"/>
      <c r="E254" s="56"/>
      <c r="F254" s="51">
        <v>336</v>
      </c>
      <c r="G254" s="56"/>
      <c r="H254" s="51"/>
      <c r="I254" s="56"/>
      <c r="J254" s="51"/>
      <c r="K254" s="56"/>
      <c r="L254" s="51"/>
      <c r="M254" s="56"/>
      <c r="N254" s="51"/>
      <c r="O254" s="56"/>
      <c r="P254" s="51"/>
      <c r="Q254" s="56"/>
      <c r="R254" s="51"/>
      <c r="S254" s="56"/>
      <c r="T254" s="51"/>
      <c r="U254" s="56"/>
      <c r="V254" s="51"/>
      <c r="W254" s="56"/>
      <c r="X254" s="51"/>
      <c r="Y254" s="56"/>
      <c r="Z254" s="51"/>
      <c r="AA254" s="56"/>
      <c r="AB254" s="52"/>
      <c r="AC254" s="52"/>
    </row>
    <row r="255" spans="1:29" ht="30.6" customHeight="1" x14ac:dyDescent="0.2">
      <c r="A255" s="102" t="s">
        <v>148</v>
      </c>
      <c r="B255" s="89" t="s">
        <v>109</v>
      </c>
      <c r="C255" s="86">
        <v>2022</v>
      </c>
      <c r="D255" s="51">
        <v>564000</v>
      </c>
      <c r="E255" s="56"/>
      <c r="F255" s="51">
        <v>52077</v>
      </c>
      <c r="G255" s="56"/>
      <c r="H255" s="51">
        <v>51553</v>
      </c>
      <c r="I255" s="56"/>
      <c r="J255" s="51">
        <v>55703</v>
      </c>
      <c r="K255" s="56"/>
      <c r="L255" s="51">
        <v>50543</v>
      </c>
      <c r="M255" s="56"/>
      <c r="N255" s="51">
        <v>50502</v>
      </c>
      <c r="O255" s="56"/>
      <c r="P255" s="51">
        <v>48768</v>
      </c>
      <c r="Q255" s="56"/>
      <c r="R255" s="51">
        <v>37730</v>
      </c>
      <c r="S255" s="56"/>
      <c r="T255" s="51">
        <v>41555</v>
      </c>
      <c r="U255" s="56"/>
      <c r="V255" s="51">
        <v>45104</v>
      </c>
      <c r="W255" s="56"/>
      <c r="X255" s="51">
        <v>47017</v>
      </c>
      <c r="Y255" s="56"/>
      <c r="Z255" s="51">
        <v>47268</v>
      </c>
      <c r="AA255" s="56"/>
      <c r="AB255" s="52">
        <v>36180</v>
      </c>
      <c r="AC255" s="52"/>
    </row>
    <row r="256" spans="1:29" ht="11.25" x14ac:dyDescent="0.2">
      <c r="B256" s="85"/>
      <c r="C256" s="86">
        <v>2023</v>
      </c>
      <c r="D256" s="94"/>
      <c r="E256" s="95"/>
      <c r="F256" s="51">
        <v>49000</v>
      </c>
      <c r="G256" s="56"/>
      <c r="H256" s="51"/>
      <c r="I256" s="56"/>
      <c r="J256" s="51"/>
      <c r="K256" s="56"/>
      <c r="L256" s="51"/>
      <c r="M256" s="56"/>
      <c r="N256" s="51"/>
      <c r="O256" s="56"/>
      <c r="P256" s="51"/>
      <c r="Q256" s="56"/>
      <c r="R256" s="51"/>
      <c r="S256" s="56"/>
      <c r="T256" s="51"/>
      <c r="U256" s="56"/>
      <c r="V256" s="51"/>
      <c r="W256" s="56"/>
      <c r="X256" s="51"/>
      <c r="Y256" s="56"/>
      <c r="Z256" s="51"/>
      <c r="AA256" s="56"/>
      <c r="AB256" s="52"/>
      <c r="AC256" s="52"/>
    </row>
    <row r="257" spans="1:29" ht="21.6" customHeight="1" x14ac:dyDescent="0.2">
      <c r="B257" s="89" t="s">
        <v>143</v>
      </c>
      <c r="C257" s="86">
        <v>2022</v>
      </c>
      <c r="D257" s="51">
        <v>4007</v>
      </c>
      <c r="E257" s="56"/>
      <c r="F257" s="51">
        <v>380</v>
      </c>
      <c r="G257" s="56"/>
      <c r="H257" s="51">
        <v>377</v>
      </c>
      <c r="I257" s="56"/>
      <c r="J257" s="51">
        <v>410</v>
      </c>
      <c r="K257" s="56"/>
      <c r="L257" s="51">
        <v>378</v>
      </c>
      <c r="M257" s="56"/>
      <c r="N257" s="51">
        <v>366</v>
      </c>
      <c r="O257" s="56"/>
      <c r="P257" s="51">
        <v>334</v>
      </c>
      <c r="Q257" s="56"/>
      <c r="R257" s="51">
        <v>292</v>
      </c>
      <c r="S257" s="56"/>
      <c r="T257" s="51">
        <v>297</v>
      </c>
      <c r="U257" s="56"/>
      <c r="V257" s="51">
        <v>311</v>
      </c>
      <c r="W257" s="56"/>
      <c r="X257" s="51">
        <v>330</v>
      </c>
      <c r="Y257" s="56"/>
      <c r="Z257" s="51">
        <v>310</v>
      </c>
      <c r="AA257" s="56"/>
      <c r="AB257" s="52">
        <v>222</v>
      </c>
      <c r="AC257" s="52"/>
    </row>
    <row r="258" spans="1:29" ht="11.25" x14ac:dyDescent="0.2">
      <c r="B258" s="85"/>
      <c r="C258" s="86">
        <v>2023</v>
      </c>
      <c r="D258" s="92"/>
      <c r="E258" s="93"/>
      <c r="F258" s="51">
        <v>332</v>
      </c>
      <c r="G258" s="56"/>
      <c r="H258" s="51"/>
      <c r="I258" s="56"/>
      <c r="J258" s="51"/>
      <c r="K258" s="56"/>
      <c r="L258" s="51"/>
      <c r="M258" s="56"/>
      <c r="N258" s="51"/>
      <c r="O258" s="56"/>
      <c r="P258" s="51"/>
      <c r="Q258" s="56"/>
      <c r="R258" s="51"/>
      <c r="S258" s="56"/>
      <c r="T258" s="51"/>
      <c r="U258" s="56"/>
      <c r="V258" s="51"/>
      <c r="W258" s="56"/>
      <c r="X258" s="51"/>
      <c r="Y258" s="56"/>
      <c r="Z258" s="51"/>
      <c r="AA258" s="56"/>
      <c r="AB258" s="52"/>
      <c r="AC258" s="52"/>
    </row>
    <row r="259" spans="1:29" ht="40.9" customHeight="1" x14ac:dyDescent="0.2">
      <c r="A259" s="102" t="s">
        <v>149</v>
      </c>
      <c r="B259" s="89" t="s">
        <v>143</v>
      </c>
      <c r="C259" s="86">
        <v>2022</v>
      </c>
      <c r="D259" s="51">
        <v>208</v>
      </c>
      <c r="E259" s="56"/>
      <c r="F259" s="65">
        <v>17.7</v>
      </c>
      <c r="G259" s="66"/>
      <c r="H259" s="65">
        <v>19.899999999999999</v>
      </c>
      <c r="I259" s="66"/>
      <c r="J259" s="65">
        <v>20.7</v>
      </c>
      <c r="K259" s="66"/>
      <c r="L259" s="65">
        <v>17.399999999999999</v>
      </c>
      <c r="M259" s="66"/>
      <c r="N259" s="65">
        <v>19.399999999999999</v>
      </c>
      <c r="O259" s="66"/>
      <c r="P259" s="65">
        <v>20.3</v>
      </c>
      <c r="Q259" s="66"/>
      <c r="R259" s="65">
        <v>16.2</v>
      </c>
      <c r="S259" s="66"/>
      <c r="T259" s="65">
        <v>15.2</v>
      </c>
      <c r="U259" s="66"/>
      <c r="V259" s="65">
        <v>16.100000000000001</v>
      </c>
      <c r="W259" s="66"/>
      <c r="X259" s="65">
        <v>16.7</v>
      </c>
      <c r="Y259" s="66"/>
      <c r="Z259" s="65">
        <v>15.6</v>
      </c>
      <c r="AA259" s="66"/>
      <c r="AB259" s="67">
        <v>12.5</v>
      </c>
      <c r="AC259" s="52"/>
    </row>
    <row r="260" spans="1:29" ht="11.25" x14ac:dyDescent="0.2">
      <c r="A260" s="91"/>
      <c r="B260" s="89"/>
      <c r="C260" s="86">
        <v>2023</v>
      </c>
      <c r="D260" s="51"/>
      <c r="E260" s="56"/>
      <c r="F260" s="65">
        <v>12.9</v>
      </c>
      <c r="G260" s="56"/>
      <c r="H260" s="51"/>
      <c r="I260" s="56"/>
      <c r="J260" s="51"/>
      <c r="K260" s="56"/>
      <c r="L260" s="51"/>
      <c r="M260" s="56"/>
      <c r="N260" s="51"/>
      <c r="O260" s="56"/>
      <c r="P260" s="51"/>
      <c r="Q260" s="56"/>
      <c r="R260" s="51"/>
      <c r="S260" s="56"/>
      <c r="T260" s="51"/>
      <c r="U260" s="56"/>
      <c r="V260" s="51"/>
      <c r="W260" s="56"/>
      <c r="X260" s="51"/>
      <c r="Y260" s="56"/>
      <c r="Z260" s="51"/>
      <c r="AA260" s="56"/>
      <c r="AB260" s="52"/>
      <c r="AC260" s="52"/>
    </row>
    <row r="261" spans="1:29" ht="21.6" customHeight="1" x14ac:dyDescent="0.2">
      <c r="A261" s="64" t="s">
        <v>150</v>
      </c>
      <c r="B261" s="89" t="s">
        <v>109</v>
      </c>
      <c r="C261" s="86">
        <v>2022</v>
      </c>
      <c r="D261" s="51">
        <v>14524</v>
      </c>
      <c r="E261" s="56"/>
      <c r="F261" s="51">
        <v>1333</v>
      </c>
      <c r="G261" s="56"/>
      <c r="H261" s="51">
        <v>1678</v>
      </c>
      <c r="I261" s="56"/>
      <c r="J261" s="51">
        <v>1523</v>
      </c>
      <c r="K261" s="56"/>
      <c r="L261" s="51">
        <v>1763</v>
      </c>
      <c r="M261" s="56"/>
      <c r="N261" s="51">
        <v>1496</v>
      </c>
      <c r="O261" s="56"/>
      <c r="P261" s="51">
        <v>1433</v>
      </c>
      <c r="Q261" s="56"/>
      <c r="R261" s="51">
        <v>772</v>
      </c>
      <c r="S261" s="56"/>
      <c r="T261" s="51">
        <v>506</v>
      </c>
      <c r="U261" s="56"/>
      <c r="V261" s="51">
        <v>1124</v>
      </c>
      <c r="W261" s="56"/>
      <c r="X261" s="51">
        <v>987</v>
      </c>
      <c r="Y261" s="56"/>
      <c r="Z261" s="51">
        <v>875</v>
      </c>
      <c r="AA261" s="56"/>
      <c r="AB261" s="52">
        <v>1034</v>
      </c>
      <c r="AC261" s="52"/>
    </row>
    <row r="262" spans="1:29" ht="11.25" x14ac:dyDescent="0.2">
      <c r="B262" s="85"/>
      <c r="C262" s="86">
        <v>2023</v>
      </c>
      <c r="D262" s="94"/>
      <c r="E262" s="95"/>
      <c r="F262" s="51">
        <v>1317</v>
      </c>
      <c r="G262" s="56"/>
      <c r="H262" s="51"/>
      <c r="I262" s="56"/>
      <c r="J262" s="51"/>
      <c r="K262" s="56"/>
      <c r="L262" s="51"/>
      <c r="M262" s="56"/>
      <c r="N262" s="51"/>
      <c r="O262" s="56"/>
      <c r="P262" s="51"/>
      <c r="Q262" s="56"/>
      <c r="R262" s="51"/>
      <c r="S262" s="56"/>
      <c r="T262" s="51"/>
      <c r="U262" s="56"/>
      <c r="V262" s="51"/>
      <c r="W262" s="56"/>
      <c r="X262" s="51"/>
      <c r="Y262" s="56"/>
      <c r="Z262" s="51"/>
      <c r="AA262" s="56"/>
      <c r="AB262" s="52"/>
      <c r="AC262" s="52"/>
    </row>
    <row r="263" spans="1:29" ht="21.6" customHeight="1" x14ac:dyDescent="0.2">
      <c r="A263" s="101" t="s">
        <v>151</v>
      </c>
      <c r="B263" s="89" t="s">
        <v>143</v>
      </c>
      <c r="C263" s="86">
        <v>2022</v>
      </c>
      <c r="D263" s="80">
        <v>88.6</v>
      </c>
      <c r="E263" s="115"/>
      <c r="F263" s="65">
        <v>7.4</v>
      </c>
      <c r="G263" s="66"/>
      <c r="H263" s="65">
        <v>7.5</v>
      </c>
      <c r="I263" s="66"/>
      <c r="J263" s="58">
        <v>9.3000000000000007</v>
      </c>
      <c r="K263" s="61"/>
      <c r="L263" s="65">
        <v>8.3000000000000007</v>
      </c>
      <c r="M263" s="66"/>
      <c r="N263" s="58">
        <v>8.4</v>
      </c>
      <c r="O263" s="61"/>
      <c r="P263" s="65">
        <v>8.8000000000000007</v>
      </c>
      <c r="Q263" s="66"/>
      <c r="R263" s="58">
        <v>6.9</v>
      </c>
      <c r="S263" s="66"/>
      <c r="T263" s="58">
        <v>6.4</v>
      </c>
      <c r="U263" s="61"/>
      <c r="V263" s="65">
        <v>7.8</v>
      </c>
      <c r="W263" s="66"/>
      <c r="X263" s="58">
        <v>6.5</v>
      </c>
      <c r="Y263" s="61"/>
      <c r="Z263" s="65">
        <v>6.5</v>
      </c>
      <c r="AA263" s="66"/>
      <c r="AB263" s="67">
        <v>4.7</v>
      </c>
      <c r="AC263" s="67"/>
    </row>
    <row r="264" spans="1:29" ht="11.25" x14ac:dyDescent="0.2">
      <c r="A264" s="101"/>
      <c r="B264" s="85"/>
      <c r="C264" s="86">
        <v>2023</v>
      </c>
      <c r="D264" s="80"/>
      <c r="E264" s="115"/>
      <c r="F264" s="65">
        <v>4.9000000000000004</v>
      </c>
      <c r="G264" s="66"/>
      <c r="H264" s="58"/>
      <c r="I264" s="66"/>
      <c r="J264" s="65"/>
      <c r="K264" s="66"/>
      <c r="L264" s="65"/>
      <c r="M264" s="66"/>
      <c r="N264" s="58"/>
      <c r="O264" s="61"/>
      <c r="P264" s="65"/>
      <c r="Q264" s="66"/>
      <c r="R264" s="65"/>
      <c r="S264" s="66"/>
      <c r="T264" s="58"/>
      <c r="U264" s="61"/>
      <c r="V264" s="65"/>
      <c r="W264" s="66"/>
      <c r="X264" s="58"/>
      <c r="Y264" s="61"/>
      <c r="Z264" s="65"/>
      <c r="AA264" s="66"/>
      <c r="AB264" s="67"/>
      <c r="AC264" s="67"/>
    </row>
    <row r="265" spans="1:29" ht="30.6" customHeight="1" x14ac:dyDescent="0.2">
      <c r="A265" s="100" t="s">
        <v>152</v>
      </c>
      <c r="B265" s="89" t="s">
        <v>109</v>
      </c>
      <c r="C265" s="86">
        <v>2022</v>
      </c>
      <c r="D265" s="51">
        <v>979</v>
      </c>
      <c r="E265" s="56" t="s">
        <v>709</v>
      </c>
      <c r="F265" s="65">
        <v>79.2</v>
      </c>
      <c r="G265" s="56"/>
      <c r="H265" s="58">
        <v>79</v>
      </c>
      <c r="I265" s="56"/>
      <c r="J265" s="65">
        <v>98.2</v>
      </c>
      <c r="K265" s="56"/>
      <c r="L265" s="58">
        <v>85.8</v>
      </c>
      <c r="M265" s="56"/>
      <c r="N265" s="51">
        <v>117</v>
      </c>
      <c r="O265" s="56"/>
      <c r="P265" s="65">
        <v>81.099999999999994</v>
      </c>
      <c r="Q265" s="56"/>
      <c r="R265" s="58">
        <v>91.3</v>
      </c>
      <c r="S265" s="56"/>
      <c r="T265" s="58">
        <v>85.4</v>
      </c>
      <c r="U265" s="56"/>
      <c r="V265" s="65">
        <v>85.2</v>
      </c>
      <c r="W265" s="66"/>
      <c r="X265" s="65">
        <v>69.599999999999994</v>
      </c>
      <c r="Y265" s="56"/>
      <c r="Z265" s="65">
        <v>67.8</v>
      </c>
      <c r="AA265" s="56"/>
      <c r="AB265" s="67">
        <v>39.5</v>
      </c>
      <c r="AC265" s="52"/>
    </row>
    <row r="266" spans="1:29" ht="11.25" x14ac:dyDescent="0.2">
      <c r="B266" s="89"/>
      <c r="C266" s="86">
        <v>2023</v>
      </c>
      <c r="D266" s="51"/>
      <c r="E266" s="56"/>
      <c r="F266" s="65">
        <v>41.8</v>
      </c>
      <c r="G266" s="56"/>
      <c r="H266" s="58"/>
      <c r="I266" s="56"/>
      <c r="J266" s="58"/>
      <c r="K266" s="196"/>
      <c r="L266" s="58"/>
      <c r="M266" s="56"/>
      <c r="N266" s="51"/>
      <c r="O266" s="66"/>
      <c r="P266" s="65"/>
      <c r="Q266" s="66"/>
      <c r="R266" s="65"/>
      <c r="S266" s="66"/>
      <c r="T266" s="65"/>
      <c r="U266" s="66"/>
      <c r="V266" s="65"/>
      <c r="W266" s="66"/>
      <c r="X266" s="65"/>
      <c r="Y266" s="66"/>
      <c r="Z266" s="65"/>
      <c r="AA266" s="66"/>
      <c r="AB266" s="67"/>
      <c r="AC266" s="67"/>
    </row>
    <row r="267" spans="1:29" ht="21.6" customHeight="1" x14ac:dyDescent="0.2">
      <c r="A267" s="101" t="s">
        <v>153</v>
      </c>
      <c r="B267" s="89" t="s">
        <v>109</v>
      </c>
      <c r="C267" s="86">
        <v>2022</v>
      </c>
      <c r="D267" s="51">
        <v>46446</v>
      </c>
      <c r="E267" s="56"/>
      <c r="F267" s="51">
        <v>3615</v>
      </c>
      <c r="G267" s="56"/>
      <c r="H267" s="51">
        <v>4072</v>
      </c>
      <c r="I267" s="56"/>
      <c r="J267" s="51">
        <v>4459</v>
      </c>
      <c r="K267" s="56"/>
      <c r="L267" s="51">
        <v>4441</v>
      </c>
      <c r="M267" s="56"/>
      <c r="N267" s="51">
        <v>4182</v>
      </c>
      <c r="O267" s="56"/>
      <c r="P267" s="51">
        <v>3754</v>
      </c>
      <c r="Q267" s="56"/>
      <c r="R267" s="51">
        <v>4044</v>
      </c>
      <c r="S267" s="56"/>
      <c r="T267" s="51">
        <v>3926</v>
      </c>
      <c r="U267" s="56"/>
      <c r="V267" s="51">
        <v>4008</v>
      </c>
      <c r="W267" s="56"/>
      <c r="X267" s="51">
        <v>3547</v>
      </c>
      <c r="Y267" s="56"/>
      <c r="Z267" s="51">
        <v>3446</v>
      </c>
      <c r="AA267" s="56"/>
      <c r="AB267" s="52">
        <v>2952</v>
      </c>
      <c r="AC267" s="52"/>
    </row>
    <row r="268" spans="1:29" ht="11.25" x14ac:dyDescent="0.2">
      <c r="A268" s="100"/>
      <c r="B268" s="85"/>
      <c r="C268" s="86">
        <v>2023</v>
      </c>
      <c r="D268" s="51"/>
      <c r="E268" s="56"/>
      <c r="F268" s="51">
        <v>3678</v>
      </c>
      <c r="G268" s="56"/>
      <c r="H268" s="51"/>
      <c r="I268" s="56"/>
      <c r="J268" s="51"/>
      <c r="K268" s="56"/>
      <c r="L268" s="51"/>
      <c r="M268" s="56"/>
      <c r="N268" s="51"/>
      <c r="O268" s="56"/>
      <c r="P268" s="51"/>
      <c r="Q268" s="56"/>
      <c r="R268" s="51"/>
      <c r="S268" s="56"/>
      <c r="T268" s="51"/>
      <c r="U268" s="56"/>
      <c r="V268" s="51"/>
      <c r="W268" s="56"/>
      <c r="X268" s="51"/>
      <c r="Y268" s="56"/>
      <c r="Z268" s="51"/>
      <c r="AA268" s="56"/>
      <c r="AB268" s="52"/>
      <c r="AC268" s="52"/>
    </row>
    <row r="269" spans="1:29" ht="21.6" customHeight="1" x14ac:dyDescent="0.2">
      <c r="A269" s="101" t="s">
        <v>154</v>
      </c>
      <c r="B269" s="89" t="s">
        <v>109</v>
      </c>
      <c r="C269" s="86">
        <v>2022</v>
      </c>
      <c r="D269" s="51">
        <v>17448</v>
      </c>
      <c r="E269" s="56" t="s">
        <v>709</v>
      </c>
      <c r="F269" s="51">
        <v>1504</v>
      </c>
      <c r="G269" s="56"/>
      <c r="H269" s="51">
        <v>1664</v>
      </c>
      <c r="I269" s="56"/>
      <c r="J269" s="51">
        <v>1862</v>
      </c>
      <c r="K269" s="56"/>
      <c r="L269" s="51">
        <v>1576</v>
      </c>
      <c r="M269" s="56"/>
      <c r="N269" s="51">
        <v>1577</v>
      </c>
      <c r="O269" s="56"/>
      <c r="P269" s="51">
        <v>1453</v>
      </c>
      <c r="Q269" s="56"/>
      <c r="R269" s="51">
        <v>1202</v>
      </c>
      <c r="S269" s="56"/>
      <c r="T269" s="51">
        <v>1398</v>
      </c>
      <c r="U269" s="56"/>
      <c r="V269" s="51">
        <v>1327</v>
      </c>
      <c r="W269" s="56"/>
      <c r="X269" s="51">
        <v>1325</v>
      </c>
      <c r="Y269" s="56"/>
      <c r="Z269" s="51">
        <v>1337</v>
      </c>
      <c r="AA269" s="56"/>
      <c r="AB269" s="52">
        <v>1222</v>
      </c>
      <c r="AC269" s="52"/>
    </row>
    <row r="270" spans="1:29" ht="11.25" x14ac:dyDescent="0.2">
      <c r="A270" s="84"/>
      <c r="B270" s="85"/>
      <c r="C270" s="86">
        <v>2023</v>
      </c>
      <c r="D270" s="51"/>
      <c r="E270" s="56"/>
      <c r="F270" s="51">
        <v>1247</v>
      </c>
      <c r="G270" s="56"/>
      <c r="H270" s="51"/>
      <c r="I270" s="56"/>
      <c r="J270" s="51"/>
      <c r="K270" s="56"/>
      <c r="L270" s="51"/>
      <c r="M270" s="56"/>
      <c r="N270" s="51"/>
      <c r="O270" s="56"/>
      <c r="P270" s="51"/>
      <c r="Q270" s="56"/>
      <c r="R270" s="51"/>
      <c r="S270" s="56"/>
      <c r="T270" s="51"/>
      <c r="U270" s="56"/>
      <c r="V270" s="51"/>
      <c r="W270" s="56"/>
      <c r="X270" s="51"/>
      <c r="Y270" s="56"/>
      <c r="Z270" s="51"/>
      <c r="AA270" s="56"/>
      <c r="AB270" s="52"/>
      <c r="AC270" s="52"/>
    </row>
    <row r="271" spans="1:29" ht="20.45" customHeight="1" x14ac:dyDescent="0.2">
      <c r="A271" s="100"/>
      <c r="B271" s="85" t="s">
        <v>115</v>
      </c>
      <c r="C271" s="86">
        <v>2022</v>
      </c>
      <c r="D271" s="51">
        <v>12128</v>
      </c>
      <c r="E271" s="56" t="s">
        <v>709</v>
      </c>
      <c r="F271" s="51">
        <v>1042</v>
      </c>
      <c r="G271" s="56"/>
      <c r="H271" s="51">
        <v>1179</v>
      </c>
      <c r="I271" s="56"/>
      <c r="J271" s="51">
        <v>1293</v>
      </c>
      <c r="K271" s="56"/>
      <c r="L271" s="51">
        <v>1106</v>
      </c>
      <c r="M271" s="56"/>
      <c r="N271" s="51">
        <v>1096</v>
      </c>
      <c r="O271" s="56"/>
      <c r="P271" s="51">
        <v>1007</v>
      </c>
      <c r="Q271" s="56"/>
      <c r="R271" s="51">
        <v>831</v>
      </c>
      <c r="S271" s="56"/>
      <c r="T271" s="51">
        <v>981</v>
      </c>
      <c r="U271" s="56"/>
      <c r="V271" s="51">
        <v>914</v>
      </c>
      <c r="W271" s="56"/>
      <c r="X271" s="51">
        <v>912</v>
      </c>
      <c r="Y271" s="56"/>
      <c r="Z271" s="51">
        <v>922</v>
      </c>
      <c r="AA271" s="56"/>
      <c r="AB271" s="52">
        <v>845</v>
      </c>
      <c r="AC271" s="52"/>
    </row>
    <row r="272" spans="1:29" ht="11.25" x14ac:dyDescent="0.2">
      <c r="A272" s="84"/>
      <c r="B272" s="85"/>
      <c r="C272" s="86">
        <v>2023</v>
      </c>
      <c r="D272" s="51"/>
      <c r="E272" s="56"/>
      <c r="F272" s="51">
        <v>871</v>
      </c>
      <c r="G272" s="56"/>
      <c r="H272" s="51"/>
      <c r="I272" s="56"/>
      <c r="J272" s="51"/>
      <c r="K272" s="56"/>
      <c r="L272" s="51"/>
      <c r="M272" s="56"/>
      <c r="N272" s="51"/>
      <c r="O272" s="56"/>
      <c r="P272" s="51"/>
      <c r="Q272" s="56"/>
      <c r="R272" s="51"/>
      <c r="S272" s="56"/>
      <c r="T272" s="51"/>
      <c r="U272" s="56"/>
      <c r="V272" s="51"/>
      <c r="W272" s="56"/>
      <c r="X272" s="51"/>
      <c r="Y272" s="56"/>
      <c r="Z272" s="51"/>
      <c r="AA272" s="56"/>
      <c r="AB272" s="52"/>
      <c r="AC272" s="52"/>
    </row>
    <row r="273" spans="1:29" ht="11.25" x14ac:dyDescent="0.2">
      <c r="A273" s="104" t="s">
        <v>25</v>
      </c>
      <c r="B273" s="85"/>
      <c r="C273" s="86"/>
      <c r="D273" s="51"/>
      <c r="E273" s="56"/>
      <c r="F273" s="51"/>
      <c r="G273" s="56"/>
      <c r="H273" s="51"/>
      <c r="I273" s="56"/>
      <c r="J273" s="51"/>
      <c r="K273" s="56"/>
      <c r="L273" s="51"/>
      <c r="M273" s="56"/>
      <c r="N273" s="51"/>
      <c r="O273" s="56"/>
      <c r="P273" s="51"/>
      <c r="Q273" s="56"/>
      <c r="R273" s="51"/>
      <c r="S273" s="56"/>
      <c r="T273" s="51"/>
      <c r="U273" s="56"/>
      <c r="V273" s="51"/>
      <c r="W273" s="56"/>
      <c r="X273" s="51"/>
      <c r="Y273" s="56"/>
      <c r="Z273" s="51"/>
      <c r="AA273" s="56"/>
      <c r="AB273" s="52"/>
      <c r="AC273" s="52"/>
    </row>
    <row r="274" spans="1:29" ht="20.45" customHeight="1" x14ac:dyDescent="0.2">
      <c r="A274" s="104" t="s">
        <v>155</v>
      </c>
      <c r="B274" s="85" t="s">
        <v>115</v>
      </c>
      <c r="C274" s="86">
        <v>2022</v>
      </c>
      <c r="D274" s="51">
        <v>2949</v>
      </c>
      <c r="E274" s="56"/>
      <c r="F274" s="51">
        <v>241</v>
      </c>
      <c r="G274" s="56"/>
      <c r="H274" s="51">
        <v>269</v>
      </c>
      <c r="I274" s="56"/>
      <c r="J274" s="51">
        <v>311</v>
      </c>
      <c r="K274" s="56"/>
      <c r="L274" s="51">
        <v>270</v>
      </c>
      <c r="M274" s="56"/>
      <c r="N274" s="51">
        <v>274</v>
      </c>
      <c r="O274" s="56"/>
      <c r="P274" s="51">
        <v>262</v>
      </c>
      <c r="Q274" s="56"/>
      <c r="R274" s="51">
        <v>171</v>
      </c>
      <c r="S274" s="56"/>
      <c r="T274" s="51">
        <v>254</v>
      </c>
      <c r="U274" s="56"/>
      <c r="V274" s="51">
        <v>260</v>
      </c>
      <c r="W274" s="56"/>
      <c r="X274" s="51">
        <v>231</v>
      </c>
      <c r="Y274" s="56"/>
      <c r="Z274" s="51">
        <v>215</v>
      </c>
      <c r="AA274" s="56"/>
      <c r="AB274" s="52">
        <v>189</v>
      </c>
      <c r="AC274" s="52"/>
    </row>
    <row r="275" spans="1:29" ht="11.25" x14ac:dyDescent="0.2">
      <c r="A275" s="84"/>
      <c r="B275" s="85"/>
      <c r="C275" s="86">
        <v>2023</v>
      </c>
      <c r="D275" s="106"/>
      <c r="E275" s="107"/>
      <c r="F275" s="51">
        <v>185</v>
      </c>
      <c r="G275" s="56"/>
      <c r="H275" s="51"/>
      <c r="I275" s="56"/>
      <c r="J275" s="51"/>
      <c r="K275" s="56"/>
      <c r="L275" s="51"/>
      <c r="M275" s="56"/>
      <c r="N275" s="51"/>
      <c r="O275" s="56"/>
      <c r="P275" s="51"/>
      <c r="Q275" s="56"/>
      <c r="R275" s="51"/>
      <c r="S275" s="56"/>
      <c r="T275" s="51"/>
      <c r="U275" s="56"/>
      <c r="V275" s="51"/>
      <c r="W275" s="56"/>
      <c r="X275" s="51"/>
      <c r="Y275" s="56"/>
      <c r="Z275" s="51"/>
      <c r="AA275" s="56"/>
      <c r="AB275" s="52"/>
      <c r="AC275" s="52"/>
    </row>
    <row r="276" spans="1:29" ht="20.45" customHeight="1" x14ac:dyDescent="0.2">
      <c r="A276" s="104" t="s">
        <v>156</v>
      </c>
      <c r="B276" s="85" t="s">
        <v>115</v>
      </c>
      <c r="C276" s="86">
        <v>2022</v>
      </c>
      <c r="D276" s="51">
        <v>5556</v>
      </c>
      <c r="E276" s="56" t="s">
        <v>709</v>
      </c>
      <c r="F276" s="51">
        <v>523</v>
      </c>
      <c r="G276" s="56"/>
      <c r="H276" s="51">
        <v>557</v>
      </c>
      <c r="I276" s="56"/>
      <c r="J276" s="51">
        <v>586</v>
      </c>
      <c r="K276" s="56"/>
      <c r="L276" s="51">
        <v>523</v>
      </c>
      <c r="M276" s="56"/>
      <c r="N276" s="51">
        <v>491</v>
      </c>
      <c r="O276" s="56"/>
      <c r="P276" s="51">
        <v>452</v>
      </c>
      <c r="Q276" s="56"/>
      <c r="R276" s="51">
        <v>426</v>
      </c>
      <c r="S276" s="56"/>
      <c r="T276" s="51">
        <v>447</v>
      </c>
      <c r="U276" s="56"/>
      <c r="V276" s="51">
        <v>370</v>
      </c>
      <c r="W276" s="56"/>
      <c r="X276" s="51">
        <v>396</v>
      </c>
      <c r="Y276" s="56"/>
      <c r="Z276" s="51">
        <v>418</v>
      </c>
      <c r="AA276" s="56"/>
      <c r="AB276" s="52">
        <v>370</v>
      </c>
      <c r="AC276" s="52"/>
    </row>
    <row r="277" spans="1:29" ht="11.25" x14ac:dyDescent="0.2">
      <c r="A277" s="84"/>
      <c r="B277" s="85"/>
      <c r="C277" s="86">
        <v>2023</v>
      </c>
      <c r="D277" s="51"/>
      <c r="E277" s="56"/>
      <c r="F277" s="51">
        <v>370</v>
      </c>
      <c r="G277" s="56"/>
      <c r="H277" s="51"/>
      <c r="I277" s="56"/>
      <c r="J277" s="51"/>
      <c r="K277" s="56"/>
      <c r="L277" s="51"/>
      <c r="M277" s="56"/>
      <c r="N277" s="51"/>
      <c r="O277" s="56"/>
      <c r="P277" s="51"/>
      <c r="Q277" s="56"/>
      <c r="R277" s="51"/>
      <c r="S277" s="56"/>
      <c r="T277" s="51"/>
      <c r="U277" s="56"/>
      <c r="V277" s="51"/>
      <c r="W277" s="56"/>
      <c r="X277" s="51"/>
      <c r="Y277" s="56"/>
      <c r="Z277" s="51"/>
      <c r="AA277" s="56"/>
      <c r="AB277" s="52"/>
      <c r="AC277" s="52"/>
    </row>
    <row r="278" spans="1:29" ht="30.6" customHeight="1" x14ac:dyDescent="0.2">
      <c r="A278" s="100" t="s">
        <v>157</v>
      </c>
      <c r="B278" s="85" t="s">
        <v>30</v>
      </c>
      <c r="C278" s="86">
        <v>2022</v>
      </c>
      <c r="D278" s="51">
        <v>1060302</v>
      </c>
      <c r="E278" s="56" t="s">
        <v>709</v>
      </c>
      <c r="F278" s="51">
        <v>74957</v>
      </c>
      <c r="G278" s="56"/>
      <c r="H278" s="51">
        <v>79427</v>
      </c>
      <c r="I278" s="56"/>
      <c r="J278" s="51">
        <v>94802</v>
      </c>
      <c r="K278" s="56"/>
      <c r="L278" s="51">
        <v>92366</v>
      </c>
      <c r="M278" s="56"/>
      <c r="N278" s="51">
        <v>106502</v>
      </c>
      <c r="O278" s="56"/>
      <c r="P278" s="51">
        <v>101343</v>
      </c>
      <c r="Q278" s="56"/>
      <c r="R278" s="51">
        <v>93870</v>
      </c>
      <c r="S278" s="56"/>
      <c r="T278" s="51">
        <v>94283</v>
      </c>
      <c r="U278" s="56"/>
      <c r="V278" s="51">
        <v>91520</v>
      </c>
      <c r="W278" s="56"/>
      <c r="X278" s="51">
        <v>92229</v>
      </c>
      <c r="Y278" s="56"/>
      <c r="Z278" s="51">
        <v>76055</v>
      </c>
      <c r="AA278" s="56"/>
      <c r="AB278" s="52">
        <v>62961</v>
      </c>
      <c r="AC278" s="52"/>
    </row>
    <row r="279" spans="1:29" ht="11.25" x14ac:dyDescent="0.2">
      <c r="B279" s="85"/>
      <c r="C279" s="86">
        <v>2023</v>
      </c>
      <c r="D279" s="51"/>
      <c r="E279" s="56"/>
      <c r="F279" s="51">
        <v>70545</v>
      </c>
      <c r="G279" s="56"/>
      <c r="H279" s="51"/>
      <c r="I279" s="56"/>
      <c r="J279" s="51"/>
      <c r="K279" s="56"/>
      <c r="L279" s="51"/>
      <c r="M279" s="56"/>
      <c r="N279" s="51"/>
      <c r="O279" s="56"/>
      <c r="P279" s="51"/>
      <c r="Q279" s="56"/>
      <c r="R279" s="51"/>
      <c r="S279" s="56"/>
      <c r="T279" s="51"/>
      <c r="U279" s="56"/>
      <c r="V279" s="51"/>
      <c r="W279" s="56"/>
      <c r="X279" s="51"/>
      <c r="Y279" s="56"/>
      <c r="Z279" s="51"/>
      <c r="AA279" s="56"/>
      <c r="AB279" s="52"/>
      <c r="AC279" s="52"/>
    </row>
    <row r="280" spans="1:29" ht="20.45" customHeight="1" x14ac:dyDescent="0.2">
      <c r="A280" s="100"/>
      <c r="B280" s="85" t="s">
        <v>115</v>
      </c>
      <c r="C280" s="86">
        <v>2022</v>
      </c>
      <c r="D280" s="51">
        <v>91707</v>
      </c>
      <c r="E280" s="56" t="s">
        <v>709</v>
      </c>
      <c r="F280" s="51">
        <v>7660</v>
      </c>
      <c r="G280" s="56"/>
      <c r="H280" s="51">
        <v>8060</v>
      </c>
      <c r="I280" s="56"/>
      <c r="J280" s="51">
        <v>9387</v>
      </c>
      <c r="K280" s="56"/>
      <c r="L280" s="51">
        <v>8287</v>
      </c>
      <c r="M280" s="56"/>
      <c r="N280" s="51">
        <v>8954</v>
      </c>
      <c r="O280" s="56"/>
      <c r="P280" s="51">
        <v>8071</v>
      </c>
      <c r="Q280" s="56"/>
      <c r="R280" s="51">
        <v>8696</v>
      </c>
      <c r="S280" s="56"/>
      <c r="T280" s="51">
        <v>8599</v>
      </c>
      <c r="U280" s="56"/>
      <c r="V280" s="51">
        <v>7395</v>
      </c>
      <c r="W280" s="56"/>
      <c r="X280" s="51">
        <v>6378</v>
      </c>
      <c r="Y280" s="56"/>
      <c r="Z280" s="51">
        <v>5595</v>
      </c>
      <c r="AA280" s="56"/>
      <c r="AB280" s="52">
        <v>4620</v>
      </c>
      <c r="AC280" s="52"/>
    </row>
    <row r="281" spans="1:29" ht="11.25" x14ac:dyDescent="0.2">
      <c r="A281" s="100"/>
      <c r="B281" s="85"/>
      <c r="C281" s="86">
        <v>2023</v>
      </c>
      <c r="D281" s="51"/>
      <c r="E281" s="56"/>
      <c r="F281" s="51">
        <v>5333</v>
      </c>
      <c r="G281" s="56"/>
      <c r="H281" s="51"/>
      <c r="I281" s="56"/>
      <c r="J281" s="51"/>
      <c r="K281" s="56"/>
      <c r="L281" s="51"/>
      <c r="M281" s="56"/>
      <c r="N281" s="51"/>
      <c r="O281" s="56"/>
      <c r="P281" s="51"/>
      <c r="Q281" s="56"/>
      <c r="R281" s="51"/>
      <c r="S281" s="56"/>
      <c r="T281" s="51"/>
      <c r="U281" s="56"/>
      <c r="V281" s="51"/>
      <c r="W281" s="56"/>
      <c r="X281" s="51"/>
      <c r="Y281" s="56"/>
      <c r="Z281" s="51"/>
      <c r="AA281" s="56"/>
      <c r="AB281" s="52"/>
      <c r="AC281" s="52"/>
    </row>
    <row r="282" spans="1:29" ht="30" customHeight="1" x14ac:dyDescent="0.2">
      <c r="A282" s="281" t="s">
        <v>158</v>
      </c>
      <c r="B282" s="281"/>
      <c r="C282" s="281"/>
      <c r="D282" s="281"/>
      <c r="E282" s="281"/>
      <c r="F282" s="281"/>
      <c r="G282" s="281"/>
      <c r="H282" s="281"/>
      <c r="I282" s="281"/>
      <c r="J282" s="281"/>
      <c r="K282" s="281"/>
      <c r="L282" s="281"/>
      <c r="M282" s="281"/>
      <c r="N282" s="281"/>
      <c r="O282" s="281"/>
      <c r="P282" s="281"/>
      <c r="Q282" s="281"/>
      <c r="R282" s="281"/>
      <c r="S282" s="281"/>
      <c r="T282" s="281"/>
      <c r="U282" s="281"/>
      <c r="V282" s="281"/>
      <c r="W282" s="281"/>
      <c r="X282" s="281"/>
      <c r="Y282" s="281"/>
      <c r="Z282" s="281"/>
      <c r="AA282" s="281"/>
      <c r="AB282" s="281"/>
      <c r="AC282" s="281"/>
    </row>
    <row r="283" spans="1:29" ht="20.45" customHeight="1" x14ac:dyDescent="0.2">
      <c r="A283" s="100" t="s">
        <v>159</v>
      </c>
      <c r="B283" s="85" t="s">
        <v>17</v>
      </c>
      <c r="C283" s="86">
        <v>2022</v>
      </c>
      <c r="D283" s="51">
        <v>4408</v>
      </c>
      <c r="E283" s="56"/>
      <c r="F283" s="51">
        <v>376</v>
      </c>
      <c r="G283" s="56"/>
      <c r="H283" s="51">
        <v>362</v>
      </c>
      <c r="I283" s="56"/>
      <c r="J283" s="51">
        <v>408</v>
      </c>
      <c r="K283" s="56"/>
      <c r="L283" s="51">
        <v>361</v>
      </c>
      <c r="M283" s="56"/>
      <c r="N283" s="51">
        <v>375</v>
      </c>
      <c r="O283" s="56"/>
      <c r="P283" s="51">
        <v>367</v>
      </c>
      <c r="Q283" s="56"/>
      <c r="R283" s="51">
        <v>353</v>
      </c>
      <c r="S283" s="56"/>
      <c r="T283" s="51">
        <v>375</v>
      </c>
      <c r="U283" s="56"/>
      <c r="V283" s="51">
        <v>387</v>
      </c>
      <c r="W283" s="56"/>
      <c r="X283" s="51">
        <v>372</v>
      </c>
      <c r="Y283" s="56"/>
      <c r="Z283" s="51">
        <v>354</v>
      </c>
      <c r="AA283" s="56"/>
      <c r="AB283" s="52">
        <v>316</v>
      </c>
      <c r="AC283" s="52"/>
    </row>
    <row r="284" spans="1:29" ht="11.25" x14ac:dyDescent="0.2">
      <c r="B284" s="89"/>
      <c r="C284" s="86">
        <v>2023</v>
      </c>
      <c r="D284" s="51"/>
      <c r="E284" s="56"/>
      <c r="F284" s="51">
        <v>325</v>
      </c>
      <c r="G284" s="56"/>
      <c r="H284" s="51"/>
      <c r="I284" s="56"/>
      <c r="J284" s="51"/>
      <c r="K284" s="56"/>
      <c r="L284" s="51"/>
      <c r="M284" s="56"/>
      <c r="N284" s="51"/>
      <c r="O284" s="56"/>
      <c r="P284" s="51"/>
      <c r="Q284" s="56"/>
      <c r="R284" s="51"/>
      <c r="S284" s="56"/>
      <c r="T284" s="51"/>
      <c r="U284" s="56"/>
      <c r="V284" s="51"/>
      <c r="W284" s="56"/>
      <c r="X284" s="51"/>
      <c r="Y284" s="56"/>
      <c r="Z284" s="51"/>
      <c r="AA284" s="56"/>
      <c r="AB284" s="52"/>
      <c r="AC284" s="52"/>
    </row>
    <row r="285" spans="1:29" ht="11.25" x14ac:dyDescent="0.2">
      <c r="A285" s="135" t="s">
        <v>25</v>
      </c>
      <c r="B285" s="89"/>
      <c r="C285" s="86"/>
      <c r="D285" s="92"/>
      <c r="E285" s="93"/>
      <c r="F285" s="92"/>
      <c r="G285" s="93"/>
      <c r="H285" s="62"/>
      <c r="I285" s="63"/>
      <c r="J285" s="92"/>
      <c r="K285" s="93"/>
      <c r="L285" s="92"/>
      <c r="M285" s="93"/>
      <c r="N285" s="62"/>
      <c r="O285" s="63"/>
      <c r="P285" s="92"/>
      <c r="Q285" s="93"/>
      <c r="R285" s="92"/>
      <c r="S285" s="93"/>
      <c r="T285" s="62"/>
      <c r="U285" s="63"/>
      <c r="V285" s="92"/>
      <c r="W285" s="93"/>
      <c r="X285" s="62"/>
      <c r="Y285" s="63"/>
      <c r="Z285" s="92"/>
      <c r="AA285" s="93"/>
      <c r="AB285" s="103"/>
    </row>
    <row r="286" spans="1:29" ht="30.6" customHeight="1" x14ac:dyDescent="0.2">
      <c r="A286" s="102" t="s">
        <v>160</v>
      </c>
      <c r="B286" s="85" t="s">
        <v>17</v>
      </c>
      <c r="C286" s="86">
        <v>2022</v>
      </c>
      <c r="D286" s="51">
        <v>687</v>
      </c>
      <c r="E286" s="56"/>
      <c r="F286" s="80">
        <v>63.8</v>
      </c>
      <c r="G286" s="115"/>
      <c r="H286" s="114">
        <v>55.5</v>
      </c>
      <c r="I286" s="116"/>
      <c r="J286" s="114">
        <v>65.599999999999994</v>
      </c>
      <c r="K286" s="116"/>
      <c r="L286" s="114">
        <v>57.1</v>
      </c>
      <c r="M286" s="116"/>
      <c r="N286" s="114">
        <v>60.8</v>
      </c>
      <c r="O286" s="116"/>
      <c r="P286" s="114">
        <v>58.1</v>
      </c>
      <c r="Q286" s="116"/>
      <c r="R286" s="114">
        <v>57.5</v>
      </c>
      <c r="S286" s="116"/>
      <c r="T286" s="114">
        <v>60.6</v>
      </c>
      <c r="U286" s="116"/>
      <c r="V286" s="114">
        <v>62.9</v>
      </c>
      <c r="W286" s="116"/>
      <c r="X286" s="114">
        <v>54.1</v>
      </c>
      <c r="Y286" s="116"/>
      <c r="Z286" s="114">
        <v>50.7</v>
      </c>
      <c r="AA286" s="116"/>
      <c r="AB286" s="118">
        <v>39.799999999999997</v>
      </c>
      <c r="AC286" s="118"/>
    </row>
    <row r="287" spans="1:29" ht="11.25" x14ac:dyDescent="0.2">
      <c r="A287" s="84"/>
      <c r="B287" s="85"/>
      <c r="C287" s="86">
        <v>2023</v>
      </c>
      <c r="D287" s="51"/>
      <c r="E287" s="56"/>
      <c r="F287" s="80">
        <v>43.9</v>
      </c>
      <c r="G287" s="115"/>
      <c r="H287" s="80"/>
      <c r="I287" s="115"/>
      <c r="J287" s="80"/>
      <c r="K287" s="115"/>
      <c r="L287" s="80"/>
      <c r="M287" s="115"/>
      <c r="N287" s="80"/>
      <c r="O287" s="115"/>
      <c r="P287" s="80"/>
      <c r="Q287" s="115"/>
      <c r="R287" s="80"/>
      <c r="S287" s="115"/>
      <c r="T287" s="80"/>
      <c r="U287" s="115"/>
      <c r="V287" s="80"/>
      <c r="W287" s="115"/>
      <c r="X287" s="80"/>
      <c r="Y287" s="115"/>
      <c r="Z287" s="80"/>
      <c r="AA287" s="115"/>
      <c r="AB287" s="117"/>
      <c r="AC287" s="118"/>
    </row>
    <row r="288" spans="1:29" ht="30.6" customHeight="1" x14ac:dyDescent="0.2">
      <c r="A288" s="102" t="s">
        <v>161</v>
      </c>
      <c r="B288" s="85" t="s">
        <v>17</v>
      </c>
      <c r="C288" s="86">
        <v>2022</v>
      </c>
      <c r="D288" s="51">
        <v>639</v>
      </c>
      <c r="E288" s="56"/>
      <c r="F288" s="65">
        <v>53.8</v>
      </c>
      <c r="G288" s="66"/>
      <c r="H288" s="65">
        <v>50.6</v>
      </c>
      <c r="I288" s="66"/>
      <c r="J288" s="65">
        <v>55.4</v>
      </c>
      <c r="K288" s="66"/>
      <c r="L288" s="65">
        <v>46.3</v>
      </c>
      <c r="M288" s="66"/>
      <c r="N288" s="65">
        <v>52.1</v>
      </c>
      <c r="O288" s="66"/>
      <c r="P288" s="65">
        <v>49.1</v>
      </c>
      <c r="Q288" s="66"/>
      <c r="R288" s="65">
        <v>50.1</v>
      </c>
      <c r="S288" s="66"/>
      <c r="T288" s="58">
        <v>55</v>
      </c>
      <c r="U288" s="66"/>
      <c r="V288" s="65">
        <v>64.099999999999994</v>
      </c>
      <c r="W288" s="66"/>
      <c r="X288" s="65">
        <v>56.3</v>
      </c>
      <c r="Y288" s="66"/>
      <c r="Z288" s="65">
        <v>54.9</v>
      </c>
      <c r="AA288" s="66"/>
      <c r="AB288" s="67">
        <v>50.7</v>
      </c>
      <c r="AC288" s="52"/>
    </row>
    <row r="289" spans="1:29" ht="11.25" x14ac:dyDescent="0.2">
      <c r="A289" s="102"/>
      <c r="B289" s="89"/>
      <c r="C289" s="86">
        <v>2023</v>
      </c>
      <c r="D289" s="51"/>
      <c r="E289" s="56"/>
      <c r="F289" s="65">
        <v>57.3</v>
      </c>
      <c r="G289" s="66"/>
      <c r="H289" s="65"/>
      <c r="I289" s="66"/>
      <c r="J289" s="65"/>
      <c r="K289" s="66"/>
      <c r="L289" s="65"/>
      <c r="M289" s="66"/>
      <c r="N289" s="65"/>
      <c r="O289" s="66"/>
      <c r="P289" s="65"/>
      <c r="Q289" s="66"/>
      <c r="R289" s="65"/>
      <c r="S289" s="66"/>
      <c r="T289" s="65"/>
      <c r="U289" s="66"/>
      <c r="V289" s="65"/>
      <c r="W289" s="66"/>
      <c r="X289" s="65"/>
      <c r="Y289" s="66"/>
      <c r="Z289" s="65"/>
      <c r="AA289" s="66"/>
      <c r="AB289" s="67"/>
      <c r="AC289" s="52"/>
    </row>
    <row r="290" spans="1:29" ht="30.6" customHeight="1" x14ac:dyDescent="0.2">
      <c r="A290" s="138" t="s">
        <v>162</v>
      </c>
      <c r="B290" s="85" t="s">
        <v>17</v>
      </c>
      <c r="C290" s="86">
        <v>2022</v>
      </c>
      <c r="D290" s="51">
        <v>999</v>
      </c>
      <c r="E290" s="56"/>
      <c r="F290" s="80">
        <v>90.6</v>
      </c>
      <c r="G290" s="115"/>
      <c r="H290" s="80">
        <v>77.900000000000006</v>
      </c>
      <c r="I290" s="115"/>
      <c r="J290" s="80">
        <v>91.8</v>
      </c>
      <c r="K290" s="115"/>
      <c r="L290" s="80">
        <v>80</v>
      </c>
      <c r="M290" s="115"/>
      <c r="N290" s="80">
        <v>82.9</v>
      </c>
      <c r="O290" s="115"/>
      <c r="P290" s="80">
        <v>80.7</v>
      </c>
      <c r="Q290" s="115"/>
      <c r="R290" s="80">
        <v>80.3</v>
      </c>
      <c r="S290" s="115"/>
      <c r="T290" s="80">
        <v>82</v>
      </c>
      <c r="U290" s="115"/>
      <c r="V290" s="80">
        <v>83.6</v>
      </c>
      <c r="W290" s="115"/>
      <c r="X290" s="80">
        <v>85.7</v>
      </c>
      <c r="Y290" s="115"/>
      <c r="Z290" s="80">
        <v>90.1</v>
      </c>
      <c r="AA290" s="115"/>
      <c r="AB290" s="117">
        <v>73.5</v>
      </c>
      <c r="AC290" s="117"/>
    </row>
    <row r="291" spans="1:29" ht="11.25" x14ac:dyDescent="0.2">
      <c r="B291" s="89"/>
      <c r="C291" s="86">
        <v>2023</v>
      </c>
      <c r="D291" s="60"/>
      <c r="E291" s="68"/>
      <c r="F291" s="80">
        <v>80.2</v>
      </c>
      <c r="G291" s="115"/>
      <c r="H291" s="114"/>
      <c r="I291" s="116"/>
      <c r="J291" s="114"/>
      <c r="K291" s="116"/>
      <c r="L291" s="80"/>
      <c r="M291" s="115"/>
      <c r="N291" s="114"/>
      <c r="O291" s="116"/>
      <c r="P291" s="114"/>
      <c r="Q291" s="116"/>
      <c r="R291" s="114"/>
      <c r="S291" s="116"/>
      <c r="T291" s="114"/>
      <c r="U291" s="116"/>
      <c r="V291" s="114"/>
      <c r="W291" s="116"/>
      <c r="X291" s="114"/>
      <c r="Y291" s="116"/>
      <c r="Z291" s="80"/>
      <c r="AA291" s="115"/>
      <c r="AB291" s="117"/>
      <c r="AC291" s="118"/>
    </row>
    <row r="292" spans="1:29" ht="20.45" customHeight="1" x14ac:dyDescent="0.2">
      <c r="A292" s="100" t="s">
        <v>163</v>
      </c>
      <c r="B292" s="85" t="s">
        <v>17</v>
      </c>
      <c r="C292" s="86">
        <v>2022</v>
      </c>
      <c r="D292" s="51">
        <v>981</v>
      </c>
      <c r="E292" s="56"/>
      <c r="F292" s="65">
        <v>82.6</v>
      </c>
      <c r="G292" s="66"/>
      <c r="H292" s="65">
        <v>84.3</v>
      </c>
      <c r="I292" s="66"/>
      <c r="J292" s="51">
        <v>95.7</v>
      </c>
      <c r="K292" s="66"/>
      <c r="L292" s="65">
        <v>89.1</v>
      </c>
      <c r="M292" s="66"/>
      <c r="N292" s="65">
        <v>85.3</v>
      </c>
      <c r="O292" s="66"/>
      <c r="P292" s="65">
        <v>77.8</v>
      </c>
      <c r="Q292" s="66"/>
      <c r="R292" s="65">
        <v>72.8</v>
      </c>
      <c r="S292" s="66"/>
      <c r="T292" s="65">
        <v>74.8</v>
      </c>
      <c r="U292" s="66"/>
      <c r="V292" s="65">
        <v>85.6</v>
      </c>
      <c r="W292" s="66"/>
      <c r="X292" s="65">
        <v>81.900000000000006</v>
      </c>
      <c r="Y292" s="66"/>
      <c r="Z292" s="65">
        <v>80.5</v>
      </c>
      <c r="AA292" s="66"/>
      <c r="AB292" s="67">
        <v>70.599999999999994</v>
      </c>
      <c r="AC292" s="52"/>
    </row>
    <row r="293" spans="1:29" ht="11.25" x14ac:dyDescent="0.2">
      <c r="B293" s="89"/>
      <c r="C293" s="86">
        <v>2023</v>
      </c>
      <c r="D293" s="51"/>
      <c r="E293" s="56"/>
      <c r="F293" s="65">
        <v>83.6</v>
      </c>
      <c r="G293" s="66"/>
      <c r="H293" s="65"/>
      <c r="I293" s="66"/>
      <c r="J293" s="65"/>
      <c r="K293" s="66"/>
      <c r="L293" s="65"/>
      <c r="M293" s="66"/>
      <c r="N293" s="65"/>
      <c r="O293" s="66"/>
      <c r="P293" s="65"/>
      <c r="Q293" s="66"/>
      <c r="R293" s="65"/>
      <c r="S293" s="66"/>
      <c r="T293" s="65"/>
      <c r="U293" s="66"/>
      <c r="V293" s="65"/>
      <c r="W293" s="66"/>
      <c r="X293" s="65"/>
      <c r="Y293" s="66"/>
      <c r="Z293" s="65"/>
      <c r="AA293" s="66"/>
      <c r="AB293" s="67"/>
      <c r="AC293" s="52"/>
    </row>
    <row r="294" spans="1:29" ht="20.45" customHeight="1" x14ac:dyDescent="0.2">
      <c r="A294" s="100" t="s">
        <v>164</v>
      </c>
      <c r="B294" s="85" t="s">
        <v>17</v>
      </c>
      <c r="C294" s="86">
        <v>2022</v>
      </c>
      <c r="D294" s="51">
        <v>163</v>
      </c>
      <c r="E294" s="56"/>
      <c r="F294" s="80">
        <v>10.8</v>
      </c>
      <c r="G294" s="115"/>
      <c r="H294" s="80">
        <v>12.1</v>
      </c>
      <c r="I294" s="115"/>
      <c r="J294" s="80">
        <v>14.7</v>
      </c>
      <c r="K294" s="115"/>
      <c r="L294" s="80">
        <v>14.4</v>
      </c>
      <c r="M294" s="115"/>
      <c r="N294" s="80">
        <v>16.2</v>
      </c>
      <c r="O294" s="115"/>
      <c r="P294" s="80">
        <v>14.2</v>
      </c>
      <c r="Q294" s="115"/>
      <c r="R294" s="80">
        <v>13.8</v>
      </c>
      <c r="S294" s="115"/>
      <c r="T294" s="80">
        <v>15.1</v>
      </c>
      <c r="U294" s="115"/>
      <c r="V294" s="80">
        <v>14</v>
      </c>
      <c r="W294" s="115"/>
      <c r="X294" s="80">
        <v>13.7</v>
      </c>
      <c r="Y294" s="115"/>
      <c r="Z294" s="80">
        <v>13.4</v>
      </c>
      <c r="AA294" s="115"/>
      <c r="AB294" s="117">
        <v>11</v>
      </c>
      <c r="AC294" s="117"/>
    </row>
    <row r="295" spans="1:29" ht="11.25" x14ac:dyDescent="0.2">
      <c r="B295" s="89"/>
      <c r="C295" s="86">
        <v>2023</v>
      </c>
      <c r="D295" s="60"/>
      <c r="E295" s="68"/>
      <c r="F295" s="80">
        <v>10.199999999999999</v>
      </c>
      <c r="G295" s="115"/>
      <c r="H295" s="114"/>
      <c r="I295" s="116"/>
      <c r="J295" s="114"/>
      <c r="K295" s="116"/>
      <c r="L295" s="80"/>
      <c r="M295" s="115"/>
      <c r="N295" s="114"/>
      <c r="O295" s="116"/>
      <c r="P295" s="114"/>
      <c r="Q295" s="116"/>
      <c r="R295" s="114"/>
      <c r="S295" s="116"/>
      <c r="T295" s="114"/>
      <c r="U295" s="116"/>
      <c r="V295" s="114"/>
      <c r="W295" s="116"/>
      <c r="X295" s="114"/>
      <c r="Y295" s="116"/>
      <c r="Z295" s="80"/>
      <c r="AA295" s="115"/>
      <c r="AB295" s="117"/>
      <c r="AC295" s="118"/>
    </row>
    <row r="296" spans="1:29" ht="20.45" customHeight="1" x14ac:dyDescent="0.2">
      <c r="A296" s="100" t="s">
        <v>165</v>
      </c>
      <c r="B296" s="85" t="s">
        <v>17</v>
      </c>
      <c r="C296" s="86">
        <v>2022</v>
      </c>
      <c r="D296" s="51">
        <v>3026</v>
      </c>
      <c r="E296" s="56" t="s">
        <v>709</v>
      </c>
      <c r="F296" s="51">
        <v>254</v>
      </c>
      <c r="G296" s="56"/>
      <c r="H296" s="51">
        <v>247</v>
      </c>
      <c r="I296" s="56"/>
      <c r="J296" s="51">
        <v>283</v>
      </c>
      <c r="K296" s="56"/>
      <c r="L296" s="51">
        <v>252</v>
      </c>
      <c r="M296" s="56"/>
      <c r="N296" s="51">
        <v>253</v>
      </c>
      <c r="O296" s="56"/>
      <c r="P296" s="51">
        <v>253</v>
      </c>
      <c r="Q296" s="56"/>
      <c r="R296" s="51">
        <v>232</v>
      </c>
      <c r="S296" s="56"/>
      <c r="T296" s="51">
        <v>244</v>
      </c>
      <c r="U296" s="56" t="s">
        <v>709</v>
      </c>
      <c r="V296" s="51">
        <v>253</v>
      </c>
      <c r="W296" s="56"/>
      <c r="X296" s="51">
        <v>244</v>
      </c>
      <c r="Y296" s="56"/>
      <c r="Z296" s="51">
        <v>251</v>
      </c>
      <c r="AA296" s="56"/>
      <c r="AB296" s="52">
        <v>231</v>
      </c>
      <c r="AC296" s="52" t="s">
        <v>709</v>
      </c>
    </row>
    <row r="297" spans="1:29" ht="11.25" x14ac:dyDescent="0.2">
      <c r="A297" s="100"/>
      <c r="B297" s="89"/>
      <c r="C297" s="86">
        <v>2023</v>
      </c>
      <c r="D297" s="51"/>
      <c r="E297" s="56"/>
      <c r="F297" s="51">
        <v>235</v>
      </c>
      <c r="G297" s="56"/>
      <c r="H297" s="51"/>
      <c r="I297" s="56"/>
      <c r="J297" s="51"/>
      <c r="K297" s="56"/>
      <c r="L297" s="51"/>
      <c r="M297" s="56"/>
      <c r="N297" s="51"/>
      <c r="O297" s="56"/>
      <c r="P297" s="51"/>
      <c r="Q297" s="56"/>
      <c r="R297" s="51"/>
      <c r="S297" s="56"/>
      <c r="T297" s="51"/>
      <c r="U297" s="56"/>
      <c r="V297" s="51"/>
      <c r="W297" s="56"/>
      <c r="X297" s="51"/>
      <c r="Y297" s="56"/>
      <c r="Z297" s="51"/>
      <c r="AA297" s="56"/>
      <c r="AB297" s="52"/>
      <c r="AC297" s="52"/>
    </row>
    <row r="298" spans="1:29" ht="20.45" customHeight="1" x14ac:dyDescent="0.2">
      <c r="A298" s="102" t="s">
        <v>137</v>
      </c>
      <c r="B298" s="89"/>
      <c r="C298" s="86"/>
      <c r="D298" s="51"/>
      <c r="E298" s="56"/>
      <c r="F298" s="51"/>
      <c r="G298" s="56"/>
      <c r="H298" s="51"/>
      <c r="I298" s="56"/>
      <c r="J298" s="51"/>
      <c r="K298" s="56"/>
      <c r="L298" s="51"/>
      <c r="M298" s="56"/>
      <c r="N298" s="51"/>
      <c r="O298" s="56"/>
      <c r="P298" s="51"/>
      <c r="Q298" s="56"/>
      <c r="R298" s="51"/>
      <c r="S298" s="56"/>
      <c r="T298" s="51"/>
      <c r="U298" s="56"/>
      <c r="V298" s="51"/>
      <c r="W298" s="56"/>
      <c r="X298" s="51"/>
      <c r="Y298" s="56"/>
      <c r="Z298" s="51"/>
      <c r="AA298" s="56"/>
      <c r="AB298" s="52"/>
      <c r="AC298" s="52"/>
    </row>
    <row r="299" spans="1:29" ht="30.6" customHeight="1" x14ac:dyDescent="0.2">
      <c r="A299" s="102" t="s">
        <v>166</v>
      </c>
      <c r="B299" s="85" t="s">
        <v>17</v>
      </c>
      <c r="C299" s="86">
        <v>2022</v>
      </c>
      <c r="D299" s="51">
        <v>2548</v>
      </c>
      <c r="E299" s="56" t="s">
        <v>709</v>
      </c>
      <c r="F299" s="51">
        <v>213</v>
      </c>
      <c r="G299" s="56"/>
      <c r="H299" s="51">
        <v>207</v>
      </c>
      <c r="I299" s="56"/>
      <c r="J299" s="51">
        <v>239</v>
      </c>
      <c r="K299" s="56"/>
      <c r="L299" s="51">
        <v>214</v>
      </c>
      <c r="M299" s="56"/>
      <c r="N299" s="51">
        <v>212</v>
      </c>
      <c r="O299" s="56"/>
      <c r="P299" s="51">
        <v>211</v>
      </c>
      <c r="Q299" s="56"/>
      <c r="R299" s="51">
        <v>194</v>
      </c>
      <c r="S299" s="56"/>
      <c r="T299" s="51">
        <v>202</v>
      </c>
      <c r="U299" s="56"/>
      <c r="V299" s="51">
        <v>213</v>
      </c>
      <c r="W299" s="56"/>
      <c r="X299" s="51">
        <v>207</v>
      </c>
      <c r="Y299" s="56" t="s">
        <v>709</v>
      </c>
      <c r="Z299" s="51">
        <v>211</v>
      </c>
      <c r="AA299" s="56"/>
      <c r="AB299" s="52">
        <v>196</v>
      </c>
      <c r="AC299" s="52"/>
    </row>
    <row r="300" spans="1:29" ht="11.25" x14ac:dyDescent="0.2">
      <c r="A300" s="100"/>
      <c r="B300" s="89"/>
      <c r="C300" s="86">
        <v>2023</v>
      </c>
      <c r="D300" s="51"/>
      <c r="E300" s="56"/>
      <c r="F300" s="51">
        <v>199</v>
      </c>
      <c r="G300" s="56"/>
      <c r="H300" s="51"/>
      <c r="I300" s="56"/>
      <c r="J300" s="51"/>
      <c r="K300" s="56"/>
      <c r="L300" s="51"/>
      <c r="M300" s="56"/>
      <c r="N300" s="51"/>
      <c r="O300" s="56"/>
      <c r="P300" s="51"/>
      <c r="Q300" s="56"/>
      <c r="R300" s="51"/>
      <c r="S300" s="56"/>
      <c r="T300" s="51"/>
      <c r="U300" s="56"/>
      <c r="V300" s="51"/>
      <c r="W300" s="56"/>
      <c r="X300" s="51"/>
      <c r="Y300" s="56"/>
      <c r="Z300" s="51"/>
      <c r="AA300" s="56"/>
      <c r="AB300" s="52"/>
      <c r="AC300" s="52"/>
    </row>
    <row r="301" spans="1:29" ht="30.6" customHeight="1" x14ac:dyDescent="0.2">
      <c r="A301" s="102" t="s">
        <v>167</v>
      </c>
      <c r="B301" s="89" t="s">
        <v>17</v>
      </c>
      <c r="C301" s="86">
        <v>2022</v>
      </c>
      <c r="D301" s="51">
        <v>477385</v>
      </c>
      <c r="E301" s="56"/>
      <c r="F301" s="51">
        <v>40995</v>
      </c>
      <c r="G301" s="56"/>
      <c r="H301" s="51">
        <v>40125</v>
      </c>
      <c r="I301" s="56"/>
      <c r="J301" s="51">
        <v>43753</v>
      </c>
      <c r="K301" s="56"/>
      <c r="L301" s="51">
        <v>38031</v>
      </c>
      <c r="M301" s="56"/>
      <c r="N301" s="51">
        <v>40330</v>
      </c>
      <c r="O301" s="56"/>
      <c r="P301" s="51">
        <v>41612</v>
      </c>
      <c r="Q301" s="56"/>
      <c r="R301" s="51">
        <v>38526</v>
      </c>
      <c r="S301" s="56"/>
      <c r="T301" s="51">
        <v>41495</v>
      </c>
      <c r="U301" s="56"/>
      <c r="V301" s="51">
        <v>40228</v>
      </c>
      <c r="W301" s="56"/>
      <c r="X301" s="51">
        <v>37467</v>
      </c>
      <c r="Y301" s="56"/>
      <c r="Z301" s="51">
        <v>39970</v>
      </c>
      <c r="AA301" s="56"/>
      <c r="AB301" s="52">
        <v>34256</v>
      </c>
      <c r="AC301" s="52"/>
    </row>
    <row r="302" spans="1:29" ht="11.25" x14ac:dyDescent="0.2">
      <c r="A302" s="91"/>
      <c r="B302" s="89"/>
      <c r="C302" s="86">
        <v>2023</v>
      </c>
      <c r="D302" s="51"/>
      <c r="E302" s="56"/>
      <c r="F302" s="51">
        <v>36369</v>
      </c>
      <c r="G302" s="56"/>
      <c r="H302" s="51"/>
      <c r="I302" s="56"/>
      <c r="J302" s="51"/>
      <c r="K302" s="56"/>
      <c r="L302" s="51"/>
      <c r="M302" s="56"/>
      <c r="N302" s="51"/>
      <c r="O302" s="56"/>
      <c r="P302" s="51"/>
      <c r="Q302" s="56"/>
      <c r="R302" s="51"/>
      <c r="S302" s="56"/>
      <c r="T302" s="51"/>
      <c r="U302" s="56"/>
      <c r="V302" s="51"/>
      <c r="W302" s="56"/>
      <c r="X302" s="51"/>
      <c r="Y302" s="56"/>
      <c r="Z302" s="51"/>
      <c r="AA302" s="56"/>
      <c r="AB302" s="52"/>
      <c r="AC302" s="52"/>
    </row>
    <row r="303" spans="1:29" ht="20.45" customHeight="1" x14ac:dyDescent="0.2">
      <c r="A303" s="100" t="s">
        <v>168</v>
      </c>
      <c r="B303" s="85" t="s">
        <v>30</v>
      </c>
      <c r="C303" s="86">
        <v>2022</v>
      </c>
      <c r="D303" s="51">
        <v>435998</v>
      </c>
      <c r="E303" s="56"/>
      <c r="F303" s="51">
        <v>36457</v>
      </c>
      <c r="G303" s="56"/>
      <c r="H303" s="51">
        <v>31679</v>
      </c>
      <c r="I303" s="56"/>
      <c r="J303" s="51">
        <v>39789</v>
      </c>
      <c r="K303" s="56"/>
      <c r="L303" s="51">
        <v>33075</v>
      </c>
      <c r="M303" s="56"/>
      <c r="N303" s="51">
        <v>36496</v>
      </c>
      <c r="O303" s="56"/>
      <c r="P303" s="51">
        <v>36737</v>
      </c>
      <c r="Q303" s="56"/>
      <c r="R303" s="51">
        <v>34638</v>
      </c>
      <c r="S303" s="56"/>
      <c r="T303" s="51">
        <v>36777</v>
      </c>
      <c r="U303" s="56"/>
      <c r="V303" s="51">
        <v>39857</v>
      </c>
      <c r="W303" s="56"/>
      <c r="X303" s="51">
        <v>35183</v>
      </c>
      <c r="Y303" s="56"/>
      <c r="Z303" s="51">
        <v>36925</v>
      </c>
      <c r="AA303" s="56"/>
      <c r="AB303" s="52">
        <v>38400</v>
      </c>
      <c r="AC303" s="118"/>
    </row>
    <row r="304" spans="1:29" ht="11.25" x14ac:dyDescent="0.2">
      <c r="A304" s="84"/>
      <c r="B304" s="85"/>
      <c r="C304" s="86">
        <v>2023</v>
      </c>
      <c r="D304" s="51"/>
      <c r="E304" s="56"/>
      <c r="F304" s="51">
        <v>36606</v>
      </c>
      <c r="G304" s="56"/>
      <c r="H304" s="51"/>
      <c r="I304" s="56"/>
      <c r="J304" s="51"/>
      <c r="K304" s="56"/>
      <c r="L304" s="51"/>
      <c r="M304" s="56"/>
      <c r="N304" s="51"/>
      <c r="O304" s="56"/>
      <c r="P304" s="51"/>
      <c r="Q304" s="56"/>
      <c r="R304" s="51"/>
      <c r="S304" s="56"/>
      <c r="T304" s="51"/>
      <c r="U304" s="56"/>
      <c r="V304" s="51"/>
      <c r="W304" s="56"/>
      <c r="X304" s="51"/>
      <c r="Y304" s="56"/>
      <c r="Z304" s="51"/>
      <c r="AA304" s="56"/>
      <c r="AB304" s="52"/>
      <c r="AC304" s="118"/>
    </row>
    <row r="305" spans="1:29" ht="30.6" customHeight="1" x14ac:dyDescent="0.2">
      <c r="A305" s="88" t="s">
        <v>169</v>
      </c>
      <c r="B305" s="89" t="s">
        <v>30</v>
      </c>
      <c r="C305" s="86">
        <v>2022</v>
      </c>
      <c r="D305" s="51">
        <v>196891</v>
      </c>
      <c r="E305" s="56"/>
      <c r="F305" s="51">
        <v>14316</v>
      </c>
      <c r="G305" s="56"/>
      <c r="H305" s="51">
        <v>13768</v>
      </c>
      <c r="I305" s="56"/>
      <c r="J305" s="51">
        <v>16329</v>
      </c>
      <c r="K305" s="56"/>
      <c r="L305" s="51">
        <v>21034</v>
      </c>
      <c r="M305" s="56"/>
      <c r="N305" s="51">
        <v>14705</v>
      </c>
      <c r="O305" s="56"/>
      <c r="P305" s="51">
        <v>14904</v>
      </c>
      <c r="Q305" s="56"/>
      <c r="R305" s="51">
        <v>15010</v>
      </c>
      <c r="S305" s="56"/>
      <c r="T305" s="51">
        <v>17388</v>
      </c>
      <c r="U305" s="56"/>
      <c r="V305" s="51">
        <v>18675</v>
      </c>
      <c r="W305" s="56"/>
      <c r="X305" s="51">
        <v>15802</v>
      </c>
      <c r="Y305" s="56"/>
      <c r="Z305" s="51">
        <v>17381</v>
      </c>
      <c r="AA305" s="56"/>
      <c r="AB305" s="52">
        <v>17579</v>
      </c>
      <c r="AC305" s="52"/>
    </row>
    <row r="306" spans="1:29" ht="11.25" x14ac:dyDescent="0.2">
      <c r="A306" s="91"/>
      <c r="B306" s="89"/>
      <c r="C306" s="86">
        <v>2023</v>
      </c>
      <c r="D306" s="51"/>
      <c r="E306" s="56"/>
      <c r="F306" s="51">
        <v>18997</v>
      </c>
      <c r="G306" s="56"/>
      <c r="H306" s="51"/>
      <c r="I306" s="56"/>
      <c r="J306" s="51"/>
      <c r="K306" s="56"/>
      <c r="L306" s="51"/>
      <c r="M306" s="56"/>
      <c r="N306" s="51"/>
      <c r="O306" s="56"/>
      <c r="P306" s="51"/>
      <c r="Q306" s="56"/>
      <c r="R306" s="51"/>
      <c r="S306" s="56"/>
      <c r="T306" s="51"/>
      <c r="U306" s="56"/>
      <c r="V306" s="51"/>
      <c r="W306" s="56"/>
      <c r="X306" s="51"/>
      <c r="Y306" s="56"/>
      <c r="Z306" s="51"/>
      <c r="AA306" s="56"/>
      <c r="AB306" s="52"/>
      <c r="AC306" s="52"/>
    </row>
    <row r="307" spans="1:29" ht="30.6" customHeight="1" x14ac:dyDescent="0.2">
      <c r="A307" s="100" t="s">
        <v>170</v>
      </c>
      <c r="B307" s="89" t="s">
        <v>30</v>
      </c>
      <c r="C307" s="86">
        <v>2022</v>
      </c>
      <c r="D307" s="51">
        <v>40546</v>
      </c>
      <c r="E307" s="56"/>
      <c r="F307" s="51">
        <v>2729</v>
      </c>
      <c r="G307" s="56"/>
      <c r="H307" s="51">
        <v>2653</v>
      </c>
      <c r="I307" s="56"/>
      <c r="J307" s="51">
        <v>3539</v>
      </c>
      <c r="K307" s="56"/>
      <c r="L307" s="51">
        <v>3407</v>
      </c>
      <c r="M307" s="56"/>
      <c r="N307" s="51">
        <v>3639</v>
      </c>
      <c r="O307" s="56"/>
      <c r="P307" s="51">
        <v>3402</v>
      </c>
      <c r="Q307" s="56"/>
      <c r="R307" s="51">
        <v>3460</v>
      </c>
      <c r="S307" s="56"/>
      <c r="T307" s="51">
        <v>3398</v>
      </c>
      <c r="U307" s="56"/>
      <c r="V307" s="51">
        <v>3501</v>
      </c>
      <c r="W307" s="56"/>
      <c r="X307" s="51">
        <v>3536</v>
      </c>
      <c r="Y307" s="56"/>
      <c r="Z307" s="51">
        <v>3716</v>
      </c>
      <c r="AA307" s="56"/>
      <c r="AB307" s="52">
        <v>3566</v>
      </c>
      <c r="AC307" s="52"/>
    </row>
    <row r="308" spans="1:29" ht="11.25" x14ac:dyDescent="0.2">
      <c r="B308" s="89"/>
      <c r="C308" s="86">
        <v>2023</v>
      </c>
      <c r="D308" s="51"/>
      <c r="E308" s="56"/>
      <c r="F308" s="51">
        <v>3313</v>
      </c>
      <c r="G308" s="56"/>
      <c r="H308" s="51"/>
      <c r="I308" s="56"/>
      <c r="J308" s="51"/>
      <c r="K308" s="56"/>
      <c r="L308" s="51"/>
      <c r="M308" s="56"/>
      <c r="N308" s="51"/>
      <c r="O308" s="56"/>
      <c r="P308" s="51"/>
      <c r="Q308" s="56"/>
      <c r="R308" s="51"/>
      <c r="S308" s="56"/>
      <c r="T308" s="51"/>
      <c r="U308" s="56"/>
      <c r="V308" s="51"/>
      <c r="W308" s="56"/>
      <c r="X308" s="51"/>
      <c r="Y308" s="56"/>
      <c r="Z308" s="51"/>
      <c r="AA308" s="56"/>
      <c r="AB308" s="52"/>
      <c r="AC308" s="52"/>
    </row>
    <row r="309" spans="1:29" ht="20.45" customHeight="1" x14ac:dyDescent="0.2">
      <c r="A309" s="100" t="s">
        <v>171</v>
      </c>
      <c r="B309" s="89" t="s">
        <v>30</v>
      </c>
      <c r="C309" s="86">
        <v>2022</v>
      </c>
      <c r="D309" s="51">
        <v>258753</v>
      </c>
      <c r="E309" s="56"/>
      <c r="F309" s="51">
        <v>21390</v>
      </c>
      <c r="G309" s="56"/>
      <c r="H309" s="51">
        <v>20852</v>
      </c>
      <c r="I309" s="56"/>
      <c r="J309" s="51">
        <v>22797</v>
      </c>
      <c r="K309" s="56"/>
      <c r="L309" s="51">
        <v>21649</v>
      </c>
      <c r="M309" s="56"/>
      <c r="N309" s="51">
        <v>21126</v>
      </c>
      <c r="O309" s="56"/>
      <c r="P309" s="51">
        <v>19881</v>
      </c>
      <c r="Q309" s="56"/>
      <c r="R309" s="51">
        <v>21544</v>
      </c>
      <c r="S309" s="56"/>
      <c r="T309" s="51">
        <v>21648</v>
      </c>
      <c r="U309" s="56"/>
      <c r="V309" s="51">
        <v>21863</v>
      </c>
      <c r="W309" s="56"/>
      <c r="X309" s="51">
        <v>23561</v>
      </c>
      <c r="Y309" s="56"/>
      <c r="Z309" s="51">
        <v>21543</v>
      </c>
      <c r="AA309" s="56"/>
      <c r="AB309" s="52">
        <v>20899</v>
      </c>
      <c r="AC309" s="52"/>
    </row>
    <row r="310" spans="1:29" ht="11.25" x14ac:dyDescent="0.2">
      <c r="A310" s="100"/>
      <c r="B310" s="89"/>
      <c r="C310" s="86">
        <v>2023</v>
      </c>
      <c r="D310" s="51"/>
      <c r="E310" s="56"/>
      <c r="F310" s="51">
        <v>19778</v>
      </c>
      <c r="G310" s="56"/>
      <c r="H310" s="51"/>
      <c r="I310" s="56"/>
      <c r="J310" s="51"/>
      <c r="K310" s="56"/>
      <c r="L310" s="51"/>
      <c r="M310" s="56"/>
      <c r="N310" s="51"/>
      <c r="O310" s="56"/>
      <c r="P310" s="51"/>
      <c r="Q310" s="56"/>
      <c r="R310" s="51"/>
      <c r="S310" s="56"/>
      <c r="T310" s="51"/>
      <c r="U310" s="56"/>
      <c r="V310" s="51"/>
      <c r="W310" s="56"/>
      <c r="X310" s="51"/>
      <c r="Y310" s="56"/>
      <c r="Z310" s="51"/>
      <c r="AA310" s="56"/>
      <c r="AB310" s="52"/>
      <c r="AC310" s="52"/>
    </row>
    <row r="311" spans="1:29" ht="20.45" customHeight="1" x14ac:dyDescent="0.2">
      <c r="A311" s="100"/>
      <c r="B311" s="89" t="s">
        <v>106</v>
      </c>
      <c r="C311" s="86">
        <v>2022</v>
      </c>
      <c r="D311" s="51">
        <v>5327</v>
      </c>
      <c r="E311" s="56"/>
      <c r="F311" s="51">
        <v>424</v>
      </c>
      <c r="G311" s="56"/>
      <c r="H311" s="51">
        <v>427</v>
      </c>
      <c r="I311" s="56"/>
      <c r="J311" s="51">
        <v>462</v>
      </c>
      <c r="K311" s="56"/>
      <c r="L311" s="51">
        <v>448</v>
      </c>
      <c r="M311" s="56"/>
      <c r="N311" s="51">
        <v>447</v>
      </c>
      <c r="O311" s="56"/>
      <c r="P311" s="51">
        <v>410</v>
      </c>
      <c r="Q311" s="56"/>
      <c r="R311" s="51">
        <v>453</v>
      </c>
      <c r="S311" s="56"/>
      <c r="T311" s="51">
        <v>439</v>
      </c>
      <c r="U311" s="56"/>
      <c r="V311" s="51">
        <v>455</v>
      </c>
      <c r="W311" s="56"/>
      <c r="X311" s="51">
        <v>483</v>
      </c>
      <c r="Y311" s="56"/>
      <c r="Z311" s="51">
        <v>448</v>
      </c>
      <c r="AA311" s="56"/>
      <c r="AB311" s="52">
        <v>431</v>
      </c>
      <c r="AC311" s="52"/>
    </row>
    <row r="312" spans="1:29" ht="11.25" x14ac:dyDescent="0.2">
      <c r="A312" s="100"/>
      <c r="B312" s="89"/>
      <c r="C312" s="86">
        <v>2023</v>
      </c>
      <c r="D312" s="51"/>
      <c r="E312" s="56"/>
      <c r="F312" s="51">
        <v>381</v>
      </c>
      <c r="G312" s="56"/>
      <c r="H312" s="51"/>
      <c r="I312" s="56"/>
      <c r="J312" s="51"/>
      <c r="K312" s="56"/>
      <c r="L312" s="51"/>
      <c r="M312" s="56"/>
      <c r="N312" s="51"/>
      <c r="O312" s="56"/>
      <c r="P312" s="51"/>
      <c r="Q312" s="56"/>
      <c r="R312" s="51"/>
      <c r="S312" s="56"/>
      <c r="T312" s="51"/>
      <c r="U312" s="56"/>
      <c r="V312" s="51"/>
      <c r="W312" s="56"/>
      <c r="X312" s="51"/>
      <c r="Y312" s="56"/>
      <c r="Z312" s="51"/>
      <c r="AA312" s="56"/>
      <c r="AB312" s="52"/>
      <c r="AC312" s="52"/>
    </row>
    <row r="313" spans="1:29" ht="30" customHeight="1" x14ac:dyDescent="0.2">
      <c r="A313" s="281" t="s">
        <v>172</v>
      </c>
      <c r="B313" s="281"/>
      <c r="C313" s="281"/>
      <c r="D313" s="281"/>
      <c r="E313" s="281"/>
      <c r="F313" s="281"/>
      <c r="G313" s="281"/>
      <c r="H313" s="281"/>
      <c r="I313" s="281"/>
      <c r="J313" s="281"/>
      <c r="K313" s="281"/>
      <c r="L313" s="281"/>
      <c r="M313" s="281"/>
      <c r="N313" s="281"/>
      <c r="O313" s="281"/>
      <c r="P313" s="281"/>
      <c r="Q313" s="281"/>
      <c r="R313" s="281"/>
      <c r="S313" s="281"/>
      <c r="T313" s="281"/>
      <c r="U313" s="281"/>
      <c r="V313" s="281"/>
      <c r="W313" s="281"/>
      <c r="X313" s="281"/>
      <c r="Y313" s="281"/>
      <c r="Z313" s="281"/>
      <c r="AA313" s="281"/>
      <c r="AB313" s="281"/>
      <c r="AC313" s="281"/>
    </row>
    <row r="314" spans="1:29" ht="20.45" customHeight="1" x14ac:dyDescent="0.2">
      <c r="A314" s="84" t="s">
        <v>173</v>
      </c>
      <c r="B314" s="85" t="s">
        <v>17</v>
      </c>
      <c r="C314" s="86">
        <v>2022</v>
      </c>
      <c r="D314" s="51">
        <v>6606</v>
      </c>
      <c r="E314" s="56"/>
      <c r="F314" s="51">
        <v>626</v>
      </c>
      <c r="G314" s="56"/>
      <c r="H314" s="51">
        <v>600</v>
      </c>
      <c r="I314" s="56"/>
      <c r="J314" s="51">
        <v>670</v>
      </c>
      <c r="K314" s="56"/>
      <c r="L314" s="51">
        <v>613</v>
      </c>
      <c r="M314" s="56"/>
      <c r="N314" s="51">
        <v>573</v>
      </c>
      <c r="O314" s="56"/>
      <c r="P314" s="51">
        <v>539</v>
      </c>
      <c r="Q314" s="56"/>
      <c r="R314" s="51">
        <v>516</v>
      </c>
      <c r="S314" s="56"/>
      <c r="T314" s="51">
        <v>525</v>
      </c>
      <c r="U314" s="56"/>
      <c r="V314" s="51">
        <v>460</v>
      </c>
      <c r="W314" s="56"/>
      <c r="X314" s="51">
        <v>497</v>
      </c>
      <c r="Y314" s="56"/>
      <c r="Z314" s="51">
        <v>517</v>
      </c>
      <c r="AA314" s="56"/>
      <c r="AB314" s="52">
        <v>471</v>
      </c>
      <c r="AC314" s="52"/>
    </row>
    <row r="315" spans="1:29" ht="11.25" x14ac:dyDescent="0.2">
      <c r="A315" s="84"/>
      <c r="B315" s="89"/>
      <c r="C315" s="86">
        <v>2023</v>
      </c>
      <c r="D315" s="51"/>
      <c r="E315" s="56"/>
      <c r="F315" s="51">
        <v>612</v>
      </c>
      <c r="G315" s="56"/>
      <c r="H315" s="51"/>
      <c r="I315" s="56"/>
      <c r="J315" s="51"/>
      <c r="K315" s="56"/>
      <c r="L315" s="51"/>
      <c r="M315" s="56"/>
      <c r="N315" s="51"/>
      <c r="O315" s="56"/>
      <c r="P315" s="51"/>
      <c r="Q315" s="56"/>
      <c r="R315" s="51"/>
      <c r="S315" s="56"/>
      <c r="T315" s="51"/>
      <c r="U315" s="56"/>
      <c r="V315" s="51"/>
      <c r="W315" s="56"/>
      <c r="X315" s="51"/>
      <c r="Y315" s="56"/>
      <c r="Z315" s="51"/>
      <c r="AA315" s="56"/>
      <c r="AB315" s="52"/>
      <c r="AC315" s="52"/>
    </row>
    <row r="316" spans="1:29" ht="20.45" customHeight="1" x14ac:dyDescent="0.2">
      <c r="A316" s="84" t="s">
        <v>174</v>
      </c>
      <c r="B316" s="85" t="s">
        <v>17</v>
      </c>
      <c r="C316" s="86">
        <v>2022</v>
      </c>
      <c r="D316" s="51">
        <v>4440</v>
      </c>
      <c r="E316" s="56"/>
      <c r="F316" s="51">
        <v>301</v>
      </c>
      <c r="G316" s="56"/>
      <c r="H316" s="51">
        <v>356</v>
      </c>
      <c r="I316" s="56"/>
      <c r="J316" s="51">
        <v>355</v>
      </c>
      <c r="K316" s="56"/>
      <c r="L316" s="51">
        <v>360</v>
      </c>
      <c r="M316" s="56"/>
      <c r="N316" s="51">
        <v>403</v>
      </c>
      <c r="O316" s="56"/>
      <c r="P316" s="51">
        <v>383</v>
      </c>
      <c r="Q316" s="56"/>
      <c r="R316" s="51">
        <v>406</v>
      </c>
      <c r="S316" s="56"/>
      <c r="T316" s="51">
        <v>412</v>
      </c>
      <c r="U316" s="56"/>
      <c r="V316" s="51">
        <v>366</v>
      </c>
      <c r="W316" s="56"/>
      <c r="X316" s="51">
        <v>386</v>
      </c>
      <c r="Y316" s="56"/>
      <c r="Z316" s="51">
        <v>346</v>
      </c>
      <c r="AA316" s="56"/>
      <c r="AB316" s="52">
        <v>368</v>
      </c>
      <c r="AC316" s="52"/>
    </row>
    <row r="317" spans="1:29" ht="11.25" x14ac:dyDescent="0.2">
      <c r="A317" s="84"/>
      <c r="B317" s="89"/>
      <c r="C317" s="86">
        <v>2023</v>
      </c>
      <c r="D317" s="51"/>
      <c r="E317" s="56"/>
      <c r="F317" s="51">
        <v>367</v>
      </c>
      <c r="G317" s="56"/>
      <c r="H317" s="51"/>
      <c r="I317" s="56"/>
      <c r="J317" s="51"/>
      <c r="K317" s="56"/>
      <c r="L317" s="51"/>
      <c r="M317" s="56"/>
      <c r="N317" s="51"/>
      <c r="O317" s="56"/>
      <c r="P317" s="51"/>
      <c r="Q317" s="56"/>
      <c r="R317" s="51"/>
      <c r="S317" s="56"/>
      <c r="T317" s="51"/>
      <c r="U317" s="56"/>
      <c r="V317" s="51"/>
      <c r="W317" s="56"/>
      <c r="X317" s="51"/>
      <c r="Y317" s="56"/>
      <c r="Z317" s="51"/>
      <c r="AA317" s="56"/>
      <c r="AB317" s="52"/>
      <c r="AC317" s="52"/>
    </row>
    <row r="318" spans="1:29" ht="20.45" customHeight="1" x14ac:dyDescent="0.2">
      <c r="A318" s="84" t="s">
        <v>175</v>
      </c>
      <c r="B318" s="85" t="s">
        <v>17</v>
      </c>
      <c r="C318" s="86">
        <v>2022</v>
      </c>
      <c r="D318" s="51">
        <v>16080</v>
      </c>
      <c r="E318" s="56"/>
      <c r="F318" s="51">
        <v>1111</v>
      </c>
      <c r="G318" s="56"/>
      <c r="H318" s="51">
        <v>1288</v>
      </c>
      <c r="I318" s="56"/>
      <c r="J318" s="51">
        <v>1456</v>
      </c>
      <c r="K318" s="56"/>
      <c r="L318" s="51">
        <v>1278</v>
      </c>
      <c r="M318" s="56"/>
      <c r="N318" s="51">
        <v>1410</v>
      </c>
      <c r="O318" s="56"/>
      <c r="P318" s="51">
        <v>1368</v>
      </c>
      <c r="Q318" s="56"/>
      <c r="R318" s="51">
        <v>1434</v>
      </c>
      <c r="S318" s="56"/>
      <c r="T318" s="51">
        <v>1401</v>
      </c>
      <c r="U318" s="56"/>
      <c r="V318" s="51">
        <v>1428</v>
      </c>
      <c r="W318" s="56"/>
      <c r="X318" s="51">
        <v>1352</v>
      </c>
      <c r="Y318" s="56"/>
      <c r="Z318" s="51">
        <v>1302</v>
      </c>
      <c r="AA318" s="56"/>
      <c r="AB318" s="52">
        <v>1251</v>
      </c>
      <c r="AC318" s="52"/>
    </row>
    <row r="319" spans="1:29" ht="11.25" x14ac:dyDescent="0.2">
      <c r="A319" s="101"/>
      <c r="B319" s="85"/>
      <c r="C319" s="86">
        <v>2023</v>
      </c>
      <c r="D319" s="51"/>
      <c r="E319" s="56"/>
      <c r="F319" s="51">
        <v>1184</v>
      </c>
      <c r="G319" s="56"/>
      <c r="H319" s="51"/>
      <c r="I319" s="56"/>
      <c r="J319" s="51"/>
      <c r="K319" s="56"/>
      <c r="L319" s="51"/>
      <c r="M319" s="56"/>
      <c r="N319" s="51"/>
      <c r="O319" s="56"/>
      <c r="P319" s="51"/>
      <c r="Q319" s="56"/>
      <c r="R319" s="51"/>
      <c r="S319" s="56"/>
      <c r="T319" s="51"/>
      <c r="U319" s="56"/>
      <c r="V319" s="51"/>
      <c r="W319" s="56"/>
      <c r="X319" s="51"/>
      <c r="Y319" s="56"/>
      <c r="Z319" s="51"/>
      <c r="AA319" s="56"/>
      <c r="AB319" s="52"/>
      <c r="AC319" s="52"/>
    </row>
    <row r="320" spans="1:29" ht="40.9" customHeight="1" x14ac:dyDescent="0.2">
      <c r="A320" s="88" t="s">
        <v>176</v>
      </c>
      <c r="B320" s="85" t="s">
        <v>30</v>
      </c>
      <c r="C320" s="86">
        <v>2022</v>
      </c>
      <c r="D320" s="51">
        <v>697852</v>
      </c>
      <c r="E320" s="56" t="s">
        <v>709</v>
      </c>
      <c r="F320" s="51">
        <v>74683</v>
      </c>
      <c r="G320" s="56"/>
      <c r="H320" s="51">
        <v>55168</v>
      </c>
      <c r="I320" s="56"/>
      <c r="J320" s="51">
        <v>71512</v>
      </c>
      <c r="K320" s="56"/>
      <c r="L320" s="51">
        <v>58550</v>
      </c>
      <c r="M320" s="56"/>
      <c r="N320" s="51">
        <v>59755</v>
      </c>
      <c r="O320" s="56"/>
      <c r="P320" s="51">
        <v>58669</v>
      </c>
      <c r="Q320" s="56"/>
      <c r="R320" s="51">
        <v>57104</v>
      </c>
      <c r="S320" s="56"/>
      <c r="T320" s="51">
        <v>51348</v>
      </c>
      <c r="U320" s="56"/>
      <c r="V320" s="51">
        <v>47312</v>
      </c>
      <c r="W320" s="56"/>
      <c r="X320" s="51">
        <v>58489</v>
      </c>
      <c r="Y320" s="56" t="s">
        <v>709</v>
      </c>
      <c r="Z320" s="51">
        <v>53353</v>
      </c>
      <c r="AA320" s="56" t="s">
        <v>709</v>
      </c>
      <c r="AB320" s="52">
        <v>44156</v>
      </c>
      <c r="AC320" s="118" t="s">
        <v>709</v>
      </c>
    </row>
    <row r="321" spans="1:29" ht="11.25" x14ac:dyDescent="0.2">
      <c r="B321" s="89"/>
      <c r="C321" s="86">
        <v>2023</v>
      </c>
      <c r="D321" s="51"/>
      <c r="E321" s="56"/>
      <c r="F321" s="51">
        <v>53471</v>
      </c>
      <c r="G321" s="56"/>
      <c r="H321" s="51"/>
      <c r="I321" s="56"/>
      <c r="J321" s="51"/>
      <c r="K321" s="56"/>
      <c r="L321" s="51"/>
      <c r="M321" s="56"/>
      <c r="N321" s="51"/>
      <c r="O321" s="56"/>
      <c r="P321" s="51"/>
      <c r="Q321" s="56"/>
      <c r="R321" s="51"/>
      <c r="S321" s="56"/>
      <c r="T321" s="51"/>
      <c r="U321" s="56"/>
      <c r="V321" s="51"/>
      <c r="W321" s="56"/>
      <c r="X321" s="51"/>
      <c r="Y321" s="56"/>
      <c r="Z321" s="51"/>
      <c r="AA321" s="56"/>
      <c r="AB321" s="52"/>
      <c r="AC321" s="118"/>
    </row>
    <row r="322" spans="1:29" ht="20.45" customHeight="1" x14ac:dyDescent="0.2">
      <c r="A322" s="102" t="s">
        <v>177</v>
      </c>
      <c r="B322" s="85" t="s">
        <v>30</v>
      </c>
      <c r="C322" s="86">
        <v>2022</v>
      </c>
      <c r="D322" s="51">
        <v>73453</v>
      </c>
      <c r="E322" s="56" t="s">
        <v>709</v>
      </c>
      <c r="F322" s="51">
        <v>6413</v>
      </c>
      <c r="G322" s="56"/>
      <c r="H322" s="51">
        <v>4755</v>
      </c>
      <c r="I322" s="56"/>
      <c r="J322" s="51">
        <v>10366</v>
      </c>
      <c r="K322" s="56"/>
      <c r="L322" s="51">
        <v>7152</v>
      </c>
      <c r="M322" s="56"/>
      <c r="N322" s="51">
        <v>7429</v>
      </c>
      <c r="O322" s="56"/>
      <c r="P322" s="51">
        <v>5581</v>
      </c>
      <c r="Q322" s="56" t="s">
        <v>709</v>
      </c>
      <c r="R322" s="51">
        <v>3401</v>
      </c>
      <c r="S322" s="56"/>
      <c r="T322" s="51">
        <v>3338</v>
      </c>
      <c r="U322" s="56"/>
      <c r="V322" s="51">
        <v>5741</v>
      </c>
      <c r="W322" s="56"/>
      <c r="X322" s="51">
        <v>5774</v>
      </c>
      <c r="Y322" s="56" t="s">
        <v>709</v>
      </c>
      <c r="Z322" s="51">
        <v>4897</v>
      </c>
      <c r="AA322" s="56" t="s">
        <v>709</v>
      </c>
      <c r="AB322" s="52">
        <v>5026</v>
      </c>
      <c r="AC322" s="118" t="s">
        <v>709</v>
      </c>
    </row>
    <row r="323" spans="1:29" ht="11.25" x14ac:dyDescent="0.2">
      <c r="B323" s="89"/>
      <c r="C323" s="86">
        <v>2023</v>
      </c>
      <c r="D323" s="51"/>
      <c r="E323" s="56"/>
      <c r="F323" s="51">
        <v>6464</v>
      </c>
      <c r="G323" s="56"/>
      <c r="H323" s="51"/>
      <c r="I323" s="56"/>
      <c r="J323" s="51"/>
      <c r="K323" s="56"/>
      <c r="L323" s="51"/>
      <c r="M323" s="56"/>
      <c r="N323" s="51"/>
      <c r="O323" s="56"/>
      <c r="P323" s="51"/>
      <c r="Q323" s="56"/>
      <c r="R323" s="51"/>
      <c r="S323" s="56"/>
      <c r="T323" s="51"/>
      <c r="U323" s="56"/>
      <c r="V323" s="51"/>
      <c r="W323" s="56"/>
      <c r="X323" s="51"/>
      <c r="Y323" s="56"/>
      <c r="Z323" s="51"/>
      <c r="AA323" s="56"/>
      <c r="AB323" s="52"/>
      <c r="AC323" s="118"/>
    </row>
    <row r="324" spans="1:29" ht="20.45" customHeight="1" x14ac:dyDescent="0.2">
      <c r="A324" s="100" t="s">
        <v>178</v>
      </c>
      <c r="B324" s="85" t="s">
        <v>30</v>
      </c>
      <c r="C324" s="86">
        <v>2022</v>
      </c>
      <c r="D324" s="51">
        <v>437037</v>
      </c>
      <c r="E324" s="56"/>
      <c r="F324" s="51">
        <v>26857</v>
      </c>
      <c r="G324" s="56"/>
      <c r="H324" s="51">
        <v>26103</v>
      </c>
      <c r="I324" s="56"/>
      <c r="J324" s="51">
        <v>27087</v>
      </c>
      <c r="K324" s="56"/>
      <c r="L324" s="51">
        <v>34494</v>
      </c>
      <c r="M324" s="56"/>
      <c r="N324" s="51">
        <v>42684</v>
      </c>
      <c r="O324" s="56"/>
      <c r="P324" s="51">
        <v>40563</v>
      </c>
      <c r="Q324" s="56"/>
      <c r="R324" s="51">
        <v>43940</v>
      </c>
      <c r="S324" s="56"/>
      <c r="T324" s="51">
        <v>44671</v>
      </c>
      <c r="U324" s="56"/>
      <c r="V324" s="51">
        <v>41739</v>
      </c>
      <c r="W324" s="56"/>
      <c r="X324" s="51">
        <v>39949</v>
      </c>
      <c r="Y324" s="56"/>
      <c r="Z324" s="51">
        <v>34682</v>
      </c>
      <c r="AA324" s="56"/>
      <c r="AB324" s="52">
        <v>34268</v>
      </c>
      <c r="AC324" s="118"/>
    </row>
    <row r="325" spans="1:29" ht="11.25" x14ac:dyDescent="0.2">
      <c r="B325" s="89"/>
      <c r="C325" s="86">
        <v>2023</v>
      </c>
      <c r="D325" s="51"/>
      <c r="E325" s="56"/>
      <c r="F325" s="51">
        <v>32545</v>
      </c>
      <c r="G325" s="56"/>
      <c r="H325" s="51"/>
      <c r="I325" s="56"/>
      <c r="J325" s="51"/>
      <c r="K325" s="56"/>
      <c r="L325" s="51"/>
      <c r="M325" s="56"/>
      <c r="N325" s="51"/>
      <c r="O325" s="56"/>
      <c r="P325" s="51"/>
      <c r="Q325" s="56"/>
      <c r="R325" s="51"/>
      <c r="S325" s="56"/>
      <c r="T325" s="51"/>
      <c r="U325" s="56"/>
      <c r="V325" s="51"/>
      <c r="W325" s="56"/>
      <c r="X325" s="51"/>
      <c r="Y325" s="56"/>
      <c r="Z325" s="51"/>
      <c r="AA325" s="56"/>
      <c r="AB325" s="52"/>
      <c r="AC325" s="118"/>
    </row>
    <row r="326" spans="1:29" ht="20.45" customHeight="1" x14ac:dyDescent="0.2">
      <c r="A326" s="100" t="s">
        <v>179</v>
      </c>
      <c r="B326" s="85" t="s">
        <v>30</v>
      </c>
      <c r="C326" s="86">
        <v>2022</v>
      </c>
      <c r="D326" s="51">
        <v>1235413</v>
      </c>
      <c r="E326" s="56" t="s">
        <v>709</v>
      </c>
      <c r="F326" s="51">
        <v>6336</v>
      </c>
      <c r="G326" s="56"/>
      <c r="H326" s="51">
        <v>3952</v>
      </c>
      <c r="I326" s="56"/>
      <c r="J326" s="51">
        <v>68509</v>
      </c>
      <c r="K326" s="56"/>
      <c r="L326" s="51">
        <v>94653</v>
      </c>
      <c r="M326" s="56"/>
      <c r="N326" s="51">
        <v>131446</v>
      </c>
      <c r="O326" s="56"/>
      <c r="P326" s="51">
        <v>133353</v>
      </c>
      <c r="Q326" s="56"/>
      <c r="R326" s="51">
        <v>133369</v>
      </c>
      <c r="S326" s="56"/>
      <c r="T326" s="51">
        <v>144964</v>
      </c>
      <c r="U326" s="56"/>
      <c r="V326" s="51">
        <v>153215</v>
      </c>
      <c r="W326" s="56"/>
      <c r="X326" s="51">
        <v>169558</v>
      </c>
      <c r="Y326" s="56"/>
      <c r="Z326" s="51">
        <v>151263</v>
      </c>
      <c r="AA326" s="56"/>
      <c r="AB326" s="52">
        <v>44795</v>
      </c>
      <c r="AC326" s="117" t="s">
        <v>709</v>
      </c>
    </row>
    <row r="327" spans="1:29" ht="11.25" x14ac:dyDescent="0.2">
      <c r="A327" s="101"/>
      <c r="B327" s="85"/>
      <c r="C327" s="86">
        <v>2023</v>
      </c>
      <c r="D327" s="51"/>
      <c r="E327" s="56"/>
      <c r="F327" s="51">
        <v>15790</v>
      </c>
      <c r="G327" s="56"/>
      <c r="H327" s="51"/>
      <c r="I327" s="56"/>
      <c r="J327" s="51"/>
      <c r="K327" s="56"/>
      <c r="L327" s="51"/>
      <c r="M327" s="56"/>
      <c r="N327" s="51"/>
      <c r="O327" s="56"/>
      <c r="P327" s="51"/>
      <c r="Q327" s="56"/>
      <c r="R327" s="51"/>
      <c r="S327" s="56"/>
      <c r="T327" s="51"/>
      <c r="U327" s="56"/>
      <c r="V327" s="51"/>
      <c r="W327" s="56"/>
      <c r="X327" s="51"/>
      <c r="Y327" s="56"/>
      <c r="Z327" s="51"/>
      <c r="AA327" s="56"/>
      <c r="AB327" s="52"/>
      <c r="AC327" s="118"/>
    </row>
    <row r="328" spans="1:29" ht="30" customHeight="1" x14ac:dyDescent="0.2">
      <c r="A328" s="281" t="s">
        <v>180</v>
      </c>
      <c r="B328" s="281"/>
      <c r="C328" s="281"/>
      <c r="D328" s="281"/>
      <c r="E328" s="281"/>
      <c r="F328" s="281"/>
      <c r="G328" s="281"/>
      <c r="H328" s="281"/>
      <c r="I328" s="281"/>
      <c r="J328" s="281"/>
      <c r="K328" s="281"/>
      <c r="L328" s="281"/>
      <c r="M328" s="281"/>
      <c r="N328" s="281"/>
      <c r="O328" s="281"/>
      <c r="P328" s="281"/>
      <c r="Q328" s="281"/>
      <c r="R328" s="281"/>
      <c r="S328" s="281"/>
      <c r="T328" s="281"/>
      <c r="U328" s="281"/>
      <c r="V328" s="281"/>
      <c r="W328" s="281"/>
      <c r="X328" s="281"/>
      <c r="Y328" s="281"/>
      <c r="Z328" s="281"/>
      <c r="AA328" s="281"/>
      <c r="AB328" s="281"/>
      <c r="AC328" s="281"/>
    </row>
    <row r="329" spans="1:29" ht="20.45" customHeight="1" x14ac:dyDescent="0.2">
      <c r="A329" s="100" t="s">
        <v>181</v>
      </c>
      <c r="B329" s="85" t="s">
        <v>17</v>
      </c>
      <c r="C329" s="86">
        <v>2022</v>
      </c>
      <c r="D329" s="51">
        <v>940</v>
      </c>
      <c r="E329" s="56"/>
      <c r="F329" s="114">
        <v>75.8</v>
      </c>
      <c r="G329" s="141"/>
      <c r="H329" s="114">
        <v>85.3</v>
      </c>
      <c r="I329" s="116"/>
      <c r="J329" s="114">
        <v>91.9</v>
      </c>
      <c r="K329" s="116"/>
      <c r="L329" s="114">
        <v>80.8</v>
      </c>
      <c r="M329" s="116"/>
      <c r="N329" s="114">
        <v>57.9</v>
      </c>
      <c r="O329" s="116"/>
      <c r="P329" s="114">
        <v>74.3</v>
      </c>
      <c r="Q329" s="116"/>
      <c r="R329" s="114">
        <v>60.3</v>
      </c>
      <c r="S329" s="116"/>
      <c r="T329" s="114">
        <v>78.400000000000006</v>
      </c>
      <c r="U329" s="116"/>
      <c r="V329" s="114">
        <v>103</v>
      </c>
      <c r="W329" s="116"/>
      <c r="X329" s="114">
        <v>71.5</v>
      </c>
      <c r="Y329" s="116"/>
      <c r="Z329" s="114">
        <v>67.7</v>
      </c>
      <c r="AA329" s="116"/>
      <c r="AB329" s="118">
        <v>92.8</v>
      </c>
      <c r="AC329" s="137"/>
    </row>
    <row r="330" spans="1:29" ht="11.25" x14ac:dyDescent="0.2">
      <c r="A330" s="84"/>
      <c r="B330" s="85"/>
      <c r="C330" s="86">
        <v>2023</v>
      </c>
      <c r="D330" s="94"/>
      <c r="E330" s="95"/>
      <c r="F330" s="114">
        <v>69.8</v>
      </c>
      <c r="G330" s="116"/>
      <c r="H330" s="80"/>
      <c r="I330" s="115"/>
      <c r="J330" s="80"/>
      <c r="K330" s="115"/>
      <c r="L330" s="114"/>
      <c r="M330" s="116"/>
      <c r="N330" s="114"/>
      <c r="O330" s="116"/>
      <c r="P330" s="114"/>
      <c r="Q330" s="116"/>
      <c r="R330" s="114"/>
      <c r="S330" s="116"/>
      <c r="T330" s="114"/>
      <c r="U330" s="116"/>
      <c r="V330" s="140"/>
      <c r="W330" s="141"/>
      <c r="X330" s="114"/>
      <c r="Y330" s="116"/>
      <c r="Z330" s="114"/>
      <c r="AA330" s="116"/>
      <c r="AB330" s="118"/>
      <c r="AC330" s="137"/>
    </row>
    <row r="331" spans="1:29" ht="40.9" customHeight="1" x14ac:dyDescent="0.2">
      <c r="A331" s="100" t="s">
        <v>182</v>
      </c>
      <c r="B331" s="85" t="s">
        <v>17</v>
      </c>
      <c r="C331" s="86">
        <v>2022</v>
      </c>
      <c r="D331" s="51">
        <v>307</v>
      </c>
      <c r="E331" s="56"/>
      <c r="F331" s="114">
        <v>26.8</v>
      </c>
      <c r="G331" s="116"/>
      <c r="H331" s="114">
        <v>25.9</v>
      </c>
      <c r="I331" s="116"/>
      <c r="J331" s="114">
        <v>28.3</v>
      </c>
      <c r="K331" s="116"/>
      <c r="L331" s="114">
        <v>22.2</v>
      </c>
      <c r="M331" s="116"/>
      <c r="N331" s="114">
        <v>22.4</v>
      </c>
      <c r="O331" s="116"/>
      <c r="P331" s="114">
        <v>29.5</v>
      </c>
      <c r="Q331" s="116"/>
      <c r="R331" s="114">
        <v>27.1</v>
      </c>
      <c r="S331" s="116"/>
      <c r="T331" s="114">
        <v>27.9</v>
      </c>
      <c r="U331" s="116"/>
      <c r="V331" s="114">
        <v>23.2</v>
      </c>
      <c r="W331" s="116"/>
      <c r="X331" s="114">
        <v>22</v>
      </c>
      <c r="Y331" s="116"/>
      <c r="Z331" s="114">
        <v>27</v>
      </c>
      <c r="AA331" s="116"/>
      <c r="AB331" s="118">
        <v>25</v>
      </c>
      <c r="AC331" s="118"/>
    </row>
    <row r="332" spans="1:29" ht="11.25" x14ac:dyDescent="0.2">
      <c r="A332" s="101"/>
      <c r="B332" s="85"/>
      <c r="C332" s="86">
        <v>2023</v>
      </c>
      <c r="D332" s="96"/>
      <c r="E332" s="97"/>
      <c r="F332" s="114">
        <v>25.3</v>
      </c>
      <c r="G332" s="116"/>
      <c r="H332" s="114"/>
      <c r="I332" s="116"/>
      <c r="J332" s="114"/>
      <c r="K332" s="116"/>
      <c r="L332" s="114"/>
      <c r="M332" s="116"/>
      <c r="N332" s="114"/>
      <c r="O332" s="116"/>
      <c r="P332" s="114"/>
      <c r="Q332" s="116"/>
      <c r="R332" s="114"/>
      <c r="S332" s="116"/>
      <c r="T332" s="114"/>
      <c r="U332" s="116"/>
      <c r="V332" s="114"/>
      <c r="W332" s="116"/>
      <c r="X332" s="114"/>
      <c r="Y332" s="116"/>
      <c r="Z332" s="114"/>
      <c r="AA332" s="116"/>
      <c r="AB332" s="118"/>
      <c r="AC332" s="118"/>
    </row>
    <row r="333" spans="1:29" ht="30.6" customHeight="1" x14ac:dyDescent="0.2">
      <c r="A333" s="100" t="s">
        <v>183</v>
      </c>
      <c r="B333" s="85" t="s">
        <v>17</v>
      </c>
      <c r="C333" s="86">
        <v>2022</v>
      </c>
      <c r="D333" s="51">
        <v>3520</v>
      </c>
      <c r="E333" s="56" t="s">
        <v>709</v>
      </c>
      <c r="F333" s="140">
        <v>279</v>
      </c>
      <c r="G333" s="141" t="s">
        <v>709</v>
      </c>
      <c r="H333" s="140">
        <v>249</v>
      </c>
      <c r="I333" s="141" t="s">
        <v>709</v>
      </c>
      <c r="J333" s="140">
        <v>322</v>
      </c>
      <c r="K333" s="141" t="s">
        <v>709</v>
      </c>
      <c r="L333" s="140">
        <v>265</v>
      </c>
      <c r="M333" s="141" t="s">
        <v>709</v>
      </c>
      <c r="N333" s="140">
        <v>314</v>
      </c>
      <c r="O333" s="141"/>
      <c r="P333" s="140">
        <v>291</v>
      </c>
      <c r="Q333" s="141"/>
      <c r="R333" s="140">
        <v>278</v>
      </c>
      <c r="S333" s="141" t="s">
        <v>709</v>
      </c>
      <c r="T333" s="140">
        <v>322</v>
      </c>
      <c r="U333" s="141"/>
      <c r="V333" s="140">
        <v>331</v>
      </c>
      <c r="W333" s="141" t="s">
        <v>709</v>
      </c>
      <c r="X333" s="140">
        <v>298</v>
      </c>
      <c r="Y333" s="141"/>
      <c r="Z333" s="140">
        <v>272</v>
      </c>
      <c r="AA333" s="141"/>
      <c r="AB333" s="137">
        <v>299</v>
      </c>
      <c r="AC333" s="137"/>
    </row>
    <row r="334" spans="1:29" ht="11.25" x14ac:dyDescent="0.2">
      <c r="A334" s="101"/>
      <c r="B334" s="85"/>
      <c r="C334" s="86">
        <v>2023</v>
      </c>
      <c r="D334" s="92"/>
      <c r="E334" s="93"/>
      <c r="F334" s="140">
        <v>222</v>
      </c>
      <c r="G334" s="141"/>
      <c r="H334" s="140"/>
      <c r="I334" s="141"/>
      <c r="J334" s="140"/>
      <c r="K334" s="141"/>
      <c r="L334" s="140"/>
      <c r="M334" s="141"/>
      <c r="N334" s="140"/>
      <c r="O334" s="141"/>
      <c r="P334" s="140"/>
      <c r="Q334" s="141"/>
      <c r="R334" s="140"/>
      <c r="S334" s="141"/>
      <c r="T334" s="140"/>
      <c r="U334" s="141"/>
      <c r="V334" s="140"/>
      <c r="W334" s="141"/>
      <c r="X334" s="140"/>
      <c r="Y334" s="141"/>
      <c r="Z334" s="140"/>
      <c r="AA334" s="141"/>
      <c r="AB334" s="137"/>
      <c r="AC334" s="137"/>
    </row>
    <row r="335" spans="1:29" ht="20.45" customHeight="1" x14ac:dyDescent="0.2">
      <c r="A335" s="84" t="s">
        <v>184</v>
      </c>
      <c r="B335" s="89" t="s">
        <v>185</v>
      </c>
      <c r="C335" s="86">
        <v>2022</v>
      </c>
      <c r="D335" s="51">
        <v>682917</v>
      </c>
      <c r="E335" s="56"/>
      <c r="F335" s="51">
        <v>39924</v>
      </c>
      <c r="G335" s="56"/>
      <c r="H335" s="51">
        <v>54172</v>
      </c>
      <c r="I335" s="56"/>
      <c r="J335" s="51">
        <v>69471</v>
      </c>
      <c r="K335" s="56"/>
      <c r="L335" s="51">
        <v>62922</v>
      </c>
      <c r="M335" s="56"/>
      <c r="N335" s="51">
        <v>61692</v>
      </c>
      <c r="O335" s="56"/>
      <c r="P335" s="51">
        <v>63573</v>
      </c>
      <c r="Q335" s="56"/>
      <c r="R335" s="51">
        <v>64352</v>
      </c>
      <c r="S335" s="56"/>
      <c r="T335" s="51">
        <v>50788</v>
      </c>
      <c r="U335" s="56"/>
      <c r="V335" s="51">
        <v>54654</v>
      </c>
      <c r="W335" s="56"/>
      <c r="X335" s="51">
        <v>54114</v>
      </c>
      <c r="Y335" s="56"/>
      <c r="Z335" s="51">
        <v>51545</v>
      </c>
      <c r="AA335" s="56"/>
      <c r="AB335" s="52">
        <v>55414</v>
      </c>
      <c r="AC335" s="52"/>
    </row>
    <row r="336" spans="1:29" ht="11.25" x14ac:dyDescent="0.2">
      <c r="A336" s="91"/>
      <c r="B336" s="89"/>
      <c r="C336" s="86">
        <v>2023</v>
      </c>
      <c r="D336" s="51"/>
      <c r="E336" s="56"/>
      <c r="F336" s="51">
        <v>44243</v>
      </c>
      <c r="G336" s="56"/>
      <c r="H336" s="51"/>
      <c r="I336" s="56"/>
      <c r="J336" s="51"/>
      <c r="K336" s="56"/>
      <c r="L336" s="51"/>
      <c r="M336" s="56"/>
      <c r="N336" s="51"/>
      <c r="O336" s="56"/>
      <c r="P336" s="51"/>
      <c r="Q336" s="56"/>
      <c r="R336" s="51"/>
      <c r="S336" s="56"/>
      <c r="T336" s="51"/>
      <c r="U336" s="56"/>
      <c r="V336" s="51"/>
      <c r="W336" s="56"/>
      <c r="X336" s="51"/>
      <c r="Y336" s="56"/>
      <c r="Z336" s="51"/>
      <c r="AA336" s="56"/>
      <c r="AB336" s="52"/>
      <c r="AC336" s="52"/>
    </row>
    <row r="337" spans="1:29" ht="20.45" customHeight="1" x14ac:dyDescent="0.2">
      <c r="A337" s="84" t="s">
        <v>186</v>
      </c>
      <c r="B337" s="89" t="s">
        <v>185</v>
      </c>
      <c r="C337" s="86">
        <v>2022</v>
      </c>
      <c r="D337" s="51">
        <v>421596</v>
      </c>
      <c r="E337" s="56"/>
      <c r="F337" s="51">
        <v>34872</v>
      </c>
      <c r="G337" s="56"/>
      <c r="H337" s="51">
        <v>31487</v>
      </c>
      <c r="I337" s="56"/>
      <c r="J337" s="51">
        <v>36936</v>
      </c>
      <c r="K337" s="56"/>
      <c r="L337" s="51">
        <v>32258</v>
      </c>
      <c r="M337" s="56"/>
      <c r="N337" s="51">
        <v>31636</v>
      </c>
      <c r="O337" s="56"/>
      <c r="P337" s="51">
        <v>31015</v>
      </c>
      <c r="Q337" s="56"/>
      <c r="R337" s="51">
        <v>33116</v>
      </c>
      <c r="S337" s="56"/>
      <c r="T337" s="51">
        <v>32890</v>
      </c>
      <c r="U337" s="56"/>
      <c r="V337" s="51">
        <v>32654</v>
      </c>
      <c r="W337" s="56"/>
      <c r="X337" s="51">
        <v>35837</v>
      </c>
      <c r="Y337" s="56"/>
      <c r="Z337" s="51">
        <v>45595</v>
      </c>
      <c r="AA337" s="56"/>
      <c r="AB337" s="52">
        <v>43298</v>
      </c>
      <c r="AC337" s="52"/>
    </row>
    <row r="338" spans="1:29" ht="11.25" x14ac:dyDescent="0.2">
      <c r="A338" s="91"/>
      <c r="B338" s="89"/>
      <c r="C338" s="86">
        <v>2023</v>
      </c>
      <c r="D338" s="51"/>
      <c r="E338" s="56"/>
      <c r="F338" s="51">
        <v>2641</v>
      </c>
      <c r="G338" s="56"/>
      <c r="H338" s="51"/>
      <c r="I338" s="56"/>
      <c r="J338" s="51"/>
      <c r="K338" s="56"/>
      <c r="L338" s="51"/>
      <c r="M338" s="56"/>
      <c r="N338" s="51"/>
      <c r="O338" s="56"/>
      <c r="P338" s="51"/>
      <c r="Q338" s="56"/>
      <c r="R338" s="51"/>
      <c r="S338" s="56"/>
      <c r="T338" s="51"/>
      <c r="U338" s="56"/>
      <c r="V338" s="51"/>
      <c r="W338" s="56"/>
      <c r="X338" s="51"/>
      <c r="Y338" s="56"/>
      <c r="Z338" s="51"/>
      <c r="AA338" s="56"/>
      <c r="AB338" s="52"/>
      <c r="AC338" s="52"/>
    </row>
    <row r="339" spans="1:29" ht="20.45" customHeight="1" x14ac:dyDescent="0.2">
      <c r="A339" s="84" t="s">
        <v>187</v>
      </c>
      <c r="B339" s="89" t="s">
        <v>185</v>
      </c>
      <c r="C339" s="86">
        <v>2022</v>
      </c>
      <c r="D339" s="51">
        <v>3966480</v>
      </c>
      <c r="E339" s="56"/>
      <c r="F339" s="51">
        <v>336440</v>
      </c>
      <c r="G339" s="56"/>
      <c r="H339" s="51">
        <v>320202</v>
      </c>
      <c r="I339" s="56"/>
      <c r="J339" s="51">
        <v>363231</v>
      </c>
      <c r="K339" s="56"/>
      <c r="L339" s="51">
        <v>354636</v>
      </c>
      <c r="M339" s="56"/>
      <c r="N339" s="51">
        <v>319185</v>
      </c>
      <c r="O339" s="56"/>
      <c r="P339" s="51">
        <v>329393</v>
      </c>
      <c r="Q339" s="56"/>
      <c r="R339" s="51">
        <v>324904</v>
      </c>
      <c r="S339" s="56"/>
      <c r="T339" s="51">
        <v>340251</v>
      </c>
      <c r="U339" s="56"/>
      <c r="V339" s="51">
        <v>333341</v>
      </c>
      <c r="W339" s="56"/>
      <c r="X339" s="51">
        <v>324561</v>
      </c>
      <c r="Y339" s="56"/>
      <c r="Z339" s="51">
        <v>311096</v>
      </c>
      <c r="AA339" s="56"/>
      <c r="AB339" s="52">
        <v>309242</v>
      </c>
      <c r="AC339" s="52"/>
    </row>
    <row r="340" spans="1:29" ht="11.25" x14ac:dyDescent="0.2">
      <c r="A340" s="91"/>
      <c r="B340" s="89"/>
      <c r="C340" s="86">
        <v>2023</v>
      </c>
      <c r="D340" s="51"/>
      <c r="E340" s="56"/>
      <c r="F340" s="51">
        <v>310157</v>
      </c>
      <c r="G340" s="56"/>
      <c r="H340" s="51"/>
      <c r="I340" s="56"/>
      <c r="J340" s="51"/>
      <c r="K340" s="56"/>
      <c r="L340" s="51"/>
      <c r="M340" s="56"/>
      <c r="N340" s="51"/>
      <c r="O340" s="56"/>
      <c r="P340" s="51"/>
      <c r="Q340" s="56"/>
      <c r="R340" s="51"/>
      <c r="S340" s="56"/>
      <c r="T340" s="51"/>
      <c r="U340" s="56"/>
      <c r="V340" s="51"/>
      <c r="W340" s="56"/>
      <c r="X340" s="51"/>
      <c r="Y340" s="56"/>
      <c r="Z340" s="51"/>
      <c r="AA340" s="56"/>
      <c r="AB340" s="52"/>
      <c r="AC340" s="52"/>
    </row>
    <row r="341" spans="1:29" ht="30.6" customHeight="1" x14ac:dyDescent="0.2">
      <c r="A341" s="88" t="s">
        <v>188</v>
      </c>
      <c r="B341" s="89" t="s">
        <v>98</v>
      </c>
      <c r="C341" s="86">
        <v>2022</v>
      </c>
      <c r="D341" s="51">
        <v>606038</v>
      </c>
      <c r="E341" s="56"/>
      <c r="F341" s="51">
        <v>89845</v>
      </c>
      <c r="G341" s="56"/>
      <c r="H341" s="51">
        <v>54217</v>
      </c>
      <c r="I341" s="56"/>
      <c r="J341" s="51">
        <v>43925</v>
      </c>
      <c r="K341" s="56"/>
      <c r="L341" s="51">
        <v>36564</v>
      </c>
      <c r="M341" s="56"/>
      <c r="N341" s="51">
        <v>36489</v>
      </c>
      <c r="O341" s="56"/>
      <c r="P341" s="51">
        <v>35018</v>
      </c>
      <c r="Q341" s="56"/>
      <c r="R341" s="51">
        <v>31650</v>
      </c>
      <c r="S341" s="56"/>
      <c r="T341" s="51">
        <v>36119</v>
      </c>
      <c r="U341" s="56"/>
      <c r="V341" s="51">
        <v>52787</v>
      </c>
      <c r="W341" s="56"/>
      <c r="X341" s="51">
        <v>60997</v>
      </c>
      <c r="Y341" s="56"/>
      <c r="Z341" s="51">
        <v>69203</v>
      </c>
      <c r="AA341" s="56"/>
      <c r="AB341" s="52">
        <v>59227</v>
      </c>
      <c r="AC341" s="52"/>
    </row>
    <row r="342" spans="1:29" ht="11.25" x14ac:dyDescent="0.2">
      <c r="A342" s="91"/>
      <c r="B342" s="89"/>
      <c r="C342" s="86">
        <v>2023</v>
      </c>
      <c r="D342" s="51"/>
      <c r="E342" s="56"/>
      <c r="F342" s="51">
        <v>47142</v>
      </c>
      <c r="G342" s="56"/>
      <c r="H342" s="51"/>
      <c r="I342" s="56"/>
      <c r="J342" s="51"/>
      <c r="K342" s="56"/>
      <c r="L342" s="51"/>
      <c r="M342" s="56"/>
      <c r="N342" s="51"/>
      <c r="O342" s="56"/>
      <c r="P342" s="51"/>
      <c r="Q342" s="56"/>
      <c r="R342" s="51"/>
      <c r="S342" s="56"/>
      <c r="T342" s="51"/>
      <c r="U342" s="56"/>
      <c r="V342" s="51"/>
      <c r="W342" s="56"/>
      <c r="X342" s="51"/>
      <c r="Y342" s="56"/>
      <c r="Z342" s="51"/>
      <c r="AA342" s="56"/>
      <c r="AB342" s="52"/>
      <c r="AC342" s="52"/>
    </row>
    <row r="343" spans="1:29" ht="20.45" customHeight="1" x14ac:dyDescent="0.2">
      <c r="A343" s="88"/>
      <c r="B343" s="89" t="s">
        <v>185</v>
      </c>
      <c r="C343" s="86">
        <v>2022</v>
      </c>
      <c r="D343" s="51">
        <v>599272</v>
      </c>
      <c r="E343" s="56"/>
      <c r="F343" s="51">
        <v>89373</v>
      </c>
      <c r="G343" s="56"/>
      <c r="H343" s="51">
        <v>53755</v>
      </c>
      <c r="I343" s="56"/>
      <c r="J343" s="51">
        <v>43398</v>
      </c>
      <c r="K343" s="56"/>
      <c r="L343" s="51">
        <v>36102</v>
      </c>
      <c r="M343" s="56"/>
      <c r="N343" s="51">
        <v>36189</v>
      </c>
      <c r="O343" s="56"/>
      <c r="P343" s="51">
        <v>34597</v>
      </c>
      <c r="Q343" s="56"/>
      <c r="R343" s="51">
        <v>31059</v>
      </c>
      <c r="S343" s="56"/>
      <c r="T343" s="51">
        <v>35544</v>
      </c>
      <c r="U343" s="56"/>
      <c r="V343" s="51">
        <v>52223</v>
      </c>
      <c r="W343" s="56"/>
      <c r="X343" s="51">
        <v>60095</v>
      </c>
      <c r="Y343" s="56"/>
      <c r="Z343" s="51">
        <v>68356</v>
      </c>
      <c r="AA343" s="56"/>
      <c r="AB343" s="52">
        <v>58584</v>
      </c>
      <c r="AC343" s="52"/>
    </row>
    <row r="344" spans="1:29" ht="11.25" x14ac:dyDescent="0.2">
      <c r="A344" s="91"/>
      <c r="B344" s="89"/>
      <c r="C344" s="86">
        <v>2023</v>
      </c>
      <c r="D344" s="51"/>
      <c r="E344" s="56"/>
      <c r="F344" s="51">
        <v>46816</v>
      </c>
      <c r="G344" s="56"/>
      <c r="H344" s="51"/>
      <c r="I344" s="56"/>
      <c r="J344" s="51"/>
      <c r="K344" s="56"/>
      <c r="L344" s="51"/>
      <c r="M344" s="56"/>
      <c r="N344" s="51"/>
      <c r="O344" s="56"/>
      <c r="P344" s="51"/>
      <c r="Q344" s="56"/>
      <c r="R344" s="51"/>
      <c r="S344" s="56"/>
      <c r="T344" s="51"/>
      <c r="U344" s="56"/>
      <c r="V344" s="51"/>
      <c r="W344" s="56"/>
      <c r="X344" s="51"/>
      <c r="Y344" s="56"/>
      <c r="Z344" s="51"/>
      <c r="AA344" s="56"/>
      <c r="AB344" s="52"/>
      <c r="AC344" s="52"/>
    </row>
    <row r="345" spans="1:29" ht="30.6" customHeight="1" x14ac:dyDescent="0.2">
      <c r="A345" s="133" t="s">
        <v>189</v>
      </c>
      <c r="B345" s="89"/>
      <c r="C345" s="143"/>
      <c r="D345" s="92"/>
      <c r="E345" s="93"/>
      <c r="F345" s="62"/>
      <c r="G345" s="63"/>
      <c r="H345" s="92"/>
      <c r="I345" s="93"/>
      <c r="J345" s="62"/>
      <c r="K345" s="63"/>
      <c r="L345" s="92"/>
      <c r="M345" s="93"/>
      <c r="N345" s="62"/>
      <c r="O345" s="63"/>
      <c r="P345" s="92"/>
      <c r="Q345" s="93"/>
      <c r="R345" s="62"/>
      <c r="S345" s="63"/>
      <c r="T345" s="92"/>
      <c r="U345" s="93"/>
      <c r="V345" s="62"/>
      <c r="W345" s="63"/>
      <c r="X345" s="92"/>
      <c r="Y345" s="93"/>
      <c r="Z345" s="92"/>
      <c r="AA345" s="93"/>
      <c r="AB345" s="103"/>
    </row>
    <row r="346" spans="1:29" ht="20.45" customHeight="1" x14ac:dyDescent="0.2">
      <c r="A346" s="104" t="s">
        <v>190</v>
      </c>
      <c r="B346" s="85" t="s">
        <v>17</v>
      </c>
      <c r="C346" s="86">
        <v>2022</v>
      </c>
      <c r="D346" s="51">
        <v>1585</v>
      </c>
      <c r="E346" s="56"/>
      <c r="F346" s="51">
        <v>166</v>
      </c>
      <c r="G346" s="56"/>
      <c r="H346" s="51">
        <v>161</v>
      </c>
      <c r="I346" s="56"/>
      <c r="J346" s="51">
        <v>153</v>
      </c>
      <c r="K346" s="56"/>
      <c r="L346" s="51">
        <v>114</v>
      </c>
      <c r="M346" s="56"/>
      <c r="N346" s="51">
        <v>133</v>
      </c>
      <c r="O346" s="56"/>
      <c r="P346" s="51">
        <v>172</v>
      </c>
      <c r="Q346" s="56"/>
      <c r="R346" s="51">
        <v>174</v>
      </c>
      <c r="S346" s="56"/>
      <c r="T346" s="51">
        <v>121</v>
      </c>
      <c r="U346" s="56"/>
      <c r="V346" s="65">
        <v>81.3</v>
      </c>
      <c r="W346" s="66"/>
      <c r="X346" s="65">
        <v>73.599999999999994</v>
      </c>
      <c r="Y346" s="56"/>
      <c r="Z346" s="51">
        <v>115</v>
      </c>
      <c r="AA346" s="56"/>
      <c r="AB346" s="52">
        <v>121</v>
      </c>
      <c r="AC346" s="52"/>
    </row>
    <row r="347" spans="1:29" ht="11.25" x14ac:dyDescent="0.2">
      <c r="A347" s="101"/>
      <c r="B347" s="85"/>
      <c r="C347" s="86">
        <v>2023</v>
      </c>
      <c r="D347" s="94"/>
      <c r="E347" s="95"/>
      <c r="F347" s="65">
        <v>69.5</v>
      </c>
      <c r="G347" s="56"/>
      <c r="H347" s="51"/>
      <c r="I347" s="56"/>
      <c r="J347" s="51"/>
      <c r="K347" s="56"/>
      <c r="L347" s="51"/>
      <c r="M347" s="56"/>
      <c r="N347" s="51"/>
      <c r="O347" s="56"/>
      <c r="P347" s="51"/>
      <c r="Q347" s="56"/>
      <c r="R347" s="51"/>
      <c r="S347" s="56"/>
      <c r="T347" s="51"/>
      <c r="U347" s="56"/>
      <c r="V347" s="51"/>
      <c r="W347" s="56"/>
      <c r="X347" s="51"/>
      <c r="Y347" s="56"/>
      <c r="Z347" s="51"/>
      <c r="AA347" s="56"/>
      <c r="AB347" s="52"/>
      <c r="AC347" s="52"/>
    </row>
    <row r="348" spans="1:29" ht="20.45" customHeight="1" x14ac:dyDescent="0.2">
      <c r="A348" s="104" t="s">
        <v>191</v>
      </c>
      <c r="B348" s="85" t="s">
        <v>17</v>
      </c>
      <c r="C348" s="86">
        <v>2022</v>
      </c>
      <c r="D348" s="92">
        <v>242</v>
      </c>
      <c r="E348" s="93"/>
      <c r="F348" s="114">
        <v>19.600000000000001</v>
      </c>
      <c r="G348" s="116"/>
      <c r="H348" s="114">
        <v>22.3</v>
      </c>
      <c r="I348" s="116"/>
      <c r="J348" s="114">
        <v>24.2</v>
      </c>
      <c r="K348" s="116"/>
      <c r="L348" s="114">
        <v>18.2</v>
      </c>
      <c r="M348" s="116"/>
      <c r="N348" s="114">
        <v>26.1</v>
      </c>
      <c r="O348" s="116"/>
      <c r="P348" s="114">
        <v>22.3</v>
      </c>
      <c r="Q348" s="116"/>
      <c r="R348" s="114">
        <v>22.1</v>
      </c>
      <c r="S348" s="116"/>
      <c r="T348" s="114">
        <v>24.5</v>
      </c>
      <c r="U348" s="116"/>
      <c r="V348" s="114">
        <v>17.3</v>
      </c>
      <c r="W348" s="116"/>
      <c r="X348" s="114">
        <v>16.7</v>
      </c>
      <c r="Y348" s="116"/>
      <c r="Z348" s="114">
        <v>13.4</v>
      </c>
      <c r="AA348" s="116"/>
      <c r="AB348" s="118">
        <v>15.6</v>
      </c>
      <c r="AC348" s="118"/>
    </row>
    <row r="349" spans="1:29" ht="11.25" x14ac:dyDescent="0.2">
      <c r="B349" s="89"/>
      <c r="C349" s="86">
        <v>2023</v>
      </c>
      <c r="D349" s="94"/>
      <c r="E349" s="95"/>
      <c r="F349" s="114">
        <v>11.1</v>
      </c>
      <c r="G349" s="116"/>
      <c r="H349" s="114"/>
      <c r="I349" s="116"/>
      <c r="J349" s="114"/>
      <c r="K349" s="116"/>
      <c r="L349" s="114"/>
      <c r="M349" s="116"/>
      <c r="N349" s="114"/>
      <c r="O349" s="116"/>
      <c r="P349" s="114"/>
      <c r="Q349" s="116"/>
      <c r="R349" s="114"/>
      <c r="S349" s="116"/>
      <c r="T349" s="114"/>
      <c r="U349" s="116"/>
      <c r="V349" s="80"/>
      <c r="W349" s="115"/>
      <c r="X349" s="114"/>
      <c r="Y349" s="116"/>
      <c r="Z349" s="114"/>
      <c r="AA349" s="116"/>
      <c r="AB349" s="118"/>
      <c r="AC349" s="118"/>
    </row>
    <row r="350" spans="1:29" ht="20.45" customHeight="1" x14ac:dyDescent="0.2">
      <c r="A350" s="104" t="s">
        <v>192</v>
      </c>
      <c r="B350" s="85" t="s">
        <v>17</v>
      </c>
      <c r="C350" s="86">
        <v>2022</v>
      </c>
      <c r="D350" s="51">
        <v>285</v>
      </c>
      <c r="E350" s="56"/>
      <c r="F350" s="114">
        <v>24.7</v>
      </c>
      <c r="G350" s="116"/>
      <c r="H350" s="80">
        <v>21.3</v>
      </c>
      <c r="I350" s="115"/>
      <c r="J350" s="80">
        <v>29.3</v>
      </c>
      <c r="K350" s="115"/>
      <c r="L350" s="80">
        <v>20.7</v>
      </c>
      <c r="M350" s="115"/>
      <c r="N350" s="80">
        <v>32.9</v>
      </c>
      <c r="O350" s="115"/>
      <c r="P350" s="80">
        <v>25</v>
      </c>
      <c r="Q350" s="115"/>
      <c r="R350" s="80">
        <v>26</v>
      </c>
      <c r="S350" s="115"/>
      <c r="T350" s="80">
        <v>29.7</v>
      </c>
      <c r="U350" s="115"/>
      <c r="V350" s="80">
        <v>23.6</v>
      </c>
      <c r="W350" s="115"/>
      <c r="X350" s="80">
        <v>21.2</v>
      </c>
      <c r="Y350" s="115"/>
      <c r="Z350" s="80">
        <v>17.8</v>
      </c>
      <c r="AA350" s="115"/>
      <c r="AB350" s="117">
        <v>13.2</v>
      </c>
      <c r="AC350" s="117"/>
    </row>
    <row r="351" spans="1:29" ht="11.25" x14ac:dyDescent="0.2">
      <c r="B351" s="89"/>
      <c r="C351" s="86">
        <v>2023</v>
      </c>
      <c r="D351" s="80"/>
      <c r="E351" s="97"/>
      <c r="F351" s="114">
        <v>9</v>
      </c>
      <c r="G351" s="116"/>
      <c r="H351" s="80"/>
      <c r="I351" s="115"/>
      <c r="J351" s="80"/>
      <c r="K351" s="115"/>
      <c r="L351" s="80"/>
      <c r="M351" s="115"/>
      <c r="N351" s="80"/>
      <c r="O351" s="115"/>
      <c r="P351" s="80"/>
      <c r="Q351" s="115"/>
      <c r="R351" s="80"/>
      <c r="S351" s="115"/>
      <c r="T351" s="80"/>
      <c r="U351" s="115"/>
      <c r="V351" s="80"/>
      <c r="W351" s="115"/>
      <c r="X351" s="80"/>
      <c r="Y351" s="115"/>
      <c r="Z351" s="114"/>
      <c r="AA351" s="116"/>
      <c r="AB351" s="118"/>
      <c r="AC351" s="118"/>
    </row>
    <row r="352" spans="1:29" ht="20.45" customHeight="1" x14ac:dyDescent="0.2">
      <c r="A352" s="84" t="s">
        <v>193</v>
      </c>
      <c r="B352" s="85" t="s">
        <v>17</v>
      </c>
      <c r="C352" s="86">
        <v>2022</v>
      </c>
      <c r="D352" s="51">
        <v>2935</v>
      </c>
      <c r="E352" s="56"/>
      <c r="F352" s="51">
        <v>264</v>
      </c>
      <c r="G352" s="56"/>
      <c r="H352" s="51">
        <v>263</v>
      </c>
      <c r="I352" s="56"/>
      <c r="J352" s="51">
        <v>304</v>
      </c>
      <c r="K352" s="56"/>
      <c r="L352" s="51">
        <v>256</v>
      </c>
      <c r="M352" s="56"/>
      <c r="N352" s="51">
        <v>263</v>
      </c>
      <c r="O352" s="56"/>
      <c r="P352" s="51">
        <v>245</v>
      </c>
      <c r="Q352" s="56"/>
      <c r="R352" s="51">
        <v>221</v>
      </c>
      <c r="S352" s="56"/>
      <c r="T352" s="51">
        <v>227</v>
      </c>
      <c r="U352" s="56"/>
      <c r="V352" s="51">
        <v>240</v>
      </c>
      <c r="W352" s="56"/>
      <c r="X352" s="51">
        <v>243</v>
      </c>
      <c r="Y352" s="56"/>
      <c r="Z352" s="51">
        <v>227</v>
      </c>
      <c r="AA352" s="56"/>
      <c r="AB352" s="52">
        <v>179</v>
      </c>
      <c r="AC352" s="52"/>
    </row>
    <row r="353" spans="1:29" ht="11.25" x14ac:dyDescent="0.2">
      <c r="B353" s="85"/>
      <c r="C353" s="86">
        <v>2023</v>
      </c>
      <c r="D353" s="94"/>
      <c r="E353" s="95"/>
      <c r="F353" s="51">
        <v>230</v>
      </c>
      <c r="G353" s="56"/>
      <c r="H353" s="51"/>
      <c r="I353" s="56"/>
      <c r="J353" s="51"/>
      <c r="K353" s="56"/>
      <c r="L353" s="51"/>
      <c r="M353" s="56"/>
      <c r="N353" s="51"/>
      <c r="O353" s="56"/>
      <c r="P353" s="51"/>
      <c r="Q353" s="56"/>
      <c r="R353" s="51"/>
      <c r="S353" s="56"/>
      <c r="T353" s="51"/>
      <c r="U353" s="56"/>
      <c r="V353" s="51"/>
      <c r="W353" s="56"/>
      <c r="X353" s="51"/>
      <c r="Y353" s="56"/>
      <c r="Z353" s="51"/>
      <c r="AA353" s="56"/>
      <c r="AB353" s="52"/>
      <c r="AC353" s="52"/>
    </row>
    <row r="354" spans="1:29" ht="30.6" customHeight="1" x14ac:dyDescent="0.2">
      <c r="A354" s="100" t="s">
        <v>194</v>
      </c>
      <c r="B354" s="85" t="s">
        <v>30</v>
      </c>
      <c r="C354" s="86">
        <v>2022</v>
      </c>
      <c r="D354" s="51">
        <v>56714</v>
      </c>
      <c r="E354" s="56"/>
      <c r="F354" s="51">
        <v>5860</v>
      </c>
      <c r="G354" s="56"/>
      <c r="H354" s="51">
        <v>6283</v>
      </c>
      <c r="I354" s="56"/>
      <c r="J354" s="51">
        <v>7026</v>
      </c>
      <c r="K354" s="56"/>
      <c r="L354" s="51">
        <v>4164</v>
      </c>
      <c r="M354" s="56"/>
      <c r="N354" s="51">
        <v>4270</v>
      </c>
      <c r="O354" s="56"/>
      <c r="P354" s="51">
        <v>4877</v>
      </c>
      <c r="Q354" s="56"/>
      <c r="R354" s="51">
        <v>5523</v>
      </c>
      <c r="S354" s="56"/>
      <c r="T354" s="51">
        <v>3526</v>
      </c>
      <c r="U354" s="56"/>
      <c r="V354" s="51">
        <v>4049</v>
      </c>
      <c r="W354" s="56"/>
      <c r="X354" s="51">
        <v>2621</v>
      </c>
      <c r="Y354" s="56"/>
      <c r="Z354" s="51">
        <v>4360</v>
      </c>
      <c r="AA354" s="56"/>
      <c r="AB354" s="52">
        <v>3966</v>
      </c>
      <c r="AC354" s="52"/>
    </row>
    <row r="355" spans="1:29" ht="11.25" x14ac:dyDescent="0.2">
      <c r="B355" s="89"/>
      <c r="C355" s="86">
        <v>2023</v>
      </c>
      <c r="D355" s="94"/>
      <c r="E355" s="95"/>
      <c r="F355" s="51">
        <v>2740</v>
      </c>
      <c r="G355" s="56"/>
      <c r="H355" s="51"/>
      <c r="I355" s="56"/>
      <c r="J355" s="51"/>
      <c r="K355" s="56"/>
      <c r="L355" s="51"/>
      <c r="M355" s="56"/>
      <c r="N355" s="51"/>
      <c r="O355" s="56"/>
      <c r="P355" s="51"/>
      <c r="Q355" s="56"/>
      <c r="R355" s="51"/>
      <c r="S355" s="56"/>
      <c r="T355" s="51"/>
      <c r="U355" s="56"/>
      <c r="V355" s="51"/>
      <c r="W355" s="56"/>
      <c r="X355" s="51"/>
      <c r="Y355" s="56"/>
      <c r="Z355" s="51"/>
      <c r="AA355" s="56"/>
      <c r="AB355" s="52"/>
      <c r="AC355" s="52"/>
    </row>
    <row r="356" spans="1:29" ht="40.9" customHeight="1" x14ac:dyDescent="0.2">
      <c r="A356" s="88" t="s">
        <v>195</v>
      </c>
      <c r="B356" s="89" t="s">
        <v>30</v>
      </c>
      <c r="C356" s="86">
        <v>2022</v>
      </c>
      <c r="D356" s="51">
        <v>9613</v>
      </c>
      <c r="E356" s="56"/>
      <c r="F356" s="51">
        <v>563</v>
      </c>
      <c r="G356" s="56"/>
      <c r="H356" s="51">
        <v>651</v>
      </c>
      <c r="I356" s="56"/>
      <c r="J356" s="51">
        <v>1224</v>
      </c>
      <c r="K356" s="56"/>
      <c r="L356" s="51">
        <v>666</v>
      </c>
      <c r="M356" s="56"/>
      <c r="N356" s="51">
        <v>668</v>
      </c>
      <c r="O356" s="56"/>
      <c r="P356" s="51">
        <v>1386</v>
      </c>
      <c r="Q356" s="56"/>
      <c r="R356" s="51">
        <v>1514</v>
      </c>
      <c r="S356" s="56"/>
      <c r="T356" s="51">
        <v>683</v>
      </c>
      <c r="U356" s="56"/>
      <c r="V356" s="51">
        <v>674</v>
      </c>
      <c r="W356" s="56"/>
      <c r="X356" s="51">
        <v>465</v>
      </c>
      <c r="Y356" s="56"/>
      <c r="Z356" s="51">
        <v>503</v>
      </c>
      <c r="AA356" s="56"/>
      <c r="AB356" s="52">
        <v>595</v>
      </c>
      <c r="AC356" s="52"/>
    </row>
    <row r="357" spans="1:29" ht="11.25" x14ac:dyDescent="0.2">
      <c r="A357" s="91"/>
      <c r="B357" s="89"/>
      <c r="C357" s="86">
        <v>2023</v>
      </c>
      <c r="D357" s="51"/>
      <c r="E357" s="56"/>
      <c r="F357" s="51">
        <v>464</v>
      </c>
      <c r="G357" s="56"/>
      <c r="H357" s="51"/>
      <c r="I357" s="56"/>
      <c r="J357" s="51"/>
      <c r="K357" s="56"/>
      <c r="L357" s="51"/>
      <c r="M357" s="56"/>
      <c r="N357" s="51"/>
      <c r="O357" s="56"/>
      <c r="P357" s="51"/>
      <c r="Q357" s="56"/>
      <c r="R357" s="51"/>
      <c r="S357" s="56"/>
      <c r="T357" s="51"/>
      <c r="U357" s="56"/>
      <c r="V357" s="51"/>
      <c r="W357" s="56"/>
      <c r="X357" s="51"/>
      <c r="Y357" s="56"/>
      <c r="Z357" s="51"/>
      <c r="AA357" s="56"/>
      <c r="AB357" s="52"/>
      <c r="AC357" s="52"/>
    </row>
    <row r="358" spans="1:29" ht="30.6" customHeight="1" x14ac:dyDescent="0.2">
      <c r="A358" s="100" t="s">
        <v>196</v>
      </c>
      <c r="B358" s="85" t="s">
        <v>30</v>
      </c>
      <c r="C358" s="86">
        <v>2022</v>
      </c>
      <c r="D358" s="51">
        <v>887933</v>
      </c>
      <c r="E358" s="56" t="s">
        <v>709</v>
      </c>
      <c r="F358" s="51">
        <v>67055</v>
      </c>
      <c r="G358" s="56"/>
      <c r="H358" s="51">
        <v>74074</v>
      </c>
      <c r="I358" s="56"/>
      <c r="J358" s="51">
        <v>88764</v>
      </c>
      <c r="K358" s="56"/>
      <c r="L358" s="51">
        <v>74596</v>
      </c>
      <c r="M358" s="56"/>
      <c r="N358" s="51">
        <v>85136</v>
      </c>
      <c r="O358" s="56"/>
      <c r="P358" s="51">
        <v>83296</v>
      </c>
      <c r="Q358" s="56"/>
      <c r="R358" s="51">
        <v>75223</v>
      </c>
      <c r="S358" s="56"/>
      <c r="T358" s="51">
        <v>79234</v>
      </c>
      <c r="U358" s="56"/>
      <c r="V358" s="51">
        <v>81428</v>
      </c>
      <c r="W358" s="56"/>
      <c r="X358" s="51">
        <v>72872</v>
      </c>
      <c r="Y358" s="56"/>
      <c r="Z358" s="51">
        <v>60004</v>
      </c>
      <c r="AA358" s="56"/>
      <c r="AB358" s="52">
        <v>46156</v>
      </c>
      <c r="AC358" s="52"/>
    </row>
    <row r="359" spans="1:29" ht="11.25" x14ac:dyDescent="0.2">
      <c r="A359" s="84"/>
      <c r="B359" s="108"/>
      <c r="C359" s="86">
        <v>2023</v>
      </c>
      <c r="D359" s="94"/>
      <c r="E359" s="95"/>
      <c r="F359" s="51">
        <v>66872</v>
      </c>
      <c r="G359" s="56"/>
      <c r="H359" s="51"/>
      <c r="I359" s="56"/>
      <c r="J359" s="51"/>
      <c r="K359" s="56"/>
      <c r="L359" s="51"/>
      <c r="M359" s="56"/>
      <c r="N359" s="51"/>
      <c r="O359" s="56"/>
      <c r="P359" s="51"/>
      <c r="Q359" s="56"/>
      <c r="R359" s="51"/>
      <c r="S359" s="56"/>
      <c r="T359" s="51"/>
      <c r="U359" s="56"/>
      <c r="V359" s="51"/>
      <c r="W359" s="56"/>
      <c r="X359" s="51"/>
      <c r="Y359" s="56"/>
      <c r="Z359" s="51"/>
      <c r="AA359" s="56"/>
      <c r="AB359" s="52"/>
      <c r="AC359" s="52"/>
    </row>
    <row r="360" spans="1:29" ht="11.25" x14ac:dyDescent="0.2">
      <c r="A360" s="104" t="s">
        <v>25</v>
      </c>
      <c r="B360" s="89"/>
      <c r="C360" s="86"/>
      <c r="D360" s="92"/>
      <c r="E360" s="93"/>
      <c r="F360" s="62"/>
      <c r="G360" s="63"/>
      <c r="H360" s="92"/>
      <c r="I360" s="93"/>
      <c r="J360" s="62"/>
      <c r="K360" s="63"/>
      <c r="L360" s="92"/>
      <c r="M360" s="93"/>
      <c r="N360" s="62"/>
      <c r="O360" s="63"/>
      <c r="P360" s="92"/>
      <c r="Q360" s="93"/>
      <c r="R360" s="62"/>
      <c r="S360" s="63"/>
      <c r="T360" s="92"/>
      <c r="U360" s="93"/>
      <c r="V360" s="62"/>
      <c r="W360" s="63"/>
      <c r="X360" s="92"/>
      <c r="Y360" s="93"/>
      <c r="Z360" s="92"/>
      <c r="AA360" s="93"/>
      <c r="AB360" s="103"/>
    </row>
    <row r="361" spans="1:29" ht="51" customHeight="1" x14ac:dyDescent="0.2">
      <c r="A361" s="144" t="s">
        <v>197</v>
      </c>
      <c r="B361" s="145" t="s">
        <v>30</v>
      </c>
      <c r="C361" s="86">
        <v>2022</v>
      </c>
      <c r="D361" s="51">
        <v>214858</v>
      </c>
      <c r="E361" s="56" t="s">
        <v>709</v>
      </c>
      <c r="F361" s="51">
        <v>15877</v>
      </c>
      <c r="G361" s="56"/>
      <c r="H361" s="51">
        <v>18045</v>
      </c>
      <c r="I361" s="56"/>
      <c r="J361" s="51">
        <v>24813</v>
      </c>
      <c r="K361" s="56"/>
      <c r="L361" s="51">
        <v>18456</v>
      </c>
      <c r="M361" s="56"/>
      <c r="N361" s="51">
        <v>20555</v>
      </c>
      <c r="O361" s="56"/>
      <c r="P361" s="51">
        <v>19463</v>
      </c>
      <c r="Q361" s="56"/>
      <c r="R361" s="51">
        <v>16481</v>
      </c>
      <c r="S361" s="56"/>
      <c r="T361" s="51">
        <v>19991</v>
      </c>
      <c r="U361" s="56"/>
      <c r="V361" s="51">
        <v>19459</v>
      </c>
      <c r="W361" s="56"/>
      <c r="X361" s="51">
        <v>15954</v>
      </c>
      <c r="Y361" s="56"/>
      <c r="Z361" s="51">
        <v>13053</v>
      </c>
      <c r="AA361" s="56"/>
      <c r="AB361" s="52">
        <v>12710</v>
      </c>
      <c r="AC361" s="52"/>
    </row>
    <row r="362" spans="1:29" ht="11.25" x14ac:dyDescent="0.2">
      <c r="A362" s="133"/>
      <c r="B362" s="145"/>
      <c r="C362" s="86">
        <v>2023</v>
      </c>
      <c r="D362" s="94"/>
      <c r="E362" s="95"/>
      <c r="F362" s="51">
        <v>15752</v>
      </c>
      <c r="G362" s="56"/>
      <c r="H362" s="51"/>
      <c r="I362" s="56"/>
      <c r="J362" s="51"/>
      <c r="K362" s="56"/>
      <c r="L362" s="51"/>
      <c r="M362" s="56"/>
      <c r="N362" s="51"/>
      <c r="O362" s="56"/>
      <c r="P362" s="51"/>
      <c r="Q362" s="56"/>
      <c r="R362" s="51"/>
      <c r="S362" s="56"/>
      <c r="T362" s="51"/>
      <c r="U362" s="56"/>
      <c r="V362" s="51"/>
      <c r="W362" s="56"/>
      <c r="X362" s="51"/>
      <c r="Y362" s="56"/>
      <c r="Z362" s="51"/>
      <c r="AA362" s="56"/>
      <c r="AB362" s="52"/>
      <c r="AC362" s="52"/>
    </row>
    <row r="363" spans="1:29" ht="20.45" customHeight="1" x14ac:dyDescent="0.2">
      <c r="A363" s="84"/>
      <c r="B363" s="89" t="s">
        <v>98</v>
      </c>
      <c r="C363" s="86">
        <v>2022</v>
      </c>
      <c r="D363" s="51">
        <v>1592793</v>
      </c>
      <c r="E363" s="56"/>
      <c r="F363" s="51">
        <v>119193</v>
      </c>
      <c r="G363" s="56"/>
      <c r="H363" s="51">
        <v>136088</v>
      </c>
      <c r="I363" s="56"/>
      <c r="J363" s="51">
        <v>187622</v>
      </c>
      <c r="K363" s="56"/>
      <c r="L363" s="51">
        <v>137813</v>
      </c>
      <c r="M363" s="56"/>
      <c r="N363" s="51">
        <v>153933</v>
      </c>
      <c r="O363" s="56"/>
      <c r="P363" s="51">
        <v>144576</v>
      </c>
      <c r="Q363" s="56"/>
      <c r="R363" s="51">
        <v>120446</v>
      </c>
      <c r="S363" s="56"/>
      <c r="T363" s="51">
        <v>143108</v>
      </c>
      <c r="U363" s="56"/>
      <c r="V363" s="51">
        <v>141831</v>
      </c>
      <c r="W363" s="56"/>
      <c r="X363" s="51">
        <v>116212</v>
      </c>
      <c r="Y363" s="56"/>
      <c r="Z363" s="51">
        <v>96918</v>
      </c>
      <c r="AA363" s="56"/>
      <c r="AB363" s="52">
        <v>95053</v>
      </c>
      <c r="AC363" s="52"/>
    </row>
    <row r="364" spans="1:29" ht="11.25" x14ac:dyDescent="0.2">
      <c r="A364" s="84"/>
      <c r="B364" s="89"/>
      <c r="C364" s="86">
        <v>2023</v>
      </c>
      <c r="D364" s="94"/>
      <c r="E364" s="95"/>
      <c r="F364" s="51">
        <v>114444</v>
      </c>
      <c r="G364" s="56"/>
      <c r="H364" s="51"/>
      <c r="I364" s="56"/>
      <c r="J364" s="51"/>
      <c r="K364" s="56"/>
      <c r="L364" s="51"/>
      <c r="M364" s="56"/>
      <c r="N364" s="51"/>
      <c r="O364" s="56"/>
      <c r="P364" s="51"/>
      <c r="Q364" s="56"/>
      <c r="R364" s="51"/>
      <c r="S364" s="56"/>
      <c r="T364" s="51"/>
      <c r="U364" s="56"/>
      <c r="V364" s="51"/>
      <c r="W364" s="56"/>
      <c r="X364" s="51"/>
      <c r="Y364" s="56"/>
      <c r="Z364" s="51"/>
      <c r="AA364" s="56"/>
      <c r="AB364" s="52"/>
      <c r="AC364" s="52"/>
    </row>
    <row r="365" spans="1:29" ht="61.15" customHeight="1" x14ac:dyDescent="0.2">
      <c r="A365" s="144" t="s">
        <v>198</v>
      </c>
      <c r="B365" s="145" t="s">
        <v>30</v>
      </c>
      <c r="C365" s="86">
        <v>2022</v>
      </c>
      <c r="D365" s="51">
        <v>51102</v>
      </c>
      <c r="E365" s="56"/>
      <c r="F365" s="51">
        <v>4627</v>
      </c>
      <c r="G365" s="56"/>
      <c r="H365" s="51">
        <v>5095</v>
      </c>
      <c r="I365" s="56"/>
      <c r="J365" s="51">
        <v>5579</v>
      </c>
      <c r="K365" s="56"/>
      <c r="L365" s="51">
        <v>4771</v>
      </c>
      <c r="M365" s="56"/>
      <c r="N365" s="51">
        <v>5154</v>
      </c>
      <c r="O365" s="56"/>
      <c r="P365" s="51">
        <v>4860</v>
      </c>
      <c r="Q365" s="56"/>
      <c r="R365" s="51">
        <v>4530</v>
      </c>
      <c r="S365" s="56"/>
      <c r="T365" s="51">
        <v>3838</v>
      </c>
      <c r="U365" s="56"/>
      <c r="V365" s="51">
        <v>3960</v>
      </c>
      <c r="W365" s="56"/>
      <c r="X365" s="51">
        <v>3337</v>
      </c>
      <c r="Y365" s="56"/>
      <c r="Z365" s="51">
        <v>3171</v>
      </c>
      <c r="AA365" s="56"/>
      <c r="AB365" s="52">
        <v>2177</v>
      </c>
      <c r="AC365" s="52"/>
    </row>
    <row r="366" spans="1:29" ht="11.25" x14ac:dyDescent="0.2">
      <c r="A366" s="133"/>
      <c r="B366" s="145"/>
      <c r="C366" s="86">
        <v>2023</v>
      </c>
      <c r="D366" s="94"/>
      <c r="E366" s="95"/>
      <c r="F366" s="51">
        <v>3707</v>
      </c>
      <c r="G366" s="56"/>
      <c r="H366" s="51"/>
      <c r="I366" s="56"/>
      <c r="J366" s="51"/>
      <c r="K366" s="56"/>
      <c r="L366" s="51"/>
      <c r="M366" s="56"/>
      <c r="N366" s="51"/>
      <c r="O366" s="56"/>
      <c r="P366" s="51"/>
      <c r="Q366" s="56"/>
      <c r="R366" s="51"/>
      <c r="S366" s="56"/>
      <c r="T366" s="51"/>
      <c r="U366" s="56"/>
      <c r="V366" s="51"/>
      <c r="W366" s="56"/>
      <c r="X366" s="51"/>
      <c r="Y366" s="56"/>
      <c r="Z366" s="51"/>
      <c r="AA366" s="56"/>
      <c r="AB366" s="52"/>
      <c r="AC366" s="52"/>
    </row>
    <row r="367" spans="1:29" ht="20.45" customHeight="1" x14ac:dyDescent="0.2">
      <c r="A367" s="133"/>
      <c r="B367" s="89" t="s">
        <v>98</v>
      </c>
      <c r="C367" s="86">
        <v>2022</v>
      </c>
      <c r="D367" s="51">
        <v>399810</v>
      </c>
      <c r="E367" s="56"/>
      <c r="F367" s="51">
        <v>36383</v>
      </c>
      <c r="G367" s="56"/>
      <c r="H367" s="51">
        <v>40673</v>
      </c>
      <c r="I367" s="56"/>
      <c r="J367" s="51">
        <v>45098</v>
      </c>
      <c r="K367" s="56"/>
      <c r="L367" s="51">
        <v>38081</v>
      </c>
      <c r="M367" s="56"/>
      <c r="N367" s="51">
        <v>41212</v>
      </c>
      <c r="O367" s="56"/>
      <c r="P367" s="51">
        <v>38134</v>
      </c>
      <c r="Q367" s="56"/>
      <c r="R367" s="51">
        <v>35686</v>
      </c>
      <c r="S367" s="56"/>
      <c r="T367" s="51">
        <v>30051</v>
      </c>
      <c r="U367" s="56"/>
      <c r="V367" s="51">
        <v>30757</v>
      </c>
      <c r="W367" s="56"/>
      <c r="X367" s="51">
        <v>25185</v>
      </c>
      <c r="Y367" s="56"/>
      <c r="Z367" s="51">
        <v>23543</v>
      </c>
      <c r="AA367" s="56"/>
      <c r="AB367" s="52">
        <v>15007</v>
      </c>
      <c r="AC367" s="52"/>
    </row>
    <row r="368" spans="1:29" ht="11.25" x14ac:dyDescent="0.2">
      <c r="A368" s="133"/>
      <c r="B368" s="89"/>
      <c r="C368" s="86">
        <v>2023</v>
      </c>
      <c r="D368" s="94"/>
      <c r="E368" s="95"/>
      <c r="F368" s="51">
        <v>28851</v>
      </c>
      <c r="G368" s="56"/>
      <c r="H368" s="51"/>
      <c r="I368" s="56"/>
      <c r="J368" s="51"/>
      <c r="K368" s="56"/>
      <c r="L368" s="51"/>
      <c r="M368" s="56"/>
      <c r="N368" s="51"/>
      <c r="O368" s="56"/>
      <c r="P368" s="51"/>
      <c r="Q368" s="56"/>
      <c r="R368" s="51"/>
      <c r="S368" s="56"/>
      <c r="T368" s="51"/>
      <c r="U368" s="56"/>
      <c r="V368" s="51"/>
      <c r="W368" s="56"/>
      <c r="X368" s="51"/>
      <c r="Y368" s="56"/>
      <c r="Z368" s="51"/>
      <c r="AA368" s="56"/>
      <c r="AB368" s="52"/>
      <c r="AC368" s="52"/>
    </row>
    <row r="369" spans="1:29" ht="71.45" customHeight="1" x14ac:dyDescent="0.2">
      <c r="A369" s="144" t="s">
        <v>199</v>
      </c>
      <c r="B369" s="145" t="s">
        <v>30</v>
      </c>
      <c r="C369" s="86">
        <v>2022</v>
      </c>
      <c r="D369" s="51">
        <v>2509</v>
      </c>
      <c r="E369" s="56"/>
      <c r="F369" s="60">
        <v>165</v>
      </c>
      <c r="G369" s="56"/>
      <c r="H369" s="51">
        <v>244</v>
      </c>
      <c r="I369" s="56"/>
      <c r="J369" s="51">
        <v>212</v>
      </c>
      <c r="K369" s="56"/>
      <c r="L369" s="51">
        <v>202</v>
      </c>
      <c r="M369" s="56"/>
      <c r="N369" s="51">
        <v>285</v>
      </c>
      <c r="O369" s="56"/>
      <c r="P369" s="51">
        <v>267</v>
      </c>
      <c r="Q369" s="56"/>
      <c r="R369" s="51">
        <v>267</v>
      </c>
      <c r="S369" s="56"/>
      <c r="T369" s="51">
        <v>279</v>
      </c>
      <c r="U369" s="56"/>
      <c r="V369" s="51">
        <v>178</v>
      </c>
      <c r="W369" s="56"/>
      <c r="X369" s="51">
        <v>147</v>
      </c>
      <c r="Y369" s="56"/>
      <c r="Z369" s="51">
        <v>155</v>
      </c>
      <c r="AA369" s="56"/>
      <c r="AB369" s="52">
        <v>108</v>
      </c>
      <c r="AC369" s="52"/>
    </row>
    <row r="370" spans="1:29" ht="11.25" x14ac:dyDescent="0.2">
      <c r="A370" s="133"/>
      <c r="B370" s="145"/>
      <c r="C370" s="86">
        <v>2023</v>
      </c>
      <c r="D370" s="94"/>
      <c r="E370" s="95"/>
      <c r="F370" s="51">
        <v>115</v>
      </c>
      <c r="G370" s="56"/>
      <c r="H370" s="51"/>
      <c r="I370" s="56"/>
      <c r="J370" s="51"/>
      <c r="K370" s="56"/>
      <c r="L370" s="51"/>
      <c r="M370" s="56"/>
      <c r="N370" s="51"/>
      <c r="O370" s="56"/>
      <c r="P370" s="51"/>
      <c r="Q370" s="56"/>
      <c r="R370" s="51"/>
      <c r="S370" s="56"/>
      <c r="T370" s="51"/>
      <c r="U370" s="56"/>
      <c r="V370" s="51"/>
      <c r="W370" s="56"/>
      <c r="X370" s="51"/>
      <c r="Y370" s="56"/>
      <c r="Z370" s="51"/>
      <c r="AA370" s="56"/>
      <c r="AB370" s="52"/>
      <c r="AC370" s="52"/>
    </row>
    <row r="371" spans="1:29" ht="20.45" customHeight="1" x14ac:dyDescent="0.2">
      <c r="A371" s="133"/>
      <c r="B371" s="89" t="s">
        <v>98</v>
      </c>
      <c r="C371" s="86">
        <v>2022</v>
      </c>
      <c r="D371" s="51">
        <v>23152</v>
      </c>
      <c r="E371" s="56"/>
      <c r="F371" s="51">
        <v>1580</v>
      </c>
      <c r="G371" s="56"/>
      <c r="H371" s="51">
        <v>2199</v>
      </c>
      <c r="I371" s="56"/>
      <c r="J371" s="51">
        <v>1950</v>
      </c>
      <c r="K371" s="56"/>
      <c r="L371" s="51">
        <v>1878</v>
      </c>
      <c r="M371" s="56"/>
      <c r="N371" s="51">
        <v>2611</v>
      </c>
      <c r="O371" s="56"/>
      <c r="P371" s="51">
        <v>2424</v>
      </c>
      <c r="Q371" s="56"/>
      <c r="R371" s="51">
        <v>2406</v>
      </c>
      <c r="S371" s="56"/>
      <c r="T371" s="51">
        <v>2441</v>
      </c>
      <c r="U371" s="56"/>
      <c r="V371" s="51">
        <v>1697</v>
      </c>
      <c r="W371" s="56"/>
      <c r="X371" s="51">
        <v>1415</v>
      </c>
      <c r="Y371" s="56"/>
      <c r="Z371" s="51">
        <v>1486</v>
      </c>
      <c r="AA371" s="56"/>
      <c r="AB371" s="52">
        <v>1064</v>
      </c>
      <c r="AC371" s="52"/>
    </row>
    <row r="372" spans="1:29" ht="11.25" x14ac:dyDescent="0.2">
      <c r="A372" s="84"/>
      <c r="B372" s="89"/>
      <c r="C372" s="86">
        <v>2023</v>
      </c>
      <c r="D372" s="94"/>
      <c r="E372" s="95"/>
      <c r="F372" s="51">
        <v>1115</v>
      </c>
      <c r="G372" s="56"/>
      <c r="H372" s="51"/>
      <c r="I372" s="56"/>
      <c r="J372" s="51"/>
      <c r="K372" s="56"/>
      <c r="L372" s="51"/>
      <c r="M372" s="56"/>
      <c r="N372" s="51"/>
      <c r="O372" s="56"/>
      <c r="P372" s="51"/>
      <c r="Q372" s="56"/>
      <c r="R372" s="51"/>
      <c r="S372" s="56"/>
      <c r="T372" s="51"/>
      <c r="U372" s="56"/>
      <c r="V372" s="51"/>
      <c r="W372" s="56"/>
      <c r="X372" s="51"/>
      <c r="Y372" s="56"/>
      <c r="Z372" s="51"/>
      <c r="AA372" s="56"/>
      <c r="AB372" s="52"/>
      <c r="AC372" s="52"/>
    </row>
    <row r="373" spans="1:29" ht="51" customHeight="1" x14ac:dyDescent="0.2">
      <c r="A373" s="144" t="s">
        <v>200</v>
      </c>
      <c r="B373" s="145" t="s">
        <v>30</v>
      </c>
      <c r="C373" s="86">
        <v>2022</v>
      </c>
      <c r="D373" s="51">
        <v>4596</v>
      </c>
      <c r="E373" s="56"/>
      <c r="F373" s="51">
        <v>330</v>
      </c>
      <c r="G373" s="56"/>
      <c r="H373" s="51">
        <v>400</v>
      </c>
      <c r="I373" s="56"/>
      <c r="J373" s="51">
        <v>733</v>
      </c>
      <c r="K373" s="56"/>
      <c r="L373" s="51">
        <v>458</v>
      </c>
      <c r="M373" s="56"/>
      <c r="N373" s="51">
        <v>558</v>
      </c>
      <c r="O373" s="56"/>
      <c r="P373" s="51">
        <v>476</v>
      </c>
      <c r="Q373" s="56"/>
      <c r="R373" s="51">
        <v>343</v>
      </c>
      <c r="S373" s="56"/>
      <c r="T373" s="51">
        <v>336</v>
      </c>
      <c r="U373" s="56"/>
      <c r="V373" s="51">
        <v>286</v>
      </c>
      <c r="W373" s="56"/>
      <c r="X373" s="51">
        <v>273</v>
      </c>
      <c r="Y373" s="56"/>
      <c r="Z373" s="51">
        <v>228</v>
      </c>
      <c r="AA373" s="56"/>
      <c r="AB373" s="52">
        <v>174</v>
      </c>
      <c r="AC373" s="52"/>
    </row>
    <row r="374" spans="1:29" ht="11.25" x14ac:dyDescent="0.2">
      <c r="A374" s="84"/>
      <c r="B374" s="145"/>
      <c r="C374" s="86">
        <v>2023</v>
      </c>
      <c r="D374" s="94"/>
      <c r="E374" s="95"/>
      <c r="F374" s="51">
        <v>306</v>
      </c>
      <c r="G374" s="56"/>
      <c r="H374" s="51"/>
      <c r="I374" s="56"/>
      <c r="J374" s="51"/>
      <c r="K374" s="56"/>
      <c r="L374" s="51"/>
      <c r="M374" s="56"/>
      <c r="N374" s="51"/>
      <c r="O374" s="56"/>
      <c r="P374" s="51"/>
      <c r="Q374" s="56"/>
      <c r="R374" s="51"/>
      <c r="S374" s="56"/>
      <c r="T374" s="51"/>
      <c r="U374" s="56"/>
      <c r="V374" s="51"/>
      <c r="W374" s="56"/>
      <c r="X374" s="51"/>
      <c r="Y374" s="56"/>
      <c r="Z374" s="51"/>
      <c r="AA374" s="56"/>
      <c r="AB374" s="52"/>
      <c r="AC374" s="52"/>
    </row>
    <row r="375" spans="1:29" ht="20.45" customHeight="1" x14ac:dyDescent="0.2">
      <c r="A375" s="84"/>
      <c r="B375" s="89" t="s">
        <v>98</v>
      </c>
      <c r="C375" s="86">
        <v>2022</v>
      </c>
      <c r="D375" s="51">
        <v>47951</v>
      </c>
      <c r="E375" s="56"/>
      <c r="F375" s="51">
        <v>3647</v>
      </c>
      <c r="G375" s="56"/>
      <c r="H375" s="51">
        <v>4065</v>
      </c>
      <c r="I375" s="56"/>
      <c r="J375" s="51">
        <v>7987</v>
      </c>
      <c r="K375" s="56"/>
      <c r="L375" s="51">
        <v>4771</v>
      </c>
      <c r="M375" s="56"/>
      <c r="N375" s="51">
        <v>5975</v>
      </c>
      <c r="O375" s="56"/>
      <c r="P375" s="51">
        <v>4976</v>
      </c>
      <c r="Q375" s="56"/>
      <c r="R375" s="51">
        <v>3534</v>
      </c>
      <c r="S375" s="56"/>
      <c r="T375" s="51">
        <v>3486</v>
      </c>
      <c r="U375" s="56"/>
      <c r="V375" s="51">
        <v>2849</v>
      </c>
      <c r="W375" s="56"/>
      <c r="X375" s="51">
        <v>2710</v>
      </c>
      <c r="Y375" s="56"/>
      <c r="Z375" s="51">
        <v>2233</v>
      </c>
      <c r="AA375" s="56"/>
      <c r="AB375" s="52">
        <v>1718</v>
      </c>
      <c r="AC375" s="52"/>
    </row>
    <row r="376" spans="1:29" ht="11.25" x14ac:dyDescent="0.2">
      <c r="A376" s="84"/>
      <c r="B376" s="89"/>
      <c r="C376" s="86">
        <v>2023</v>
      </c>
      <c r="D376" s="94"/>
      <c r="E376" s="95"/>
      <c r="F376" s="51">
        <v>3128</v>
      </c>
      <c r="G376" s="56"/>
      <c r="H376" s="51"/>
      <c r="I376" s="56"/>
      <c r="J376" s="51"/>
      <c r="K376" s="56"/>
      <c r="L376" s="51"/>
      <c r="M376" s="56"/>
      <c r="N376" s="51"/>
      <c r="O376" s="56"/>
      <c r="P376" s="51"/>
      <c r="Q376" s="56"/>
      <c r="R376" s="51"/>
      <c r="S376" s="56"/>
      <c r="T376" s="51"/>
      <c r="U376" s="56"/>
      <c r="V376" s="51"/>
      <c r="W376" s="56"/>
      <c r="X376" s="51"/>
      <c r="Y376" s="56"/>
      <c r="Z376" s="51"/>
      <c r="AA376" s="56"/>
      <c r="AB376" s="52"/>
      <c r="AC376" s="52"/>
    </row>
    <row r="377" spans="1:29" ht="30.6" customHeight="1" x14ac:dyDescent="0.2">
      <c r="A377" s="100" t="s">
        <v>201</v>
      </c>
      <c r="B377" s="85" t="s">
        <v>30</v>
      </c>
      <c r="C377" s="86">
        <v>2022</v>
      </c>
      <c r="D377" s="51">
        <v>241905</v>
      </c>
      <c r="E377" s="56" t="s">
        <v>709</v>
      </c>
      <c r="F377" s="51">
        <v>18406</v>
      </c>
      <c r="G377" s="56" t="s">
        <v>709</v>
      </c>
      <c r="H377" s="51">
        <v>18703</v>
      </c>
      <c r="I377" s="56" t="s">
        <v>709</v>
      </c>
      <c r="J377" s="51">
        <v>23024</v>
      </c>
      <c r="K377" s="56" t="s">
        <v>709</v>
      </c>
      <c r="L377" s="51">
        <v>16522</v>
      </c>
      <c r="M377" s="56" t="s">
        <v>709</v>
      </c>
      <c r="N377" s="51">
        <v>20434</v>
      </c>
      <c r="O377" s="56" t="s">
        <v>709</v>
      </c>
      <c r="P377" s="51">
        <v>21248</v>
      </c>
      <c r="Q377" s="56" t="s">
        <v>709</v>
      </c>
      <c r="R377" s="51">
        <v>21984</v>
      </c>
      <c r="S377" s="56" t="s">
        <v>709</v>
      </c>
      <c r="T377" s="51">
        <v>21145</v>
      </c>
      <c r="U377" s="56" t="s">
        <v>709</v>
      </c>
      <c r="V377" s="51">
        <v>24231</v>
      </c>
      <c r="W377" s="56" t="s">
        <v>709</v>
      </c>
      <c r="X377" s="51">
        <v>22831</v>
      </c>
      <c r="Y377" s="56" t="s">
        <v>709</v>
      </c>
      <c r="Z377" s="51">
        <v>20475</v>
      </c>
      <c r="AA377" s="56" t="s">
        <v>709</v>
      </c>
      <c r="AB377" s="52">
        <v>19066</v>
      </c>
      <c r="AC377" s="52" t="s">
        <v>709</v>
      </c>
    </row>
    <row r="378" spans="1:29" ht="11.25" x14ac:dyDescent="0.2">
      <c r="B378" s="89"/>
      <c r="C378" s="86">
        <v>2023</v>
      </c>
      <c r="D378" s="94"/>
      <c r="E378" s="95"/>
      <c r="F378" s="51">
        <v>21581</v>
      </c>
      <c r="G378" s="56"/>
      <c r="H378" s="51"/>
      <c r="I378" s="56"/>
      <c r="J378" s="51"/>
      <c r="K378" s="56"/>
      <c r="L378" s="51"/>
      <c r="M378" s="56"/>
      <c r="N378" s="51"/>
      <c r="O378" s="56"/>
      <c r="P378" s="51"/>
      <c r="Q378" s="56"/>
      <c r="R378" s="51"/>
      <c r="S378" s="56"/>
      <c r="T378" s="51"/>
      <c r="U378" s="56"/>
      <c r="V378" s="51"/>
      <c r="W378" s="56"/>
      <c r="X378" s="51"/>
      <c r="Y378" s="56"/>
      <c r="Z378" s="51"/>
      <c r="AA378" s="56"/>
      <c r="AB378" s="52"/>
      <c r="AC378" s="52"/>
    </row>
    <row r="379" spans="1:29" ht="40.9" customHeight="1" x14ac:dyDescent="0.2">
      <c r="A379" s="102" t="s">
        <v>202</v>
      </c>
      <c r="B379" s="89" t="s">
        <v>30</v>
      </c>
      <c r="C379" s="86">
        <v>2022</v>
      </c>
      <c r="D379" s="51">
        <v>130310</v>
      </c>
      <c r="E379" s="56"/>
      <c r="F379" s="51">
        <v>8721</v>
      </c>
      <c r="G379" s="56"/>
      <c r="H379" s="51">
        <v>9522</v>
      </c>
      <c r="I379" s="56"/>
      <c r="J379" s="51">
        <v>11262</v>
      </c>
      <c r="K379" s="56"/>
      <c r="L379" s="51">
        <v>8931</v>
      </c>
      <c r="M379" s="56"/>
      <c r="N379" s="51">
        <v>11120</v>
      </c>
      <c r="O379" s="56"/>
      <c r="P379" s="51">
        <v>11717</v>
      </c>
      <c r="Q379" s="56"/>
      <c r="R379" s="51">
        <v>11497</v>
      </c>
      <c r="S379" s="56"/>
      <c r="T379" s="51">
        <v>11595</v>
      </c>
      <c r="U379" s="56"/>
      <c r="V379" s="51">
        <v>13269</v>
      </c>
      <c r="W379" s="56"/>
      <c r="X379" s="51">
        <v>12696</v>
      </c>
      <c r="Y379" s="56"/>
      <c r="Z379" s="51">
        <v>12779</v>
      </c>
      <c r="AA379" s="56"/>
      <c r="AB379" s="52">
        <v>13404</v>
      </c>
      <c r="AC379" s="52"/>
    </row>
    <row r="380" spans="1:29" ht="11.25" x14ac:dyDescent="0.2">
      <c r="B380" s="89"/>
      <c r="C380" s="86">
        <v>2023</v>
      </c>
      <c r="D380" s="51"/>
      <c r="E380" s="56"/>
      <c r="F380" s="51">
        <v>11220</v>
      </c>
      <c r="G380" s="56"/>
      <c r="H380" s="51"/>
      <c r="I380" s="56"/>
      <c r="J380" s="51"/>
      <c r="K380" s="56"/>
      <c r="L380" s="51"/>
      <c r="M380" s="56"/>
      <c r="N380" s="51"/>
      <c r="O380" s="56"/>
      <c r="P380" s="51"/>
      <c r="Q380" s="56"/>
      <c r="R380" s="51"/>
      <c r="S380" s="56"/>
      <c r="T380" s="51"/>
      <c r="U380" s="56"/>
      <c r="V380" s="51"/>
      <c r="W380" s="56"/>
      <c r="X380" s="51"/>
      <c r="Y380" s="56"/>
      <c r="Z380" s="51"/>
      <c r="AA380" s="56"/>
      <c r="AB380" s="52"/>
      <c r="AC380" s="52"/>
    </row>
    <row r="381" spans="1:29" ht="51" customHeight="1" x14ac:dyDescent="0.2">
      <c r="A381" s="102" t="s">
        <v>203</v>
      </c>
      <c r="B381" s="89" t="s">
        <v>30</v>
      </c>
      <c r="C381" s="86">
        <v>2022</v>
      </c>
      <c r="D381" s="51">
        <v>56610</v>
      </c>
      <c r="E381" s="56"/>
      <c r="F381" s="51">
        <v>4764</v>
      </c>
      <c r="G381" s="56"/>
      <c r="H381" s="51">
        <v>4634</v>
      </c>
      <c r="I381" s="56"/>
      <c r="J381" s="51">
        <v>5472</v>
      </c>
      <c r="K381" s="56"/>
      <c r="L381" s="51">
        <v>3725</v>
      </c>
      <c r="M381" s="56"/>
      <c r="N381" s="51">
        <v>5153</v>
      </c>
      <c r="O381" s="56"/>
      <c r="P381" s="51">
        <v>4907</v>
      </c>
      <c r="Q381" s="56"/>
      <c r="R381" s="51">
        <v>5539</v>
      </c>
      <c r="S381" s="56"/>
      <c r="T381" s="51">
        <v>4913</v>
      </c>
      <c r="U381" s="56"/>
      <c r="V381" s="51">
        <v>5621</v>
      </c>
      <c r="W381" s="56"/>
      <c r="X381" s="51">
        <v>5112</v>
      </c>
      <c r="Y381" s="56"/>
      <c r="Z381" s="51">
        <v>4036</v>
      </c>
      <c r="AA381" s="56"/>
      <c r="AB381" s="52">
        <v>2695</v>
      </c>
      <c r="AC381" s="52"/>
    </row>
    <row r="382" spans="1:29" ht="11.25" x14ac:dyDescent="0.2">
      <c r="A382" s="91"/>
      <c r="B382" s="89"/>
      <c r="C382" s="86">
        <v>2023</v>
      </c>
      <c r="D382" s="51"/>
      <c r="E382" s="56"/>
      <c r="F382" s="51">
        <v>4857</v>
      </c>
      <c r="G382" s="56"/>
      <c r="H382" s="51"/>
      <c r="I382" s="56"/>
      <c r="J382" s="51"/>
      <c r="K382" s="56"/>
      <c r="L382" s="51"/>
      <c r="M382" s="56"/>
      <c r="N382" s="51"/>
      <c r="O382" s="56"/>
      <c r="P382" s="51"/>
      <c r="Q382" s="56"/>
      <c r="R382" s="51"/>
      <c r="S382" s="56"/>
      <c r="T382" s="51"/>
      <c r="U382" s="56"/>
      <c r="V382" s="51"/>
      <c r="W382" s="56"/>
      <c r="X382" s="51"/>
      <c r="Y382" s="56"/>
      <c r="Z382" s="51"/>
      <c r="AA382" s="56"/>
      <c r="AB382" s="52"/>
      <c r="AC382" s="52"/>
    </row>
    <row r="383" spans="1:29" ht="20.45" customHeight="1" x14ac:dyDescent="0.2">
      <c r="A383" s="100" t="s">
        <v>204</v>
      </c>
      <c r="B383" s="89" t="s">
        <v>30</v>
      </c>
      <c r="C383" s="86">
        <v>2022</v>
      </c>
      <c r="D383" s="51">
        <v>884699</v>
      </c>
      <c r="E383" s="56"/>
      <c r="F383" s="51">
        <v>74201</v>
      </c>
      <c r="G383" s="56"/>
      <c r="H383" s="51">
        <v>76083</v>
      </c>
      <c r="I383" s="56" t="s">
        <v>709</v>
      </c>
      <c r="J383" s="51">
        <v>86267</v>
      </c>
      <c r="K383" s="56" t="s">
        <v>709</v>
      </c>
      <c r="L383" s="51">
        <v>70879</v>
      </c>
      <c r="M383" s="56" t="s">
        <v>709</v>
      </c>
      <c r="N383" s="51">
        <v>73512</v>
      </c>
      <c r="O383" s="56" t="s">
        <v>709</v>
      </c>
      <c r="P383" s="51">
        <v>74427</v>
      </c>
      <c r="Q383" s="56" t="s">
        <v>709</v>
      </c>
      <c r="R383" s="51">
        <v>74039</v>
      </c>
      <c r="S383" s="56" t="s">
        <v>709</v>
      </c>
      <c r="T383" s="51">
        <v>76370</v>
      </c>
      <c r="U383" s="56" t="s">
        <v>709</v>
      </c>
      <c r="V383" s="51">
        <v>72049</v>
      </c>
      <c r="W383" s="56" t="s">
        <v>709</v>
      </c>
      <c r="X383" s="51">
        <v>76242</v>
      </c>
      <c r="Y383" s="56" t="s">
        <v>709</v>
      </c>
      <c r="Z383" s="51">
        <v>68744</v>
      </c>
      <c r="AA383" s="56"/>
      <c r="AB383" s="52">
        <v>60886</v>
      </c>
      <c r="AC383" s="52"/>
    </row>
    <row r="384" spans="1:29" ht="11.25" x14ac:dyDescent="0.2">
      <c r="B384" s="89"/>
      <c r="C384" s="86">
        <v>2023</v>
      </c>
      <c r="D384" s="94"/>
      <c r="E384" s="95"/>
      <c r="F384" s="51">
        <v>77739</v>
      </c>
      <c r="G384" s="56"/>
      <c r="H384" s="51"/>
      <c r="I384" s="56"/>
      <c r="J384" s="51"/>
      <c r="K384" s="56"/>
      <c r="L384" s="51"/>
      <c r="M384" s="56"/>
      <c r="N384" s="51"/>
      <c r="O384" s="56"/>
      <c r="P384" s="51"/>
      <c r="Q384" s="56"/>
      <c r="R384" s="51"/>
      <c r="S384" s="56"/>
      <c r="T384" s="51"/>
      <c r="U384" s="56"/>
      <c r="V384" s="51"/>
      <c r="W384" s="56"/>
      <c r="X384" s="51"/>
      <c r="Y384" s="56"/>
      <c r="Z384" s="51"/>
      <c r="AA384" s="56"/>
      <c r="AB384" s="52"/>
      <c r="AC384" s="52"/>
    </row>
    <row r="385" spans="1:29" ht="20.45" customHeight="1" x14ac:dyDescent="0.2">
      <c r="A385" s="84" t="s">
        <v>205</v>
      </c>
      <c r="B385" s="89" t="s">
        <v>206</v>
      </c>
      <c r="C385" s="86">
        <v>2022</v>
      </c>
      <c r="D385" s="51">
        <v>9218</v>
      </c>
      <c r="E385" s="56"/>
      <c r="F385" s="51">
        <v>764</v>
      </c>
      <c r="G385" s="56"/>
      <c r="H385" s="51">
        <v>672</v>
      </c>
      <c r="I385" s="56"/>
      <c r="J385" s="51">
        <v>678</v>
      </c>
      <c r="K385" s="56"/>
      <c r="L385" s="51">
        <v>757</v>
      </c>
      <c r="M385" s="56"/>
      <c r="N385" s="51">
        <v>664</v>
      </c>
      <c r="O385" s="56"/>
      <c r="P385" s="51">
        <v>631</v>
      </c>
      <c r="Q385" s="56"/>
      <c r="R385" s="51">
        <v>777</v>
      </c>
      <c r="S385" s="56"/>
      <c r="T385" s="51">
        <v>884</v>
      </c>
      <c r="U385" s="56"/>
      <c r="V385" s="51">
        <v>1166</v>
      </c>
      <c r="W385" s="56"/>
      <c r="X385" s="51">
        <v>962</v>
      </c>
      <c r="Y385" s="56"/>
      <c r="Z385" s="51">
        <v>777</v>
      </c>
      <c r="AA385" s="56"/>
      <c r="AB385" s="52">
        <v>488</v>
      </c>
      <c r="AC385" s="52"/>
    </row>
    <row r="386" spans="1:29" ht="11.25" x14ac:dyDescent="0.2">
      <c r="B386" s="89"/>
      <c r="C386" s="86">
        <v>2023</v>
      </c>
      <c r="D386" s="94"/>
      <c r="E386" s="95"/>
      <c r="F386" s="51">
        <v>747</v>
      </c>
      <c r="G386" s="56"/>
      <c r="H386" s="51"/>
      <c r="I386" s="56"/>
      <c r="J386" s="51"/>
      <c r="K386" s="56"/>
      <c r="L386" s="51"/>
      <c r="M386" s="56"/>
      <c r="N386" s="51"/>
      <c r="O386" s="56"/>
      <c r="P386" s="51"/>
      <c r="Q386" s="56"/>
      <c r="R386" s="51"/>
      <c r="S386" s="56"/>
      <c r="T386" s="51"/>
      <c r="U386" s="56"/>
      <c r="V386" s="51"/>
      <c r="W386" s="56"/>
      <c r="X386" s="51"/>
      <c r="Y386" s="56"/>
      <c r="Z386" s="51"/>
      <c r="AA386" s="56"/>
      <c r="AB386" s="52"/>
      <c r="AC386" s="52"/>
    </row>
    <row r="387" spans="1:29" ht="20.45" customHeight="1" x14ac:dyDescent="0.2">
      <c r="A387" s="100" t="s">
        <v>207</v>
      </c>
      <c r="B387" s="89" t="s">
        <v>30</v>
      </c>
      <c r="C387" s="86">
        <v>2022</v>
      </c>
      <c r="D387" s="51">
        <v>109913</v>
      </c>
      <c r="E387" s="56"/>
      <c r="F387" s="51">
        <v>9776</v>
      </c>
      <c r="G387" s="56"/>
      <c r="H387" s="51">
        <v>8697</v>
      </c>
      <c r="I387" s="56" t="s">
        <v>709</v>
      </c>
      <c r="J387" s="51">
        <v>9701</v>
      </c>
      <c r="K387" s="56" t="s">
        <v>709</v>
      </c>
      <c r="L387" s="51">
        <v>7957</v>
      </c>
      <c r="M387" s="56" t="s">
        <v>709</v>
      </c>
      <c r="N387" s="51">
        <v>8032</v>
      </c>
      <c r="O387" s="56" t="s">
        <v>709</v>
      </c>
      <c r="P387" s="51">
        <v>9044</v>
      </c>
      <c r="Q387" s="56" t="s">
        <v>709</v>
      </c>
      <c r="R387" s="51">
        <v>9086</v>
      </c>
      <c r="S387" s="56" t="s">
        <v>709</v>
      </c>
      <c r="T387" s="51">
        <v>10082</v>
      </c>
      <c r="U387" s="56" t="s">
        <v>709</v>
      </c>
      <c r="V387" s="51">
        <v>9125</v>
      </c>
      <c r="W387" s="56" t="s">
        <v>709</v>
      </c>
      <c r="X387" s="51">
        <v>9443</v>
      </c>
      <c r="Y387" s="56" t="s">
        <v>709</v>
      </c>
      <c r="Z387" s="51">
        <v>9943</v>
      </c>
      <c r="AA387" s="56"/>
      <c r="AB387" s="52">
        <v>9042</v>
      </c>
      <c r="AC387" s="52"/>
    </row>
    <row r="388" spans="1:29" ht="11.25" x14ac:dyDescent="0.2">
      <c r="B388" s="89"/>
      <c r="C388" s="86">
        <v>2023</v>
      </c>
      <c r="D388" s="94"/>
      <c r="E388" s="95"/>
      <c r="F388" s="51">
        <v>10282</v>
      </c>
      <c r="G388" s="56"/>
      <c r="H388" s="51"/>
      <c r="I388" s="56"/>
      <c r="J388" s="51"/>
      <c r="K388" s="56"/>
      <c r="L388" s="51"/>
      <c r="M388" s="56"/>
      <c r="N388" s="51"/>
      <c r="O388" s="56"/>
      <c r="P388" s="51"/>
      <c r="Q388" s="56"/>
      <c r="R388" s="51"/>
      <c r="S388" s="56"/>
      <c r="T388" s="51"/>
      <c r="U388" s="56"/>
      <c r="V388" s="51"/>
      <c r="W388" s="56"/>
      <c r="X388" s="51"/>
      <c r="Y388" s="56"/>
      <c r="Z388" s="51"/>
      <c r="AA388" s="56"/>
      <c r="AB388" s="52"/>
      <c r="AC388" s="52"/>
    </row>
    <row r="389" spans="1:29" ht="51" customHeight="1" x14ac:dyDescent="0.2">
      <c r="A389" s="88" t="s">
        <v>208</v>
      </c>
      <c r="B389" s="89" t="s">
        <v>30</v>
      </c>
      <c r="C389" s="86">
        <v>2022</v>
      </c>
      <c r="D389" s="51">
        <v>34565</v>
      </c>
      <c r="E389" s="56"/>
      <c r="F389" s="51">
        <v>2761</v>
      </c>
      <c r="G389" s="56"/>
      <c r="H389" s="51">
        <v>2609</v>
      </c>
      <c r="I389" s="56"/>
      <c r="J389" s="51">
        <v>3827</v>
      </c>
      <c r="K389" s="56"/>
      <c r="L389" s="51">
        <v>2330</v>
      </c>
      <c r="M389" s="56"/>
      <c r="N389" s="51">
        <v>2263</v>
      </c>
      <c r="O389" s="56"/>
      <c r="P389" s="51">
        <v>2993</v>
      </c>
      <c r="Q389" s="56"/>
      <c r="R389" s="51">
        <v>2484</v>
      </c>
      <c r="S389" s="56"/>
      <c r="T389" s="51">
        <v>3018</v>
      </c>
      <c r="U389" s="56"/>
      <c r="V389" s="51">
        <v>3747</v>
      </c>
      <c r="W389" s="56"/>
      <c r="X389" s="51">
        <v>3239</v>
      </c>
      <c r="Y389" s="56"/>
      <c r="Z389" s="51">
        <v>2983</v>
      </c>
      <c r="AA389" s="56"/>
      <c r="AB389" s="52">
        <v>2311</v>
      </c>
      <c r="AC389" s="52"/>
    </row>
    <row r="390" spans="1:29" ht="11.25" x14ac:dyDescent="0.2">
      <c r="A390" s="91"/>
      <c r="B390" s="89"/>
      <c r="C390" s="86">
        <v>2023</v>
      </c>
      <c r="D390" s="51"/>
      <c r="E390" s="56"/>
      <c r="F390" s="51">
        <v>3070</v>
      </c>
      <c r="G390" s="56"/>
      <c r="H390" s="51"/>
      <c r="I390" s="56"/>
      <c r="J390" s="51"/>
      <c r="K390" s="56"/>
      <c r="L390" s="51"/>
      <c r="M390" s="56"/>
      <c r="N390" s="51"/>
      <c r="O390" s="56"/>
      <c r="P390" s="51"/>
      <c r="Q390" s="56"/>
      <c r="R390" s="51"/>
      <c r="S390" s="56"/>
      <c r="T390" s="51"/>
      <c r="U390" s="56"/>
      <c r="V390" s="51"/>
      <c r="W390" s="56"/>
      <c r="X390" s="51"/>
      <c r="Y390" s="56"/>
      <c r="Z390" s="51"/>
      <c r="AA390" s="56"/>
      <c r="AB390" s="52"/>
      <c r="AC390" s="52"/>
    </row>
    <row r="391" spans="1:29" ht="20.45" customHeight="1" x14ac:dyDescent="0.2">
      <c r="A391" s="100" t="s">
        <v>209</v>
      </c>
      <c r="B391" s="108" t="s">
        <v>30</v>
      </c>
      <c r="C391" s="86">
        <v>2022</v>
      </c>
      <c r="D391" s="51">
        <v>60946</v>
      </c>
      <c r="E391" s="56"/>
      <c r="F391" s="51">
        <v>4735</v>
      </c>
      <c r="G391" s="56"/>
      <c r="H391" s="51">
        <v>5251</v>
      </c>
      <c r="I391" s="56"/>
      <c r="J391" s="51">
        <v>6265</v>
      </c>
      <c r="K391" s="56"/>
      <c r="L391" s="51">
        <v>5478</v>
      </c>
      <c r="M391" s="56"/>
      <c r="N391" s="51">
        <v>5323</v>
      </c>
      <c r="O391" s="56"/>
      <c r="P391" s="51">
        <v>5494</v>
      </c>
      <c r="Q391" s="56"/>
      <c r="R391" s="51">
        <v>5007</v>
      </c>
      <c r="S391" s="56"/>
      <c r="T391" s="51">
        <v>4745</v>
      </c>
      <c r="U391" s="56"/>
      <c r="V391" s="51">
        <v>5259</v>
      </c>
      <c r="W391" s="56"/>
      <c r="X391" s="51">
        <v>4957</v>
      </c>
      <c r="Y391" s="56"/>
      <c r="Z391" s="51">
        <v>4799</v>
      </c>
      <c r="AA391" s="56"/>
      <c r="AB391" s="52">
        <v>3590</v>
      </c>
      <c r="AC391" s="52"/>
    </row>
    <row r="392" spans="1:29" ht="11.25" x14ac:dyDescent="0.2">
      <c r="A392" s="88"/>
      <c r="B392" s="108"/>
      <c r="C392" s="86">
        <v>2023</v>
      </c>
      <c r="D392" s="146"/>
      <c r="E392" s="146"/>
      <c r="F392" s="51">
        <v>4877</v>
      </c>
      <c r="G392" s="56"/>
      <c r="H392" s="51"/>
      <c r="I392" s="56"/>
      <c r="J392" s="51"/>
      <c r="K392" s="56"/>
      <c r="L392" s="51"/>
      <c r="M392" s="56"/>
      <c r="N392" s="51"/>
      <c r="O392" s="56"/>
      <c r="P392" s="51"/>
      <c r="Q392" s="56"/>
      <c r="R392" s="51"/>
      <c r="S392" s="56"/>
      <c r="T392" s="51"/>
      <c r="U392" s="56"/>
      <c r="V392" s="51"/>
      <c r="W392" s="56"/>
      <c r="X392" s="51"/>
      <c r="Y392" s="56"/>
      <c r="Z392" s="51"/>
      <c r="AA392" s="56"/>
      <c r="AB392" s="52"/>
      <c r="AC392" s="52"/>
    </row>
    <row r="393" spans="1:29" ht="11.25" x14ac:dyDescent="0.2">
      <c r="A393" s="104" t="s">
        <v>25</v>
      </c>
      <c r="B393" s="108"/>
      <c r="C393" s="86"/>
      <c r="D393" s="146"/>
      <c r="E393" s="146"/>
      <c r="F393" s="51"/>
      <c r="G393" s="56"/>
      <c r="H393" s="51"/>
      <c r="I393" s="56"/>
      <c r="J393" s="51"/>
      <c r="K393" s="56"/>
      <c r="L393" s="51"/>
      <c r="M393" s="56"/>
      <c r="N393" s="51"/>
      <c r="O393" s="56"/>
      <c r="P393" s="51"/>
      <c r="Q393" s="56"/>
      <c r="R393" s="51"/>
      <c r="S393" s="56"/>
      <c r="T393" s="51"/>
      <c r="U393" s="56"/>
      <c r="V393" s="51"/>
      <c r="W393" s="56"/>
      <c r="X393" s="51"/>
      <c r="Y393" s="56"/>
      <c r="Z393" s="51"/>
      <c r="AA393" s="56"/>
      <c r="AB393" s="52"/>
      <c r="AC393" s="52"/>
    </row>
    <row r="394" spans="1:29" ht="20.45" customHeight="1" x14ac:dyDescent="0.2">
      <c r="A394" s="104" t="s">
        <v>210</v>
      </c>
      <c r="B394" s="108" t="s">
        <v>30</v>
      </c>
      <c r="C394" s="86">
        <v>2022</v>
      </c>
      <c r="D394" s="51">
        <v>15975</v>
      </c>
      <c r="E394" s="56"/>
      <c r="F394" s="51">
        <v>1134</v>
      </c>
      <c r="G394" s="56"/>
      <c r="H394" s="51">
        <v>1402</v>
      </c>
      <c r="I394" s="56"/>
      <c r="J394" s="51">
        <v>1462</v>
      </c>
      <c r="K394" s="56"/>
      <c r="L394" s="51">
        <v>1381</v>
      </c>
      <c r="M394" s="56"/>
      <c r="N394" s="51">
        <v>1489</v>
      </c>
      <c r="O394" s="56"/>
      <c r="P394" s="51">
        <v>1535</v>
      </c>
      <c r="Q394" s="56"/>
      <c r="R394" s="51">
        <v>1265</v>
      </c>
      <c r="S394" s="56"/>
      <c r="T394" s="51">
        <v>1337</v>
      </c>
      <c r="U394" s="56"/>
      <c r="V394" s="51">
        <v>1290</v>
      </c>
      <c r="W394" s="56"/>
      <c r="X394" s="51">
        <v>1381</v>
      </c>
      <c r="Y394" s="56"/>
      <c r="Z394" s="51">
        <v>1162</v>
      </c>
      <c r="AA394" s="56"/>
      <c r="AB394" s="52">
        <v>1126</v>
      </c>
      <c r="AC394" s="52"/>
    </row>
    <row r="395" spans="1:29" ht="11.25" x14ac:dyDescent="0.2">
      <c r="A395" s="88"/>
      <c r="B395" s="108"/>
      <c r="C395" s="86">
        <v>2023</v>
      </c>
      <c r="D395" s="146"/>
      <c r="E395" s="146"/>
      <c r="F395" s="51">
        <v>1173</v>
      </c>
      <c r="G395" s="56"/>
      <c r="H395" s="51"/>
      <c r="I395" s="56"/>
      <c r="J395" s="51"/>
      <c r="K395" s="56"/>
      <c r="L395" s="51"/>
      <c r="M395" s="56"/>
      <c r="N395" s="51"/>
      <c r="O395" s="56"/>
      <c r="P395" s="51"/>
      <c r="Q395" s="56"/>
      <c r="R395" s="51"/>
      <c r="S395" s="56"/>
      <c r="T395" s="51"/>
      <c r="U395" s="56"/>
      <c r="V395" s="51"/>
      <c r="W395" s="56"/>
      <c r="X395" s="51"/>
      <c r="Y395" s="56"/>
      <c r="Z395" s="51"/>
      <c r="AA395" s="56"/>
      <c r="AB395" s="52"/>
      <c r="AC395" s="52"/>
    </row>
    <row r="396" spans="1:29" ht="20.45" customHeight="1" x14ac:dyDescent="0.2">
      <c r="A396" s="104" t="s">
        <v>211</v>
      </c>
      <c r="B396" s="108" t="s">
        <v>30</v>
      </c>
      <c r="C396" s="86">
        <v>2022</v>
      </c>
      <c r="D396" s="51">
        <v>14559</v>
      </c>
      <c r="E396" s="56"/>
      <c r="F396" s="51">
        <v>657</v>
      </c>
      <c r="G396" s="56"/>
      <c r="H396" s="51">
        <v>640</v>
      </c>
      <c r="I396" s="56"/>
      <c r="J396" s="51">
        <v>1623</v>
      </c>
      <c r="K396" s="56"/>
      <c r="L396" s="51">
        <v>1309</v>
      </c>
      <c r="M396" s="56"/>
      <c r="N396" s="51">
        <v>1288</v>
      </c>
      <c r="O396" s="56"/>
      <c r="P396" s="51">
        <v>1201</v>
      </c>
      <c r="Q396" s="56"/>
      <c r="R396" s="51">
        <v>1260</v>
      </c>
      <c r="S396" s="56"/>
      <c r="T396" s="51">
        <v>1343</v>
      </c>
      <c r="U396" s="56"/>
      <c r="V396" s="51">
        <v>1650</v>
      </c>
      <c r="W396" s="56"/>
      <c r="X396" s="51">
        <v>1438</v>
      </c>
      <c r="Y396" s="56"/>
      <c r="Z396" s="51">
        <v>1381</v>
      </c>
      <c r="AA396" s="56"/>
      <c r="AB396" s="52">
        <v>769</v>
      </c>
      <c r="AC396" s="52"/>
    </row>
    <row r="397" spans="1:29" ht="11.25" x14ac:dyDescent="0.2">
      <c r="A397" s="88"/>
      <c r="B397" s="108"/>
      <c r="C397" s="86">
        <v>2023</v>
      </c>
      <c r="D397" s="146"/>
      <c r="E397" s="146"/>
      <c r="F397" s="51">
        <v>1153</v>
      </c>
      <c r="G397" s="56"/>
      <c r="H397" s="51"/>
      <c r="I397" s="56"/>
      <c r="J397" s="51"/>
      <c r="K397" s="56"/>
      <c r="L397" s="51"/>
      <c r="M397" s="56"/>
      <c r="N397" s="51"/>
      <c r="O397" s="56"/>
      <c r="P397" s="51"/>
      <c r="Q397" s="56"/>
      <c r="R397" s="51"/>
      <c r="S397" s="56"/>
      <c r="T397" s="51"/>
      <c r="U397" s="56"/>
      <c r="V397" s="51"/>
      <c r="W397" s="56"/>
      <c r="X397" s="51"/>
      <c r="Y397" s="56"/>
      <c r="Z397" s="51"/>
      <c r="AA397" s="56"/>
      <c r="AB397" s="52"/>
      <c r="AC397" s="52"/>
    </row>
    <row r="398" spans="1:29" ht="20.45" customHeight="1" x14ac:dyDescent="0.2">
      <c r="A398" s="100" t="s">
        <v>212</v>
      </c>
      <c r="B398" s="85" t="s">
        <v>30</v>
      </c>
      <c r="C398" s="86">
        <v>2022</v>
      </c>
      <c r="D398" s="51">
        <v>35207</v>
      </c>
      <c r="E398" s="56"/>
      <c r="F398" s="51">
        <v>3200</v>
      </c>
      <c r="G398" s="56"/>
      <c r="H398" s="51">
        <v>3127</v>
      </c>
      <c r="I398" s="56"/>
      <c r="J398" s="51">
        <v>3716</v>
      </c>
      <c r="K398" s="56"/>
      <c r="L398" s="51">
        <v>3375</v>
      </c>
      <c r="M398" s="56"/>
      <c r="N398" s="51">
        <v>3322</v>
      </c>
      <c r="O398" s="56"/>
      <c r="P398" s="51">
        <v>2976</v>
      </c>
      <c r="Q398" s="56"/>
      <c r="R398" s="51">
        <v>2823</v>
      </c>
      <c r="S398" s="56"/>
      <c r="T398" s="51">
        <v>3169</v>
      </c>
      <c r="U398" s="56"/>
      <c r="V398" s="51">
        <v>2983</v>
      </c>
      <c r="W398" s="56"/>
      <c r="X398" s="51">
        <v>2230</v>
      </c>
      <c r="Y398" s="56"/>
      <c r="Z398" s="51">
        <v>2225</v>
      </c>
      <c r="AA398" s="56"/>
      <c r="AB398" s="52">
        <v>2060</v>
      </c>
      <c r="AC398" s="52"/>
    </row>
    <row r="399" spans="1:29" ht="11.25" x14ac:dyDescent="0.2">
      <c r="A399" s="100"/>
      <c r="B399" s="85"/>
      <c r="C399" s="86">
        <v>2023</v>
      </c>
      <c r="D399" s="94"/>
      <c r="E399" s="95"/>
      <c r="F399" s="51">
        <v>2471</v>
      </c>
      <c r="G399" s="56"/>
      <c r="H399" s="51"/>
      <c r="I399" s="56"/>
      <c r="J399" s="51"/>
      <c r="K399" s="56"/>
      <c r="L399" s="51"/>
      <c r="M399" s="56"/>
      <c r="N399" s="51"/>
      <c r="O399" s="56"/>
      <c r="P399" s="51"/>
      <c r="Q399" s="56"/>
      <c r="R399" s="51"/>
      <c r="S399" s="56"/>
      <c r="T399" s="51"/>
      <c r="U399" s="56"/>
      <c r="V399" s="51"/>
      <c r="W399" s="56"/>
      <c r="X399" s="51"/>
      <c r="Y399" s="56"/>
      <c r="Z399" s="51"/>
      <c r="AA399" s="56"/>
      <c r="AB399" s="52"/>
      <c r="AC399" s="52"/>
    </row>
    <row r="400" spans="1:29" ht="30" customHeight="1" x14ac:dyDescent="0.2">
      <c r="A400" s="281" t="s">
        <v>213</v>
      </c>
      <c r="B400" s="281"/>
      <c r="C400" s="281"/>
      <c r="D400" s="281"/>
      <c r="E400" s="281"/>
      <c r="F400" s="281"/>
      <c r="G400" s="281"/>
      <c r="H400" s="281"/>
      <c r="I400" s="281"/>
      <c r="J400" s="281"/>
      <c r="K400" s="281"/>
      <c r="L400" s="281"/>
      <c r="M400" s="281"/>
      <c r="N400" s="281"/>
      <c r="O400" s="281"/>
      <c r="P400" s="281"/>
      <c r="Q400" s="281"/>
      <c r="R400" s="281"/>
      <c r="S400" s="281"/>
      <c r="T400" s="281"/>
      <c r="U400" s="281"/>
      <c r="V400" s="281"/>
      <c r="W400" s="281"/>
      <c r="X400" s="281"/>
      <c r="Y400" s="281"/>
      <c r="Z400" s="281"/>
      <c r="AA400" s="281"/>
      <c r="AB400" s="281"/>
      <c r="AC400" s="281"/>
    </row>
    <row r="401" spans="1:29" ht="20.45" customHeight="1" x14ac:dyDescent="0.2">
      <c r="A401" s="100" t="s">
        <v>214</v>
      </c>
      <c r="B401" s="85" t="s">
        <v>367</v>
      </c>
      <c r="C401" s="86">
        <v>2022</v>
      </c>
      <c r="D401" s="51">
        <v>609353.30000000005</v>
      </c>
      <c r="E401" s="56" t="s">
        <v>709</v>
      </c>
      <c r="F401" s="51">
        <v>34483</v>
      </c>
      <c r="G401" s="56"/>
      <c r="H401" s="51">
        <v>39458.199999999997</v>
      </c>
      <c r="I401" s="56"/>
      <c r="J401" s="51">
        <v>43922.2</v>
      </c>
      <c r="K401" s="56"/>
      <c r="L401" s="51">
        <v>42744.7</v>
      </c>
      <c r="M401" s="56"/>
      <c r="N401" s="51">
        <v>43720.5</v>
      </c>
      <c r="O401" s="56"/>
      <c r="P401" s="51">
        <v>50830.3</v>
      </c>
      <c r="Q401" s="56"/>
      <c r="R401" s="51">
        <v>49383.4</v>
      </c>
      <c r="S401" s="56"/>
      <c r="T401" s="51">
        <v>47491.6</v>
      </c>
      <c r="U401" s="56"/>
      <c r="V401" s="51">
        <v>64748.5</v>
      </c>
      <c r="W401" s="56"/>
      <c r="X401" s="51">
        <v>63207.8</v>
      </c>
      <c r="Y401" s="56"/>
      <c r="Z401" s="51">
        <v>67099.3</v>
      </c>
      <c r="AA401" s="56" t="s">
        <v>709</v>
      </c>
      <c r="AB401" s="52">
        <v>62263.8</v>
      </c>
      <c r="AC401" s="117"/>
    </row>
    <row r="402" spans="1:29" ht="11.25" x14ac:dyDescent="0.2">
      <c r="A402" s="100"/>
      <c r="B402" s="85"/>
      <c r="C402" s="86">
        <v>2023</v>
      </c>
      <c r="D402" s="96"/>
      <c r="E402" s="97"/>
      <c r="F402" s="51">
        <v>57418.3</v>
      </c>
      <c r="G402" s="56"/>
      <c r="H402" s="51"/>
      <c r="I402" s="56"/>
      <c r="J402" s="51"/>
      <c r="K402" s="56"/>
      <c r="L402" s="51"/>
      <c r="M402" s="56"/>
      <c r="N402" s="51"/>
      <c r="O402" s="56"/>
      <c r="P402" s="51"/>
      <c r="Q402" s="56"/>
      <c r="R402" s="51"/>
      <c r="S402" s="56"/>
      <c r="T402" s="51"/>
      <c r="U402" s="56"/>
      <c r="V402" s="51"/>
      <c r="W402" s="56"/>
      <c r="X402" s="51"/>
      <c r="Y402" s="56"/>
      <c r="Z402" s="51"/>
      <c r="AA402" s="56"/>
      <c r="AB402" s="52"/>
      <c r="AC402" s="118"/>
    </row>
    <row r="403" spans="1:29" ht="20.45" customHeight="1" x14ac:dyDescent="0.2">
      <c r="A403" s="100" t="s">
        <v>216</v>
      </c>
      <c r="B403" s="85" t="s">
        <v>367</v>
      </c>
      <c r="C403" s="86">
        <v>2022</v>
      </c>
      <c r="D403" s="152">
        <v>12999028.4</v>
      </c>
      <c r="E403" s="153" t="s">
        <v>709</v>
      </c>
      <c r="F403" s="152">
        <v>972893.7</v>
      </c>
      <c r="G403" s="153"/>
      <c r="H403" s="152">
        <v>1086762.2</v>
      </c>
      <c r="I403" s="153"/>
      <c r="J403" s="152">
        <v>1222651.6000000001</v>
      </c>
      <c r="K403" s="153"/>
      <c r="L403" s="152">
        <v>975817.5</v>
      </c>
      <c r="M403" s="153"/>
      <c r="N403" s="152">
        <v>1078268.2</v>
      </c>
      <c r="O403" s="153"/>
      <c r="P403" s="152">
        <v>1105976.1000000001</v>
      </c>
      <c r="Q403" s="153"/>
      <c r="R403" s="152">
        <v>1065021.2</v>
      </c>
      <c r="S403" s="153"/>
      <c r="T403" s="152">
        <v>980618.5</v>
      </c>
      <c r="U403" s="153"/>
      <c r="V403" s="152">
        <v>1134564.6000000001</v>
      </c>
      <c r="W403" s="153"/>
      <c r="X403" s="152">
        <v>1077207.8999999999</v>
      </c>
      <c r="Y403" s="153" t="s">
        <v>709</v>
      </c>
      <c r="Z403" s="152">
        <v>1271265.3999999999</v>
      </c>
      <c r="AA403" s="153" t="s">
        <v>709</v>
      </c>
      <c r="AB403" s="159">
        <v>996872.7</v>
      </c>
      <c r="AC403" s="52" t="s">
        <v>709</v>
      </c>
    </row>
    <row r="404" spans="1:29" ht="11.25" x14ac:dyDescent="0.2">
      <c r="B404" s="108"/>
      <c r="C404" s="86">
        <v>2023</v>
      </c>
      <c r="D404" s="238"/>
      <c r="E404" s="239"/>
      <c r="F404" s="240">
        <v>1363689.9</v>
      </c>
      <c r="G404" s="241"/>
      <c r="H404" s="152"/>
      <c r="I404" s="241"/>
      <c r="J404" s="240"/>
      <c r="K404" s="241"/>
      <c r="L404" s="152"/>
      <c r="M404" s="153"/>
      <c r="N404" s="152"/>
      <c r="O404" s="153"/>
      <c r="P404" s="152"/>
      <c r="Q404" s="153"/>
      <c r="R404" s="152"/>
      <c r="S404" s="153"/>
      <c r="T404" s="152"/>
      <c r="U404" s="153"/>
      <c r="V404" s="152"/>
      <c r="W404" s="153"/>
      <c r="X404" s="152"/>
      <c r="Y404" s="153"/>
      <c r="Z404" s="152"/>
      <c r="AA404" s="153"/>
      <c r="AB404" s="159"/>
      <c r="AC404" s="52"/>
    </row>
    <row r="405" spans="1:29" ht="30.6" customHeight="1" x14ac:dyDescent="0.2">
      <c r="A405" s="144" t="s">
        <v>217</v>
      </c>
      <c r="B405" s="89" t="s">
        <v>367</v>
      </c>
      <c r="C405" s="86">
        <v>2022</v>
      </c>
      <c r="D405" s="51">
        <v>526855</v>
      </c>
      <c r="E405" s="56"/>
      <c r="F405" s="51">
        <v>38282</v>
      </c>
      <c r="G405" s="56"/>
      <c r="H405" s="51">
        <v>39455</v>
      </c>
      <c r="I405" s="56"/>
      <c r="J405" s="51">
        <v>49731</v>
      </c>
      <c r="K405" s="56"/>
      <c r="L405" s="51">
        <v>33533</v>
      </c>
      <c r="M405" s="56"/>
      <c r="N405" s="51">
        <v>38468</v>
      </c>
      <c r="O405" s="56"/>
      <c r="P405" s="51">
        <v>45786</v>
      </c>
      <c r="Q405" s="56"/>
      <c r="R405" s="51">
        <v>40653</v>
      </c>
      <c r="S405" s="56"/>
      <c r="T405" s="51">
        <v>40663</v>
      </c>
      <c r="U405" s="56"/>
      <c r="V405" s="51">
        <v>45085</v>
      </c>
      <c r="W405" s="56"/>
      <c r="X405" s="51">
        <v>48757</v>
      </c>
      <c r="Y405" s="56"/>
      <c r="Z405" s="51">
        <v>46571</v>
      </c>
      <c r="AA405" s="56"/>
      <c r="AB405" s="52">
        <v>59981</v>
      </c>
      <c r="AC405" s="52"/>
    </row>
    <row r="406" spans="1:29" ht="11.25" x14ac:dyDescent="0.2">
      <c r="A406" s="91"/>
      <c r="B406" s="89"/>
      <c r="C406" s="86">
        <v>2023</v>
      </c>
      <c r="D406" s="51"/>
      <c r="E406" s="56"/>
      <c r="F406" s="51">
        <v>65510</v>
      </c>
      <c r="G406" s="56"/>
      <c r="H406" s="51"/>
      <c r="I406" s="56"/>
      <c r="J406" s="51"/>
      <c r="K406" s="56"/>
      <c r="L406" s="51"/>
      <c r="M406" s="56"/>
      <c r="N406" s="51"/>
      <c r="O406" s="56"/>
      <c r="P406" s="51"/>
      <c r="Q406" s="56"/>
      <c r="R406" s="51"/>
      <c r="S406" s="56"/>
      <c r="T406" s="51"/>
      <c r="U406" s="56"/>
      <c r="V406" s="51"/>
      <c r="W406" s="56"/>
      <c r="X406" s="51"/>
      <c r="Y406" s="56"/>
      <c r="Z406" s="51"/>
      <c r="AA406" s="56"/>
      <c r="AB406" s="52"/>
      <c r="AC406" s="52"/>
    </row>
    <row r="407" spans="1:29" ht="40.9" customHeight="1" x14ac:dyDescent="0.2">
      <c r="A407" s="144" t="s">
        <v>218</v>
      </c>
      <c r="B407" s="89" t="s">
        <v>367</v>
      </c>
      <c r="C407" s="86">
        <v>2022</v>
      </c>
      <c r="D407" s="152">
        <v>11214567</v>
      </c>
      <c r="E407" s="56"/>
      <c r="F407" s="51">
        <v>864150</v>
      </c>
      <c r="G407" s="56"/>
      <c r="H407" s="51">
        <v>967561</v>
      </c>
      <c r="I407" s="56"/>
      <c r="J407" s="51">
        <v>1072450</v>
      </c>
      <c r="K407" s="56"/>
      <c r="L407" s="51">
        <v>857559</v>
      </c>
      <c r="M407" s="56"/>
      <c r="N407" s="51">
        <v>942211</v>
      </c>
      <c r="O407" s="56"/>
      <c r="P407" s="51">
        <v>950378</v>
      </c>
      <c r="Q407" s="56"/>
      <c r="R407" s="51">
        <v>940457</v>
      </c>
      <c r="S407" s="56"/>
      <c r="T407" s="51">
        <v>858353</v>
      </c>
      <c r="U407" s="56"/>
      <c r="V407" s="51">
        <v>992289</v>
      </c>
      <c r="W407" s="56"/>
      <c r="X407" s="51">
        <v>939143</v>
      </c>
      <c r="Y407" s="56"/>
      <c r="Z407" s="51">
        <v>960317</v>
      </c>
      <c r="AA407" s="56"/>
      <c r="AB407" s="52">
        <v>838340</v>
      </c>
      <c r="AC407" s="52"/>
    </row>
    <row r="408" spans="1:29" ht="11.25" x14ac:dyDescent="0.2">
      <c r="A408" s="91"/>
      <c r="B408" s="89"/>
      <c r="C408" s="86">
        <v>2023</v>
      </c>
      <c r="D408" s="51"/>
      <c r="E408" s="56"/>
      <c r="F408" s="51">
        <v>1145642</v>
      </c>
      <c r="G408" s="56"/>
      <c r="H408" s="51"/>
      <c r="I408" s="56"/>
      <c r="J408" s="51"/>
      <c r="K408" s="56"/>
      <c r="L408" s="51"/>
      <c r="M408" s="56"/>
      <c r="N408" s="51"/>
      <c r="O408" s="56"/>
      <c r="P408" s="51"/>
      <c r="Q408" s="56"/>
      <c r="R408" s="51"/>
      <c r="S408" s="56"/>
      <c r="T408" s="51"/>
      <c r="U408" s="56"/>
      <c r="V408" s="51"/>
      <c r="W408" s="56"/>
      <c r="X408" s="51"/>
      <c r="Y408" s="56"/>
      <c r="Z408" s="51"/>
      <c r="AA408" s="56"/>
      <c r="AB408" s="52"/>
      <c r="AC408" s="52"/>
    </row>
    <row r="409" spans="1:29" ht="51" customHeight="1" x14ac:dyDescent="0.2">
      <c r="A409" s="144" t="s">
        <v>219</v>
      </c>
      <c r="B409" s="89" t="s">
        <v>367</v>
      </c>
      <c r="C409" s="86">
        <v>2022</v>
      </c>
      <c r="D409" s="51">
        <v>212744</v>
      </c>
      <c r="E409" s="56"/>
      <c r="F409" s="51">
        <v>15947</v>
      </c>
      <c r="G409" s="56"/>
      <c r="H409" s="51">
        <v>15790</v>
      </c>
      <c r="I409" s="56"/>
      <c r="J409" s="51">
        <v>23608</v>
      </c>
      <c r="K409" s="56"/>
      <c r="L409" s="51">
        <v>19636</v>
      </c>
      <c r="M409" s="56"/>
      <c r="N409" s="51">
        <v>17930</v>
      </c>
      <c r="O409" s="56"/>
      <c r="P409" s="51">
        <v>22587</v>
      </c>
      <c r="Q409" s="56"/>
      <c r="R409" s="51">
        <v>18860</v>
      </c>
      <c r="S409" s="56"/>
      <c r="T409" s="51">
        <v>17682</v>
      </c>
      <c r="U409" s="56"/>
      <c r="V409" s="51">
        <v>18768</v>
      </c>
      <c r="W409" s="56"/>
      <c r="X409" s="51">
        <v>19402</v>
      </c>
      <c r="Y409" s="56"/>
      <c r="Z409" s="51">
        <v>13086</v>
      </c>
      <c r="AA409" s="56"/>
      <c r="AB409" s="52">
        <v>9450</v>
      </c>
      <c r="AC409" s="52"/>
    </row>
    <row r="410" spans="1:29" ht="11.25" x14ac:dyDescent="0.2">
      <c r="A410" s="91"/>
      <c r="B410" s="89"/>
      <c r="C410" s="86">
        <v>2023</v>
      </c>
      <c r="D410" s="51"/>
      <c r="E410" s="56"/>
      <c r="F410" s="51">
        <v>16738</v>
      </c>
      <c r="G410" s="56"/>
      <c r="H410" s="51"/>
      <c r="I410" s="56"/>
      <c r="J410" s="51"/>
      <c r="K410" s="56"/>
      <c r="L410" s="51"/>
      <c r="M410" s="56"/>
      <c r="N410" s="51"/>
      <c r="O410" s="56"/>
      <c r="P410" s="51"/>
      <c r="Q410" s="56"/>
      <c r="R410" s="51"/>
      <c r="S410" s="56"/>
      <c r="T410" s="51"/>
      <c r="U410" s="56"/>
      <c r="V410" s="51"/>
      <c r="W410" s="56"/>
      <c r="X410" s="51"/>
      <c r="Y410" s="56"/>
      <c r="Z410" s="51"/>
      <c r="AA410" s="56"/>
      <c r="AB410" s="52"/>
      <c r="AC410" s="52"/>
    </row>
    <row r="411" spans="1:29" ht="40.9" customHeight="1" x14ac:dyDescent="0.2">
      <c r="A411" s="144" t="s">
        <v>220</v>
      </c>
      <c r="B411" s="89" t="s">
        <v>367</v>
      </c>
      <c r="C411" s="86">
        <v>2022</v>
      </c>
      <c r="D411" s="51">
        <v>69959</v>
      </c>
      <c r="E411" s="56"/>
      <c r="F411" s="51">
        <v>5535</v>
      </c>
      <c r="G411" s="56"/>
      <c r="H411" s="51">
        <v>5398</v>
      </c>
      <c r="I411" s="56"/>
      <c r="J411" s="51">
        <v>6560</v>
      </c>
      <c r="K411" s="56"/>
      <c r="L411" s="51">
        <v>6192</v>
      </c>
      <c r="M411" s="56"/>
      <c r="N411" s="51">
        <v>6299</v>
      </c>
      <c r="O411" s="56"/>
      <c r="P411" s="51">
        <v>6800</v>
      </c>
      <c r="Q411" s="56"/>
      <c r="R411" s="51">
        <v>6582</v>
      </c>
      <c r="S411" s="56"/>
      <c r="T411" s="51">
        <v>6728</v>
      </c>
      <c r="U411" s="56"/>
      <c r="V411" s="51">
        <v>5432</v>
      </c>
      <c r="W411" s="56"/>
      <c r="X411" s="51">
        <v>4915</v>
      </c>
      <c r="Y411" s="56"/>
      <c r="Z411" s="51">
        <v>5237</v>
      </c>
      <c r="AA411" s="56"/>
      <c r="AB411" s="52">
        <v>4260</v>
      </c>
      <c r="AC411" s="52"/>
    </row>
    <row r="412" spans="1:29" ht="11.25" x14ac:dyDescent="0.2">
      <c r="A412" s="91"/>
      <c r="B412" s="89"/>
      <c r="C412" s="86">
        <v>2023</v>
      </c>
      <c r="D412" s="51"/>
      <c r="E412" s="56"/>
      <c r="F412" s="51">
        <v>7392</v>
      </c>
      <c r="G412" s="56"/>
      <c r="H412" s="51"/>
      <c r="I412" s="56"/>
      <c r="J412" s="51"/>
      <c r="K412" s="56"/>
      <c r="L412" s="51"/>
      <c r="M412" s="56"/>
      <c r="N412" s="51"/>
      <c r="O412" s="56"/>
      <c r="P412" s="51"/>
      <c r="Q412" s="56"/>
      <c r="R412" s="51"/>
      <c r="S412" s="56"/>
      <c r="T412" s="51"/>
      <c r="U412" s="56"/>
      <c r="V412" s="51"/>
      <c r="W412" s="56"/>
      <c r="X412" s="51"/>
      <c r="Y412" s="56"/>
      <c r="Z412" s="51"/>
      <c r="AA412" s="56"/>
      <c r="AB412" s="52"/>
      <c r="AC412" s="52"/>
    </row>
    <row r="413" spans="1:29" ht="30.6" customHeight="1" x14ac:dyDescent="0.2">
      <c r="A413" s="144" t="s">
        <v>221</v>
      </c>
      <c r="B413" s="89" t="s">
        <v>367</v>
      </c>
      <c r="C413" s="86">
        <v>2022</v>
      </c>
      <c r="D413" s="51">
        <v>714</v>
      </c>
      <c r="E413" s="56"/>
      <c r="F413" s="58">
        <v>7</v>
      </c>
      <c r="G413" s="56"/>
      <c r="H413" s="58">
        <v>33</v>
      </c>
      <c r="I413" s="56"/>
      <c r="J413" s="51">
        <v>146</v>
      </c>
      <c r="K413" s="56"/>
      <c r="L413" s="58">
        <v>11</v>
      </c>
      <c r="M413" s="56"/>
      <c r="N413" s="58">
        <v>22</v>
      </c>
      <c r="O413" s="56"/>
      <c r="P413" s="51">
        <v>135</v>
      </c>
      <c r="Q413" s="56"/>
      <c r="R413" s="58">
        <v>64</v>
      </c>
      <c r="S413" s="56"/>
      <c r="T413" s="58">
        <v>37</v>
      </c>
      <c r="U413" s="56"/>
      <c r="V413" s="51">
        <v>145</v>
      </c>
      <c r="W413" s="56"/>
      <c r="X413" s="58">
        <v>24</v>
      </c>
      <c r="Y413" s="56"/>
      <c r="Z413" s="58">
        <v>55</v>
      </c>
      <c r="AA413" s="56"/>
      <c r="AB413" s="59">
        <v>36</v>
      </c>
      <c r="AC413" s="52"/>
    </row>
    <row r="414" spans="1:29" ht="11.25" x14ac:dyDescent="0.2">
      <c r="A414" s="91"/>
      <c r="B414" s="89"/>
      <c r="C414" s="86">
        <v>2023</v>
      </c>
      <c r="D414" s="58"/>
      <c r="E414" s="56"/>
      <c r="F414" s="58">
        <v>94</v>
      </c>
      <c r="G414" s="56"/>
      <c r="H414" s="51"/>
      <c r="I414" s="56"/>
      <c r="J414" s="51"/>
      <c r="K414" s="56"/>
      <c r="L414" s="51"/>
      <c r="M414" s="56"/>
      <c r="N414" s="51"/>
      <c r="O414" s="56"/>
      <c r="P414" s="51"/>
      <c r="Q414" s="56"/>
      <c r="R414" s="51"/>
      <c r="S414" s="56"/>
      <c r="T414" s="51"/>
      <c r="U414" s="56"/>
      <c r="V414" s="51"/>
      <c r="W414" s="56"/>
      <c r="X414" s="51"/>
      <c r="Y414" s="56"/>
      <c r="Z414" s="51"/>
      <c r="AA414" s="56"/>
      <c r="AB414" s="52"/>
      <c r="AC414" s="52"/>
    </row>
    <row r="415" spans="1:29" ht="30" customHeight="1" x14ac:dyDescent="0.2">
      <c r="A415" s="281" t="s">
        <v>222</v>
      </c>
      <c r="B415" s="281"/>
      <c r="C415" s="281"/>
      <c r="D415" s="281"/>
      <c r="E415" s="281"/>
      <c r="F415" s="281"/>
      <c r="G415" s="281"/>
      <c r="H415" s="281"/>
      <c r="I415" s="281"/>
      <c r="J415" s="281"/>
      <c r="K415" s="281"/>
      <c r="L415" s="281"/>
      <c r="M415" s="281"/>
      <c r="N415" s="281"/>
      <c r="O415" s="281"/>
      <c r="P415" s="281"/>
      <c r="Q415" s="281"/>
      <c r="R415" s="281"/>
      <c r="S415" s="281"/>
      <c r="T415" s="281"/>
      <c r="U415" s="281"/>
      <c r="V415" s="281"/>
      <c r="W415" s="281"/>
      <c r="X415" s="281"/>
      <c r="Y415" s="281"/>
      <c r="Z415" s="281"/>
      <c r="AA415" s="281"/>
      <c r="AB415" s="281"/>
      <c r="AC415" s="281"/>
    </row>
    <row r="416" spans="1:29" ht="20.45" customHeight="1" x14ac:dyDescent="0.2">
      <c r="A416" s="100" t="s">
        <v>223</v>
      </c>
      <c r="B416" s="89" t="s">
        <v>30</v>
      </c>
      <c r="C416" s="105">
        <v>2022</v>
      </c>
      <c r="D416" s="51">
        <v>1069831</v>
      </c>
      <c r="E416" s="56" t="s">
        <v>709</v>
      </c>
      <c r="F416" s="51">
        <v>91604</v>
      </c>
      <c r="G416" s="56" t="s">
        <v>709</v>
      </c>
      <c r="H416" s="51">
        <v>88663</v>
      </c>
      <c r="I416" s="56" t="s">
        <v>709</v>
      </c>
      <c r="J416" s="51">
        <v>98500</v>
      </c>
      <c r="K416" s="56" t="s">
        <v>709</v>
      </c>
      <c r="L416" s="51">
        <v>88997</v>
      </c>
      <c r="M416" s="56" t="s">
        <v>709</v>
      </c>
      <c r="N416" s="51">
        <v>95813</v>
      </c>
      <c r="O416" s="56" t="s">
        <v>709</v>
      </c>
      <c r="P416" s="51">
        <v>94170</v>
      </c>
      <c r="Q416" s="56" t="s">
        <v>709</v>
      </c>
      <c r="R416" s="51">
        <v>82463</v>
      </c>
      <c r="S416" s="56" t="s">
        <v>709</v>
      </c>
      <c r="T416" s="51">
        <v>79688</v>
      </c>
      <c r="U416" s="56" t="s">
        <v>709</v>
      </c>
      <c r="V416" s="51">
        <v>97831</v>
      </c>
      <c r="W416" s="56" t="s">
        <v>709</v>
      </c>
      <c r="X416" s="51">
        <v>95505</v>
      </c>
      <c r="Y416" s="56" t="s">
        <v>709</v>
      </c>
      <c r="Z416" s="51">
        <v>90118</v>
      </c>
      <c r="AA416" s="56" t="s">
        <v>709</v>
      </c>
      <c r="AB416" s="52">
        <v>66949</v>
      </c>
      <c r="AC416" s="52" t="s">
        <v>709</v>
      </c>
    </row>
    <row r="417" spans="1:29" ht="11.25" x14ac:dyDescent="0.2">
      <c r="A417" s="104" t="s">
        <v>25</v>
      </c>
      <c r="B417" s="89"/>
      <c r="C417" s="105">
        <v>2023</v>
      </c>
      <c r="D417" s="51"/>
      <c r="E417" s="56"/>
      <c r="F417" s="51">
        <v>79781</v>
      </c>
      <c r="G417" s="56"/>
      <c r="H417" s="51"/>
      <c r="I417" s="56"/>
      <c r="J417" s="51"/>
      <c r="K417" s="56"/>
      <c r="L417" s="51"/>
      <c r="M417" s="56"/>
      <c r="N417" s="51"/>
      <c r="O417" s="56"/>
      <c r="P417" s="51"/>
      <c r="Q417" s="56"/>
      <c r="R417" s="51"/>
      <c r="S417" s="56"/>
      <c r="T417" s="51"/>
      <c r="U417" s="56"/>
      <c r="V417" s="51"/>
      <c r="W417" s="56"/>
      <c r="X417" s="51"/>
      <c r="Y417" s="56"/>
      <c r="Z417" s="51"/>
      <c r="AA417" s="56"/>
      <c r="AB417" s="52"/>
      <c r="AC417" s="52"/>
    </row>
    <row r="418" spans="1:29" ht="20.45" customHeight="1" x14ac:dyDescent="0.2">
      <c r="A418" s="104" t="s">
        <v>224</v>
      </c>
      <c r="B418" s="85" t="s">
        <v>115</v>
      </c>
      <c r="C418" s="105">
        <v>2022</v>
      </c>
      <c r="D418" s="51">
        <v>43905</v>
      </c>
      <c r="E418" s="56"/>
      <c r="F418" s="51">
        <v>4276</v>
      </c>
      <c r="G418" s="56"/>
      <c r="H418" s="51">
        <v>3937</v>
      </c>
      <c r="I418" s="56"/>
      <c r="J418" s="51">
        <v>3917</v>
      </c>
      <c r="K418" s="56"/>
      <c r="L418" s="51">
        <v>3516</v>
      </c>
      <c r="M418" s="56"/>
      <c r="N418" s="51">
        <v>3623</v>
      </c>
      <c r="O418" s="56"/>
      <c r="P418" s="51">
        <v>3562</v>
      </c>
      <c r="Q418" s="56"/>
      <c r="R418" s="51">
        <v>3497</v>
      </c>
      <c r="S418" s="56"/>
      <c r="T418" s="51">
        <v>3049</v>
      </c>
      <c r="U418" s="56"/>
      <c r="V418" s="51">
        <v>4051</v>
      </c>
      <c r="W418" s="56"/>
      <c r="X418" s="51">
        <v>4225</v>
      </c>
      <c r="Y418" s="56"/>
      <c r="Z418" s="51">
        <v>3754</v>
      </c>
      <c r="AA418" s="56"/>
      <c r="AB418" s="52">
        <v>2499</v>
      </c>
      <c r="AC418" s="52"/>
    </row>
    <row r="419" spans="1:29" ht="11.25" x14ac:dyDescent="0.2">
      <c r="A419" s="101"/>
      <c r="B419" s="85"/>
      <c r="C419" s="105">
        <v>2023</v>
      </c>
      <c r="D419" s="51"/>
      <c r="E419" s="56"/>
      <c r="F419" s="51">
        <v>3883</v>
      </c>
      <c r="G419" s="56"/>
      <c r="H419" s="51"/>
      <c r="I419" s="56"/>
      <c r="J419" s="51"/>
      <c r="K419" s="56"/>
      <c r="L419" s="51"/>
      <c r="M419" s="56"/>
      <c r="N419" s="51"/>
      <c r="O419" s="56"/>
      <c r="P419" s="51"/>
      <c r="Q419" s="56"/>
      <c r="R419" s="51"/>
      <c r="S419" s="56"/>
      <c r="T419" s="51"/>
      <c r="U419" s="56"/>
      <c r="V419" s="51"/>
      <c r="W419" s="56"/>
      <c r="X419" s="51"/>
      <c r="Y419" s="56"/>
      <c r="Z419" s="51"/>
      <c r="AA419" s="56"/>
      <c r="AB419" s="52"/>
      <c r="AC419" s="52"/>
    </row>
    <row r="420" spans="1:29" ht="20.45" customHeight="1" x14ac:dyDescent="0.2">
      <c r="A420" s="100"/>
      <c r="B420" s="85" t="s">
        <v>30</v>
      </c>
      <c r="C420" s="105">
        <v>2022</v>
      </c>
      <c r="D420" s="51">
        <v>546680</v>
      </c>
      <c r="E420" s="56"/>
      <c r="F420" s="51">
        <v>48778</v>
      </c>
      <c r="G420" s="56"/>
      <c r="H420" s="51">
        <v>47506</v>
      </c>
      <c r="I420" s="56"/>
      <c r="J420" s="51">
        <v>51752</v>
      </c>
      <c r="K420" s="56"/>
      <c r="L420" s="51">
        <v>44387</v>
      </c>
      <c r="M420" s="56"/>
      <c r="N420" s="51">
        <v>48586</v>
      </c>
      <c r="O420" s="56"/>
      <c r="P420" s="51">
        <v>48168</v>
      </c>
      <c r="Q420" s="56"/>
      <c r="R420" s="51">
        <v>42277</v>
      </c>
      <c r="S420" s="56"/>
      <c r="T420" s="51">
        <v>39330</v>
      </c>
      <c r="U420" s="56"/>
      <c r="V420" s="51">
        <v>47247</v>
      </c>
      <c r="W420" s="56"/>
      <c r="X420" s="51">
        <v>49406</v>
      </c>
      <c r="Y420" s="56"/>
      <c r="Z420" s="51">
        <v>44725</v>
      </c>
      <c r="AA420" s="56"/>
      <c r="AB420" s="52">
        <v>34528</v>
      </c>
      <c r="AC420" s="52"/>
    </row>
    <row r="421" spans="1:29" ht="11.25" x14ac:dyDescent="0.2">
      <c r="B421" s="85"/>
      <c r="C421" s="105">
        <v>2023</v>
      </c>
      <c r="D421" s="51"/>
      <c r="E421" s="56"/>
      <c r="F421" s="51">
        <v>40334</v>
      </c>
      <c r="G421" s="56"/>
      <c r="H421" s="51"/>
      <c r="I421" s="56"/>
      <c r="J421" s="51"/>
      <c r="K421" s="56"/>
      <c r="L421" s="51"/>
      <c r="M421" s="56"/>
      <c r="N421" s="51"/>
      <c r="O421" s="56"/>
      <c r="P421" s="51"/>
      <c r="Q421" s="56"/>
      <c r="R421" s="51"/>
      <c r="S421" s="56"/>
      <c r="T421" s="51"/>
      <c r="U421" s="56"/>
      <c r="V421" s="51"/>
      <c r="W421" s="56"/>
      <c r="X421" s="51"/>
      <c r="Y421" s="56"/>
      <c r="Z421" s="51"/>
      <c r="AA421" s="56"/>
      <c r="AB421" s="52"/>
      <c r="AC421" s="52"/>
    </row>
    <row r="422" spans="1:29" ht="30.6" customHeight="1" x14ac:dyDescent="0.2">
      <c r="A422" s="151" t="s">
        <v>225</v>
      </c>
      <c r="B422" s="89" t="s">
        <v>30</v>
      </c>
      <c r="C422" s="86">
        <v>2022</v>
      </c>
      <c r="D422" s="51">
        <v>129637</v>
      </c>
      <c r="E422" s="56"/>
      <c r="F422" s="51">
        <v>8709</v>
      </c>
      <c r="G422" s="56"/>
      <c r="H422" s="51">
        <v>10346</v>
      </c>
      <c r="I422" s="56"/>
      <c r="J422" s="51">
        <v>13866</v>
      </c>
      <c r="K422" s="56"/>
      <c r="L422" s="51">
        <v>12025</v>
      </c>
      <c r="M422" s="56"/>
      <c r="N422" s="51">
        <v>12907</v>
      </c>
      <c r="O422" s="56"/>
      <c r="P422" s="51">
        <v>11115</v>
      </c>
      <c r="Q422" s="56"/>
      <c r="R422" s="51">
        <v>11438</v>
      </c>
      <c r="S422" s="56"/>
      <c r="T422" s="51">
        <v>10266</v>
      </c>
      <c r="U422" s="56"/>
      <c r="V422" s="51">
        <v>10382</v>
      </c>
      <c r="W422" s="56"/>
      <c r="X422" s="51">
        <v>9658</v>
      </c>
      <c r="Y422" s="56"/>
      <c r="Z422" s="51">
        <v>8778</v>
      </c>
      <c r="AA422" s="56"/>
      <c r="AB422" s="52">
        <v>10147</v>
      </c>
      <c r="AC422" s="52"/>
    </row>
    <row r="423" spans="1:29" ht="11.25" x14ac:dyDescent="0.2">
      <c r="B423" s="89"/>
      <c r="C423" s="86">
        <v>2023</v>
      </c>
      <c r="D423" s="51"/>
      <c r="E423" s="56"/>
      <c r="F423" s="51">
        <v>9500</v>
      </c>
      <c r="G423" s="56"/>
      <c r="H423" s="51"/>
      <c r="I423" s="56"/>
      <c r="J423" s="51"/>
      <c r="K423" s="56"/>
      <c r="L423" s="51"/>
      <c r="M423" s="56"/>
      <c r="N423" s="51"/>
      <c r="O423" s="56"/>
      <c r="P423" s="51"/>
      <c r="Q423" s="56"/>
      <c r="R423" s="51"/>
      <c r="S423" s="56"/>
      <c r="T423" s="51"/>
      <c r="U423" s="56"/>
      <c r="V423" s="51"/>
      <c r="W423" s="56"/>
      <c r="X423" s="51"/>
      <c r="Y423" s="56"/>
      <c r="Z423" s="51"/>
      <c r="AA423" s="56"/>
      <c r="AB423" s="52"/>
      <c r="AC423" s="52"/>
    </row>
    <row r="424" spans="1:29" ht="30.6" customHeight="1" x14ac:dyDescent="0.2">
      <c r="A424" s="151" t="s">
        <v>226</v>
      </c>
      <c r="B424" s="89" t="s">
        <v>30</v>
      </c>
      <c r="C424" s="86">
        <v>2022</v>
      </c>
      <c r="D424" s="51">
        <v>69504</v>
      </c>
      <c r="E424" s="56"/>
      <c r="F424" s="51">
        <v>6366</v>
      </c>
      <c r="G424" s="56"/>
      <c r="H424" s="51">
        <v>6145</v>
      </c>
      <c r="I424" s="56"/>
      <c r="J424" s="51">
        <v>8391</v>
      </c>
      <c r="K424" s="56"/>
      <c r="L424" s="51">
        <v>6877</v>
      </c>
      <c r="M424" s="56"/>
      <c r="N424" s="51">
        <v>6351</v>
      </c>
      <c r="O424" s="56"/>
      <c r="P424" s="51">
        <v>5417</v>
      </c>
      <c r="Q424" s="56"/>
      <c r="R424" s="51">
        <v>5229</v>
      </c>
      <c r="S424" s="56"/>
      <c r="T424" s="51">
        <v>5310</v>
      </c>
      <c r="U424" s="56"/>
      <c r="V424" s="51">
        <v>5293</v>
      </c>
      <c r="W424" s="56"/>
      <c r="X424" s="51">
        <v>5298</v>
      </c>
      <c r="Y424" s="56"/>
      <c r="Z424" s="51">
        <v>4851</v>
      </c>
      <c r="AA424" s="56"/>
      <c r="AB424" s="52">
        <v>3975</v>
      </c>
      <c r="AC424" s="52"/>
    </row>
    <row r="425" spans="1:29" ht="11.25" x14ac:dyDescent="0.2">
      <c r="B425" s="89"/>
      <c r="C425" s="86">
        <v>2023</v>
      </c>
      <c r="D425" s="51"/>
      <c r="E425" s="56"/>
      <c r="F425" s="51">
        <v>4825</v>
      </c>
      <c r="G425" s="56"/>
      <c r="H425" s="51"/>
      <c r="I425" s="56"/>
      <c r="J425" s="51"/>
      <c r="K425" s="56"/>
      <c r="L425" s="51"/>
      <c r="M425" s="56"/>
      <c r="N425" s="51"/>
      <c r="O425" s="56"/>
      <c r="P425" s="51"/>
      <c r="Q425" s="56"/>
      <c r="R425" s="51"/>
      <c r="S425" s="56"/>
      <c r="T425" s="51"/>
      <c r="U425" s="56"/>
      <c r="V425" s="51"/>
      <c r="W425" s="56"/>
      <c r="X425" s="51"/>
      <c r="Y425" s="56"/>
      <c r="Z425" s="51"/>
      <c r="AA425" s="56"/>
      <c r="AB425" s="52"/>
      <c r="AC425" s="52"/>
    </row>
    <row r="426" spans="1:29" ht="30.6" customHeight="1" x14ac:dyDescent="0.2">
      <c r="A426" s="151" t="s">
        <v>227</v>
      </c>
      <c r="B426" s="89" t="s">
        <v>30</v>
      </c>
      <c r="C426" s="86">
        <v>2022</v>
      </c>
      <c r="D426" s="51">
        <v>112259</v>
      </c>
      <c r="E426" s="56" t="s">
        <v>709</v>
      </c>
      <c r="F426" s="51">
        <v>8874</v>
      </c>
      <c r="G426" s="56"/>
      <c r="H426" s="51">
        <v>10298</v>
      </c>
      <c r="I426" s="56"/>
      <c r="J426" s="51">
        <v>13639</v>
      </c>
      <c r="K426" s="56"/>
      <c r="L426" s="51">
        <v>11475</v>
      </c>
      <c r="M426" s="56"/>
      <c r="N426" s="51">
        <v>10873</v>
      </c>
      <c r="O426" s="56"/>
      <c r="P426" s="51">
        <v>8922</v>
      </c>
      <c r="Q426" s="56"/>
      <c r="R426" s="51">
        <v>8490</v>
      </c>
      <c r="S426" s="56"/>
      <c r="T426" s="51">
        <v>8483</v>
      </c>
      <c r="U426" s="56"/>
      <c r="V426" s="51">
        <v>9559</v>
      </c>
      <c r="W426" s="56"/>
      <c r="X426" s="51">
        <v>8425</v>
      </c>
      <c r="Y426" s="56"/>
      <c r="Z426" s="51">
        <v>7875</v>
      </c>
      <c r="AA426" s="56"/>
      <c r="AB426" s="52">
        <v>5650</v>
      </c>
      <c r="AC426" s="52" t="s">
        <v>709</v>
      </c>
    </row>
    <row r="427" spans="1:29" ht="11.25" x14ac:dyDescent="0.2">
      <c r="B427" s="89"/>
      <c r="C427" s="86">
        <v>2023</v>
      </c>
      <c r="D427" s="51"/>
      <c r="E427" s="56"/>
      <c r="F427" s="51">
        <v>6132</v>
      </c>
      <c r="G427" s="56"/>
      <c r="H427" s="51"/>
      <c r="I427" s="56"/>
      <c r="J427" s="51"/>
      <c r="K427" s="56"/>
      <c r="L427" s="51"/>
      <c r="M427" s="56"/>
      <c r="N427" s="51"/>
      <c r="O427" s="56"/>
      <c r="P427" s="51"/>
      <c r="Q427" s="56"/>
      <c r="R427" s="51"/>
      <c r="S427" s="56"/>
      <c r="T427" s="51"/>
      <c r="U427" s="56"/>
      <c r="V427" s="51"/>
      <c r="W427" s="56"/>
      <c r="X427" s="51"/>
      <c r="Y427" s="56"/>
      <c r="Z427" s="51"/>
      <c r="AA427" s="56"/>
      <c r="AB427" s="52"/>
      <c r="AC427" s="52"/>
    </row>
    <row r="428" spans="1:29" ht="40.9" customHeight="1" x14ac:dyDescent="0.2">
      <c r="A428" s="88" t="s">
        <v>228</v>
      </c>
      <c r="B428" s="89" t="s">
        <v>30</v>
      </c>
      <c r="C428" s="86">
        <v>2022</v>
      </c>
      <c r="D428" s="51">
        <v>504963</v>
      </c>
      <c r="E428" s="56" t="s">
        <v>709</v>
      </c>
      <c r="F428" s="51">
        <v>41595</v>
      </c>
      <c r="G428" s="56"/>
      <c r="H428" s="51">
        <v>41989</v>
      </c>
      <c r="I428" s="56"/>
      <c r="J428" s="51">
        <v>52483</v>
      </c>
      <c r="K428" s="56"/>
      <c r="L428" s="51">
        <v>45734</v>
      </c>
      <c r="M428" s="56"/>
      <c r="N428" s="51">
        <v>41513</v>
      </c>
      <c r="O428" s="56"/>
      <c r="P428" s="51">
        <v>37688</v>
      </c>
      <c r="Q428" s="56"/>
      <c r="R428" s="51">
        <v>36393</v>
      </c>
      <c r="S428" s="56"/>
      <c r="T428" s="51">
        <v>38961</v>
      </c>
      <c r="U428" s="56"/>
      <c r="V428" s="51">
        <v>42641</v>
      </c>
      <c r="W428" s="56"/>
      <c r="X428" s="51">
        <v>45404</v>
      </c>
      <c r="Y428" s="56"/>
      <c r="Z428" s="51">
        <v>45169</v>
      </c>
      <c r="AA428" s="56" t="s">
        <v>709</v>
      </c>
      <c r="AB428" s="52">
        <v>35120</v>
      </c>
      <c r="AC428" s="52" t="s">
        <v>709</v>
      </c>
    </row>
    <row r="429" spans="1:29" ht="11.25" x14ac:dyDescent="0.2">
      <c r="B429" s="89"/>
      <c r="C429" s="86">
        <v>2023</v>
      </c>
      <c r="D429" s="51"/>
      <c r="E429" s="56"/>
      <c r="F429" s="51">
        <v>42231</v>
      </c>
      <c r="G429" s="56"/>
      <c r="H429" s="51"/>
      <c r="I429" s="56"/>
      <c r="J429" s="51"/>
      <c r="K429" s="56"/>
      <c r="L429" s="51"/>
      <c r="M429" s="56"/>
      <c r="N429" s="51"/>
      <c r="O429" s="56"/>
      <c r="P429" s="51"/>
      <c r="Q429" s="56"/>
      <c r="R429" s="51"/>
      <c r="S429" s="56"/>
      <c r="T429" s="51"/>
      <c r="U429" s="56"/>
      <c r="V429" s="51"/>
      <c r="W429" s="56"/>
      <c r="X429" s="51"/>
      <c r="Y429" s="56"/>
      <c r="Z429" s="51"/>
      <c r="AA429" s="56"/>
      <c r="AB429" s="52"/>
      <c r="AC429" s="52"/>
    </row>
    <row r="430" spans="1:29" ht="30.6" customHeight="1" x14ac:dyDescent="0.2">
      <c r="A430" s="100" t="s">
        <v>229</v>
      </c>
      <c r="B430" s="89" t="s">
        <v>30</v>
      </c>
      <c r="C430" s="86">
        <v>2022</v>
      </c>
      <c r="D430" s="51">
        <v>253955</v>
      </c>
      <c r="E430" s="56"/>
      <c r="F430" s="51">
        <v>16334</v>
      </c>
      <c r="G430" s="56"/>
      <c r="H430" s="51">
        <v>17287</v>
      </c>
      <c r="I430" s="56"/>
      <c r="J430" s="51">
        <v>24655</v>
      </c>
      <c r="K430" s="56"/>
      <c r="L430" s="51">
        <v>25625</v>
      </c>
      <c r="M430" s="56"/>
      <c r="N430" s="51">
        <v>23327</v>
      </c>
      <c r="O430" s="56"/>
      <c r="P430" s="51">
        <v>19160</v>
      </c>
      <c r="Q430" s="56"/>
      <c r="R430" s="51">
        <v>19882</v>
      </c>
      <c r="S430" s="56"/>
      <c r="T430" s="51">
        <v>22867</v>
      </c>
      <c r="U430" s="56"/>
      <c r="V430" s="51">
        <v>24626</v>
      </c>
      <c r="W430" s="56"/>
      <c r="X430" s="51">
        <v>25062</v>
      </c>
      <c r="Y430" s="56"/>
      <c r="Z430" s="51">
        <v>21456</v>
      </c>
      <c r="AA430" s="56"/>
      <c r="AB430" s="52">
        <v>13663</v>
      </c>
      <c r="AC430" s="52"/>
    </row>
    <row r="431" spans="1:29" ht="11.25" x14ac:dyDescent="0.2">
      <c r="B431" s="89"/>
      <c r="C431" s="86">
        <v>2023</v>
      </c>
      <c r="D431" s="51"/>
      <c r="E431" s="56"/>
      <c r="F431" s="51">
        <v>16935</v>
      </c>
      <c r="G431" s="56"/>
      <c r="H431" s="51"/>
      <c r="I431" s="56"/>
      <c r="J431" s="51"/>
      <c r="K431" s="56"/>
      <c r="L431" s="51"/>
      <c r="M431" s="56"/>
      <c r="N431" s="51"/>
      <c r="O431" s="56"/>
      <c r="P431" s="51"/>
      <c r="Q431" s="56"/>
      <c r="R431" s="51"/>
      <c r="S431" s="56"/>
      <c r="T431" s="51"/>
      <c r="U431" s="56"/>
      <c r="V431" s="51"/>
      <c r="W431" s="56"/>
      <c r="X431" s="51"/>
      <c r="Y431" s="56"/>
      <c r="Z431" s="51"/>
      <c r="AA431" s="56"/>
      <c r="AB431" s="52"/>
      <c r="AC431" s="52"/>
    </row>
    <row r="432" spans="1:29" ht="20.45" customHeight="1" x14ac:dyDescent="0.2">
      <c r="A432" s="100" t="s">
        <v>230</v>
      </c>
      <c r="B432" s="89" t="s">
        <v>30</v>
      </c>
      <c r="C432" s="86">
        <v>2022</v>
      </c>
      <c r="D432" s="51">
        <v>336584</v>
      </c>
      <c r="E432" s="56" t="s">
        <v>709</v>
      </c>
      <c r="F432" s="51">
        <v>30960</v>
      </c>
      <c r="G432" s="56"/>
      <c r="H432" s="51">
        <v>28713</v>
      </c>
      <c r="I432" s="56"/>
      <c r="J432" s="51">
        <v>32175</v>
      </c>
      <c r="K432" s="56"/>
      <c r="L432" s="51">
        <v>29471</v>
      </c>
      <c r="M432" s="56"/>
      <c r="N432" s="51">
        <v>30247</v>
      </c>
      <c r="O432" s="56"/>
      <c r="P432" s="51">
        <v>29034</v>
      </c>
      <c r="Q432" s="56"/>
      <c r="R432" s="51">
        <v>27604</v>
      </c>
      <c r="S432" s="56"/>
      <c r="T432" s="51">
        <v>27346</v>
      </c>
      <c r="U432" s="56"/>
      <c r="V432" s="51">
        <v>25420</v>
      </c>
      <c r="W432" s="56"/>
      <c r="X432" s="51">
        <v>25729</v>
      </c>
      <c r="Y432" s="56"/>
      <c r="Z432" s="51">
        <v>26923</v>
      </c>
      <c r="AA432" s="56" t="s">
        <v>709</v>
      </c>
      <c r="AB432" s="52">
        <v>22908</v>
      </c>
      <c r="AC432" s="52" t="s">
        <v>709</v>
      </c>
    </row>
    <row r="433" spans="1:29" ht="11.25" x14ac:dyDescent="0.2">
      <c r="A433" s="100"/>
      <c r="B433" s="89"/>
      <c r="C433" s="86">
        <v>2023</v>
      </c>
      <c r="D433" s="51"/>
      <c r="E433" s="56"/>
      <c r="F433" s="51">
        <v>36386</v>
      </c>
      <c r="G433" s="56"/>
      <c r="H433" s="51"/>
      <c r="I433" s="56"/>
      <c r="J433" s="51"/>
      <c r="K433" s="56"/>
      <c r="L433" s="51"/>
      <c r="M433" s="56"/>
      <c r="N433" s="51"/>
      <c r="O433" s="56"/>
      <c r="P433" s="51"/>
      <c r="Q433" s="56"/>
      <c r="R433" s="51"/>
      <c r="S433" s="56"/>
      <c r="T433" s="51"/>
      <c r="U433" s="56"/>
      <c r="V433" s="51"/>
      <c r="W433" s="56"/>
      <c r="X433" s="51"/>
      <c r="Y433" s="56"/>
      <c r="Z433" s="51"/>
      <c r="AA433" s="56"/>
      <c r="AB433" s="52"/>
      <c r="AC433" s="52"/>
    </row>
    <row r="434" spans="1:29" ht="30.6" customHeight="1" x14ac:dyDescent="0.2">
      <c r="A434" s="100" t="s">
        <v>231</v>
      </c>
      <c r="B434" s="89" t="s">
        <v>30</v>
      </c>
      <c r="C434" s="86">
        <v>2022</v>
      </c>
      <c r="D434" s="51">
        <v>300213</v>
      </c>
      <c r="E434" s="56" t="s">
        <v>709</v>
      </c>
      <c r="F434" s="51">
        <v>24789</v>
      </c>
      <c r="G434" s="56"/>
      <c r="H434" s="51">
        <v>25749</v>
      </c>
      <c r="I434" s="56"/>
      <c r="J434" s="51">
        <v>28561</v>
      </c>
      <c r="K434" s="56"/>
      <c r="L434" s="51">
        <v>24094</v>
      </c>
      <c r="M434" s="56"/>
      <c r="N434" s="51">
        <v>25294</v>
      </c>
      <c r="O434" s="56"/>
      <c r="P434" s="51">
        <v>24365</v>
      </c>
      <c r="Q434" s="56"/>
      <c r="R434" s="51">
        <v>24168</v>
      </c>
      <c r="S434" s="56"/>
      <c r="T434" s="51">
        <v>24998</v>
      </c>
      <c r="U434" s="56"/>
      <c r="V434" s="51">
        <v>25379</v>
      </c>
      <c r="W434" s="56"/>
      <c r="X434" s="51">
        <v>24540</v>
      </c>
      <c r="Y434" s="56"/>
      <c r="Z434" s="51">
        <v>24421</v>
      </c>
      <c r="AA434" s="56"/>
      <c r="AB434" s="52">
        <v>22481</v>
      </c>
      <c r="AC434" s="52" t="s">
        <v>709</v>
      </c>
    </row>
    <row r="435" spans="1:29" ht="11.25" x14ac:dyDescent="0.2">
      <c r="B435" s="89"/>
      <c r="C435" s="86">
        <v>2023</v>
      </c>
      <c r="D435" s="51"/>
      <c r="E435" s="56"/>
      <c r="F435" s="51">
        <v>23557</v>
      </c>
      <c r="G435" s="56"/>
      <c r="H435" s="51"/>
      <c r="I435" s="56"/>
      <c r="J435" s="51"/>
      <c r="K435" s="56"/>
      <c r="L435" s="51"/>
      <c r="M435" s="56"/>
      <c r="N435" s="51"/>
      <c r="O435" s="56"/>
      <c r="P435" s="51"/>
      <c r="Q435" s="56"/>
      <c r="R435" s="51"/>
      <c r="S435" s="56"/>
      <c r="T435" s="51"/>
      <c r="U435" s="56"/>
      <c r="V435" s="51"/>
      <c r="W435" s="56"/>
      <c r="X435" s="51"/>
      <c r="Y435" s="56"/>
      <c r="Z435" s="51"/>
      <c r="AA435" s="56"/>
      <c r="AB435" s="52"/>
      <c r="AC435" s="52"/>
    </row>
    <row r="436" spans="1:29" ht="30.6" customHeight="1" x14ac:dyDescent="0.2">
      <c r="A436" s="100" t="s">
        <v>232</v>
      </c>
      <c r="B436" s="89" t="s">
        <v>30</v>
      </c>
      <c r="C436" s="86">
        <v>2022</v>
      </c>
      <c r="D436" s="51">
        <v>64104</v>
      </c>
      <c r="E436" s="56"/>
      <c r="F436" s="51">
        <v>6017</v>
      </c>
      <c r="G436" s="56"/>
      <c r="H436" s="51">
        <v>5844</v>
      </c>
      <c r="I436" s="56"/>
      <c r="J436" s="51">
        <v>7520</v>
      </c>
      <c r="K436" s="56"/>
      <c r="L436" s="51">
        <v>6795</v>
      </c>
      <c r="M436" s="56"/>
      <c r="N436" s="51">
        <v>6211</v>
      </c>
      <c r="O436" s="56"/>
      <c r="P436" s="51">
        <v>5556</v>
      </c>
      <c r="Q436" s="56"/>
      <c r="R436" s="51">
        <v>5290</v>
      </c>
      <c r="S436" s="56"/>
      <c r="T436" s="51">
        <v>4872</v>
      </c>
      <c r="U436" s="56"/>
      <c r="V436" s="51">
        <v>4331</v>
      </c>
      <c r="W436" s="56"/>
      <c r="X436" s="51">
        <v>3731</v>
      </c>
      <c r="Y436" s="56"/>
      <c r="Z436" s="51">
        <v>4049</v>
      </c>
      <c r="AA436" s="56"/>
      <c r="AB436" s="52">
        <v>3890</v>
      </c>
      <c r="AC436" s="52"/>
    </row>
    <row r="437" spans="1:29" ht="11.25" x14ac:dyDescent="0.2">
      <c r="A437" s="100"/>
      <c r="B437" s="89"/>
      <c r="C437" s="86">
        <v>2023</v>
      </c>
      <c r="D437" s="51"/>
      <c r="E437" s="56"/>
      <c r="F437" s="51">
        <v>5361</v>
      </c>
      <c r="G437" s="56"/>
      <c r="H437" s="51"/>
      <c r="I437" s="56"/>
      <c r="J437" s="51"/>
      <c r="K437" s="56"/>
      <c r="L437" s="51"/>
      <c r="M437" s="56"/>
      <c r="N437" s="51"/>
      <c r="O437" s="56"/>
      <c r="P437" s="51"/>
      <c r="Q437" s="56"/>
      <c r="R437" s="51"/>
      <c r="S437" s="56"/>
      <c r="T437" s="51"/>
      <c r="U437" s="56"/>
      <c r="V437" s="51"/>
      <c r="W437" s="56"/>
      <c r="X437" s="51"/>
      <c r="Y437" s="56"/>
      <c r="Z437" s="51"/>
      <c r="AA437" s="56"/>
      <c r="AB437" s="52"/>
      <c r="AC437" s="52"/>
    </row>
    <row r="438" spans="1:29" ht="21.6" customHeight="1" x14ac:dyDescent="0.2">
      <c r="B438" s="89" t="s">
        <v>109</v>
      </c>
      <c r="C438" s="86">
        <v>2022</v>
      </c>
      <c r="D438" s="51">
        <v>16478</v>
      </c>
      <c r="E438" s="56"/>
      <c r="F438" s="51">
        <v>1380</v>
      </c>
      <c r="G438" s="56"/>
      <c r="H438" s="51">
        <v>1400</v>
      </c>
      <c r="I438" s="56"/>
      <c r="J438" s="51">
        <v>1757</v>
      </c>
      <c r="K438" s="56"/>
      <c r="L438" s="51">
        <v>1610</v>
      </c>
      <c r="M438" s="56"/>
      <c r="N438" s="51">
        <v>1490</v>
      </c>
      <c r="O438" s="56"/>
      <c r="P438" s="51">
        <v>1422</v>
      </c>
      <c r="Q438" s="56"/>
      <c r="R438" s="51">
        <v>1230</v>
      </c>
      <c r="S438" s="56"/>
      <c r="T438" s="51">
        <v>1263</v>
      </c>
      <c r="U438" s="56"/>
      <c r="V438" s="51">
        <v>1394</v>
      </c>
      <c r="W438" s="56"/>
      <c r="X438" s="51">
        <v>1247</v>
      </c>
      <c r="Y438" s="56"/>
      <c r="Z438" s="51">
        <v>1155</v>
      </c>
      <c r="AA438" s="56"/>
      <c r="AB438" s="52">
        <v>1140</v>
      </c>
      <c r="AC438" s="52"/>
    </row>
    <row r="439" spans="1:29" ht="11.25" x14ac:dyDescent="0.2">
      <c r="B439" s="89"/>
      <c r="C439" s="86">
        <v>2023</v>
      </c>
      <c r="D439" s="51"/>
      <c r="E439" s="56"/>
      <c r="F439" s="51">
        <v>1379</v>
      </c>
      <c r="G439" s="56"/>
      <c r="H439" s="51"/>
      <c r="I439" s="56"/>
      <c r="J439" s="51"/>
      <c r="K439" s="56"/>
      <c r="L439" s="51"/>
      <c r="M439" s="56"/>
      <c r="N439" s="51"/>
      <c r="O439" s="56"/>
      <c r="P439" s="51"/>
      <c r="Q439" s="56"/>
      <c r="R439" s="51"/>
      <c r="S439" s="56"/>
      <c r="T439" s="51"/>
      <c r="U439" s="56"/>
      <c r="V439" s="51"/>
      <c r="W439" s="56"/>
      <c r="X439" s="51"/>
      <c r="Y439" s="56"/>
      <c r="Z439" s="51"/>
      <c r="AA439" s="56"/>
      <c r="AB439" s="52"/>
      <c r="AC439" s="52"/>
    </row>
    <row r="440" spans="1:29" ht="30.6" customHeight="1" x14ac:dyDescent="0.2">
      <c r="A440" s="100" t="s">
        <v>233</v>
      </c>
      <c r="B440" s="89" t="s">
        <v>115</v>
      </c>
      <c r="C440" s="86">
        <v>2022</v>
      </c>
      <c r="D440" s="51">
        <v>10090</v>
      </c>
      <c r="E440" s="56"/>
      <c r="F440" s="51">
        <v>634</v>
      </c>
      <c r="G440" s="56" t="s">
        <v>709</v>
      </c>
      <c r="H440" s="51">
        <v>798</v>
      </c>
      <c r="I440" s="56" t="s">
        <v>709</v>
      </c>
      <c r="J440" s="51">
        <v>995</v>
      </c>
      <c r="K440" s="56" t="s">
        <v>709</v>
      </c>
      <c r="L440" s="51">
        <v>887</v>
      </c>
      <c r="M440" s="56" t="s">
        <v>709</v>
      </c>
      <c r="N440" s="51">
        <v>917</v>
      </c>
      <c r="O440" s="56" t="s">
        <v>709</v>
      </c>
      <c r="P440" s="51">
        <v>906</v>
      </c>
      <c r="Q440" s="56" t="s">
        <v>709</v>
      </c>
      <c r="R440" s="51">
        <v>844</v>
      </c>
      <c r="S440" s="56" t="s">
        <v>709</v>
      </c>
      <c r="T440" s="51">
        <v>813</v>
      </c>
      <c r="U440" s="56" t="s">
        <v>709</v>
      </c>
      <c r="V440" s="51">
        <v>922</v>
      </c>
      <c r="W440" s="56" t="s">
        <v>709</v>
      </c>
      <c r="X440" s="51">
        <v>889</v>
      </c>
      <c r="Y440" s="56" t="s">
        <v>709</v>
      </c>
      <c r="Z440" s="51">
        <v>857</v>
      </c>
      <c r="AA440" s="56" t="s">
        <v>709</v>
      </c>
      <c r="AB440" s="52">
        <v>610</v>
      </c>
      <c r="AC440" s="52"/>
    </row>
    <row r="441" spans="1:29" ht="11.25" x14ac:dyDescent="0.2">
      <c r="B441" s="89"/>
      <c r="C441" s="86">
        <v>2023</v>
      </c>
      <c r="D441" s="51"/>
      <c r="E441" s="56"/>
      <c r="F441" s="51">
        <v>633</v>
      </c>
      <c r="G441" s="56"/>
      <c r="H441" s="51"/>
      <c r="I441" s="56"/>
      <c r="J441" s="51"/>
      <c r="K441" s="56"/>
      <c r="L441" s="51"/>
      <c r="M441" s="56"/>
      <c r="N441" s="51"/>
      <c r="O441" s="56"/>
      <c r="P441" s="51"/>
      <c r="Q441" s="56"/>
      <c r="R441" s="51"/>
      <c r="S441" s="56"/>
      <c r="T441" s="51"/>
      <c r="U441" s="56"/>
      <c r="V441" s="51"/>
      <c r="W441" s="56"/>
      <c r="X441" s="51"/>
      <c r="Y441" s="56"/>
      <c r="Z441" s="51"/>
      <c r="AA441" s="56"/>
      <c r="AB441" s="52"/>
      <c r="AC441" s="52"/>
    </row>
    <row r="442" spans="1:29" ht="11.25" x14ac:dyDescent="0.2">
      <c r="A442" s="135" t="s">
        <v>25</v>
      </c>
      <c r="B442" s="89"/>
      <c r="C442" s="86"/>
      <c r="D442" s="51"/>
      <c r="E442" s="56"/>
      <c r="F442" s="51"/>
      <c r="G442" s="56"/>
      <c r="H442" s="51"/>
      <c r="I442" s="56"/>
      <c r="J442" s="51"/>
      <c r="K442" s="56"/>
      <c r="L442" s="51"/>
      <c r="M442" s="56"/>
      <c r="N442" s="51"/>
      <c r="O442" s="56"/>
      <c r="P442" s="51"/>
      <c r="Q442" s="56"/>
      <c r="R442" s="51"/>
      <c r="S442" s="56"/>
      <c r="T442" s="51"/>
      <c r="U442" s="56"/>
      <c r="V442" s="51"/>
      <c r="W442" s="56"/>
      <c r="X442" s="51"/>
      <c r="Y442" s="56"/>
      <c r="Z442" s="51"/>
      <c r="AA442" s="56"/>
      <c r="AB442" s="52"/>
      <c r="AC442" s="52"/>
    </row>
    <row r="443" spans="1:29" ht="20.45" customHeight="1" x14ac:dyDescent="0.2">
      <c r="A443" s="102" t="s">
        <v>234</v>
      </c>
      <c r="B443" s="89" t="s">
        <v>115</v>
      </c>
      <c r="C443" s="86">
        <v>2022</v>
      </c>
      <c r="D443" s="51">
        <v>9023</v>
      </c>
      <c r="E443" s="56"/>
      <c r="F443" s="51">
        <v>573</v>
      </c>
      <c r="G443" s="56"/>
      <c r="H443" s="51">
        <v>708</v>
      </c>
      <c r="I443" s="56"/>
      <c r="J443" s="51">
        <v>873</v>
      </c>
      <c r="K443" s="56"/>
      <c r="L443" s="51">
        <v>803</v>
      </c>
      <c r="M443" s="56"/>
      <c r="N443" s="51">
        <v>829</v>
      </c>
      <c r="O443" s="56"/>
      <c r="P443" s="51">
        <v>816</v>
      </c>
      <c r="Q443" s="56"/>
      <c r="R443" s="51">
        <v>752</v>
      </c>
      <c r="S443" s="56"/>
      <c r="T443" s="51">
        <v>718</v>
      </c>
      <c r="U443" s="56"/>
      <c r="V443" s="51">
        <v>836</v>
      </c>
      <c r="W443" s="56"/>
      <c r="X443" s="51">
        <v>792</v>
      </c>
      <c r="Y443" s="56"/>
      <c r="Z443" s="51">
        <v>762</v>
      </c>
      <c r="AA443" s="56"/>
      <c r="AB443" s="52">
        <v>555</v>
      </c>
      <c r="AC443" s="52"/>
    </row>
    <row r="444" spans="1:29" ht="11.25" x14ac:dyDescent="0.2">
      <c r="A444" s="102"/>
      <c r="B444" s="89"/>
      <c r="C444" s="86">
        <v>2023</v>
      </c>
      <c r="D444" s="51"/>
      <c r="E444" s="56"/>
      <c r="F444" s="51">
        <v>577</v>
      </c>
      <c r="G444" s="56"/>
      <c r="H444" s="51"/>
      <c r="I444" s="56"/>
      <c r="J444" s="51"/>
      <c r="K444" s="56"/>
      <c r="L444" s="51"/>
      <c r="M444" s="56"/>
      <c r="N444" s="51"/>
      <c r="O444" s="56"/>
      <c r="P444" s="51"/>
      <c r="Q444" s="56"/>
      <c r="R444" s="51"/>
      <c r="S444" s="56"/>
      <c r="T444" s="51"/>
      <c r="U444" s="56"/>
      <c r="V444" s="51"/>
      <c r="W444" s="56"/>
      <c r="X444" s="51"/>
      <c r="Y444" s="56"/>
      <c r="Z444" s="51"/>
      <c r="AA444" s="56"/>
      <c r="AB444" s="52"/>
      <c r="AC444" s="52"/>
    </row>
    <row r="445" spans="1:29" ht="30.6" customHeight="1" x14ac:dyDescent="0.2">
      <c r="A445" s="102" t="s">
        <v>235</v>
      </c>
      <c r="B445" s="89" t="s">
        <v>115</v>
      </c>
      <c r="C445" s="86">
        <v>2022</v>
      </c>
      <c r="D445" s="51">
        <v>346</v>
      </c>
      <c r="E445" s="56"/>
      <c r="F445" s="114">
        <v>20.2</v>
      </c>
      <c r="G445" s="116"/>
      <c r="H445" s="114">
        <v>23</v>
      </c>
      <c r="I445" s="116"/>
      <c r="J445" s="80">
        <v>33.299999999999997</v>
      </c>
      <c r="K445" s="115"/>
      <c r="L445" s="114">
        <v>30.2</v>
      </c>
      <c r="M445" s="116"/>
      <c r="N445" s="80">
        <v>31.4</v>
      </c>
      <c r="O445" s="115"/>
      <c r="P445" s="114">
        <v>30.8</v>
      </c>
      <c r="Q445" s="116"/>
      <c r="R445" s="114">
        <v>29.4</v>
      </c>
      <c r="S445" s="116"/>
      <c r="T445" s="114">
        <v>28.4</v>
      </c>
      <c r="U445" s="116"/>
      <c r="V445" s="114">
        <v>31</v>
      </c>
      <c r="W445" s="116"/>
      <c r="X445" s="114">
        <v>30.9</v>
      </c>
      <c r="Y445" s="116"/>
      <c r="Z445" s="114">
        <v>32.299999999999997</v>
      </c>
      <c r="AA445" s="116"/>
      <c r="AB445" s="118">
        <v>24.7</v>
      </c>
      <c r="AC445" s="118"/>
    </row>
    <row r="446" spans="1:29" ht="11.25" x14ac:dyDescent="0.2">
      <c r="B446" s="89"/>
      <c r="C446" s="86">
        <v>2023</v>
      </c>
      <c r="D446" s="51"/>
      <c r="E446" s="56"/>
      <c r="F446" s="80">
        <v>24.4</v>
      </c>
      <c r="G446" s="115"/>
      <c r="H446" s="80"/>
      <c r="I446" s="115"/>
      <c r="J446" s="80"/>
      <c r="K446" s="115"/>
      <c r="L446" s="114"/>
      <c r="M446" s="116"/>
      <c r="N446" s="80"/>
      <c r="O446" s="115"/>
      <c r="P446" s="114"/>
      <c r="Q446" s="116"/>
      <c r="R446" s="114"/>
      <c r="S446" s="116"/>
      <c r="T446" s="114"/>
      <c r="U446" s="116"/>
      <c r="V446" s="114"/>
      <c r="W446" s="116"/>
      <c r="X446" s="114"/>
      <c r="Y446" s="116"/>
      <c r="Z446" s="80"/>
      <c r="AA446" s="115"/>
      <c r="AB446" s="117"/>
      <c r="AC446" s="118"/>
    </row>
    <row r="447" spans="1:29" ht="30.6" customHeight="1" x14ac:dyDescent="0.2">
      <c r="A447" s="100" t="s">
        <v>236</v>
      </c>
      <c r="B447" s="89" t="s">
        <v>237</v>
      </c>
      <c r="C447" s="86">
        <v>2022</v>
      </c>
      <c r="D447" s="152">
        <v>10799368</v>
      </c>
      <c r="E447" s="56"/>
      <c r="F447" s="51">
        <v>864579</v>
      </c>
      <c r="G447" s="56"/>
      <c r="H447" s="51">
        <v>900220</v>
      </c>
      <c r="I447" s="56"/>
      <c r="J447" s="51">
        <v>888454</v>
      </c>
      <c r="K447" s="56"/>
      <c r="L447" s="51">
        <v>926803</v>
      </c>
      <c r="M447" s="56"/>
      <c r="N447" s="51">
        <v>998171</v>
      </c>
      <c r="O447" s="56"/>
      <c r="P447" s="51">
        <v>1029217</v>
      </c>
      <c r="Q447" s="56"/>
      <c r="R447" s="51">
        <v>1018197</v>
      </c>
      <c r="S447" s="56"/>
      <c r="T447" s="51">
        <v>963913</v>
      </c>
      <c r="U447" s="56"/>
      <c r="V447" s="51">
        <v>974347</v>
      </c>
      <c r="W447" s="56"/>
      <c r="X447" s="51">
        <v>818360</v>
      </c>
      <c r="Y447" s="56"/>
      <c r="Z447" s="51">
        <v>806472</v>
      </c>
      <c r="AA447" s="56"/>
      <c r="AB447" s="52">
        <v>610634</v>
      </c>
      <c r="AC447" s="52"/>
    </row>
    <row r="448" spans="1:29" ht="11.25" x14ac:dyDescent="0.2">
      <c r="A448" s="91"/>
      <c r="B448" s="89"/>
      <c r="C448" s="86">
        <v>2023</v>
      </c>
      <c r="D448" s="51"/>
      <c r="E448" s="56"/>
      <c r="F448" s="51">
        <v>539557</v>
      </c>
      <c r="G448" s="56"/>
      <c r="H448" s="51"/>
      <c r="I448" s="56"/>
      <c r="J448" s="51"/>
      <c r="K448" s="56"/>
      <c r="L448" s="51"/>
      <c r="M448" s="56"/>
      <c r="N448" s="51"/>
      <c r="O448" s="56"/>
      <c r="P448" s="51"/>
      <c r="Q448" s="56"/>
      <c r="R448" s="51"/>
      <c r="S448" s="56"/>
      <c r="T448" s="51"/>
      <c r="U448" s="56"/>
      <c r="V448" s="51"/>
      <c r="W448" s="56"/>
      <c r="X448" s="51"/>
      <c r="Y448" s="56"/>
      <c r="Z448" s="51"/>
      <c r="AA448" s="56"/>
      <c r="AB448" s="52"/>
      <c r="AC448" s="52"/>
    </row>
    <row r="449" spans="1:29" ht="30" customHeight="1" x14ac:dyDescent="0.2">
      <c r="A449" s="281" t="s">
        <v>238</v>
      </c>
      <c r="B449" s="281"/>
      <c r="C449" s="281"/>
      <c r="D449" s="281"/>
      <c r="E449" s="281"/>
      <c r="F449" s="281"/>
      <c r="G449" s="281"/>
      <c r="H449" s="281"/>
      <c r="I449" s="281"/>
      <c r="J449" s="281"/>
      <c r="K449" s="281"/>
      <c r="L449" s="281"/>
      <c r="M449" s="281"/>
      <c r="N449" s="281"/>
      <c r="O449" s="281"/>
      <c r="P449" s="281"/>
      <c r="Q449" s="281"/>
      <c r="R449" s="281"/>
      <c r="S449" s="281"/>
      <c r="T449" s="281"/>
      <c r="U449" s="281"/>
      <c r="V449" s="281"/>
      <c r="W449" s="281"/>
      <c r="X449" s="281"/>
      <c r="Y449" s="281"/>
      <c r="Z449" s="281"/>
      <c r="AA449" s="281"/>
      <c r="AB449" s="281"/>
      <c r="AC449" s="281"/>
    </row>
    <row r="450" spans="1:29" ht="30.6" customHeight="1" x14ac:dyDescent="0.2">
      <c r="A450" s="133" t="s">
        <v>239</v>
      </c>
      <c r="B450" s="89" t="s">
        <v>109</v>
      </c>
      <c r="C450" s="86">
        <v>2022</v>
      </c>
      <c r="D450" s="51">
        <v>122510</v>
      </c>
      <c r="E450" s="56" t="s">
        <v>709</v>
      </c>
      <c r="F450" s="51">
        <v>9567</v>
      </c>
      <c r="G450" s="56"/>
      <c r="H450" s="51">
        <v>10081</v>
      </c>
      <c r="I450" s="56"/>
      <c r="J450" s="51">
        <v>12950</v>
      </c>
      <c r="K450" s="56"/>
      <c r="L450" s="51">
        <v>10261</v>
      </c>
      <c r="M450" s="56"/>
      <c r="N450" s="51">
        <v>11082</v>
      </c>
      <c r="O450" s="56"/>
      <c r="P450" s="51">
        <v>10703</v>
      </c>
      <c r="Q450" s="56"/>
      <c r="R450" s="51">
        <v>9923</v>
      </c>
      <c r="S450" s="56"/>
      <c r="T450" s="51">
        <v>9914</v>
      </c>
      <c r="U450" s="56"/>
      <c r="V450" s="51">
        <v>10311</v>
      </c>
      <c r="W450" s="56"/>
      <c r="X450" s="51">
        <v>10599</v>
      </c>
      <c r="Y450" s="56"/>
      <c r="Z450" s="51">
        <v>10478</v>
      </c>
      <c r="AA450" s="56"/>
      <c r="AB450" s="52">
        <v>6642</v>
      </c>
      <c r="AC450" s="52" t="s">
        <v>709</v>
      </c>
    </row>
    <row r="451" spans="1:29" ht="11.25" x14ac:dyDescent="0.2">
      <c r="B451" s="89"/>
      <c r="C451" s="86">
        <v>2023</v>
      </c>
      <c r="D451" s="51"/>
      <c r="E451" s="56"/>
      <c r="F451" s="51">
        <v>8883</v>
      </c>
      <c r="G451" s="56"/>
      <c r="H451" s="51"/>
      <c r="I451" s="56"/>
      <c r="J451" s="51"/>
      <c r="K451" s="56"/>
      <c r="L451" s="51"/>
      <c r="M451" s="56"/>
      <c r="N451" s="51"/>
      <c r="O451" s="56"/>
      <c r="P451" s="51"/>
      <c r="Q451" s="56"/>
      <c r="R451" s="51"/>
      <c r="S451" s="56"/>
      <c r="T451" s="51"/>
      <c r="U451" s="56"/>
      <c r="V451" s="51"/>
      <c r="W451" s="56"/>
      <c r="X451" s="51"/>
      <c r="Y451" s="56"/>
      <c r="Z451" s="51"/>
      <c r="AA451" s="56"/>
      <c r="AB451" s="52"/>
      <c r="AC451" s="52"/>
    </row>
    <row r="452" spans="1:29" ht="21.6" customHeight="1" x14ac:dyDescent="0.2">
      <c r="A452" s="100" t="s">
        <v>240</v>
      </c>
      <c r="B452" s="89" t="s">
        <v>109</v>
      </c>
      <c r="C452" s="86">
        <v>2022</v>
      </c>
      <c r="D452" s="51">
        <v>12366</v>
      </c>
      <c r="E452" s="56" t="s">
        <v>709</v>
      </c>
      <c r="F452" s="51">
        <v>912</v>
      </c>
      <c r="G452" s="56"/>
      <c r="H452" s="51">
        <v>998</v>
      </c>
      <c r="I452" s="56"/>
      <c r="J452" s="51">
        <v>1200</v>
      </c>
      <c r="K452" s="56"/>
      <c r="L452" s="51">
        <v>1086</v>
      </c>
      <c r="M452" s="56"/>
      <c r="N452" s="51">
        <v>1169</v>
      </c>
      <c r="O452" s="56"/>
      <c r="P452" s="51">
        <v>1144</v>
      </c>
      <c r="Q452" s="56"/>
      <c r="R452" s="51">
        <v>934</v>
      </c>
      <c r="S452" s="56"/>
      <c r="T452" s="51">
        <v>1018</v>
      </c>
      <c r="U452" s="56"/>
      <c r="V452" s="51">
        <v>1123</v>
      </c>
      <c r="W452" s="56"/>
      <c r="X452" s="51">
        <v>1078</v>
      </c>
      <c r="Y452" s="56"/>
      <c r="Z452" s="51">
        <v>1026</v>
      </c>
      <c r="AA452" s="56"/>
      <c r="AB452" s="52">
        <v>678</v>
      </c>
      <c r="AC452" s="52" t="s">
        <v>709</v>
      </c>
    </row>
    <row r="453" spans="1:29" ht="11.25" x14ac:dyDescent="0.2">
      <c r="A453" s="84"/>
      <c r="B453" s="89"/>
      <c r="C453" s="86">
        <v>2023</v>
      </c>
      <c r="D453" s="51"/>
      <c r="E453" s="56"/>
      <c r="F453" s="51">
        <v>667</v>
      </c>
      <c r="G453" s="56"/>
      <c r="H453" s="51"/>
      <c r="I453" s="56"/>
      <c r="J453" s="51"/>
      <c r="K453" s="56"/>
      <c r="L453" s="51"/>
      <c r="M453" s="56"/>
      <c r="N453" s="51"/>
      <c r="O453" s="56"/>
      <c r="P453" s="51"/>
      <c r="Q453" s="56"/>
      <c r="R453" s="51"/>
      <c r="S453" s="56"/>
      <c r="T453" s="51"/>
      <c r="U453" s="56"/>
      <c r="V453" s="51"/>
      <c r="W453" s="56"/>
      <c r="X453" s="51"/>
      <c r="Y453" s="56"/>
      <c r="Z453" s="51"/>
      <c r="AA453" s="56"/>
      <c r="AB453" s="52"/>
      <c r="AC453" s="52"/>
    </row>
    <row r="454" spans="1:29" ht="21.6" customHeight="1" x14ac:dyDescent="0.2">
      <c r="A454" s="100" t="s">
        <v>241</v>
      </c>
      <c r="B454" s="89" t="s">
        <v>109</v>
      </c>
      <c r="C454" s="86">
        <v>2022</v>
      </c>
      <c r="D454" s="51">
        <v>7544</v>
      </c>
      <c r="E454" s="56"/>
      <c r="F454" s="51">
        <v>600</v>
      </c>
      <c r="G454" s="56"/>
      <c r="H454" s="51">
        <v>638</v>
      </c>
      <c r="I454" s="56"/>
      <c r="J454" s="51">
        <v>715</v>
      </c>
      <c r="K454" s="56"/>
      <c r="L454" s="51">
        <v>662</v>
      </c>
      <c r="M454" s="56"/>
      <c r="N454" s="51">
        <v>707</v>
      </c>
      <c r="O454" s="56"/>
      <c r="P454" s="51">
        <v>682</v>
      </c>
      <c r="Q454" s="56"/>
      <c r="R454" s="51">
        <v>478</v>
      </c>
      <c r="S454" s="56"/>
      <c r="T454" s="51">
        <v>648</v>
      </c>
      <c r="U454" s="56"/>
      <c r="V454" s="51">
        <v>683</v>
      </c>
      <c r="W454" s="56"/>
      <c r="X454" s="51">
        <v>635</v>
      </c>
      <c r="Y454" s="56"/>
      <c r="Z454" s="51">
        <v>623</v>
      </c>
      <c r="AA454" s="56"/>
      <c r="AB454" s="52">
        <v>413</v>
      </c>
      <c r="AC454" s="52"/>
    </row>
    <row r="455" spans="1:29" ht="11.25" x14ac:dyDescent="0.2">
      <c r="A455" s="84"/>
      <c r="B455" s="89"/>
      <c r="C455" s="86">
        <v>2023</v>
      </c>
      <c r="D455" s="51"/>
      <c r="E455" s="56"/>
      <c r="F455" s="51">
        <v>494</v>
      </c>
      <c r="G455" s="56"/>
      <c r="H455" s="51"/>
      <c r="I455" s="56"/>
      <c r="J455" s="51"/>
      <c r="K455" s="56"/>
      <c r="L455" s="51"/>
      <c r="M455" s="56"/>
      <c r="N455" s="51"/>
      <c r="O455" s="56"/>
      <c r="P455" s="51"/>
      <c r="Q455" s="56"/>
      <c r="R455" s="51"/>
      <c r="S455" s="56"/>
      <c r="T455" s="51"/>
      <c r="U455" s="56"/>
      <c r="V455" s="51"/>
      <c r="W455" s="56"/>
      <c r="X455" s="51"/>
      <c r="Y455" s="56"/>
      <c r="Z455" s="51"/>
      <c r="AA455" s="56"/>
      <c r="AB455" s="52"/>
      <c r="AC455" s="52"/>
    </row>
    <row r="456" spans="1:29" ht="40.9" customHeight="1" x14ac:dyDescent="0.2">
      <c r="A456" s="88" t="s">
        <v>242</v>
      </c>
      <c r="B456" s="89" t="s">
        <v>30</v>
      </c>
      <c r="C456" s="86">
        <v>2022</v>
      </c>
      <c r="D456" s="51">
        <v>680943</v>
      </c>
      <c r="E456" s="56" t="s">
        <v>709</v>
      </c>
      <c r="F456" s="51">
        <v>56963</v>
      </c>
      <c r="G456" s="56"/>
      <c r="H456" s="51">
        <v>42960</v>
      </c>
      <c r="I456" s="56"/>
      <c r="J456" s="51">
        <v>64538</v>
      </c>
      <c r="K456" s="56"/>
      <c r="L456" s="51">
        <v>55894</v>
      </c>
      <c r="M456" s="56"/>
      <c r="N456" s="51">
        <v>64563</v>
      </c>
      <c r="O456" s="56"/>
      <c r="P456" s="51">
        <v>60771</v>
      </c>
      <c r="Q456" s="56"/>
      <c r="R456" s="51">
        <v>52337</v>
      </c>
      <c r="S456" s="56"/>
      <c r="T456" s="51">
        <v>50051</v>
      </c>
      <c r="U456" s="56"/>
      <c r="V456" s="51">
        <v>56434</v>
      </c>
      <c r="W456" s="56"/>
      <c r="X456" s="51">
        <v>54089</v>
      </c>
      <c r="Y456" s="56"/>
      <c r="Z456" s="51">
        <v>61040</v>
      </c>
      <c r="AA456" s="56"/>
      <c r="AB456" s="52">
        <v>61303</v>
      </c>
      <c r="AC456" s="52" t="s">
        <v>709</v>
      </c>
    </row>
    <row r="457" spans="1:29" ht="11.25" x14ac:dyDescent="0.2">
      <c r="A457" s="100"/>
      <c r="B457" s="89"/>
      <c r="C457" s="86">
        <v>2023</v>
      </c>
      <c r="D457" s="51"/>
      <c r="E457" s="56"/>
      <c r="F457" s="51">
        <v>41664</v>
      </c>
      <c r="G457" s="56"/>
      <c r="H457" s="51"/>
      <c r="I457" s="56"/>
      <c r="J457" s="51"/>
      <c r="K457" s="56"/>
      <c r="L457" s="51"/>
      <c r="M457" s="56"/>
      <c r="N457" s="51"/>
      <c r="O457" s="56"/>
      <c r="P457" s="51"/>
      <c r="Q457" s="56"/>
      <c r="R457" s="51"/>
      <c r="S457" s="56"/>
      <c r="T457" s="51"/>
      <c r="U457" s="56"/>
      <c r="V457" s="51"/>
      <c r="W457" s="56"/>
      <c r="X457" s="51"/>
      <c r="Y457" s="56"/>
      <c r="Z457" s="51"/>
      <c r="AA457" s="56"/>
      <c r="AB457" s="52"/>
      <c r="AC457" s="52"/>
    </row>
    <row r="458" spans="1:29" ht="20.45" customHeight="1" x14ac:dyDescent="0.2">
      <c r="A458" s="100"/>
      <c r="B458" s="89" t="s">
        <v>115</v>
      </c>
      <c r="C458" s="86">
        <v>2022</v>
      </c>
      <c r="D458" s="51">
        <v>2867316</v>
      </c>
      <c r="E458" s="56"/>
      <c r="F458" s="51">
        <v>249990</v>
      </c>
      <c r="G458" s="56"/>
      <c r="H458" s="51">
        <v>189726</v>
      </c>
      <c r="I458" s="56"/>
      <c r="J458" s="51">
        <v>286144</v>
      </c>
      <c r="K458" s="56"/>
      <c r="L458" s="51">
        <v>232544</v>
      </c>
      <c r="M458" s="56"/>
      <c r="N458" s="51">
        <v>273983</v>
      </c>
      <c r="O458" s="56"/>
      <c r="P458" s="51">
        <v>251913</v>
      </c>
      <c r="Q458" s="56"/>
      <c r="R458" s="51">
        <v>218356</v>
      </c>
      <c r="S458" s="56"/>
      <c r="T458" s="51">
        <v>213363</v>
      </c>
      <c r="U458" s="56"/>
      <c r="V458" s="51">
        <v>221248</v>
      </c>
      <c r="W458" s="56"/>
      <c r="X458" s="51">
        <v>223894</v>
      </c>
      <c r="Y458" s="56"/>
      <c r="Z458" s="51">
        <v>242685</v>
      </c>
      <c r="AA458" s="56"/>
      <c r="AB458" s="52">
        <v>263470</v>
      </c>
      <c r="AC458" s="52"/>
    </row>
    <row r="459" spans="1:29" ht="11.25" x14ac:dyDescent="0.2">
      <c r="A459" s="100"/>
      <c r="B459" s="89"/>
      <c r="C459" s="86">
        <v>2023</v>
      </c>
      <c r="D459" s="51"/>
      <c r="E459" s="56"/>
      <c r="F459" s="51">
        <v>169856</v>
      </c>
      <c r="G459" s="56"/>
      <c r="H459" s="51"/>
      <c r="I459" s="56"/>
      <c r="J459" s="51"/>
      <c r="K459" s="56"/>
      <c r="L459" s="51"/>
      <c r="M459" s="56"/>
      <c r="N459" s="51"/>
      <c r="O459" s="56"/>
      <c r="P459" s="51"/>
      <c r="Q459" s="56"/>
      <c r="R459" s="51"/>
      <c r="S459" s="56"/>
      <c r="T459" s="51"/>
      <c r="U459" s="56"/>
      <c r="V459" s="51"/>
      <c r="W459" s="56"/>
      <c r="X459" s="51"/>
      <c r="Y459" s="56"/>
      <c r="Z459" s="51"/>
      <c r="AA459" s="56"/>
      <c r="AB459" s="52"/>
      <c r="AC459" s="52"/>
    </row>
    <row r="460" spans="1:29" ht="40.9" customHeight="1" x14ac:dyDescent="0.2">
      <c r="A460" s="88" t="s">
        <v>243</v>
      </c>
      <c r="B460" s="89" t="s">
        <v>30</v>
      </c>
      <c r="C460" s="86">
        <v>2022</v>
      </c>
      <c r="D460" s="51">
        <v>386303</v>
      </c>
      <c r="E460" s="56"/>
      <c r="F460" s="51">
        <v>23321</v>
      </c>
      <c r="G460" s="56"/>
      <c r="H460" s="51">
        <v>25933</v>
      </c>
      <c r="I460" s="56"/>
      <c r="J460" s="51">
        <v>36421</v>
      </c>
      <c r="K460" s="56"/>
      <c r="L460" s="51">
        <v>32175</v>
      </c>
      <c r="M460" s="56"/>
      <c r="N460" s="51">
        <v>38988</v>
      </c>
      <c r="O460" s="56"/>
      <c r="P460" s="51">
        <v>38643</v>
      </c>
      <c r="Q460" s="56"/>
      <c r="R460" s="51">
        <v>36492</v>
      </c>
      <c r="S460" s="56"/>
      <c r="T460" s="51">
        <v>29008</v>
      </c>
      <c r="U460" s="56"/>
      <c r="V460" s="51">
        <v>32184</v>
      </c>
      <c r="W460" s="56"/>
      <c r="X460" s="51">
        <v>23123</v>
      </c>
      <c r="Y460" s="56"/>
      <c r="Z460" s="51">
        <v>38590</v>
      </c>
      <c r="AA460" s="56"/>
      <c r="AB460" s="52">
        <v>31425</v>
      </c>
      <c r="AC460" s="52"/>
    </row>
    <row r="461" spans="1:29" ht="11.25" x14ac:dyDescent="0.2">
      <c r="A461" s="100"/>
      <c r="B461" s="89"/>
      <c r="C461" s="86">
        <v>2023</v>
      </c>
      <c r="D461" s="51"/>
      <c r="E461" s="56"/>
      <c r="F461" s="51">
        <v>12977</v>
      </c>
      <c r="G461" s="56"/>
      <c r="H461" s="51"/>
      <c r="I461" s="56"/>
      <c r="J461" s="51"/>
      <c r="K461" s="56"/>
      <c r="L461" s="51"/>
      <c r="M461" s="56"/>
      <c r="N461" s="51"/>
      <c r="O461" s="56"/>
      <c r="P461" s="51"/>
      <c r="Q461" s="56"/>
      <c r="R461" s="51"/>
      <c r="S461" s="56"/>
      <c r="T461" s="51"/>
      <c r="U461" s="56"/>
      <c r="V461" s="51"/>
      <c r="W461" s="56"/>
      <c r="X461" s="51"/>
      <c r="Y461" s="56"/>
      <c r="Z461" s="51"/>
      <c r="AA461" s="56"/>
      <c r="AB461" s="52"/>
      <c r="AC461" s="52"/>
    </row>
    <row r="462" spans="1:29" ht="20.45" customHeight="1" x14ac:dyDescent="0.2">
      <c r="A462" s="100"/>
      <c r="B462" s="89" t="s">
        <v>115</v>
      </c>
      <c r="C462" s="86">
        <v>2022</v>
      </c>
      <c r="D462" s="51">
        <v>1510088</v>
      </c>
      <c r="E462" s="56"/>
      <c r="F462" s="51">
        <v>90618</v>
      </c>
      <c r="G462" s="56"/>
      <c r="H462" s="51">
        <v>105499</v>
      </c>
      <c r="I462" s="56"/>
      <c r="J462" s="51">
        <v>146723</v>
      </c>
      <c r="K462" s="56"/>
      <c r="L462" s="51">
        <v>128837</v>
      </c>
      <c r="M462" s="56"/>
      <c r="N462" s="51">
        <v>149700</v>
      </c>
      <c r="O462" s="56"/>
      <c r="P462" s="51">
        <v>147651</v>
      </c>
      <c r="Q462" s="56"/>
      <c r="R462" s="51">
        <v>142651</v>
      </c>
      <c r="S462" s="56"/>
      <c r="T462" s="51">
        <v>113403</v>
      </c>
      <c r="U462" s="56"/>
      <c r="V462" s="51">
        <v>131047</v>
      </c>
      <c r="W462" s="56"/>
      <c r="X462" s="51">
        <v>87883</v>
      </c>
      <c r="Y462" s="56"/>
      <c r="Z462" s="51">
        <v>143312</v>
      </c>
      <c r="AA462" s="56"/>
      <c r="AB462" s="52">
        <v>122764</v>
      </c>
      <c r="AC462" s="52"/>
    </row>
    <row r="463" spans="1:29" ht="11.25" x14ac:dyDescent="0.2">
      <c r="A463" s="100"/>
      <c r="B463" s="89"/>
      <c r="C463" s="86">
        <v>2023</v>
      </c>
      <c r="D463" s="51"/>
      <c r="E463" s="56"/>
      <c r="F463" s="51">
        <v>45558</v>
      </c>
      <c r="G463" s="56"/>
      <c r="H463" s="51"/>
      <c r="I463" s="56"/>
      <c r="J463" s="51"/>
      <c r="K463" s="56"/>
      <c r="L463" s="51"/>
      <c r="M463" s="56"/>
      <c r="N463" s="51"/>
      <c r="O463" s="56"/>
      <c r="P463" s="51"/>
      <c r="Q463" s="56"/>
      <c r="R463" s="51"/>
      <c r="S463" s="56"/>
      <c r="T463" s="51"/>
      <c r="U463" s="56"/>
      <c r="V463" s="51"/>
      <c r="W463" s="56"/>
      <c r="X463" s="51"/>
      <c r="Y463" s="56"/>
      <c r="Z463" s="51"/>
      <c r="AA463" s="56"/>
      <c r="AB463" s="52"/>
      <c r="AC463" s="52"/>
    </row>
    <row r="464" spans="1:29" ht="30.6" customHeight="1" x14ac:dyDescent="0.2">
      <c r="A464" s="100" t="s">
        <v>244</v>
      </c>
      <c r="B464" s="89" t="s">
        <v>30</v>
      </c>
      <c r="C464" s="86">
        <v>2022</v>
      </c>
      <c r="D464" s="51">
        <v>1474651</v>
      </c>
      <c r="E464" s="56"/>
      <c r="F464" s="51">
        <v>116355</v>
      </c>
      <c r="G464" s="56"/>
      <c r="H464" s="51">
        <v>135004</v>
      </c>
      <c r="I464" s="56"/>
      <c r="J464" s="51">
        <v>155571</v>
      </c>
      <c r="K464" s="56"/>
      <c r="L464" s="51">
        <v>126898</v>
      </c>
      <c r="M464" s="56"/>
      <c r="N464" s="51">
        <v>140855</v>
      </c>
      <c r="O464" s="56"/>
      <c r="P464" s="51">
        <v>128682</v>
      </c>
      <c r="Q464" s="56"/>
      <c r="R464" s="51">
        <v>116319</v>
      </c>
      <c r="S464" s="56"/>
      <c r="T464" s="51">
        <v>119156</v>
      </c>
      <c r="U464" s="56"/>
      <c r="V464" s="51">
        <v>147489</v>
      </c>
      <c r="W464" s="56"/>
      <c r="X464" s="51">
        <v>110633</v>
      </c>
      <c r="Y464" s="56"/>
      <c r="Z464" s="51">
        <v>96523</v>
      </c>
      <c r="AA464" s="56"/>
      <c r="AB464" s="52">
        <v>81168</v>
      </c>
      <c r="AC464" s="52"/>
    </row>
    <row r="465" spans="1:29" ht="11.25" x14ac:dyDescent="0.2">
      <c r="A465" s="100"/>
      <c r="B465" s="89"/>
      <c r="C465" s="86">
        <v>2023</v>
      </c>
      <c r="D465" s="51"/>
      <c r="E465" s="56"/>
      <c r="F465" s="51" t="s">
        <v>400</v>
      </c>
      <c r="G465" s="56"/>
      <c r="H465" s="51"/>
      <c r="I465" s="56"/>
      <c r="J465" s="51"/>
      <c r="K465" s="56"/>
      <c r="L465" s="51"/>
      <c r="M465" s="56"/>
      <c r="N465" s="51"/>
      <c r="O465" s="56"/>
      <c r="P465" s="51"/>
      <c r="Q465" s="56"/>
      <c r="R465" s="51"/>
      <c r="S465" s="56"/>
      <c r="T465" s="51"/>
      <c r="U465" s="56"/>
      <c r="V465" s="51"/>
      <c r="W465" s="56"/>
      <c r="X465" s="51"/>
      <c r="Y465" s="56"/>
      <c r="Z465" s="51"/>
      <c r="AA465" s="56"/>
      <c r="AB465" s="52"/>
      <c r="AC465" s="52"/>
    </row>
    <row r="466" spans="1:29" ht="21.6" customHeight="1" x14ac:dyDescent="0.2">
      <c r="A466" s="100"/>
      <c r="B466" s="89" t="s">
        <v>109</v>
      </c>
      <c r="C466" s="86">
        <v>2022</v>
      </c>
      <c r="D466" s="51">
        <v>85974</v>
      </c>
      <c r="E466" s="56"/>
      <c r="F466" s="51">
        <v>7039</v>
      </c>
      <c r="G466" s="56"/>
      <c r="H466" s="51">
        <v>7952</v>
      </c>
      <c r="I466" s="56"/>
      <c r="J466" s="51">
        <v>9827</v>
      </c>
      <c r="K466" s="56"/>
      <c r="L466" s="51">
        <v>7727</v>
      </c>
      <c r="M466" s="56"/>
      <c r="N466" s="51">
        <v>8173</v>
      </c>
      <c r="O466" s="56"/>
      <c r="P466" s="51">
        <v>7432</v>
      </c>
      <c r="Q466" s="56"/>
      <c r="R466" s="51">
        <v>6796</v>
      </c>
      <c r="S466" s="56"/>
      <c r="T466" s="51">
        <v>6991</v>
      </c>
      <c r="U466" s="56"/>
      <c r="V466" s="51">
        <v>7459</v>
      </c>
      <c r="W466" s="56"/>
      <c r="X466" s="51">
        <v>6388</v>
      </c>
      <c r="Y466" s="56"/>
      <c r="Z466" s="51">
        <v>5667</v>
      </c>
      <c r="AA466" s="56"/>
      <c r="AB466" s="52">
        <v>4524</v>
      </c>
      <c r="AC466" s="52"/>
    </row>
    <row r="467" spans="1:29" ht="11.25" x14ac:dyDescent="0.2">
      <c r="A467" s="100"/>
      <c r="B467" s="89"/>
      <c r="C467" s="86">
        <v>2023</v>
      </c>
      <c r="D467" s="51"/>
      <c r="E467" s="56"/>
      <c r="F467" s="51">
        <v>3571</v>
      </c>
      <c r="G467" s="56"/>
      <c r="H467" s="51"/>
      <c r="I467" s="56"/>
      <c r="J467" s="51"/>
      <c r="K467" s="56"/>
      <c r="L467" s="51"/>
      <c r="M467" s="56"/>
      <c r="N467" s="51"/>
      <c r="O467" s="56"/>
      <c r="P467" s="51"/>
      <c r="Q467" s="56"/>
      <c r="R467" s="51"/>
      <c r="S467" s="56"/>
      <c r="T467" s="51"/>
      <c r="U467" s="56"/>
      <c r="V467" s="51"/>
      <c r="W467" s="56"/>
      <c r="X467" s="51"/>
      <c r="Y467" s="56"/>
      <c r="Z467" s="51"/>
      <c r="AA467" s="56"/>
      <c r="AB467" s="52"/>
      <c r="AC467" s="52"/>
    </row>
    <row r="468" spans="1:29" ht="21.6" customHeight="1" x14ac:dyDescent="0.2">
      <c r="A468" s="84" t="s">
        <v>245</v>
      </c>
      <c r="B468" s="89" t="s">
        <v>143</v>
      </c>
      <c r="C468" s="86">
        <v>2022</v>
      </c>
      <c r="D468" s="51">
        <v>3067</v>
      </c>
      <c r="E468" s="56"/>
      <c r="F468" s="51">
        <v>298</v>
      </c>
      <c r="G468" s="56"/>
      <c r="H468" s="51">
        <v>303</v>
      </c>
      <c r="I468" s="56"/>
      <c r="J468" s="51">
        <v>358</v>
      </c>
      <c r="K468" s="56"/>
      <c r="L468" s="51">
        <v>341</v>
      </c>
      <c r="M468" s="56"/>
      <c r="N468" s="51">
        <v>299</v>
      </c>
      <c r="O468" s="56"/>
      <c r="P468" s="51">
        <v>279</v>
      </c>
      <c r="Q468" s="56"/>
      <c r="R468" s="51">
        <v>182</v>
      </c>
      <c r="S468" s="56"/>
      <c r="T468" s="51">
        <v>169</v>
      </c>
      <c r="U468" s="56"/>
      <c r="V468" s="51">
        <v>221</v>
      </c>
      <c r="W468" s="56"/>
      <c r="X468" s="51">
        <v>205</v>
      </c>
      <c r="Y468" s="56"/>
      <c r="Z468" s="51">
        <v>201</v>
      </c>
      <c r="AA468" s="56"/>
      <c r="AB468" s="52">
        <v>211</v>
      </c>
      <c r="AC468" s="52"/>
    </row>
    <row r="469" spans="1:29" ht="11.25" x14ac:dyDescent="0.2">
      <c r="A469" s="84"/>
      <c r="B469" s="89"/>
      <c r="C469" s="86">
        <v>2023</v>
      </c>
      <c r="D469" s="51"/>
      <c r="E469" s="56"/>
      <c r="F469" s="51">
        <v>170</v>
      </c>
      <c r="G469" s="56"/>
      <c r="H469" s="51"/>
      <c r="I469" s="56"/>
      <c r="J469" s="51"/>
      <c r="K469" s="56"/>
      <c r="L469" s="51"/>
      <c r="M469" s="56"/>
      <c r="N469" s="51"/>
      <c r="O469" s="56"/>
      <c r="P469" s="51"/>
      <c r="Q469" s="56"/>
      <c r="R469" s="51"/>
      <c r="S469" s="56"/>
      <c r="T469" s="51"/>
      <c r="U469" s="56"/>
      <c r="V469" s="51"/>
      <c r="W469" s="56"/>
      <c r="X469" s="51"/>
      <c r="Y469" s="56"/>
      <c r="Z469" s="51"/>
      <c r="AA469" s="56"/>
      <c r="AB469" s="52"/>
      <c r="AC469" s="52"/>
    </row>
    <row r="470" spans="1:29" ht="20.45" customHeight="1" x14ac:dyDescent="0.2">
      <c r="A470" s="100"/>
      <c r="B470" s="89" t="s">
        <v>246</v>
      </c>
      <c r="C470" s="86">
        <v>2022</v>
      </c>
      <c r="D470" s="51">
        <v>1581</v>
      </c>
      <c r="E470" s="56"/>
      <c r="F470" s="51">
        <v>154</v>
      </c>
      <c r="G470" s="56"/>
      <c r="H470" s="51">
        <v>155</v>
      </c>
      <c r="I470" s="56"/>
      <c r="J470" s="51">
        <v>183</v>
      </c>
      <c r="K470" s="56"/>
      <c r="L470" s="51">
        <v>173</v>
      </c>
      <c r="M470" s="56"/>
      <c r="N470" s="62">
        <v>155</v>
      </c>
      <c r="O470" s="63"/>
      <c r="P470" s="62">
        <v>145</v>
      </c>
      <c r="Q470" s="63"/>
      <c r="R470" s="62">
        <v>94.9</v>
      </c>
      <c r="S470" s="63"/>
      <c r="T470" s="114">
        <v>87</v>
      </c>
      <c r="U470" s="63"/>
      <c r="V470" s="62">
        <v>115</v>
      </c>
      <c r="W470" s="63"/>
      <c r="X470" s="62">
        <v>106</v>
      </c>
      <c r="Y470" s="63"/>
      <c r="Z470" s="62">
        <v>104</v>
      </c>
      <c r="AA470" s="63"/>
      <c r="AB470" s="64">
        <v>109</v>
      </c>
    </row>
    <row r="471" spans="1:29" ht="11.25" x14ac:dyDescent="0.2">
      <c r="B471" s="89"/>
      <c r="C471" s="86">
        <v>2023</v>
      </c>
      <c r="D471" s="51"/>
      <c r="E471" s="56"/>
      <c r="F471" s="65">
        <v>86.6</v>
      </c>
      <c r="G471" s="56"/>
      <c r="H471" s="51"/>
      <c r="I471" s="56"/>
      <c r="J471" s="51"/>
      <c r="K471" s="56"/>
      <c r="L471" s="51"/>
      <c r="M471" s="56"/>
      <c r="N471" s="62"/>
      <c r="O471" s="63"/>
      <c r="P471" s="62"/>
      <c r="Q471" s="63"/>
      <c r="R471" s="62"/>
      <c r="S471" s="63"/>
      <c r="T471" s="114"/>
      <c r="U471" s="63"/>
      <c r="V471" s="62"/>
      <c r="W471" s="63"/>
      <c r="X471" s="62"/>
      <c r="Y471" s="63"/>
      <c r="Z471" s="62"/>
      <c r="AA471" s="63"/>
    </row>
    <row r="472" spans="1:29" ht="11.25" x14ac:dyDescent="0.2">
      <c r="A472" s="102" t="s">
        <v>25</v>
      </c>
      <c r="B472" s="89"/>
      <c r="C472" s="86"/>
      <c r="D472" s="51"/>
      <c r="E472" s="56"/>
      <c r="F472" s="62"/>
      <c r="G472" s="63"/>
      <c r="H472" s="62"/>
      <c r="I472" s="63"/>
      <c r="J472" s="62"/>
      <c r="K472" s="63"/>
      <c r="L472" s="62"/>
      <c r="M472" s="63"/>
      <c r="N472" s="62"/>
      <c r="O472" s="63"/>
      <c r="P472" s="62"/>
      <c r="Q472" s="63"/>
      <c r="R472" s="62"/>
      <c r="S472" s="63"/>
      <c r="T472" s="62"/>
      <c r="U472" s="63"/>
      <c r="V472" s="62"/>
      <c r="W472" s="63"/>
      <c r="X472" s="62"/>
      <c r="Y472" s="63"/>
      <c r="Z472" s="62"/>
      <c r="AA472" s="63"/>
    </row>
    <row r="473" spans="1:29" ht="21.6" customHeight="1" x14ac:dyDescent="0.2">
      <c r="A473" s="102" t="s">
        <v>247</v>
      </c>
      <c r="B473" s="89" t="s">
        <v>143</v>
      </c>
      <c r="C473" s="86">
        <v>2022</v>
      </c>
      <c r="D473" s="51">
        <v>131</v>
      </c>
      <c r="E473" s="56"/>
      <c r="F473" s="58">
        <v>11.9</v>
      </c>
      <c r="G473" s="61"/>
      <c r="H473" s="58">
        <v>12.8</v>
      </c>
      <c r="I473" s="61"/>
      <c r="J473" s="58">
        <v>21.5</v>
      </c>
      <c r="K473" s="61"/>
      <c r="L473" s="58">
        <v>23.2</v>
      </c>
      <c r="M473" s="61"/>
      <c r="N473" s="58">
        <v>18.399999999999999</v>
      </c>
      <c r="O473" s="61"/>
      <c r="P473" s="58">
        <v>11.4</v>
      </c>
      <c r="Q473" s="61"/>
      <c r="R473" s="58">
        <v>7.7</v>
      </c>
      <c r="S473" s="61"/>
      <c r="T473" s="58">
        <v>6.3</v>
      </c>
      <c r="U473" s="61"/>
      <c r="V473" s="58">
        <v>6.7</v>
      </c>
      <c r="W473" s="61"/>
      <c r="X473" s="58">
        <v>4.4000000000000004</v>
      </c>
      <c r="Y473" s="61"/>
      <c r="Z473" s="58">
        <v>4.3</v>
      </c>
      <c r="AA473" s="61"/>
      <c r="AB473" s="59">
        <v>2.6</v>
      </c>
      <c r="AC473" s="59"/>
    </row>
    <row r="474" spans="1:29" ht="11.25" x14ac:dyDescent="0.2">
      <c r="A474" s="100"/>
      <c r="B474" s="89"/>
      <c r="C474" s="86">
        <v>2023</v>
      </c>
      <c r="D474" s="58"/>
      <c r="E474" s="56"/>
      <c r="F474" s="119" t="s">
        <v>708</v>
      </c>
      <c r="G474" s="61"/>
      <c r="H474" s="58"/>
      <c r="I474" s="61"/>
      <c r="J474" s="58"/>
      <c r="K474" s="61"/>
      <c r="L474" s="58"/>
      <c r="M474" s="61"/>
      <c r="N474" s="58"/>
      <c r="O474" s="61"/>
      <c r="P474" s="58"/>
      <c r="Q474" s="61"/>
      <c r="R474" s="58"/>
      <c r="S474" s="61"/>
      <c r="T474" s="58"/>
      <c r="U474" s="61"/>
      <c r="V474" s="58"/>
      <c r="W474" s="61"/>
      <c r="X474" s="58"/>
      <c r="Y474" s="61"/>
      <c r="Z474" s="58"/>
      <c r="AA474" s="61"/>
      <c r="AB474" s="59"/>
      <c r="AC474" s="59"/>
    </row>
    <row r="475" spans="1:29" ht="20.45" customHeight="1" x14ac:dyDescent="0.2">
      <c r="A475" s="100"/>
      <c r="B475" s="89" t="s">
        <v>246</v>
      </c>
      <c r="C475" s="86">
        <v>2022</v>
      </c>
      <c r="D475" s="58">
        <v>62.1</v>
      </c>
      <c r="E475" s="61"/>
      <c r="F475" s="58">
        <v>5.6</v>
      </c>
      <c r="G475" s="61"/>
      <c r="H475" s="58">
        <v>6</v>
      </c>
      <c r="I475" s="61"/>
      <c r="J475" s="58">
        <v>10</v>
      </c>
      <c r="K475" s="61"/>
      <c r="L475" s="58">
        <v>10.9</v>
      </c>
      <c r="M475" s="61"/>
      <c r="N475" s="58">
        <v>8.6999999999999993</v>
      </c>
      <c r="O475" s="61"/>
      <c r="P475" s="58">
        <v>5.4</v>
      </c>
      <c r="Q475" s="61"/>
      <c r="R475" s="58">
        <v>3.7</v>
      </c>
      <c r="S475" s="61"/>
      <c r="T475" s="58">
        <v>3.1</v>
      </c>
      <c r="U475" s="61"/>
      <c r="V475" s="58">
        <v>3.2</v>
      </c>
      <c r="W475" s="61"/>
      <c r="X475" s="58">
        <v>2.1</v>
      </c>
      <c r="Y475" s="61"/>
      <c r="Z475" s="58">
        <v>2.1</v>
      </c>
      <c r="AA475" s="61"/>
      <c r="AB475" s="59">
        <v>1.3</v>
      </c>
      <c r="AC475" s="59"/>
    </row>
    <row r="476" spans="1:29" ht="11.25" x14ac:dyDescent="0.2">
      <c r="A476" s="91"/>
      <c r="B476" s="89"/>
      <c r="C476" s="86">
        <v>2023</v>
      </c>
      <c r="D476" s="58"/>
      <c r="E476" s="61"/>
      <c r="F476" s="119" t="s">
        <v>708</v>
      </c>
      <c r="G476" s="61"/>
      <c r="H476" s="58"/>
      <c r="I476" s="61"/>
      <c r="J476" s="58"/>
      <c r="K476" s="61"/>
      <c r="L476" s="58"/>
      <c r="M476" s="61"/>
      <c r="N476" s="58"/>
      <c r="O476" s="61"/>
      <c r="P476" s="58"/>
      <c r="Q476" s="61"/>
      <c r="R476" s="58"/>
      <c r="S476" s="61"/>
      <c r="T476" s="58"/>
      <c r="U476" s="61"/>
      <c r="V476" s="58"/>
      <c r="W476" s="61"/>
      <c r="X476" s="58"/>
      <c r="Y476" s="61"/>
      <c r="Z476" s="58"/>
      <c r="AA476" s="61"/>
      <c r="AB476" s="59"/>
      <c r="AC476" s="59"/>
    </row>
    <row r="477" spans="1:29" ht="21.6" customHeight="1" x14ac:dyDescent="0.2">
      <c r="A477" s="102" t="s">
        <v>248</v>
      </c>
      <c r="B477" s="89" t="s">
        <v>143</v>
      </c>
      <c r="C477" s="86">
        <v>2022</v>
      </c>
      <c r="D477" s="51">
        <v>2935</v>
      </c>
      <c r="E477" s="56"/>
      <c r="F477" s="51">
        <v>286</v>
      </c>
      <c r="G477" s="56"/>
      <c r="H477" s="51">
        <v>290</v>
      </c>
      <c r="I477" s="56"/>
      <c r="J477" s="51">
        <v>336</v>
      </c>
      <c r="K477" s="56"/>
      <c r="L477" s="51">
        <v>318</v>
      </c>
      <c r="M477" s="56"/>
      <c r="N477" s="51">
        <v>281</v>
      </c>
      <c r="O477" s="56"/>
      <c r="P477" s="51">
        <v>267</v>
      </c>
      <c r="Q477" s="56"/>
      <c r="R477" s="51">
        <v>175</v>
      </c>
      <c r="S477" s="56"/>
      <c r="T477" s="51">
        <v>163</v>
      </c>
      <c r="U477" s="56"/>
      <c r="V477" s="51">
        <v>214</v>
      </c>
      <c r="W477" s="56"/>
      <c r="X477" s="51">
        <v>201</v>
      </c>
      <c r="Y477" s="56"/>
      <c r="Z477" s="51">
        <v>197</v>
      </c>
      <c r="AA477" s="56"/>
      <c r="AB477" s="52">
        <v>209</v>
      </c>
      <c r="AC477" s="52"/>
    </row>
    <row r="478" spans="1:29" ht="11.25" x14ac:dyDescent="0.2">
      <c r="A478" s="100"/>
      <c r="B478" s="89"/>
      <c r="C478" s="86">
        <v>2023</v>
      </c>
      <c r="D478" s="51"/>
      <c r="E478" s="56"/>
      <c r="F478" s="51">
        <v>169</v>
      </c>
      <c r="G478" s="56"/>
      <c r="H478" s="51"/>
      <c r="I478" s="56"/>
      <c r="J478" s="51"/>
      <c r="K478" s="56"/>
      <c r="L478" s="51"/>
      <c r="M478" s="56"/>
      <c r="N478" s="51"/>
      <c r="O478" s="56"/>
      <c r="P478" s="51"/>
      <c r="Q478" s="56"/>
      <c r="R478" s="51"/>
      <c r="S478" s="56"/>
      <c r="T478" s="51"/>
      <c r="U478" s="56"/>
      <c r="V478" s="51"/>
      <c r="W478" s="56"/>
      <c r="X478" s="51"/>
      <c r="Y478" s="56"/>
      <c r="Z478" s="51"/>
      <c r="AA478" s="56"/>
      <c r="AB478" s="52"/>
      <c r="AC478" s="52"/>
    </row>
    <row r="479" spans="1:29" ht="20.45" customHeight="1" x14ac:dyDescent="0.2">
      <c r="A479" s="100"/>
      <c r="B479" s="89" t="s">
        <v>246</v>
      </c>
      <c r="C479" s="86">
        <v>2022</v>
      </c>
      <c r="D479" s="51">
        <v>1518</v>
      </c>
      <c r="E479" s="56"/>
      <c r="F479" s="60">
        <v>148</v>
      </c>
      <c r="G479" s="68"/>
      <c r="H479" s="60">
        <v>149</v>
      </c>
      <c r="I479" s="68"/>
      <c r="J479" s="51">
        <v>173</v>
      </c>
      <c r="K479" s="56"/>
      <c r="L479" s="51">
        <v>162</v>
      </c>
      <c r="M479" s="56"/>
      <c r="N479" s="51">
        <v>146</v>
      </c>
      <c r="O479" s="56"/>
      <c r="P479" s="51">
        <v>139</v>
      </c>
      <c r="Q479" s="56"/>
      <c r="R479" s="65">
        <v>91.2</v>
      </c>
      <c r="S479" s="66"/>
      <c r="T479" s="65">
        <v>83.9</v>
      </c>
      <c r="U479" s="56"/>
      <c r="V479" s="51">
        <v>112</v>
      </c>
      <c r="W479" s="56"/>
      <c r="X479" s="51">
        <v>103</v>
      </c>
      <c r="Y479" s="56"/>
      <c r="Z479" s="51">
        <v>102</v>
      </c>
      <c r="AA479" s="56"/>
      <c r="AB479" s="52">
        <v>108</v>
      </c>
      <c r="AC479" s="52"/>
    </row>
    <row r="480" spans="1:29" ht="11.25" x14ac:dyDescent="0.2">
      <c r="A480" s="91"/>
      <c r="B480" s="89"/>
      <c r="C480" s="86">
        <v>2023</v>
      </c>
      <c r="D480" s="58"/>
      <c r="E480" s="56"/>
      <c r="F480" s="58">
        <v>86</v>
      </c>
      <c r="G480" s="68"/>
      <c r="H480" s="60"/>
      <c r="I480" s="68"/>
      <c r="J480" s="51"/>
      <c r="K480" s="56"/>
      <c r="L480" s="62"/>
      <c r="M480" s="63"/>
      <c r="N480" s="62"/>
      <c r="O480" s="63"/>
      <c r="P480" s="62"/>
      <c r="Q480" s="63"/>
      <c r="R480" s="62"/>
      <c r="S480" s="63"/>
      <c r="T480" s="62"/>
      <c r="U480" s="63"/>
      <c r="V480" s="62"/>
      <c r="W480" s="63"/>
      <c r="X480" s="62"/>
      <c r="Y480" s="63"/>
      <c r="Z480" s="62"/>
      <c r="AA480" s="63"/>
    </row>
    <row r="481" spans="1:30" ht="20.45" customHeight="1" x14ac:dyDescent="0.2">
      <c r="A481" s="84" t="s">
        <v>249</v>
      </c>
      <c r="B481" s="89" t="s">
        <v>115</v>
      </c>
      <c r="C481" s="86">
        <v>2022</v>
      </c>
      <c r="D481" s="51">
        <v>861</v>
      </c>
      <c r="E481" s="56"/>
      <c r="F481" s="60">
        <v>77</v>
      </c>
      <c r="G481" s="68"/>
      <c r="H481" s="60">
        <v>86</v>
      </c>
      <c r="I481" s="68"/>
      <c r="J481" s="60">
        <v>93</v>
      </c>
      <c r="K481" s="68"/>
      <c r="L481" s="140">
        <v>68</v>
      </c>
      <c r="M481" s="141"/>
      <c r="N481" s="140">
        <v>92</v>
      </c>
      <c r="O481" s="141"/>
      <c r="P481" s="140">
        <v>87</v>
      </c>
      <c r="Q481" s="141"/>
      <c r="R481" s="140">
        <v>86</v>
      </c>
      <c r="S481" s="141"/>
      <c r="T481" s="140">
        <v>79</v>
      </c>
      <c r="U481" s="141"/>
      <c r="V481" s="140">
        <v>85</v>
      </c>
      <c r="W481" s="141"/>
      <c r="X481" s="140">
        <v>25</v>
      </c>
      <c r="Y481" s="141"/>
      <c r="Z481" s="140">
        <v>51</v>
      </c>
      <c r="AA481" s="141"/>
      <c r="AB481" s="137">
        <v>32</v>
      </c>
      <c r="AC481" s="59"/>
    </row>
    <row r="482" spans="1:30" ht="11.25" x14ac:dyDescent="0.2">
      <c r="B482" s="89"/>
      <c r="C482" s="86">
        <v>2023</v>
      </c>
      <c r="D482" s="58"/>
      <c r="E482" s="56"/>
      <c r="F482" s="60">
        <v>31</v>
      </c>
      <c r="G482" s="68"/>
      <c r="H482" s="60"/>
      <c r="I482" s="68"/>
      <c r="J482" s="60"/>
      <c r="K482" s="68"/>
      <c r="L482" s="140"/>
      <c r="M482" s="141"/>
      <c r="N482" s="140"/>
      <c r="O482" s="141"/>
      <c r="P482" s="140"/>
      <c r="Q482" s="141"/>
      <c r="R482" s="140"/>
      <c r="S482" s="141"/>
      <c r="T482" s="140"/>
      <c r="U482" s="141"/>
      <c r="V482" s="140"/>
      <c r="W482" s="141"/>
      <c r="X482" s="140"/>
      <c r="Y482" s="141"/>
      <c r="Z482" s="140"/>
      <c r="AA482" s="141"/>
      <c r="AB482" s="137"/>
      <c r="AC482" s="69"/>
      <c r="AD482" s="137"/>
    </row>
    <row r="483" spans="1:30" ht="20.45" customHeight="1" x14ac:dyDescent="0.2">
      <c r="A483" s="84" t="s">
        <v>250</v>
      </c>
      <c r="B483" s="89" t="s">
        <v>115</v>
      </c>
      <c r="C483" s="86">
        <v>2022</v>
      </c>
      <c r="D483" s="51">
        <v>157878</v>
      </c>
      <c r="E483" s="56"/>
      <c r="F483" s="51">
        <v>12117</v>
      </c>
      <c r="G483" s="56"/>
      <c r="H483" s="51">
        <v>13271</v>
      </c>
      <c r="I483" s="56"/>
      <c r="J483" s="51">
        <v>15430</v>
      </c>
      <c r="K483" s="56"/>
      <c r="L483" s="51">
        <v>13111</v>
      </c>
      <c r="M483" s="56"/>
      <c r="N483" s="51">
        <v>14442</v>
      </c>
      <c r="O483" s="56"/>
      <c r="P483" s="51">
        <v>13804</v>
      </c>
      <c r="Q483" s="56"/>
      <c r="R483" s="51">
        <v>11966</v>
      </c>
      <c r="S483" s="56"/>
      <c r="T483" s="51">
        <v>15195</v>
      </c>
      <c r="U483" s="56"/>
      <c r="V483" s="51">
        <v>12465</v>
      </c>
      <c r="W483" s="56"/>
      <c r="X483" s="51">
        <v>12569</v>
      </c>
      <c r="Y483" s="56"/>
      <c r="Z483" s="51">
        <v>12593</v>
      </c>
      <c r="AA483" s="56"/>
      <c r="AB483" s="52">
        <v>10915</v>
      </c>
      <c r="AC483" s="52"/>
    </row>
    <row r="484" spans="1:30" ht="11.25" x14ac:dyDescent="0.2">
      <c r="A484" s="101"/>
      <c r="B484" s="89"/>
      <c r="C484" s="86">
        <v>2023</v>
      </c>
      <c r="D484" s="51"/>
      <c r="E484" s="56"/>
      <c r="F484" s="51">
        <v>7335</v>
      </c>
      <c r="G484" s="56"/>
      <c r="H484" s="51"/>
      <c r="I484" s="56"/>
      <c r="J484" s="51"/>
      <c r="K484" s="56"/>
      <c r="L484" s="51"/>
      <c r="M484" s="56"/>
      <c r="N484" s="51"/>
      <c r="O484" s="56"/>
      <c r="P484" s="51"/>
      <c r="Q484" s="56"/>
      <c r="R484" s="51"/>
      <c r="S484" s="56"/>
      <c r="T484" s="51"/>
      <c r="U484" s="56"/>
      <c r="V484" s="51"/>
      <c r="W484" s="56"/>
      <c r="X484" s="51"/>
      <c r="Y484" s="56"/>
      <c r="Z484" s="51"/>
      <c r="AA484" s="56"/>
      <c r="AB484" s="52"/>
      <c r="AC484" s="52"/>
    </row>
    <row r="485" spans="1:30" ht="20.45" customHeight="1" x14ac:dyDescent="0.2">
      <c r="A485" s="84" t="s">
        <v>251</v>
      </c>
      <c r="B485" s="89" t="s">
        <v>115</v>
      </c>
      <c r="C485" s="86">
        <v>2022</v>
      </c>
      <c r="D485" s="51">
        <v>3807</v>
      </c>
      <c r="E485" s="56"/>
      <c r="F485" s="51">
        <v>375</v>
      </c>
      <c r="G485" s="56"/>
      <c r="H485" s="51">
        <v>318</v>
      </c>
      <c r="I485" s="56"/>
      <c r="J485" s="51">
        <v>506</v>
      </c>
      <c r="K485" s="56"/>
      <c r="L485" s="51">
        <v>361</v>
      </c>
      <c r="M485" s="56"/>
      <c r="N485" s="51">
        <v>328</v>
      </c>
      <c r="O485" s="56"/>
      <c r="P485" s="62">
        <v>279</v>
      </c>
      <c r="Q485" s="63"/>
      <c r="R485" s="62">
        <v>288</v>
      </c>
      <c r="S485" s="63"/>
      <c r="T485" s="62">
        <v>324</v>
      </c>
      <c r="U485" s="63"/>
      <c r="V485" s="62">
        <v>264</v>
      </c>
      <c r="W485" s="63"/>
      <c r="X485" s="62">
        <v>297</v>
      </c>
      <c r="Y485" s="63"/>
      <c r="Z485" s="62">
        <v>261</v>
      </c>
      <c r="AA485" s="63"/>
      <c r="AB485" s="64">
        <v>204</v>
      </c>
      <c r="AC485" s="52"/>
    </row>
    <row r="486" spans="1:30" ht="11.25" x14ac:dyDescent="0.2">
      <c r="B486" s="89"/>
      <c r="C486" s="86">
        <v>2023</v>
      </c>
      <c r="D486" s="51"/>
      <c r="E486" s="56"/>
      <c r="F486" s="51">
        <v>156</v>
      </c>
      <c r="G486" s="56"/>
      <c r="H486" s="51"/>
      <c r="I486" s="56"/>
      <c r="J486" s="51"/>
      <c r="K486" s="56"/>
      <c r="L486" s="51"/>
      <c r="M486" s="56"/>
      <c r="N486" s="51"/>
      <c r="O486" s="56"/>
      <c r="P486" s="62"/>
      <c r="Q486" s="63"/>
      <c r="R486" s="62"/>
      <c r="S486" s="63"/>
      <c r="T486" s="62"/>
      <c r="U486" s="63"/>
      <c r="V486" s="62"/>
      <c r="W486" s="63"/>
      <c r="X486" s="62"/>
      <c r="Y486" s="63"/>
      <c r="Z486" s="62"/>
      <c r="AA486" s="63"/>
      <c r="AC486" s="52"/>
    </row>
    <row r="487" spans="1:30" ht="30.6" customHeight="1" x14ac:dyDescent="0.2">
      <c r="A487" s="88" t="s">
        <v>252</v>
      </c>
      <c r="B487" s="89" t="s">
        <v>30</v>
      </c>
      <c r="C487" s="86">
        <v>2022</v>
      </c>
      <c r="D487" s="51">
        <v>19907</v>
      </c>
      <c r="E487" s="56"/>
      <c r="F487" s="51">
        <v>1671</v>
      </c>
      <c r="G487" s="56"/>
      <c r="H487" s="51">
        <v>1617</v>
      </c>
      <c r="I487" s="56"/>
      <c r="J487" s="51">
        <v>1768</v>
      </c>
      <c r="K487" s="56"/>
      <c r="L487" s="51">
        <v>1733</v>
      </c>
      <c r="M487" s="56"/>
      <c r="N487" s="51">
        <v>1389</v>
      </c>
      <c r="O487" s="56"/>
      <c r="P487" s="51">
        <v>1587</v>
      </c>
      <c r="Q487" s="56"/>
      <c r="R487" s="51">
        <v>1377</v>
      </c>
      <c r="S487" s="56"/>
      <c r="T487" s="51">
        <v>1956</v>
      </c>
      <c r="U487" s="56"/>
      <c r="V487" s="51">
        <v>1813</v>
      </c>
      <c r="W487" s="56"/>
      <c r="X487" s="51">
        <v>1630</v>
      </c>
      <c r="Y487" s="56"/>
      <c r="Z487" s="51">
        <v>1658</v>
      </c>
      <c r="AA487" s="56"/>
      <c r="AB487" s="52">
        <v>1708</v>
      </c>
      <c r="AC487" s="52"/>
    </row>
    <row r="488" spans="1:30" ht="11.25" x14ac:dyDescent="0.2">
      <c r="B488" s="89"/>
      <c r="C488" s="86">
        <v>2023</v>
      </c>
      <c r="D488" s="51"/>
      <c r="E488" s="56"/>
      <c r="F488" s="51">
        <v>1575</v>
      </c>
      <c r="G488" s="56"/>
      <c r="H488" s="51"/>
      <c r="I488" s="56"/>
      <c r="J488" s="51"/>
      <c r="K488" s="56"/>
      <c r="L488" s="51"/>
      <c r="M488" s="56"/>
      <c r="N488" s="51"/>
      <c r="O488" s="56"/>
      <c r="P488" s="51"/>
      <c r="Q488" s="56"/>
      <c r="R488" s="51"/>
      <c r="S488" s="56"/>
      <c r="T488" s="51"/>
      <c r="U488" s="56"/>
      <c r="V488" s="51"/>
      <c r="W488" s="56"/>
      <c r="X488" s="51"/>
      <c r="Y488" s="56"/>
      <c r="Z488" s="51"/>
      <c r="AA488" s="56"/>
      <c r="AB488" s="52"/>
      <c r="AC488" s="52"/>
    </row>
    <row r="489" spans="1:30" ht="20.45" customHeight="1" x14ac:dyDescent="0.2">
      <c r="A489" s="84" t="s">
        <v>253</v>
      </c>
      <c r="B489" s="89" t="s">
        <v>30</v>
      </c>
      <c r="C489" s="86">
        <v>2022</v>
      </c>
      <c r="D489" s="51">
        <v>80203</v>
      </c>
      <c r="E489" s="56"/>
      <c r="F489" s="51">
        <v>7501</v>
      </c>
      <c r="G489" s="56"/>
      <c r="H489" s="51">
        <v>6901</v>
      </c>
      <c r="I489" s="56"/>
      <c r="J489" s="51">
        <v>8771</v>
      </c>
      <c r="K489" s="56"/>
      <c r="L489" s="51">
        <v>7106</v>
      </c>
      <c r="M489" s="56"/>
      <c r="N489" s="51">
        <v>7034</v>
      </c>
      <c r="O489" s="56"/>
      <c r="P489" s="51">
        <v>6852</v>
      </c>
      <c r="Q489" s="56"/>
      <c r="R489" s="51">
        <v>6450</v>
      </c>
      <c r="S489" s="56"/>
      <c r="T489" s="51">
        <v>5960</v>
      </c>
      <c r="U489" s="56"/>
      <c r="V489" s="51">
        <v>6713</v>
      </c>
      <c r="W489" s="56"/>
      <c r="X489" s="51">
        <v>6118</v>
      </c>
      <c r="Y489" s="56"/>
      <c r="Z489" s="51">
        <v>6120</v>
      </c>
      <c r="AA489" s="56"/>
      <c r="AB489" s="52">
        <v>4676</v>
      </c>
      <c r="AC489" s="52"/>
    </row>
    <row r="490" spans="1:30" ht="11.25" x14ac:dyDescent="0.2">
      <c r="B490" s="89"/>
      <c r="C490" s="86">
        <v>2023</v>
      </c>
      <c r="D490" s="51"/>
      <c r="E490" s="56"/>
      <c r="F490" s="51" t="s">
        <v>400</v>
      </c>
      <c r="G490" s="56"/>
      <c r="H490" s="51"/>
      <c r="I490" s="56"/>
      <c r="J490" s="51"/>
      <c r="K490" s="56"/>
      <c r="L490" s="51"/>
      <c r="M490" s="56"/>
      <c r="N490" s="51"/>
      <c r="O490" s="56"/>
      <c r="P490" s="51"/>
      <c r="Q490" s="56"/>
      <c r="R490" s="51"/>
      <c r="S490" s="56"/>
      <c r="T490" s="51"/>
      <c r="U490" s="56"/>
      <c r="V490" s="51"/>
      <c r="W490" s="56"/>
      <c r="X490" s="51"/>
      <c r="Y490" s="56"/>
      <c r="Z490" s="51"/>
      <c r="AA490" s="56"/>
      <c r="AB490" s="52"/>
      <c r="AC490" s="52"/>
    </row>
    <row r="491" spans="1:30" ht="20.45" customHeight="1" x14ac:dyDescent="0.2">
      <c r="A491" s="84" t="s">
        <v>254</v>
      </c>
      <c r="B491" s="89" t="s">
        <v>17</v>
      </c>
      <c r="C491" s="86">
        <v>2022</v>
      </c>
      <c r="D491" s="51">
        <v>18071</v>
      </c>
      <c r="E491" s="56"/>
      <c r="F491" s="51">
        <v>905</v>
      </c>
      <c r="G491" s="56"/>
      <c r="H491" s="51">
        <v>1083</v>
      </c>
      <c r="I491" s="56"/>
      <c r="J491" s="51">
        <v>1723</v>
      </c>
      <c r="K491" s="56"/>
      <c r="L491" s="51">
        <v>1594</v>
      </c>
      <c r="M491" s="56"/>
      <c r="N491" s="51">
        <v>1795</v>
      </c>
      <c r="O491" s="56"/>
      <c r="P491" s="51">
        <v>1856</v>
      </c>
      <c r="Q491" s="56"/>
      <c r="R491" s="51">
        <v>1667</v>
      </c>
      <c r="S491" s="56"/>
      <c r="T491" s="51">
        <v>1698</v>
      </c>
      <c r="U491" s="56"/>
      <c r="V491" s="51">
        <v>1765</v>
      </c>
      <c r="W491" s="56"/>
      <c r="X491" s="51">
        <v>1639</v>
      </c>
      <c r="Y491" s="56"/>
      <c r="Z491" s="51">
        <v>1426</v>
      </c>
      <c r="AA491" s="56"/>
      <c r="AB491" s="52">
        <v>921</v>
      </c>
      <c r="AC491" s="52"/>
    </row>
    <row r="492" spans="1:30" ht="11.25" x14ac:dyDescent="0.2">
      <c r="A492" s="84"/>
      <c r="B492" s="89"/>
      <c r="C492" s="86">
        <v>2023</v>
      </c>
      <c r="D492" s="51"/>
      <c r="E492" s="56"/>
      <c r="F492" s="51">
        <v>875</v>
      </c>
      <c r="G492" s="56"/>
      <c r="H492" s="51"/>
      <c r="I492" s="56"/>
      <c r="J492" s="51"/>
      <c r="K492" s="56"/>
      <c r="L492" s="51"/>
      <c r="M492" s="56"/>
      <c r="N492" s="51"/>
      <c r="O492" s="56"/>
      <c r="P492" s="51"/>
      <c r="Q492" s="56"/>
      <c r="R492" s="51"/>
      <c r="S492" s="56"/>
      <c r="T492" s="51"/>
      <c r="U492" s="56"/>
      <c r="V492" s="51"/>
      <c r="W492" s="56"/>
      <c r="X492" s="51"/>
      <c r="Y492" s="56"/>
      <c r="Z492" s="51"/>
      <c r="AA492" s="56"/>
      <c r="AB492" s="52"/>
      <c r="AC492" s="52"/>
    </row>
    <row r="493" spans="1:30" ht="20.45" customHeight="1" x14ac:dyDescent="0.2">
      <c r="A493" s="84" t="s">
        <v>255</v>
      </c>
      <c r="B493" s="89" t="s">
        <v>17</v>
      </c>
      <c r="C493" s="86">
        <v>2022</v>
      </c>
      <c r="D493" s="51">
        <v>1318</v>
      </c>
      <c r="E493" s="56"/>
      <c r="F493" s="51">
        <v>119</v>
      </c>
      <c r="G493" s="56"/>
      <c r="H493" s="51">
        <v>112</v>
      </c>
      <c r="I493" s="56"/>
      <c r="J493" s="51">
        <v>131</v>
      </c>
      <c r="K493" s="56"/>
      <c r="L493" s="51">
        <v>119</v>
      </c>
      <c r="M493" s="56"/>
      <c r="N493" s="51">
        <v>121</v>
      </c>
      <c r="O493" s="56"/>
      <c r="P493" s="51">
        <v>121</v>
      </c>
      <c r="Q493" s="56"/>
      <c r="R493" s="65">
        <v>96.5</v>
      </c>
      <c r="S493" s="56"/>
      <c r="T493" s="51">
        <v>123</v>
      </c>
      <c r="U493" s="56"/>
      <c r="V493" s="65">
        <v>90.5</v>
      </c>
      <c r="W493" s="56"/>
      <c r="X493" s="51">
        <v>107</v>
      </c>
      <c r="Y493" s="56"/>
      <c r="Z493" s="58">
        <v>90</v>
      </c>
      <c r="AA493" s="56"/>
      <c r="AB493" s="67">
        <v>87.9</v>
      </c>
      <c r="AC493" s="52"/>
    </row>
    <row r="494" spans="1:30" ht="11.25" x14ac:dyDescent="0.2">
      <c r="A494" s="84"/>
      <c r="B494" s="89"/>
      <c r="C494" s="86">
        <v>2023</v>
      </c>
      <c r="D494" s="51"/>
      <c r="E494" s="56"/>
      <c r="F494" s="65">
        <v>99.3</v>
      </c>
      <c r="G494" s="56"/>
      <c r="H494" s="51"/>
      <c r="I494" s="56"/>
      <c r="J494" s="51"/>
      <c r="K494" s="56"/>
      <c r="L494" s="51"/>
      <c r="M494" s="56"/>
      <c r="N494" s="51"/>
      <c r="O494" s="56"/>
      <c r="P494" s="51"/>
      <c r="Q494" s="56"/>
      <c r="R494" s="65"/>
      <c r="S494" s="56"/>
      <c r="T494" s="51"/>
      <c r="U494" s="56"/>
      <c r="V494" s="65"/>
      <c r="W494" s="56"/>
      <c r="X494" s="51"/>
      <c r="Y494" s="56"/>
      <c r="Z494" s="58"/>
      <c r="AA494" s="56"/>
      <c r="AB494" s="67"/>
      <c r="AC494" s="52"/>
    </row>
    <row r="495" spans="1:30" ht="20.45" customHeight="1" x14ac:dyDescent="0.2">
      <c r="A495" s="84" t="s">
        <v>256</v>
      </c>
      <c r="B495" s="89" t="s">
        <v>17</v>
      </c>
      <c r="C495" s="86">
        <v>2022</v>
      </c>
      <c r="D495" s="51">
        <v>921</v>
      </c>
      <c r="E495" s="56"/>
      <c r="F495" s="58">
        <v>60.5</v>
      </c>
      <c r="G495" s="61"/>
      <c r="H495" s="58">
        <v>73.5</v>
      </c>
      <c r="I495" s="61"/>
      <c r="J495" s="58">
        <v>95.7</v>
      </c>
      <c r="K495" s="61"/>
      <c r="L495" s="58">
        <v>81.400000000000006</v>
      </c>
      <c r="M495" s="61"/>
      <c r="N495" s="58">
        <v>82</v>
      </c>
      <c r="O495" s="61"/>
      <c r="P495" s="58">
        <v>80</v>
      </c>
      <c r="Q495" s="61"/>
      <c r="R495" s="58">
        <v>79.7</v>
      </c>
      <c r="S495" s="61"/>
      <c r="T495" s="58">
        <v>79.2</v>
      </c>
      <c r="U495" s="61"/>
      <c r="V495" s="58">
        <v>91</v>
      </c>
      <c r="W495" s="61"/>
      <c r="X495" s="58">
        <v>80</v>
      </c>
      <c r="Y495" s="61"/>
      <c r="Z495" s="58">
        <v>67.7</v>
      </c>
      <c r="AA495" s="61"/>
      <c r="AB495" s="59">
        <v>50.2</v>
      </c>
      <c r="AC495" s="59"/>
    </row>
    <row r="496" spans="1:30" ht="11.25" x14ac:dyDescent="0.2">
      <c r="A496" s="84"/>
      <c r="B496" s="89"/>
      <c r="C496" s="86">
        <v>2023</v>
      </c>
      <c r="D496" s="51"/>
      <c r="E496" s="56"/>
      <c r="F496" s="58">
        <v>63.6</v>
      </c>
      <c r="G496" s="61"/>
      <c r="H496" s="58"/>
      <c r="I496" s="61"/>
      <c r="J496" s="58"/>
      <c r="K496" s="61"/>
      <c r="L496" s="58"/>
      <c r="M496" s="61"/>
      <c r="N496" s="58"/>
      <c r="O496" s="61"/>
      <c r="P496" s="58"/>
      <c r="Q496" s="61"/>
      <c r="R496" s="58"/>
      <c r="S496" s="61"/>
      <c r="T496" s="58"/>
      <c r="U496" s="61"/>
      <c r="V496" s="58"/>
      <c r="W496" s="61"/>
      <c r="X496" s="58"/>
      <c r="Y496" s="61"/>
      <c r="Z496" s="58"/>
      <c r="AA496" s="61"/>
      <c r="AB496" s="59"/>
      <c r="AC496" s="59"/>
    </row>
    <row r="497" spans="1:29" ht="20.45" customHeight="1" x14ac:dyDescent="0.2">
      <c r="A497" s="84" t="s">
        <v>257</v>
      </c>
      <c r="B497" s="89" t="s">
        <v>17</v>
      </c>
      <c r="C497" s="86">
        <v>2022</v>
      </c>
      <c r="D497" s="51">
        <v>3814</v>
      </c>
      <c r="E497" s="56"/>
      <c r="F497" s="51">
        <v>283</v>
      </c>
      <c r="G497" s="56"/>
      <c r="H497" s="51">
        <v>382</v>
      </c>
      <c r="I497" s="56"/>
      <c r="J497" s="51">
        <v>420</v>
      </c>
      <c r="K497" s="56"/>
      <c r="L497" s="51">
        <v>357</v>
      </c>
      <c r="M497" s="56"/>
      <c r="N497" s="51">
        <v>368</v>
      </c>
      <c r="O497" s="56"/>
      <c r="P497" s="51">
        <v>340</v>
      </c>
      <c r="Q497" s="56"/>
      <c r="R497" s="51">
        <v>292</v>
      </c>
      <c r="S497" s="56"/>
      <c r="T497" s="51">
        <v>292</v>
      </c>
      <c r="U497" s="56"/>
      <c r="V497" s="51">
        <v>270</v>
      </c>
      <c r="W497" s="56"/>
      <c r="X497" s="51">
        <v>255</v>
      </c>
      <c r="Y497" s="56"/>
      <c r="Z497" s="51">
        <v>276</v>
      </c>
      <c r="AA497" s="56"/>
      <c r="AB497" s="52">
        <v>248</v>
      </c>
      <c r="AC497" s="52"/>
    </row>
    <row r="498" spans="1:29" ht="11.25" x14ac:dyDescent="0.2">
      <c r="A498" s="100"/>
      <c r="B498" s="89"/>
      <c r="C498" s="86">
        <v>2023</v>
      </c>
      <c r="D498" s="51"/>
      <c r="E498" s="56"/>
      <c r="F498" s="51">
        <v>210</v>
      </c>
      <c r="G498" s="56"/>
      <c r="H498" s="51"/>
      <c r="I498" s="56"/>
      <c r="J498" s="51"/>
      <c r="K498" s="56"/>
      <c r="L498" s="51"/>
      <c r="M498" s="56"/>
      <c r="N498" s="51"/>
      <c r="O498" s="56"/>
      <c r="P498" s="51"/>
      <c r="Q498" s="56"/>
      <c r="R498" s="51"/>
      <c r="S498" s="56"/>
      <c r="T498" s="51"/>
      <c r="U498" s="56"/>
      <c r="V498" s="51"/>
      <c r="W498" s="56"/>
      <c r="X498" s="51"/>
      <c r="Y498" s="56"/>
      <c r="Z498" s="51"/>
      <c r="AA498" s="56"/>
      <c r="AB498" s="52"/>
      <c r="AC498" s="52"/>
    </row>
    <row r="499" spans="1:29" ht="21.6" customHeight="1" x14ac:dyDescent="0.2">
      <c r="A499" s="84"/>
      <c r="B499" s="89" t="s">
        <v>143</v>
      </c>
      <c r="C499" s="86">
        <v>2022</v>
      </c>
      <c r="D499" s="51">
        <v>5509</v>
      </c>
      <c r="E499" s="56"/>
      <c r="F499" s="51">
        <v>420</v>
      </c>
      <c r="G499" s="56"/>
      <c r="H499" s="51">
        <v>479</v>
      </c>
      <c r="I499" s="56"/>
      <c r="J499" s="51">
        <v>617</v>
      </c>
      <c r="K499" s="56"/>
      <c r="L499" s="51">
        <v>520</v>
      </c>
      <c r="M499" s="56"/>
      <c r="N499" s="51">
        <v>538</v>
      </c>
      <c r="O499" s="56"/>
      <c r="P499" s="51">
        <v>499</v>
      </c>
      <c r="Q499" s="56"/>
      <c r="R499" s="51">
        <v>429</v>
      </c>
      <c r="S499" s="56"/>
      <c r="T499" s="51">
        <v>427</v>
      </c>
      <c r="U499" s="56"/>
      <c r="V499" s="51">
        <v>390</v>
      </c>
      <c r="W499" s="56"/>
      <c r="X499" s="51">
        <v>365</v>
      </c>
      <c r="Y499" s="56"/>
      <c r="Z499" s="51">
        <v>403</v>
      </c>
      <c r="AA499" s="56"/>
      <c r="AB499" s="52">
        <v>363</v>
      </c>
      <c r="AC499" s="52"/>
    </row>
    <row r="500" spans="1:29" ht="11.25" x14ac:dyDescent="0.2">
      <c r="A500" s="84"/>
      <c r="B500" s="89"/>
      <c r="C500" s="86">
        <v>2023</v>
      </c>
      <c r="D500" s="51"/>
      <c r="E500" s="56"/>
      <c r="F500" s="51">
        <v>310</v>
      </c>
      <c r="G500" s="56"/>
      <c r="H500" s="51"/>
      <c r="I500" s="56"/>
      <c r="J500" s="51"/>
      <c r="K500" s="56"/>
      <c r="L500" s="51"/>
      <c r="M500" s="56"/>
      <c r="N500" s="51"/>
      <c r="O500" s="56"/>
      <c r="P500" s="51"/>
      <c r="Q500" s="56"/>
      <c r="R500" s="51"/>
      <c r="S500" s="56"/>
      <c r="T500" s="51"/>
      <c r="U500" s="56"/>
      <c r="V500" s="51"/>
      <c r="W500" s="56"/>
      <c r="X500" s="51"/>
      <c r="Y500" s="56"/>
      <c r="Z500" s="51"/>
      <c r="AA500" s="56"/>
      <c r="AB500" s="52"/>
      <c r="AC500" s="52"/>
    </row>
    <row r="501" spans="1:29" ht="11.25" x14ac:dyDescent="0.2">
      <c r="A501" s="104" t="s">
        <v>25</v>
      </c>
      <c r="B501" s="89"/>
      <c r="C501" s="86"/>
      <c r="D501" s="51"/>
      <c r="E501" s="56"/>
      <c r="F501" s="62"/>
      <c r="G501" s="63"/>
      <c r="H501" s="62"/>
      <c r="I501" s="63"/>
      <c r="J501" s="62"/>
      <c r="K501" s="63"/>
      <c r="L501" s="62"/>
      <c r="M501" s="63"/>
      <c r="N501" s="62"/>
      <c r="O501" s="63"/>
      <c r="P501" s="62"/>
      <c r="Q501" s="63"/>
      <c r="R501" s="62"/>
      <c r="S501" s="63"/>
      <c r="T501" s="62"/>
      <c r="U501" s="63"/>
      <c r="V501" s="62"/>
      <c r="W501" s="63"/>
      <c r="X501" s="62"/>
      <c r="Y501" s="63"/>
      <c r="Z501" s="62"/>
      <c r="AA501" s="63"/>
    </row>
    <row r="502" spans="1:29" ht="20.45" customHeight="1" x14ac:dyDescent="0.2">
      <c r="A502" s="104" t="s">
        <v>258</v>
      </c>
      <c r="B502" s="89" t="s">
        <v>17</v>
      </c>
      <c r="C502" s="86">
        <v>2022</v>
      </c>
      <c r="D502" s="51">
        <v>3587</v>
      </c>
      <c r="E502" s="56"/>
      <c r="F502" s="62">
        <v>272</v>
      </c>
      <c r="G502" s="63"/>
      <c r="H502" s="62">
        <v>367</v>
      </c>
      <c r="I502" s="63"/>
      <c r="J502" s="62">
        <v>392</v>
      </c>
      <c r="K502" s="63"/>
      <c r="L502" s="62">
        <v>335</v>
      </c>
      <c r="M502" s="63"/>
      <c r="N502" s="62">
        <v>345</v>
      </c>
      <c r="O502" s="63"/>
      <c r="P502" s="62">
        <v>319</v>
      </c>
      <c r="Q502" s="63"/>
      <c r="R502" s="62">
        <v>276</v>
      </c>
      <c r="S502" s="63"/>
      <c r="T502" s="62">
        <v>275</v>
      </c>
      <c r="U502" s="63"/>
      <c r="V502" s="62">
        <v>247</v>
      </c>
      <c r="W502" s="63"/>
      <c r="X502" s="62">
        <v>237</v>
      </c>
      <c r="Y502" s="63"/>
      <c r="Z502" s="62">
        <v>256</v>
      </c>
      <c r="AA502" s="63"/>
      <c r="AB502" s="64">
        <v>236</v>
      </c>
    </row>
    <row r="503" spans="1:29" ht="11.25" x14ac:dyDescent="0.2">
      <c r="A503" s="84"/>
      <c r="B503" s="89"/>
      <c r="C503" s="86">
        <v>2023</v>
      </c>
      <c r="D503" s="51"/>
      <c r="E503" s="56"/>
      <c r="F503" s="62">
        <v>202</v>
      </c>
      <c r="G503" s="63"/>
      <c r="H503" s="62"/>
      <c r="I503" s="63"/>
      <c r="J503" s="62"/>
      <c r="K503" s="63"/>
      <c r="L503" s="62"/>
      <c r="M503" s="63"/>
      <c r="N503" s="62"/>
      <c r="O503" s="63"/>
      <c r="P503" s="62"/>
      <c r="Q503" s="63"/>
      <c r="R503" s="62"/>
      <c r="S503" s="63"/>
      <c r="T503" s="62"/>
      <c r="U503" s="63"/>
      <c r="V503" s="62"/>
      <c r="W503" s="63"/>
      <c r="X503" s="62"/>
      <c r="Y503" s="63"/>
      <c r="Z503" s="62"/>
      <c r="AA503" s="63"/>
    </row>
    <row r="504" spans="1:29" ht="21.6" customHeight="1" x14ac:dyDescent="0.2">
      <c r="A504" s="84"/>
      <c r="B504" s="89" t="s">
        <v>143</v>
      </c>
      <c r="C504" s="86">
        <v>2022</v>
      </c>
      <c r="D504" s="51">
        <v>5338</v>
      </c>
      <c r="E504" s="56"/>
      <c r="F504" s="62">
        <v>409</v>
      </c>
      <c r="G504" s="63"/>
      <c r="H504" s="62">
        <v>468</v>
      </c>
      <c r="I504" s="63"/>
      <c r="J504" s="62">
        <v>592</v>
      </c>
      <c r="K504" s="63"/>
      <c r="L504" s="62">
        <v>503</v>
      </c>
      <c r="M504" s="63"/>
      <c r="N504" s="62">
        <v>519</v>
      </c>
      <c r="O504" s="63"/>
      <c r="P504" s="62">
        <v>483</v>
      </c>
      <c r="Q504" s="63"/>
      <c r="R504" s="62">
        <v>418</v>
      </c>
      <c r="S504" s="63"/>
      <c r="T504" s="62">
        <v>415</v>
      </c>
      <c r="U504" s="63"/>
      <c r="V504" s="62">
        <v>375</v>
      </c>
      <c r="W504" s="63"/>
      <c r="X504" s="62">
        <v>352</v>
      </c>
      <c r="Y504" s="63"/>
      <c r="Z504" s="62">
        <v>391</v>
      </c>
      <c r="AA504" s="63"/>
      <c r="AB504" s="64">
        <v>355</v>
      </c>
    </row>
    <row r="505" spans="1:29" ht="11.25" x14ac:dyDescent="0.2">
      <c r="A505" s="84"/>
      <c r="B505" s="89"/>
      <c r="C505" s="86">
        <v>2023</v>
      </c>
      <c r="D505" s="51"/>
      <c r="E505" s="56"/>
      <c r="F505" s="62">
        <v>304</v>
      </c>
      <c r="G505" s="63"/>
      <c r="H505" s="62"/>
      <c r="I505" s="63"/>
      <c r="J505" s="62"/>
      <c r="K505" s="63"/>
      <c r="L505" s="62"/>
      <c r="M505" s="63"/>
      <c r="N505" s="62"/>
      <c r="O505" s="63"/>
      <c r="P505" s="62"/>
      <c r="Q505" s="63"/>
      <c r="R505" s="62"/>
      <c r="S505" s="63"/>
      <c r="T505" s="62"/>
      <c r="U505" s="63"/>
      <c r="V505" s="62"/>
      <c r="W505" s="63"/>
      <c r="X505" s="62"/>
      <c r="Y505" s="63"/>
      <c r="Z505" s="62"/>
      <c r="AA505" s="63"/>
    </row>
    <row r="506" spans="1:29" ht="20.45" customHeight="1" x14ac:dyDescent="0.2">
      <c r="A506" s="84" t="s">
        <v>259</v>
      </c>
      <c r="B506" s="89" t="s">
        <v>17</v>
      </c>
      <c r="C506" s="86">
        <v>2022</v>
      </c>
      <c r="D506" s="51">
        <v>1977</v>
      </c>
      <c r="E506" s="56"/>
      <c r="F506" s="60">
        <v>137</v>
      </c>
      <c r="G506" s="68"/>
      <c r="H506" s="60">
        <v>178</v>
      </c>
      <c r="I506" s="68"/>
      <c r="J506" s="51">
        <v>213</v>
      </c>
      <c r="K506" s="56"/>
      <c r="L506" s="60">
        <v>203</v>
      </c>
      <c r="M506" s="68"/>
      <c r="N506" s="60">
        <v>193</v>
      </c>
      <c r="O506" s="68"/>
      <c r="P506" s="60">
        <v>178</v>
      </c>
      <c r="Q506" s="68"/>
      <c r="R506" s="60">
        <v>153</v>
      </c>
      <c r="S506" s="68"/>
      <c r="T506" s="60">
        <v>167</v>
      </c>
      <c r="U506" s="68"/>
      <c r="V506" s="60">
        <v>140</v>
      </c>
      <c r="W506" s="68"/>
      <c r="X506" s="60">
        <v>143</v>
      </c>
      <c r="Y506" s="68"/>
      <c r="Z506" s="60">
        <v>149</v>
      </c>
      <c r="AA506" s="68"/>
      <c r="AB506" s="69">
        <v>123</v>
      </c>
      <c r="AC506" s="69"/>
    </row>
    <row r="507" spans="1:29" ht="11.25" x14ac:dyDescent="0.2">
      <c r="A507" s="100"/>
      <c r="B507" s="89"/>
      <c r="C507" s="86">
        <v>2023</v>
      </c>
      <c r="D507" s="51"/>
      <c r="E507" s="56"/>
      <c r="F507" s="60">
        <v>126</v>
      </c>
      <c r="G507" s="68"/>
      <c r="H507" s="60"/>
      <c r="I507" s="68"/>
      <c r="J507" s="51"/>
      <c r="K507" s="56"/>
      <c r="L507" s="60"/>
      <c r="M507" s="68"/>
      <c r="N507" s="60"/>
      <c r="O507" s="68"/>
      <c r="P507" s="60"/>
      <c r="Q507" s="68"/>
      <c r="R507" s="60"/>
      <c r="S507" s="68"/>
      <c r="T507" s="60"/>
      <c r="U507" s="68"/>
      <c r="V507" s="60"/>
      <c r="W507" s="68"/>
      <c r="X507" s="60"/>
      <c r="Y507" s="68"/>
      <c r="Z507" s="60"/>
      <c r="AA507" s="68"/>
      <c r="AB507" s="69"/>
      <c r="AC507" s="69"/>
    </row>
    <row r="508" spans="1:29" ht="21.6" customHeight="1" x14ac:dyDescent="0.2">
      <c r="A508" s="84"/>
      <c r="B508" s="89" t="s">
        <v>143</v>
      </c>
      <c r="C508" s="86">
        <v>2022</v>
      </c>
      <c r="D508" s="51">
        <v>1365</v>
      </c>
      <c r="E508" s="56"/>
      <c r="F508" s="58">
        <v>94.4</v>
      </c>
      <c r="G508" s="61"/>
      <c r="H508" s="60">
        <v>123</v>
      </c>
      <c r="I508" s="68"/>
      <c r="J508" s="60">
        <v>146</v>
      </c>
      <c r="K508" s="68"/>
      <c r="L508" s="60">
        <v>140</v>
      </c>
      <c r="M508" s="68"/>
      <c r="N508" s="60">
        <v>134</v>
      </c>
      <c r="O508" s="68"/>
      <c r="P508" s="60">
        <v>123</v>
      </c>
      <c r="Q508" s="68"/>
      <c r="R508" s="60">
        <v>107</v>
      </c>
      <c r="S508" s="68"/>
      <c r="T508" s="60">
        <v>116</v>
      </c>
      <c r="U508" s="68"/>
      <c r="V508" s="58">
        <v>96.1</v>
      </c>
      <c r="W508" s="61"/>
      <c r="X508" s="58">
        <v>98.1</v>
      </c>
      <c r="Y508" s="68"/>
      <c r="Z508" s="60">
        <v>102</v>
      </c>
      <c r="AA508" s="68"/>
      <c r="AB508" s="59">
        <v>85.5</v>
      </c>
      <c r="AC508" s="59"/>
    </row>
    <row r="509" spans="1:29" ht="11.25" x14ac:dyDescent="0.2">
      <c r="A509" s="84"/>
      <c r="B509" s="89"/>
      <c r="C509" s="86">
        <v>2023</v>
      </c>
      <c r="D509" s="51"/>
      <c r="E509" s="56"/>
      <c r="F509" s="58">
        <v>86.9</v>
      </c>
      <c r="G509" s="68"/>
      <c r="H509" s="60"/>
      <c r="I509" s="68"/>
      <c r="J509" s="60"/>
      <c r="K509" s="68"/>
      <c r="L509" s="60"/>
      <c r="M509" s="68"/>
      <c r="N509" s="60"/>
      <c r="O509" s="68"/>
      <c r="P509" s="60"/>
      <c r="Q509" s="68"/>
      <c r="R509" s="60"/>
      <c r="S509" s="68"/>
      <c r="T509" s="60"/>
      <c r="U509" s="61"/>
      <c r="V509" s="58"/>
      <c r="W509" s="61"/>
      <c r="X509" s="58"/>
      <c r="Y509" s="68"/>
      <c r="Z509" s="60"/>
      <c r="AA509" s="61"/>
      <c r="AB509" s="59"/>
      <c r="AC509" s="59"/>
    </row>
    <row r="510" spans="1:29" ht="21.6" customHeight="1" x14ac:dyDescent="0.2">
      <c r="A510" s="104" t="s">
        <v>260</v>
      </c>
      <c r="B510" s="89" t="s">
        <v>143</v>
      </c>
      <c r="C510" s="86">
        <v>2022</v>
      </c>
      <c r="D510" s="51">
        <v>927</v>
      </c>
      <c r="E510" s="56"/>
      <c r="F510" s="58">
        <v>64.400000000000006</v>
      </c>
      <c r="G510" s="61"/>
      <c r="H510" s="58">
        <v>85.7</v>
      </c>
      <c r="I510" s="61"/>
      <c r="J510" s="58">
        <v>98.7</v>
      </c>
      <c r="K510" s="61"/>
      <c r="L510" s="58">
        <v>98.4</v>
      </c>
      <c r="M510" s="61"/>
      <c r="N510" s="58">
        <v>92.1</v>
      </c>
      <c r="O510" s="61"/>
      <c r="P510" s="58">
        <v>82</v>
      </c>
      <c r="Q510" s="61"/>
      <c r="R510" s="58">
        <v>71.099999999999994</v>
      </c>
      <c r="S510" s="68"/>
      <c r="T510" s="58">
        <v>80.099999999999994</v>
      </c>
      <c r="U510" s="61"/>
      <c r="V510" s="58">
        <v>63.7</v>
      </c>
      <c r="W510" s="68"/>
      <c r="X510" s="58">
        <v>64</v>
      </c>
      <c r="Y510" s="61"/>
      <c r="Z510" s="58">
        <v>69.099999999999994</v>
      </c>
      <c r="AA510" s="61"/>
      <c r="AB510" s="59">
        <v>58.2</v>
      </c>
      <c r="AC510" s="59"/>
    </row>
    <row r="511" spans="1:29" ht="11.25" x14ac:dyDescent="0.2">
      <c r="A511" s="84"/>
      <c r="B511" s="89"/>
      <c r="C511" s="86">
        <v>2023</v>
      </c>
      <c r="D511" s="51"/>
      <c r="E511" s="56"/>
      <c r="F511" s="58">
        <v>64.3</v>
      </c>
      <c r="G511" s="61"/>
      <c r="H511" s="58"/>
      <c r="I511" s="61"/>
      <c r="J511" s="58"/>
      <c r="K511" s="61"/>
      <c r="L511" s="58"/>
      <c r="M511" s="61"/>
      <c r="N511" s="58"/>
      <c r="O511" s="61"/>
      <c r="P511" s="58"/>
      <c r="Q511" s="61"/>
      <c r="R511" s="58"/>
      <c r="S511" s="61"/>
      <c r="T511" s="58"/>
      <c r="U511" s="61"/>
      <c r="V511" s="58"/>
      <c r="W511" s="61"/>
      <c r="X511" s="58"/>
      <c r="Y511" s="61"/>
      <c r="Z511" s="58"/>
      <c r="AA511" s="61"/>
      <c r="AB511" s="59"/>
      <c r="AC511" s="59"/>
    </row>
    <row r="512" spans="1:29" ht="20.45" customHeight="1" x14ac:dyDescent="0.2">
      <c r="A512" s="100"/>
      <c r="B512" s="89" t="s">
        <v>246</v>
      </c>
      <c r="C512" s="86">
        <v>2022</v>
      </c>
      <c r="D512" s="51">
        <v>439</v>
      </c>
      <c r="E512" s="56"/>
      <c r="F512" s="58">
        <v>30.7</v>
      </c>
      <c r="G512" s="61"/>
      <c r="H512" s="58">
        <v>41.3</v>
      </c>
      <c r="I512" s="61"/>
      <c r="J512" s="58">
        <v>47.5</v>
      </c>
      <c r="K512" s="61"/>
      <c r="L512" s="58">
        <v>47.1</v>
      </c>
      <c r="M512" s="61"/>
      <c r="N512" s="58">
        <v>44</v>
      </c>
      <c r="O512" s="61"/>
      <c r="P512" s="58">
        <v>39.200000000000003</v>
      </c>
      <c r="Q512" s="61"/>
      <c r="R512" s="58">
        <v>33.799999999999997</v>
      </c>
      <c r="S512" s="61"/>
      <c r="T512" s="58">
        <v>38.1</v>
      </c>
      <c r="U512" s="61"/>
      <c r="V512" s="58">
        <v>28.9</v>
      </c>
      <c r="W512" s="61"/>
      <c r="X512" s="58">
        <v>29</v>
      </c>
      <c r="Y512" s="61"/>
      <c r="Z512" s="58">
        <v>32.1</v>
      </c>
      <c r="AA512" s="61"/>
      <c r="AB512" s="59">
        <v>27.5</v>
      </c>
      <c r="AC512" s="59"/>
    </row>
    <row r="513" spans="1:29" ht="11.25" x14ac:dyDescent="0.2">
      <c r="A513" s="84"/>
      <c r="B513" s="89"/>
      <c r="C513" s="86">
        <v>2023</v>
      </c>
      <c r="D513" s="51"/>
      <c r="E513" s="56"/>
      <c r="F513" s="58">
        <v>29.2</v>
      </c>
      <c r="G513" s="61"/>
      <c r="H513" s="58"/>
      <c r="I513" s="61"/>
      <c r="J513" s="58"/>
      <c r="K513" s="61"/>
      <c r="L513" s="58"/>
      <c r="M513" s="61"/>
      <c r="N513" s="58"/>
      <c r="O513" s="61"/>
      <c r="P513" s="58"/>
      <c r="Q513" s="61"/>
      <c r="R513" s="58"/>
      <c r="S513" s="61"/>
      <c r="T513" s="58"/>
      <c r="U513" s="61"/>
      <c r="V513" s="58"/>
      <c r="W513" s="61"/>
      <c r="X513" s="58"/>
      <c r="Y513" s="61"/>
      <c r="Z513" s="58"/>
      <c r="AA513" s="61"/>
      <c r="AB513" s="59"/>
      <c r="AC513" s="59"/>
    </row>
    <row r="514" spans="1:29" ht="20.45" customHeight="1" x14ac:dyDescent="0.2">
      <c r="A514" s="84" t="s">
        <v>261</v>
      </c>
      <c r="B514" s="89" t="s">
        <v>17</v>
      </c>
      <c r="C514" s="86">
        <v>2022</v>
      </c>
      <c r="D514" s="51">
        <v>12361</v>
      </c>
      <c r="E514" s="56" t="s">
        <v>709</v>
      </c>
      <c r="F514" s="60">
        <v>584</v>
      </c>
      <c r="G514" s="68"/>
      <c r="H514" s="60">
        <v>530</v>
      </c>
      <c r="I514" s="68"/>
      <c r="J514" s="51">
        <v>1202</v>
      </c>
      <c r="K514" s="56"/>
      <c r="L514" s="60">
        <v>1173</v>
      </c>
      <c r="M514" s="68"/>
      <c r="N514" s="60">
        <v>1287</v>
      </c>
      <c r="O514" s="68"/>
      <c r="P514" s="60">
        <v>1285</v>
      </c>
      <c r="Q514" s="68"/>
      <c r="R514" s="60">
        <v>1070</v>
      </c>
      <c r="S514" s="68"/>
      <c r="T514" s="60">
        <v>1134</v>
      </c>
      <c r="U514" s="68"/>
      <c r="V514" s="60">
        <v>1158</v>
      </c>
      <c r="W514" s="68"/>
      <c r="X514" s="60">
        <v>1029</v>
      </c>
      <c r="Y514" s="68"/>
      <c r="Z514" s="60">
        <v>1026</v>
      </c>
      <c r="AA514" s="68"/>
      <c r="AB514" s="69">
        <v>854</v>
      </c>
      <c r="AC514" s="69" t="s">
        <v>709</v>
      </c>
    </row>
    <row r="515" spans="1:29" ht="11.25" x14ac:dyDescent="0.2">
      <c r="A515" s="100"/>
      <c r="B515" s="89"/>
      <c r="C515" s="86">
        <v>2023</v>
      </c>
      <c r="D515" s="51"/>
      <c r="E515" s="56"/>
      <c r="F515" s="60">
        <v>983</v>
      </c>
      <c r="G515" s="68"/>
      <c r="H515" s="60"/>
      <c r="I515" s="68"/>
      <c r="J515" s="51"/>
      <c r="K515" s="56"/>
      <c r="L515" s="60"/>
      <c r="M515" s="68"/>
      <c r="N515" s="60"/>
      <c r="O515" s="68"/>
      <c r="P515" s="60"/>
      <c r="Q515" s="68"/>
      <c r="R515" s="60"/>
      <c r="S515" s="68"/>
      <c r="T515" s="60"/>
      <c r="U515" s="68"/>
      <c r="V515" s="60"/>
      <c r="W515" s="68"/>
      <c r="X515" s="60"/>
      <c r="Y515" s="68"/>
      <c r="Z515" s="60"/>
      <c r="AA515" s="68"/>
      <c r="AB515" s="69"/>
      <c r="AC515" s="69"/>
    </row>
    <row r="516" spans="1:29" ht="21.6" customHeight="1" x14ac:dyDescent="0.2">
      <c r="A516" s="84"/>
      <c r="B516" s="89" t="s">
        <v>143</v>
      </c>
      <c r="C516" s="86">
        <v>2022</v>
      </c>
      <c r="D516" s="51">
        <v>5633</v>
      </c>
      <c r="E516" s="56"/>
      <c r="F516" s="60">
        <v>265</v>
      </c>
      <c r="G516" s="68"/>
      <c r="H516" s="60">
        <v>244</v>
      </c>
      <c r="I516" s="68"/>
      <c r="J516" s="60">
        <v>549</v>
      </c>
      <c r="K516" s="68"/>
      <c r="L516" s="60">
        <v>535</v>
      </c>
      <c r="M516" s="68"/>
      <c r="N516" s="60">
        <v>588</v>
      </c>
      <c r="O516" s="68"/>
      <c r="P516" s="60">
        <v>571</v>
      </c>
      <c r="Q516" s="68"/>
      <c r="R516" s="60">
        <v>502</v>
      </c>
      <c r="S516" s="68"/>
      <c r="T516" s="60">
        <v>515</v>
      </c>
      <c r="U516" s="68"/>
      <c r="V516" s="60">
        <v>528</v>
      </c>
      <c r="W516" s="68"/>
      <c r="X516" s="60">
        <v>470</v>
      </c>
      <c r="Y516" s="68"/>
      <c r="Z516" s="60">
        <v>467</v>
      </c>
      <c r="AA516" s="68"/>
      <c r="AB516" s="69">
        <v>386</v>
      </c>
      <c r="AC516" s="59"/>
    </row>
    <row r="517" spans="1:29" ht="11.25" x14ac:dyDescent="0.2">
      <c r="A517" s="84"/>
      <c r="B517" s="89"/>
      <c r="C517" s="86">
        <v>2023</v>
      </c>
      <c r="D517" s="51"/>
      <c r="E517" s="56"/>
      <c r="F517" s="60">
        <v>379</v>
      </c>
      <c r="G517" s="68"/>
      <c r="H517" s="60"/>
      <c r="I517" s="68"/>
      <c r="J517" s="60"/>
      <c r="K517" s="68"/>
      <c r="L517" s="60"/>
      <c r="M517" s="68"/>
      <c r="N517" s="60"/>
      <c r="O517" s="68"/>
      <c r="P517" s="60"/>
      <c r="Q517" s="68"/>
      <c r="R517" s="60"/>
      <c r="S517" s="68"/>
      <c r="T517" s="60"/>
      <c r="U517" s="61"/>
      <c r="V517" s="60"/>
      <c r="W517" s="68"/>
      <c r="X517" s="60"/>
      <c r="Y517" s="68"/>
      <c r="Z517" s="60"/>
      <c r="AA517" s="68"/>
      <c r="AB517" s="69"/>
      <c r="AC517" s="59"/>
    </row>
    <row r="518" spans="1:29" ht="51" customHeight="1" x14ac:dyDescent="0.2">
      <c r="A518" s="100" t="s">
        <v>262</v>
      </c>
      <c r="B518" s="89" t="s">
        <v>30</v>
      </c>
      <c r="C518" s="86">
        <v>2022</v>
      </c>
      <c r="D518" s="51">
        <v>1121870</v>
      </c>
      <c r="E518" s="56"/>
      <c r="F518" s="51">
        <v>104600</v>
      </c>
      <c r="G518" s="56"/>
      <c r="H518" s="51">
        <v>106503</v>
      </c>
      <c r="I518" s="56"/>
      <c r="J518" s="51">
        <v>117834</v>
      </c>
      <c r="K518" s="56"/>
      <c r="L518" s="51">
        <v>96350</v>
      </c>
      <c r="M518" s="56"/>
      <c r="N518" s="51">
        <v>92699</v>
      </c>
      <c r="O518" s="56"/>
      <c r="P518" s="51">
        <v>74769</v>
      </c>
      <c r="Q518" s="56"/>
      <c r="R518" s="51">
        <v>69312</v>
      </c>
      <c r="S518" s="56"/>
      <c r="T518" s="51">
        <v>97173</v>
      </c>
      <c r="U518" s="56"/>
      <c r="V518" s="51">
        <v>104157</v>
      </c>
      <c r="W518" s="56"/>
      <c r="X518" s="51">
        <v>88278</v>
      </c>
      <c r="Y518" s="56"/>
      <c r="Z518" s="51">
        <v>108459</v>
      </c>
      <c r="AA518" s="56"/>
      <c r="AB518" s="52">
        <v>61736</v>
      </c>
      <c r="AC518" s="52"/>
    </row>
    <row r="519" spans="1:29" ht="11.25" x14ac:dyDescent="0.2">
      <c r="A519" s="100"/>
      <c r="B519" s="89"/>
      <c r="C519" s="86">
        <v>2023</v>
      </c>
      <c r="D519" s="51"/>
      <c r="E519" s="56"/>
      <c r="F519" s="51">
        <v>81946</v>
      </c>
      <c r="G519" s="56"/>
      <c r="H519" s="51"/>
      <c r="I519" s="56"/>
      <c r="J519" s="51"/>
      <c r="K519" s="56"/>
      <c r="L519" s="51"/>
      <c r="M519" s="56"/>
      <c r="N519" s="51"/>
      <c r="O519" s="56"/>
      <c r="P519" s="51"/>
      <c r="Q519" s="56"/>
      <c r="R519" s="51"/>
      <c r="S519" s="56"/>
      <c r="T519" s="51"/>
      <c r="U519" s="56"/>
      <c r="V519" s="51"/>
      <c r="W519" s="56"/>
      <c r="X519" s="51"/>
      <c r="Y519" s="56"/>
      <c r="Z519" s="51"/>
      <c r="AA519" s="56"/>
      <c r="AB519" s="52"/>
      <c r="AC519" s="52"/>
    </row>
    <row r="520" spans="1:29" ht="21.6" customHeight="1" x14ac:dyDescent="0.2">
      <c r="A520" s="88"/>
      <c r="B520" s="89" t="s">
        <v>109</v>
      </c>
      <c r="C520" s="86">
        <v>2022</v>
      </c>
      <c r="D520" s="51">
        <v>143402</v>
      </c>
      <c r="E520" s="56"/>
      <c r="F520" s="51">
        <v>13395</v>
      </c>
      <c r="G520" s="56"/>
      <c r="H520" s="51">
        <v>13763</v>
      </c>
      <c r="I520" s="56"/>
      <c r="J520" s="51">
        <v>15050</v>
      </c>
      <c r="K520" s="56"/>
      <c r="L520" s="51">
        <v>12374</v>
      </c>
      <c r="M520" s="56"/>
      <c r="N520" s="51">
        <v>11824</v>
      </c>
      <c r="O520" s="56"/>
      <c r="P520" s="51">
        <v>9516</v>
      </c>
      <c r="Q520" s="56"/>
      <c r="R520" s="51">
        <v>8761</v>
      </c>
      <c r="S520" s="56"/>
      <c r="T520" s="51">
        <v>12371</v>
      </c>
      <c r="U520" s="56"/>
      <c r="V520" s="51">
        <v>13382</v>
      </c>
      <c r="W520" s="56"/>
      <c r="X520" s="51">
        <v>11234</v>
      </c>
      <c r="Y520" s="56"/>
      <c r="Z520" s="51">
        <v>13952</v>
      </c>
      <c r="AA520" s="56"/>
      <c r="AB520" s="52">
        <v>7780</v>
      </c>
      <c r="AC520" s="52"/>
    </row>
    <row r="521" spans="1:29" ht="11.25" x14ac:dyDescent="0.2">
      <c r="A521" s="100"/>
      <c r="B521" s="89"/>
      <c r="C521" s="86">
        <v>2023</v>
      </c>
      <c r="D521" s="51"/>
      <c r="E521" s="56"/>
      <c r="F521" s="51">
        <v>10190</v>
      </c>
      <c r="G521" s="56"/>
      <c r="H521" s="51"/>
      <c r="I521" s="56"/>
      <c r="J521" s="51"/>
      <c r="K521" s="56"/>
      <c r="L521" s="51"/>
      <c r="M521" s="56"/>
      <c r="N521" s="51"/>
      <c r="O521" s="56"/>
      <c r="P521" s="51"/>
      <c r="Q521" s="56"/>
      <c r="R521" s="51"/>
      <c r="S521" s="56"/>
      <c r="T521" s="51"/>
      <c r="U521" s="56"/>
      <c r="V521" s="51"/>
      <c r="W521" s="56"/>
      <c r="X521" s="51"/>
      <c r="Y521" s="56"/>
      <c r="Z521" s="51"/>
      <c r="AA521" s="56"/>
      <c r="AB521" s="52"/>
      <c r="AC521" s="52"/>
    </row>
    <row r="522" spans="1:29" ht="51" customHeight="1" x14ac:dyDescent="0.2">
      <c r="A522" s="100" t="s">
        <v>263</v>
      </c>
      <c r="B522" s="89" t="s">
        <v>30</v>
      </c>
      <c r="C522" s="86">
        <v>2022</v>
      </c>
      <c r="D522" s="51">
        <v>108015</v>
      </c>
      <c r="E522" s="56"/>
      <c r="F522" s="51">
        <v>7561</v>
      </c>
      <c r="G522" s="56"/>
      <c r="H522" s="51">
        <v>8011</v>
      </c>
      <c r="I522" s="56"/>
      <c r="J522" s="51">
        <v>9139</v>
      </c>
      <c r="K522" s="56"/>
      <c r="L522" s="51">
        <v>7379</v>
      </c>
      <c r="M522" s="56"/>
      <c r="N522" s="51">
        <v>9364</v>
      </c>
      <c r="O522" s="56"/>
      <c r="P522" s="51">
        <v>9920</v>
      </c>
      <c r="Q522" s="56"/>
      <c r="R522" s="51">
        <v>9758</v>
      </c>
      <c r="S522" s="56"/>
      <c r="T522" s="51">
        <v>11146</v>
      </c>
      <c r="U522" s="56"/>
      <c r="V522" s="51">
        <v>9903</v>
      </c>
      <c r="W522" s="56"/>
      <c r="X522" s="51">
        <v>9340</v>
      </c>
      <c r="Y522" s="56"/>
      <c r="Z522" s="51">
        <v>9675</v>
      </c>
      <c r="AA522" s="56"/>
      <c r="AB522" s="52">
        <v>6819</v>
      </c>
      <c r="AC522" s="52"/>
    </row>
    <row r="523" spans="1:29" ht="11.25" x14ac:dyDescent="0.2">
      <c r="A523" s="100"/>
      <c r="B523" s="89"/>
      <c r="C523" s="86">
        <v>2023</v>
      </c>
      <c r="D523" s="51"/>
      <c r="E523" s="56"/>
      <c r="F523" s="51">
        <v>7988</v>
      </c>
      <c r="G523" s="56"/>
      <c r="H523" s="51"/>
      <c r="I523" s="56"/>
      <c r="J523" s="51"/>
      <c r="K523" s="56"/>
      <c r="L523" s="51"/>
      <c r="M523" s="56"/>
      <c r="N523" s="51"/>
      <c r="O523" s="56"/>
      <c r="P523" s="51"/>
      <c r="Q523" s="56"/>
      <c r="R523" s="51"/>
      <c r="S523" s="56"/>
      <c r="T523" s="51"/>
      <c r="U523" s="56"/>
      <c r="V523" s="51"/>
      <c r="W523" s="56"/>
      <c r="X523" s="51"/>
      <c r="Y523" s="56"/>
      <c r="Z523" s="51"/>
      <c r="AA523" s="56"/>
      <c r="AB523" s="52"/>
      <c r="AC523" s="52"/>
    </row>
    <row r="524" spans="1:29" ht="21.6" customHeight="1" x14ac:dyDescent="0.2">
      <c r="A524" s="88"/>
      <c r="B524" s="89" t="s">
        <v>109</v>
      </c>
      <c r="C524" s="86">
        <v>2022</v>
      </c>
      <c r="D524" s="51">
        <v>1423</v>
      </c>
      <c r="E524" s="56"/>
      <c r="F524" s="60">
        <v>103</v>
      </c>
      <c r="G524" s="68"/>
      <c r="H524" s="60">
        <v>105</v>
      </c>
      <c r="I524" s="68"/>
      <c r="J524" s="60">
        <v>121</v>
      </c>
      <c r="K524" s="68"/>
      <c r="L524" s="58">
        <v>98</v>
      </c>
      <c r="M524" s="68"/>
      <c r="N524" s="60">
        <v>126</v>
      </c>
      <c r="O524" s="68"/>
      <c r="P524" s="60">
        <v>129</v>
      </c>
      <c r="Q524" s="68"/>
      <c r="R524" s="60">
        <v>127</v>
      </c>
      <c r="S524" s="68"/>
      <c r="T524" s="60">
        <v>146</v>
      </c>
      <c r="U524" s="68"/>
      <c r="V524" s="60">
        <v>131</v>
      </c>
      <c r="W524" s="68"/>
      <c r="X524" s="60">
        <v>123</v>
      </c>
      <c r="Y524" s="68"/>
      <c r="Z524" s="60">
        <v>127</v>
      </c>
      <c r="AA524" s="68"/>
      <c r="AB524" s="59">
        <v>87</v>
      </c>
      <c r="AC524" s="69"/>
    </row>
    <row r="525" spans="1:29" ht="11.25" x14ac:dyDescent="0.2">
      <c r="A525" s="100"/>
      <c r="B525" s="89"/>
      <c r="C525" s="86">
        <v>2023</v>
      </c>
      <c r="D525" s="51"/>
      <c r="E525" s="56"/>
      <c r="F525" s="60">
        <v>105</v>
      </c>
      <c r="G525" s="68"/>
      <c r="H525" s="60"/>
      <c r="I525" s="68"/>
      <c r="J525" s="60"/>
      <c r="K525" s="68"/>
      <c r="L525" s="60"/>
      <c r="M525" s="68"/>
      <c r="N525" s="60"/>
      <c r="O525" s="68"/>
      <c r="P525" s="60"/>
      <c r="Q525" s="68"/>
      <c r="R525" s="60"/>
      <c r="S525" s="68"/>
      <c r="T525" s="60"/>
      <c r="U525" s="68"/>
      <c r="V525" s="60"/>
      <c r="W525" s="68"/>
      <c r="X525" s="60"/>
      <c r="Y525" s="68"/>
      <c r="Z525" s="60"/>
      <c r="AA525" s="68"/>
      <c r="AB525" s="69"/>
      <c r="AC525" s="69"/>
    </row>
    <row r="526" spans="1:29" ht="30.6" customHeight="1" x14ac:dyDescent="0.2">
      <c r="A526" s="100" t="s">
        <v>264</v>
      </c>
      <c r="B526" s="89" t="s">
        <v>17</v>
      </c>
      <c r="C526" s="86">
        <v>2022</v>
      </c>
      <c r="D526" s="51">
        <v>39402</v>
      </c>
      <c r="E526" s="56" t="s">
        <v>709</v>
      </c>
      <c r="F526" s="51">
        <v>2043</v>
      </c>
      <c r="G526" s="56"/>
      <c r="H526" s="51">
        <v>2713</v>
      </c>
      <c r="I526" s="56"/>
      <c r="J526" s="51">
        <v>3884</v>
      </c>
      <c r="K526" s="56"/>
      <c r="L526" s="51">
        <v>3303</v>
      </c>
      <c r="M526" s="56"/>
      <c r="N526" s="51">
        <v>3575</v>
      </c>
      <c r="O526" s="56"/>
      <c r="P526" s="51">
        <v>3742</v>
      </c>
      <c r="Q526" s="56"/>
      <c r="R526" s="51">
        <v>3545</v>
      </c>
      <c r="S526" s="56"/>
      <c r="T526" s="51">
        <v>3518</v>
      </c>
      <c r="U526" s="56"/>
      <c r="V526" s="51">
        <v>3718</v>
      </c>
      <c r="W526" s="56"/>
      <c r="X526" s="51">
        <v>3486</v>
      </c>
      <c r="Y526" s="56"/>
      <c r="Z526" s="51">
        <v>3114</v>
      </c>
      <c r="AA526" s="56" t="s">
        <v>709</v>
      </c>
      <c r="AB526" s="52">
        <v>2200</v>
      </c>
      <c r="AC526" s="52" t="s">
        <v>709</v>
      </c>
    </row>
    <row r="527" spans="1:29" ht="11.25" x14ac:dyDescent="0.2">
      <c r="A527" s="101"/>
      <c r="B527" s="89"/>
      <c r="C527" s="86">
        <v>2023</v>
      </c>
      <c r="D527" s="51"/>
      <c r="E527" s="56"/>
      <c r="F527" s="51">
        <v>2172</v>
      </c>
      <c r="G527" s="56"/>
      <c r="H527" s="51"/>
      <c r="I527" s="56"/>
      <c r="J527" s="51"/>
      <c r="K527" s="56"/>
      <c r="L527" s="51"/>
      <c r="M527" s="56"/>
      <c r="N527" s="51"/>
      <c r="O527" s="56"/>
      <c r="P527" s="51"/>
      <c r="Q527" s="56"/>
      <c r="R527" s="51"/>
      <c r="S527" s="56"/>
      <c r="T527" s="51"/>
      <c r="U527" s="56"/>
      <c r="V527" s="51"/>
      <c r="W527" s="56"/>
      <c r="X527" s="51"/>
      <c r="Y527" s="56"/>
      <c r="Z527" s="51"/>
      <c r="AA527" s="56"/>
      <c r="AB527" s="52"/>
      <c r="AC527" s="52"/>
    </row>
    <row r="528" spans="1:29" ht="20.45" customHeight="1" x14ac:dyDescent="0.2">
      <c r="A528" s="100" t="s">
        <v>265</v>
      </c>
      <c r="B528" s="89" t="s">
        <v>17</v>
      </c>
      <c r="C528" s="86">
        <v>2022</v>
      </c>
      <c r="D528" s="51">
        <v>3834</v>
      </c>
      <c r="E528" s="56" t="s">
        <v>709</v>
      </c>
      <c r="F528" s="62">
        <v>260</v>
      </c>
      <c r="G528" s="63"/>
      <c r="H528" s="62">
        <v>281</v>
      </c>
      <c r="I528" s="63"/>
      <c r="J528" s="62">
        <v>416</v>
      </c>
      <c r="K528" s="63"/>
      <c r="L528" s="62">
        <v>322</v>
      </c>
      <c r="M528" s="63"/>
      <c r="N528" s="62">
        <v>364</v>
      </c>
      <c r="O528" s="63"/>
      <c r="P528" s="62">
        <v>369</v>
      </c>
      <c r="Q528" s="63"/>
      <c r="R528" s="62">
        <v>345</v>
      </c>
      <c r="S528" s="63"/>
      <c r="T528" s="62">
        <v>373</v>
      </c>
      <c r="U528" s="63"/>
      <c r="V528" s="62">
        <v>376</v>
      </c>
      <c r="W528" s="63"/>
      <c r="X528" s="62">
        <v>313</v>
      </c>
      <c r="Y528" s="63"/>
      <c r="Z528" s="62">
        <v>253</v>
      </c>
      <c r="AA528" s="63"/>
      <c r="AB528" s="64">
        <v>167</v>
      </c>
    </row>
    <row r="529" spans="1:29" ht="11.25" x14ac:dyDescent="0.2">
      <c r="A529" s="101"/>
      <c r="B529" s="89"/>
      <c r="C529" s="86">
        <v>2023</v>
      </c>
      <c r="D529" s="51"/>
      <c r="E529" s="56"/>
      <c r="F529" s="62">
        <v>224</v>
      </c>
      <c r="G529" s="63"/>
      <c r="H529" s="62"/>
      <c r="I529" s="63"/>
      <c r="J529" s="62"/>
      <c r="K529" s="63"/>
      <c r="L529" s="62"/>
      <c r="M529" s="63"/>
      <c r="N529" s="62"/>
      <c r="O529" s="63"/>
      <c r="P529" s="92"/>
      <c r="Q529" s="93"/>
      <c r="R529" s="62"/>
      <c r="S529" s="63"/>
      <c r="T529" s="62"/>
      <c r="U529" s="63"/>
      <c r="V529" s="92"/>
      <c r="W529" s="93"/>
      <c r="X529" s="62"/>
      <c r="Y529" s="63"/>
      <c r="Z529" s="62"/>
      <c r="AA529" s="63"/>
    </row>
    <row r="530" spans="1:29" ht="21.6" customHeight="1" x14ac:dyDescent="0.2">
      <c r="A530" s="101"/>
      <c r="B530" s="89" t="s">
        <v>143</v>
      </c>
      <c r="C530" s="86">
        <v>2022</v>
      </c>
      <c r="D530" s="51">
        <v>2771</v>
      </c>
      <c r="E530" s="56"/>
      <c r="F530" s="62">
        <v>188</v>
      </c>
      <c r="G530" s="63"/>
      <c r="H530" s="62">
        <v>199</v>
      </c>
      <c r="I530" s="63"/>
      <c r="J530" s="62">
        <v>302</v>
      </c>
      <c r="K530" s="63"/>
      <c r="L530" s="62">
        <v>235</v>
      </c>
      <c r="M530" s="63"/>
      <c r="N530" s="62">
        <v>267</v>
      </c>
      <c r="O530" s="63"/>
      <c r="P530" s="62">
        <v>270</v>
      </c>
      <c r="Q530" s="63"/>
      <c r="R530" s="62">
        <v>244</v>
      </c>
      <c r="S530" s="63"/>
      <c r="T530" s="62">
        <v>267</v>
      </c>
      <c r="U530" s="63"/>
      <c r="V530" s="62">
        <v>267</v>
      </c>
      <c r="W530" s="63"/>
      <c r="X530" s="62">
        <v>221</v>
      </c>
      <c r="Y530" s="63"/>
      <c r="Z530" s="62">
        <v>192</v>
      </c>
      <c r="AA530" s="63"/>
      <c r="AB530" s="64">
        <v>121</v>
      </c>
    </row>
    <row r="531" spans="1:29" ht="11.25" x14ac:dyDescent="0.2">
      <c r="A531" s="101"/>
      <c r="B531" s="89"/>
      <c r="C531" s="86">
        <v>2023</v>
      </c>
      <c r="D531" s="51"/>
      <c r="E531" s="56"/>
      <c r="F531" s="62">
        <v>168</v>
      </c>
      <c r="G531" s="63"/>
      <c r="H531" s="62"/>
      <c r="I531" s="63"/>
      <c r="J531" s="62"/>
      <c r="K531" s="63"/>
      <c r="L531" s="62"/>
      <c r="M531" s="63"/>
      <c r="N531" s="62"/>
      <c r="O531" s="63"/>
      <c r="P531" s="62"/>
      <c r="Q531" s="63"/>
      <c r="R531" s="62"/>
      <c r="S531" s="63"/>
      <c r="T531" s="62"/>
      <c r="U531" s="63"/>
      <c r="V531" s="62"/>
      <c r="W531" s="63"/>
      <c r="X531" s="62"/>
      <c r="Y531" s="63"/>
      <c r="Z531" s="62"/>
      <c r="AA531" s="63"/>
    </row>
    <row r="532" spans="1:29" ht="21.6" customHeight="1" x14ac:dyDescent="0.2">
      <c r="A532" s="100" t="s">
        <v>266</v>
      </c>
      <c r="B532" s="89" t="s">
        <v>109</v>
      </c>
      <c r="C532" s="86">
        <v>2022</v>
      </c>
      <c r="D532" s="51">
        <v>71432</v>
      </c>
      <c r="E532" s="56"/>
      <c r="F532" s="51">
        <v>3257</v>
      </c>
      <c r="G532" s="56"/>
      <c r="H532" s="51">
        <v>3794</v>
      </c>
      <c r="I532" s="56"/>
      <c r="J532" s="51">
        <v>10308</v>
      </c>
      <c r="K532" s="56"/>
      <c r="L532" s="51">
        <v>7031</v>
      </c>
      <c r="M532" s="56"/>
      <c r="N532" s="51">
        <v>7736</v>
      </c>
      <c r="O532" s="56"/>
      <c r="P532" s="51">
        <v>6251</v>
      </c>
      <c r="Q532" s="56"/>
      <c r="R532" s="51">
        <v>5430</v>
      </c>
      <c r="S532" s="56"/>
      <c r="T532" s="51">
        <v>6491</v>
      </c>
      <c r="U532" s="56"/>
      <c r="V532" s="51">
        <v>7328</v>
      </c>
      <c r="W532" s="56"/>
      <c r="X532" s="51">
        <v>6256</v>
      </c>
      <c r="Y532" s="56"/>
      <c r="Z532" s="51">
        <v>5208</v>
      </c>
      <c r="AA532" s="56"/>
      <c r="AB532" s="52">
        <v>2342</v>
      </c>
      <c r="AC532" s="52"/>
    </row>
    <row r="533" spans="1:29" ht="11.25" x14ac:dyDescent="0.2">
      <c r="A533" s="101"/>
      <c r="B533" s="89"/>
      <c r="C533" s="86">
        <v>2023</v>
      </c>
      <c r="D533" s="51"/>
      <c r="E533" s="56"/>
      <c r="F533" s="51">
        <v>2484</v>
      </c>
      <c r="G533" s="56"/>
      <c r="H533" s="51"/>
      <c r="I533" s="56"/>
      <c r="J533" s="51"/>
      <c r="K533" s="56"/>
      <c r="L533" s="51"/>
      <c r="M533" s="56"/>
      <c r="N533" s="51"/>
      <c r="O533" s="56"/>
      <c r="P533" s="51"/>
      <c r="Q533" s="56"/>
      <c r="R533" s="51"/>
      <c r="S533" s="56"/>
      <c r="T533" s="51"/>
      <c r="U533" s="56"/>
      <c r="V533" s="51"/>
      <c r="W533" s="56"/>
      <c r="X533" s="51"/>
      <c r="Y533" s="56"/>
      <c r="Z533" s="51"/>
      <c r="AA533" s="56"/>
      <c r="AB533" s="52"/>
      <c r="AC533" s="52"/>
    </row>
    <row r="534" spans="1:29" ht="20.45" customHeight="1" x14ac:dyDescent="0.2">
      <c r="A534" s="100" t="s">
        <v>267</v>
      </c>
      <c r="B534" s="89" t="s">
        <v>17</v>
      </c>
      <c r="C534" s="86">
        <v>2022</v>
      </c>
      <c r="D534" s="62">
        <v>681</v>
      </c>
      <c r="E534" s="63"/>
      <c r="F534" s="58">
        <v>58.3</v>
      </c>
      <c r="G534" s="61"/>
      <c r="H534" s="58">
        <v>60.9</v>
      </c>
      <c r="I534" s="61"/>
      <c r="J534" s="58">
        <v>68.900000000000006</v>
      </c>
      <c r="K534" s="61"/>
      <c r="L534" s="58">
        <v>60.9</v>
      </c>
      <c r="M534" s="61"/>
      <c r="N534" s="58">
        <v>68.5</v>
      </c>
      <c r="O534" s="61"/>
      <c r="P534" s="58">
        <v>58.3</v>
      </c>
      <c r="Q534" s="61"/>
      <c r="R534" s="58">
        <v>63.9</v>
      </c>
      <c r="S534" s="61"/>
      <c r="T534" s="58">
        <v>64.5</v>
      </c>
      <c r="U534" s="61"/>
      <c r="V534" s="58">
        <v>55.2</v>
      </c>
      <c r="W534" s="61"/>
      <c r="X534" s="58">
        <v>43.8</v>
      </c>
      <c r="Y534" s="61"/>
      <c r="Z534" s="58">
        <v>42.4</v>
      </c>
      <c r="AA534" s="61"/>
      <c r="AB534" s="59">
        <v>35.200000000000003</v>
      </c>
      <c r="AC534" s="59"/>
    </row>
    <row r="535" spans="1:29" ht="11.25" x14ac:dyDescent="0.2">
      <c r="B535" s="89"/>
      <c r="C535" s="86">
        <v>2023</v>
      </c>
      <c r="D535" s="62"/>
      <c r="E535" s="63"/>
      <c r="F535" s="58">
        <v>37.299999999999997</v>
      </c>
      <c r="G535" s="61"/>
      <c r="H535" s="58"/>
      <c r="I535" s="61"/>
      <c r="J535" s="58"/>
      <c r="K535" s="61"/>
      <c r="L535" s="58"/>
      <c r="M535" s="61"/>
      <c r="N535" s="58"/>
      <c r="O535" s="61"/>
      <c r="P535" s="58"/>
      <c r="Q535" s="61"/>
      <c r="R535" s="58"/>
      <c r="S535" s="61"/>
      <c r="T535" s="58"/>
      <c r="U535" s="61"/>
      <c r="V535" s="58"/>
      <c r="W535" s="61"/>
      <c r="X535" s="58"/>
      <c r="Y535" s="61"/>
      <c r="Z535" s="58"/>
      <c r="AA535" s="61"/>
      <c r="AB535" s="59"/>
      <c r="AC535" s="59"/>
    </row>
    <row r="536" spans="1:29" ht="30" customHeight="1" x14ac:dyDescent="0.2">
      <c r="A536" s="281" t="s">
        <v>268</v>
      </c>
      <c r="B536" s="281"/>
      <c r="C536" s="281"/>
      <c r="D536" s="281"/>
      <c r="E536" s="281"/>
      <c r="F536" s="281"/>
      <c r="G536" s="281"/>
      <c r="H536" s="281"/>
      <c r="I536" s="281"/>
      <c r="J536" s="281"/>
      <c r="K536" s="281"/>
      <c r="L536" s="281"/>
      <c r="M536" s="281"/>
      <c r="N536" s="281"/>
      <c r="O536" s="281"/>
      <c r="P536" s="281"/>
      <c r="Q536" s="281"/>
      <c r="R536" s="281"/>
      <c r="S536" s="281"/>
      <c r="T536" s="281"/>
      <c r="U536" s="281"/>
      <c r="V536" s="281"/>
      <c r="W536" s="281"/>
      <c r="X536" s="281"/>
      <c r="Y536" s="281"/>
      <c r="Z536" s="281"/>
      <c r="AA536" s="281"/>
      <c r="AB536" s="281"/>
      <c r="AC536" s="281"/>
    </row>
    <row r="537" spans="1:29" ht="30.6" customHeight="1" x14ac:dyDescent="0.2">
      <c r="A537" s="133" t="s">
        <v>269</v>
      </c>
      <c r="B537" s="89" t="s">
        <v>17</v>
      </c>
      <c r="C537" s="86">
        <v>2022</v>
      </c>
      <c r="D537" s="51">
        <v>6822</v>
      </c>
      <c r="E537" s="56"/>
      <c r="F537" s="51">
        <v>617</v>
      </c>
      <c r="G537" s="56"/>
      <c r="H537" s="51">
        <v>640</v>
      </c>
      <c r="I537" s="56"/>
      <c r="J537" s="51">
        <v>747</v>
      </c>
      <c r="K537" s="56"/>
      <c r="L537" s="51">
        <v>580</v>
      </c>
      <c r="M537" s="56"/>
      <c r="N537" s="51">
        <v>569</v>
      </c>
      <c r="O537" s="56"/>
      <c r="P537" s="51">
        <v>481</v>
      </c>
      <c r="Q537" s="56"/>
      <c r="R537" s="51">
        <v>495</v>
      </c>
      <c r="S537" s="56"/>
      <c r="T537" s="51">
        <v>610</v>
      </c>
      <c r="U537" s="56"/>
      <c r="V537" s="51">
        <v>615</v>
      </c>
      <c r="W537" s="56"/>
      <c r="X537" s="51">
        <v>544</v>
      </c>
      <c r="Y537" s="56"/>
      <c r="Z537" s="51">
        <v>528</v>
      </c>
      <c r="AA537" s="56"/>
      <c r="AB537" s="52">
        <v>397</v>
      </c>
      <c r="AC537" s="52"/>
    </row>
    <row r="538" spans="1:29" ht="11.25" x14ac:dyDescent="0.2">
      <c r="A538" s="84"/>
      <c r="B538" s="89"/>
      <c r="C538" s="86">
        <v>2023</v>
      </c>
      <c r="D538" s="51"/>
      <c r="E538" s="56"/>
      <c r="F538" s="51">
        <v>563</v>
      </c>
      <c r="G538" s="56"/>
      <c r="H538" s="51"/>
      <c r="I538" s="56"/>
      <c r="J538" s="51"/>
      <c r="K538" s="56"/>
      <c r="L538" s="51"/>
      <c r="M538" s="56"/>
      <c r="N538" s="51"/>
      <c r="O538" s="56"/>
      <c r="P538" s="51"/>
      <c r="Q538" s="56"/>
      <c r="R538" s="51"/>
      <c r="S538" s="56"/>
      <c r="T538" s="51"/>
      <c r="U538" s="56"/>
      <c r="V538" s="51"/>
      <c r="W538" s="56"/>
      <c r="X538" s="51"/>
      <c r="Y538" s="56"/>
      <c r="Z538" s="51"/>
      <c r="AA538" s="56"/>
      <c r="AB538" s="52"/>
      <c r="AC538" s="52"/>
    </row>
    <row r="539" spans="1:29" ht="30.6" customHeight="1" x14ac:dyDescent="0.2">
      <c r="A539" s="133" t="s">
        <v>270</v>
      </c>
      <c r="B539" s="89" t="s">
        <v>17</v>
      </c>
      <c r="C539" s="86">
        <v>2022</v>
      </c>
      <c r="D539" s="51">
        <v>257</v>
      </c>
      <c r="E539" s="56" t="s">
        <v>709</v>
      </c>
      <c r="F539" s="62">
        <v>21.5</v>
      </c>
      <c r="G539" s="63" t="s">
        <v>709</v>
      </c>
      <c r="H539" s="62">
        <v>23.8</v>
      </c>
      <c r="I539" s="63" t="s">
        <v>709</v>
      </c>
      <c r="J539" s="62">
        <v>29.5</v>
      </c>
      <c r="K539" s="63" t="s">
        <v>709</v>
      </c>
      <c r="L539" s="62">
        <v>26.3</v>
      </c>
      <c r="M539" s="63" t="s">
        <v>709</v>
      </c>
      <c r="N539" s="62">
        <v>24.4</v>
      </c>
      <c r="O539" s="63" t="s">
        <v>709</v>
      </c>
      <c r="P539" s="62">
        <v>19.8</v>
      </c>
      <c r="Q539" s="63" t="s">
        <v>709</v>
      </c>
      <c r="R539" s="62">
        <v>17.100000000000001</v>
      </c>
      <c r="S539" s="63" t="s">
        <v>709</v>
      </c>
      <c r="T539" s="62">
        <v>18.399999999999999</v>
      </c>
      <c r="U539" s="63" t="s">
        <v>709</v>
      </c>
      <c r="V539" s="62">
        <v>23.3</v>
      </c>
      <c r="W539" s="63" t="s">
        <v>709</v>
      </c>
      <c r="X539" s="62">
        <v>19.2</v>
      </c>
      <c r="Y539" s="63" t="s">
        <v>709</v>
      </c>
      <c r="Z539" s="62">
        <v>20.100000000000001</v>
      </c>
      <c r="AA539" s="63" t="s">
        <v>709</v>
      </c>
      <c r="AB539" s="64">
        <v>13.6</v>
      </c>
      <c r="AC539" s="64" t="s">
        <v>709</v>
      </c>
    </row>
    <row r="540" spans="1:29" ht="11.25" x14ac:dyDescent="0.2">
      <c r="A540" s="101"/>
      <c r="B540" s="89"/>
      <c r="C540" s="86">
        <v>2023</v>
      </c>
      <c r="D540" s="51"/>
      <c r="E540" s="56"/>
      <c r="F540" s="62">
        <v>18.600000000000001</v>
      </c>
      <c r="G540" s="63"/>
      <c r="H540" s="62"/>
      <c r="I540" s="63"/>
      <c r="J540" s="62"/>
      <c r="K540" s="63"/>
      <c r="L540" s="62"/>
      <c r="M540" s="63"/>
      <c r="N540" s="114"/>
      <c r="O540" s="63"/>
      <c r="P540" s="62"/>
      <c r="Q540" s="63"/>
      <c r="R540" s="62"/>
      <c r="S540" s="63"/>
      <c r="T540" s="62"/>
      <c r="U540" s="63"/>
      <c r="V540" s="62"/>
      <c r="W540" s="63"/>
      <c r="X540" s="62"/>
      <c r="Y540" s="63"/>
      <c r="Z540" s="62"/>
      <c r="AA540" s="63"/>
    </row>
    <row r="541" spans="1:29" ht="30.6" customHeight="1" x14ac:dyDescent="0.2">
      <c r="A541" s="133" t="s">
        <v>271</v>
      </c>
      <c r="B541" s="89" t="s">
        <v>17</v>
      </c>
      <c r="C541" s="86">
        <v>2022</v>
      </c>
      <c r="D541" s="51">
        <v>657</v>
      </c>
      <c r="E541" s="56"/>
      <c r="F541" s="58">
        <v>61.1</v>
      </c>
      <c r="G541" s="61"/>
      <c r="H541" s="58">
        <v>59.9</v>
      </c>
      <c r="I541" s="61"/>
      <c r="J541" s="58">
        <v>68</v>
      </c>
      <c r="K541" s="61"/>
      <c r="L541" s="58">
        <v>63.4</v>
      </c>
      <c r="M541" s="61"/>
      <c r="N541" s="58">
        <v>58.3</v>
      </c>
      <c r="O541" s="61"/>
      <c r="P541" s="58">
        <v>49.4</v>
      </c>
      <c r="Q541" s="61"/>
      <c r="R541" s="58">
        <v>43.5</v>
      </c>
      <c r="S541" s="61"/>
      <c r="T541" s="58">
        <v>48.1</v>
      </c>
      <c r="U541" s="61"/>
      <c r="V541" s="58">
        <v>55.8</v>
      </c>
      <c r="W541" s="61"/>
      <c r="X541" s="58">
        <v>55.3</v>
      </c>
      <c r="Y541" s="61"/>
      <c r="Z541" s="58">
        <v>56.4</v>
      </c>
      <c r="AA541" s="61"/>
      <c r="AB541" s="59">
        <v>34.6</v>
      </c>
      <c r="AC541" s="59"/>
    </row>
    <row r="542" spans="1:29" ht="11.25" x14ac:dyDescent="0.2">
      <c r="B542" s="89"/>
      <c r="C542" s="86">
        <v>2023</v>
      </c>
      <c r="D542" s="51"/>
      <c r="E542" s="56"/>
      <c r="F542" s="58">
        <v>57.9</v>
      </c>
      <c r="G542" s="61"/>
      <c r="H542" s="58"/>
      <c r="I542" s="61"/>
      <c r="J542" s="58"/>
      <c r="K542" s="61"/>
      <c r="L542" s="58"/>
      <c r="M542" s="61"/>
      <c r="N542" s="58"/>
      <c r="O542" s="61"/>
      <c r="P542" s="58"/>
      <c r="Q542" s="61"/>
      <c r="R542" s="58"/>
      <c r="S542" s="61"/>
      <c r="T542" s="58"/>
      <c r="U542" s="61"/>
      <c r="V542" s="58"/>
      <c r="W542" s="61"/>
      <c r="X542" s="58"/>
      <c r="Y542" s="61"/>
      <c r="Z542" s="58"/>
      <c r="AA542" s="61"/>
      <c r="AB542" s="59"/>
      <c r="AC542" s="59"/>
    </row>
    <row r="543" spans="1:29" ht="20.45" customHeight="1" x14ac:dyDescent="0.2">
      <c r="A543" s="64" t="s">
        <v>272</v>
      </c>
      <c r="B543" s="89" t="s">
        <v>17</v>
      </c>
      <c r="C543" s="86">
        <v>2022</v>
      </c>
      <c r="D543" s="51">
        <v>1171</v>
      </c>
      <c r="E543" s="56"/>
      <c r="F543" s="60">
        <v>112</v>
      </c>
      <c r="G543" s="61"/>
      <c r="H543" s="60">
        <v>109</v>
      </c>
      <c r="I543" s="61"/>
      <c r="J543" s="60">
        <v>129</v>
      </c>
      <c r="K543" s="68"/>
      <c r="L543" s="58">
        <v>89.9</v>
      </c>
      <c r="M543" s="61"/>
      <c r="N543" s="60">
        <v>101</v>
      </c>
      <c r="O543" s="68"/>
      <c r="P543" s="58">
        <v>85.4</v>
      </c>
      <c r="Q543" s="61"/>
      <c r="R543" s="58">
        <v>85.6</v>
      </c>
      <c r="S543" s="68"/>
      <c r="T543" s="60">
        <v>116</v>
      </c>
      <c r="U543" s="68"/>
      <c r="V543" s="60">
        <v>103</v>
      </c>
      <c r="W543" s="61"/>
      <c r="X543" s="58">
        <v>85.1</v>
      </c>
      <c r="Y543" s="61"/>
      <c r="Z543" s="58">
        <v>83.7</v>
      </c>
      <c r="AA543" s="61"/>
      <c r="AB543" s="59">
        <v>71.3</v>
      </c>
      <c r="AC543" s="59"/>
    </row>
    <row r="544" spans="1:29" ht="11.25" x14ac:dyDescent="0.2">
      <c r="B544" s="89"/>
      <c r="C544" s="86">
        <v>2023</v>
      </c>
      <c r="D544" s="51"/>
      <c r="E544" s="56"/>
      <c r="F544" s="58">
        <v>83.3</v>
      </c>
      <c r="G544" s="61"/>
      <c r="H544" s="60"/>
      <c r="I544" s="68"/>
      <c r="J544" s="60"/>
      <c r="K544" s="68"/>
      <c r="L544" s="58"/>
      <c r="M544" s="68"/>
      <c r="N544" s="60"/>
      <c r="O544" s="68"/>
      <c r="P544" s="58"/>
      <c r="Q544" s="61"/>
      <c r="R544" s="58"/>
      <c r="S544" s="68"/>
      <c r="T544" s="60"/>
      <c r="U544" s="61"/>
      <c r="V544" s="60"/>
      <c r="W544" s="68"/>
      <c r="X544" s="58"/>
      <c r="Y544" s="61"/>
      <c r="Z544" s="58"/>
      <c r="AA544" s="61"/>
      <c r="AB544" s="59"/>
      <c r="AC544" s="69"/>
    </row>
    <row r="545" spans="1:29" ht="20.45" customHeight="1" x14ac:dyDescent="0.2">
      <c r="A545" s="64" t="s">
        <v>273</v>
      </c>
      <c r="B545" s="89" t="s">
        <v>17</v>
      </c>
      <c r="C545" s="86">
        <v>2022</v>
      </c>
      <c r="D545" s="51">
        <v>3282</v>
      </c>
      <c r="E545" s="56"/>
      <c r="F545" s="51">
        <v>287</v>
      </c>
      <c r="G545" s="56"/>
      <c r="H545" s="51">
        <v>290</v>
      </c>
      <c r="I545" s="56"/>
      <c r="J545" s="51">
        <v>366</v>
      </c>
      <c r="K545" s="56"/>
      <c r="L545" s="51">
        <v>306</v>
      </c>
      <c r="M545" s="56"/>
      <c r="N545" s="51">
        <v>271</v>
      </c>
      <c r="O545" s="56"/>
      <c r="P545" s="51">
        <v>204</v>
      </c>
      <c r="Q545" s="56"/>
      <c r="R545" s="51">
        <v>250</v>
      </c>
      <c r="S545" s="56"/>
      <c r="T545" s="51">
        <v>315</v>
      </c>
      <c r="U545" s="56"/>
      <c r="V545" s="51">
        <v>293</v>
      </c>
      <c r="W545" s="56"/>
      <c r="X545" s="51">
        <v>258</v>
      </c>
      <c r="Y545" s="56"/>
      <c r="Z545" s="51">
        <v>245</v>
      </c>
      <c r="AA545" s="56"/>
      <c r="AB545" s="52">
        <v>198</v>
      </c>
      <c r="AC545" s="52"/>
    </row>
    <row r="546" spans="1:29" ht="11.25" x14ac:dyDescent="0.2">
      <c r="A546" s="84"/>
      <c r="B546" s="89"/>
      <c r="C546" s="86">
        <v>2023</v>
      </c>
      <c r="D546" s="51"/>
      <c r="E546" s="56"/>
      <c r="F546" s="51">
        <v>279</v>
      </c>
      <c r="G546" s="56"/>
      <c r="H546" s="51"/>
      <c r="I546" s="56"/>
      <c r="J546" s="51"/>
      <c r="K546" s="56"/>
      <c r="L546" s="51"/>
      <c r="M546" s="56"/>
      <c r="N546" s="51"/>
      <c r="O546" s="56"/>
      <c r="P546" s="51"/>
      <c r="Q546" s="56"/>
      <c r="R546" s="51"/>
      <c r="S546" s="56"/>
      <c r="T546" s="51"/>
      <c r="U546" s="56"/>
      <c r="V546" s="51"/>
      <c r="W546" s="56"/>
      <c r="X546" s="51"/>
      <c r="Y546" s="56"/>
      <c r="Z546" s="51"/>
      <c r="AA546" s="56"/>
      <c r="AB546" s="52"/>
      <c r="AC546" s="52"/>
    </row>
    <row r="547" spans="1:29" ht="20.45" customHeight="1" x14ac:dyDescent="0.2">
      <c r="A547" s="64" t="s">
        <v>274</v>
      </c>
      <c r="B547" s="89" t="s">
        <v>17</v>
      </c>
      <c r="C547" s="86">
        <v>2022</v>
      </c>
      <c r="D547" s="51">
        <v>961</v>
      </c>
      <c r="E547" s="56" t="s">
        <v>709</v>
      </c>
      <c r="F547" s="58">
        <v>77.5</v>
      </c>
      <c r="G547" s="61"/>
      <c r="H547" s="58">
        <v>86.2</v>
      </c>
      <c r="I547" s="61"/>
      <c r="J547" s="60">
        <v>109</v>
      </c>
      <c r="K547" s="61"/>
      <c r="L547" s="58">
        <v>83.5</v>
      </c>
      <c r="M547" s="61"/>
      <c r="N547" s="58">
        <v>76</v>
      </c>
      <c r="O547" s="61"/>
      <c r="P547" s="58">
        <v>65.7</v>
      </c>
      <c r="Q547" s="61"/>
      <c r="R547" s="58">
        <v>64.900000000000006</v>
      </c>
      <c r="S547" s="61"/>
      <c r="T547" s="58">
        <v>73.900000000000006</v>
      </c>
      <c r="U547" s="61"/>
      <c r="V547" s="58">
        <v>80.2</v>
      </c>
      <c r="W547" s="61"/>
      <c r="X547" s="58">
        <v>68</v>
      </c>
      <c r="Y547" s="61" t="s">
        <v>709</v>
      </c>
      <c r="Z547" s="58">
        <v>66.400000000000006</v>
      </c>
      <c r="AA547" s="61"/>
      <c r="AB547" s="59">
        <v>46.3</v>
      </c>
      <c r="AC547" s="59" t="s">
        <v>709</v>
      </c>
    </row>
    <row r="548" spans="1:29" ht="11.25" x14ac:dyDescent="0.2">
      <c r="B548" s="89"/>
      <c r="C548" s="86">
        <v>2023</v>
      </c>
      <c r="D548" s="51"/>
      <c r="E548" s="56"/>
      <c r="F548" s="58">
        <v>79.2</v>
      </c>
      <c r="G548" s="61"/>
      <c r="H548" s="58"/>
      <c r="I548" s="61"/>
      <c r="J548" s="60"/>
      <c r="K548" s="61"/>
      <c r="L548" s="58"/>
      <c r="M548" s="61"/>
      <c r="N548" s="58"/>
      <c r="O548" s="61"/>
      <c r="P548" s="58"/>
      <c r="Q548" s="61"/>
      <c r="R548" s="58"/>
      <c r="S548" s="61"/>
      <c r="T548" s="58"/>
      <c r="U548" s="61"/>
      <c r="V548" s="58"/>
      <c r="W548" s="61"/>
      <c r="X548" s="58"/>
      <c r="Y548" s="61"/>
      <c r="Z548" s="58"/>
      <c r="AA548" s="61"/>
      <c r="AB548" s="59"/>
      <c r="AC548" s="59"/>
    </row>
    <row r="549" spans="1:29" ht="30.6" customHeight="1" x14ac:dyDescent="0.2">
      <c r="A549" s="133" t="s">
        <v>275</v>
      </c>
      <c r="B549" s="89" t="s">
        <v>17</v>
      </c>
      <c r="C549" s="86">
        <v>2022</v>
      </c>
      <c r="D549" s="51">
        <v>175</v>
      </c>
      <c r="E549" s="56"/>
      <c r="F549" s="58">
        <v>15.3</v>
      </c>
      <c r="G549" s="61"/>
      <c r="H549" s="58">
        <v>16.2</v>
      </c>
      <c r="I549" s="61"/>
      <c r="J549" s="58">
        <v>19.399999999999999</v>
      </c>
      <c r="K549" s="61"/>
      <c r="L549" s="58">
        <v>15</v>
      </c>
      <c r="M549" s="61"/>
      <c r="N549" s="58">
        <v>16.600000000000001</v>
      </c>
      <c r="O549" s="61"/>
      <c r="P549" s="58">
        <v>15.5</v>
      </c>
      <c r="Q549" s="61"/>
      <c r="R549" s="58">
        <v>11.7</v>
      </c>
      <c r="S549" s="61"/>
      <c r="T549" s="58">
        <v>13.5</v>
      </c>
      <c r="U549" s="61"/>
      <c r="V549" s="58">
        <v>13.9</v>
      </c>
      <c r="W549" s="61"/>
      <c r="X549" s="58">
        <v>14.1</v>
      </c>
      <c r="Y549" s="61"/>
      <c r="Z549" s="58">
        <v>14.7</v>
      </c>
      <c r="AA549" s="61"/>
      <c r="AB549" s="59">
        <v>9.6</v>
      </c>
      <c r="AC549" s="59"/>
    </row>
    <row r="550" spans="1:29" ht="11.25" x14ac:dyDescent="0.2">
      <c r="B550" s="89"/>
      <c r="C550" s="86">
        <v>2023</v>
      </c>
      <c r="D550" s="51"/>
      <c r="E550" s="56"/>
      <c r="F550" s="58">
        <v>13.5</v>
      </c>
      <c r="G550" s="61"/>
      <c r="H550" s="58"/>
      <c r="I550" s="61"/>
      <c r="J550" s="58"/>
      <c r="K550" s="61"/>
      <c r="L550" s="58"/>
      <c r="M550" s="61"/>
      <c r="N550" s="58"/>
      <c r="O550" s="61"/>
      <c r="P550" s="58"/>
      <c r="Q550" s="61"/>
      <c r="R550" s="58"/>
      <c r="S550" s="61"/>
      <c r="T550" s="58"/>
      <c r="U550" s="61"/>
      <c r="V550" s="58"/>
      <c r="W550" s="61"/>
      <c r="X550" s="58"/>
      <c r="Y550" s="61"/>
      <c r="Z550" s="58"/>
      <c r="AA550" s="61"/>
      <c r="AB550" s="59"/>
      <c r="AC550" s="59"/>
    </row>
    <row r="551" spans="1:29" ht="20.45" customHeight="1" x14ac:dyDescent="0.2">
      <c r="A551" s="64" t="s">
        <v>276</v>
      </c>
      <c r="B551" s="89" t="s">
        <v>17</v>
      </c>
      <c r="C551" s="86">
        <v>2022</v>
      </c>
      <c r="D551" s="51">
        <v>132</v>
      </c>
      <c r="E551" s="56"/>
      <c r="F551" s="58">
        <v>12.5</v>
      </c>
      <c r="G551" s="61"/>
      <c r="H551" s="58">
        <v>12</v>
      </c>
      <c r="I551" s="61"/>
      <c r="J551" s="58">
        <v>16.600000000000001</v>
      </c>
      <c r="K551" s="61"/>
      <c r="L551" s="58">
        <v>12.9</v>
      </c>
      <c r="M551" s="61"/>
      <c r="N551" s="58">
        <v>12.8</v>
      </c>
      <c r="O551" s="61"/>
      <c r="P551" s="58">
        <v>11.3</v>
      </c>
      <c r="Q551" s="61"/>
      <c r="R551" s="58">
        <v>8.4</v>
      </c>
      <c r="S551" s="61"/>
      <c r="T551" s="58">
        <v>9.9</v>
      </c>
      <c r="U551" s="61"/>
      <c r="V551" s="58">
        <v>11</v>
      </c>
      <c r="W551" s="61"/>
      <c r="X551" s="58">
        <v>10.8</v>
      </c>
      <c r="Y551" s="61"/>
      <c r="Z551" s="58">
        <v>9.4</v>
      </c>
      <c r="AA551" s="61"/>
      <c r="AB551" s="59">
        <v>4.7</v>
      </c>
      <c r="AC551" s="59"/>
    </row>
    <row r="552" spans="1:29" ht="11.25" x14ac:dyDescent="0.2">
      <c r="A552" s="84"/>
      <c r="B552" s="89"/>
      <c r="C552" s="86">
        <v>2023</v>
      </c>
      <c r="D552" s="51"/>
      <c r="E552" s="56"/>
      <c r="F552" s="58">
        <v>11.3</v>
      </c>
      <c r="G552" s="61"/>
      <c r="H552" s="58"/>
      <c r="I552" s="61"/>
      <c r="J552" s="58"/>
      <c r="K552" s="61"/>
      <c r="L552" s="58"/>
      <c r="M552" s="61"/>
      <c r="N552" s="58"/>
      <c r="O552" s="61"/>
      <c r="P552" s="58"/>
      <c r="Q552" s="61"/>
      <c r="R552" s="58"/>
      <c r="S552" s="61"/>
      <c r="T552" s="58"/>
      <c r="U552" s="61"/>
      <c r="V552" s="58"/>
      <c r="W552" s="61"/>
      <c r="X552" s="58"/>
      <c r="Y552" s="61"/>
      <c r="Z552" s="58"/>
      <c r="AA552" s="61"/>
      <c r="AB552" s="59"/>
      <c r="AC552" s="59"/>
    </row>
    <row r="553" spans="1:29" ht="30.6" customHeight="1" x14ac:dyDescent="0.2">
      <c r="A553" s="100" t="s">
        <v>277</v>
      </c>
      <c r="B553" s="89" t="s">
        <v>30</v>
      </c>
      <c r="C553" s="86">
        <v>2022</v>
      </c>
      <c r="D553" s="51">
        <v>285566</v>
      </c>
      <c r="E553" s="56"/>
      <c r="F553" s="51">
        <v>26488</v>
      </c>
      <c r="G553" s="56"/>
      <c r="H553" s="51">
        <v>27073</v>
      </c>
      <c r="I553" s="56"/>
      <c r="J553" s="51">
        <v>29838</v>
      </c>
      <c r="K553" s="56"/>
      <c r="L553" s="51">
        <v>25898</v>
      </c>
      <c r="M553" s="56"/>
      <c r="N553" s="51">
        <v>29394</v>
      </c>
      <c r="O553" s="56"/>
      <c r="P553" s="51">
        <v>26785</v>
      </c>
      <c r="Q553" s="56"/>
      <c r="R553" s="51">
        <v>22388</v>
      </c>
      <c r="S553" s="56"/>
      <c r="T553" s="51">
        <v>21659</v>
      </c>
      <c r="U553" s="56"/>
      <c r="V553" s="51">
        <v>20698</v>
      </c>
      <c r="W553" s="56"/>
      <c r="X553" s="51">
        <v>21026</v>
      </c>
      <c r="Y553" s="56"/>
      <c r="Z553" s="51">
        <v>20894</v>
      </c>
      <c r="AA553" s="56"/>
      <c r="AB553" s="52">
        <v>14453</v>
      </c>
      <c r="AC553" s="52"/>
    </row>
    <row r="554" spans="1:29" ht="11.25" x14ac:dyDescent="0.2">
      <c r="A554" s="84"/>
      <c r="B554" s="89"/>
      <c r="C554" s="86">
        <v>2023</v>
      </c>
      <c r="D554" s="51"/>
      <c r="E554" s="56"/>
      <c r="F554" s="51">
        <v>21482</v>
      </c>
      <c r="G554" s="56"/>
      <c r="H554" s="51"/>
      <c r="I554" s="56"/>
      <c r="J554" s="51"/>
      <c r="K554" s="56"/>
      <c r="L554" s="51"/>
      <c r="M554" s="56"/>
      <c r="N554" s="51"/>
      <c r="O554" s="56"/>
      <c r="P554" s="51"/>
      <c r="Q554" s="56"/>
      <c r="R554" s="51"/>
      <c r="S554" s="56"/>
      <c r="T554" s="51"/>
      <c r="U554" s="56"/>
      <c r="V554" s="51"/>
      <c r="W554" s="56"/>
      <c r="X554" s="51"/>
      <c r="Y554" s="56"/>
      <c r="Z554" s="51"/>
      <c r="AA554" s="56"/>
      <c r="AB554" s="52"/>
      <c r="AC554" s="52"/>
    </row>
    <row r="555" spans="1:29" ht="30.6" customHeight="1" x14ac:dyDescent="0.2">
      <c r="A555" s="100" t="s">
        <v>278</v>
      </c>
      <c r="B555" s="89" t="s">
        <v>30</v>
      </c>
      <c r="C555" s="86">
        <v>2022</v>
      </c>
      <c r="D555" s="51">
        <v>66052</v>
      </c>
      <c r="E555" s="56"/>
      <c r="F555" s="51">
        <v>5649</v>
      </c>
      <c r="G555" s="56"/>
      <c r="H555" s="51">
        <v>5248</v>
      </c>
      <c r="I555" s="56"/>
      <c r="J555" s="51">
        <v>5730</v>
      </c>
      <c r="K555" s="56"/>
      <c r="L555" s="51">
        <v>5207</v>
      </c>
      <c r="M555" s="56"/>
      <c r="N555" s="51">
        <v>5238</v>
      </c>
      <c r="O555" s="56"/>
      <c r="P555" s="51">
        <v>4775</v>
      </c>
      <c r="Q555" s="56"/>
      <c r="R555" s="51">
        <v>4341</v>
      </c>
      <c r="S555" s="56"/>
      <c r="T555" s="51">
        <v>6738</v>
      </c>
      <c r="U555" s="56"/>
      <c r="V555" s="51">
        <v>5482</v>
      </c>
      <c r="W555" s="56"/>
      <c r="X555" s="51">
        <v>6174</v>
      </c>
      <c r="Y555" s="56"/>
      <c r="Z555" s="51">
        <v>6105</v>
      </c>
      <c r="AA555" s="56"/>
      <c r="AB555" s="52">
        <v>5365</v>
      </c>
      <c r="AC555" s="52"/>
    </row>
    <row r="556" spans="1:29" ht="11.25" x14ac:dyDescent="0.2">
      <c r="A556" s="101"/>
      <c r="B556" s="89"/>
      <c r="C556" s="86">
        <v>2023</v>
      </c>
      <c r="D556" s="51"/>
      <c r="E556" s="56"/>
      <c r="F556" s="51">
        <v>4981</v>
      </c>
      <c r="G556" s="56"/>
      <c r="H556" s="51"/>
      <c r="I556" s="56"/>
      <c r="J556" s="51"/>
      <c r="K556" s="56"/>
      <c r="L556" s="51"/>
      <c r="M556" s="56"/>
      <c r="N556" s="51"/>
      <c r="O556" s="56"/>
      <c r="P556" s="51"/>
      <c r="Q556" s="56"/>
      <c r="R556" s="51"/>
      <c r="S556" s="56"/>
      <c r="T556" s="51"/>
      <c r="U556" s="56"/>
      <c r="V556" s="51"/>
      <c r="W556" s="56"/>
      <c r="X556" s="51"/>
      <c r="Y556" s="56"/>
      <c r="Z556" s="51"/>
      <c r="AA556" s="56"/>
      <c r="AB556" s="52"/>
      <c r="AC556" s="52"/>
    </row>
    <row r="557" spans="1:29" ht="30.6" customHeight="1" x14ac:dyDescent="0.2">
      <c r="A557" s="100" t="s">
        <v>279</v>
      </c>
      <c r="B557" s="89" t="s">
        <v>30</v>
      </c>
      <c r="C557" s="86">
        <v>2022</v>
      </c>
      <c r="D557" s="51">
        <v>23480</v>
      </c>
      <c r="E557" s="56" t="s">
        <v>709</v>
      </c>
      <c r="F557" s="51">
        <v>2421</v>
      </c>
      <c r="G557" s="56"/>
      <c r="H557" s="51">
        <v>2284</v>
      </c>
      <c r="I557" s="56"/>
      <c r="J557" s="51">
        <v>2477</v>
      </c>
      <c r="K557" s="56"/>
      <c r="L557" s="51">
        <v>2093</v>
      </c>
      <c r="M557" s="56"/>
      <c r="N557" s="51">
        <v>2317</v>
      </c>
      <c r="O557" s="56"/>
      <c r="P557" s="51">
        <v>1876</v>
      </c>
      <c r="Q557" s="56"/>
      <c r="R557" s="51">
        <v>2014</v>
      </c>
      <c r="S557" s="56"/>
      <c r="T557" s="51">
        <v>1831</v>
      </c>
      <c r="U557" s="56"/>
      <c r="V557" s="51">
        <v>2172</v>
      </c>
      <c r="W557" s="56"/>
      <c r="X557" s="51">
        <v>1892</v>
      </c>
      <c r="Y557" s="56"/>
      <c r="Z557" s="51">
        <v>1329</v>
      </c>
      <c r="AA557" s="56"/>
      <c r="AB557" s="52">
        <v>776</v>
      </c>
      <c r="AC557" s="52" t="s">
        <v>709</v>
      </c>
    </row>
    <row r="558" spans="1:29" ht="11.25" x14ac:dyDescent="0.2">
      <c r="B558" s="89"/>
      <c r="C558" s="86">
        <v>2023</v>
      </c>
      <c r="D558" s="51"/>
      <c r="E558" s="56"/>
      <c r="F558" s="51">
        <v>2156</v>
      </c>
      <c r="G558" s="56"/>
      <c r="H558" s="51"/>
      <c r="I558" s="56"/>
      <c r="J558" s="51"/>
      <c r="K558" s="56"/>
      <c r="L558" s="51"/>
      <c r="M558" s="56"/>
      <c r="N558" s="51"/>
      <c r="O558" s="56"/>
      <c r="P558" s="51"/>
      <c r="Q558" s="56"/>
      <c r="R558" s="51"/>
      <c r="S558" s="56"/>
      <c r="T558" s="51"/>
      <c r="U558" s="56"/>
      <c r="V558" s="51"/>
      <c r="W558" s="56"/>
      <c r="X558" s="51"/>
      <c r="Y558" s="56"/>
      <c r="Z558" s="51"/>
      <c r="AA558" s="56"/>
      <c r="AB558" s="52"/>
      <c r="AC558" s="52"/>
    </row>
    <row r="559" spans="1:29" ht="20.45" customHeight="1" x14ac:dyDescent="0.2">
      <c r="A559" s="100" t="s">
        <v>280</v>
      </c>
      <c r="B559" s="89" t="s">
        <v>30</v>
      </c>
      <c r="C559" s="86">
        <v>2022</v>
      </c>
      <c r="D559" s="51">
        <v>286645</v>
      </c>
      <c r="E559" s="56"/>
      <c r="F559" s="51">
        <v>25009</v>
      </c>
      <c r="G559" s="56"/>
      <c r="H559" s="51">
        <v>25463</v>
      </c>
      <c r="I559" s="56"/>
      <c r="J559" s="51">
        <v>27030</v>
      </c>
      <c r="K559" s="56"/>
      <c r="L559" s="51">
        <v>24528</v>
      </c>
      <c r="M559" s="56"/>
      <c r="N559" s="51">
        <v>25601</v>
      </c>
      <c r="O559" s="56"/>
      <c r="P559" s="51">
        <v>25683</v>
      </c>
      <c r="Q559" s="56"/>
      <c r="R559" s="51">
        <v>22314</v>
      </c>
      <c r="S559" s="56"/>
      <c r="T559" s="51">
        <v>21748</v>
      </c>
      <c r="U559" s="56"/>
      <c r="V559" s="51">
        <v>23585</v>
      </c>
      <c r="W559" s="56"/>
      <c r="X559" s="51">
        <v>22939</v>
      </c>
      <c r="Y559" s="56"/>
      <c r="Z559" s="51">
        <v>22945</v>
      </c>
      <c r="AA559" s="56"/>
      <c r="AB559" s="52">
        <v>19849</v>
      </c>
      <c r="AC559" s="59"/>
    </row>
    <row r="560" spans="1:29" ht="11.25" x14ac:dyDescent="0.2">
      <c r="A560" s="100"/>
      <c r="B560" s="89"/>
      <c r="C560" s="86">
        <v>2023</v>
      </c>
      <c r="D560" s="51"/>
      <c r="E560" s="56"/>
      <c r="F560" s="197">
        <v>21732</v>
      </c>
      <c r="G560" s="56"/>
      <c r="H560" s="51"/>
      <c r="I560" s="56"/>
      <c r="J560" s="51"/>
      <c r="K560" s="56"/>
      <c r="L560" s="51"/>
      <c r="M560" s="56"/>
      <c r="N560" s="51"/>
      <c r="O560" s="56"/>
      <c r="P560" s="51"/>
      <c r="Q560" s="56"/>
      <c r="R560" s="51"/>
      <c r="S560" s="56"/>
      <c r="T560" s="51"/>
      <c r="U560" s="56"/>
      <c r="V560" s="51"/>
      <c r="W560" s="56"/>
      <c r="X560" s="51"/>
      <c r="Y560" s="56"/>
      <c r="Z560" s="51"/>
      <c r="AA560" s="56"/>
      <c r="AB560" s="52"/>
      <c r="AC560" s="67"/>
    </row>
    <row r="561" spans="1:29" ht="30" customHeight="1" x14ac:dyDescent="0.2">
      <c r="A561" s="281" t="s">
        <v>281</v>
      </c>
      <c r="B561" s="281"/>
      <c r="C561" s="281"/>
      <c r="D561" s="281"/>
      <c r="E561" s="281"/>
      <c r="F561" s="281"/>
      <c r="G561" s="281"/>
      <c r="H561" s="281"/>
      <c r="I561" s="281"/>
      <c r="J561" s="281"/>
      <c r="K561" s="281"/>
      <c r="L561" s="281"/>
      <c r="M561" s="281"/>
      <c r="N561" s="281"/>
      <c r="O561" s="281"/>
      <c r="P561" s="281"/>
      <c r="Q561" s="281"/>
      <c r="R561" s="281"/>
      <c r="S561" s="281"/>
      <c r="T561" s="281"/>
      <c r="U561" s="281"/>
      <c r="V561" s="281"/>
      <c r="W561" s="281"/>
      <c r="X561" s="281"/>
      <c r="Y561" s="281"/>
      <c r="Z561" s="281"/>
      <c r="AA561" s="281"/>
      <c r="AB561" s="281"/>
      <c r="AC561" s="281"/>
    </row>
    <row r="562" spans="1:29" ht="20.45" customHeight="1" x14ac:dyDescent="0.2">
      <c r="A562" s="84" t="s">
        <v>282</v>
      </c>
      <c r="B562" s="89" t="s">
        <v>311</v>
      </c>
      <c r="C562" s="86">
        <v>2022</v>
      </c>
      <c r="D562" s="51">
        <v>502383</v>
      </c>
      <c r="E562" s="56"/>
      <c r="F562" s="51">
        <v>35417</v>
      </c>
      <c r="G562" s="56"/>
      <c r="H562" s="51">
        <v>44973</v>
      </c>
      <c r="I562" s="56"/>
      <c r="J562" s="51">
        <v>51382</v>
      </c>
      <c r="K562" s="56"/>
      <c r="L562" s="51">
        <v>45562</v>
      </c>
      <c r="M562" s="56"/>
      <c r="N562" s="51">
        <v>45330</v>
      </c>
      <c r="O562" s="56"/>
      <c r="P562" s="51">
        <v>46732</v>
      </c>
      <c r="Q562" s="56"/>
      <c r="R562" s="51">
        <v>37203</v>
      </c>
      <c r="S562" s="56"/>
      <c r="T562" s="51">
        <v>37368</v>
      </c>
      <c r="U562" s="56"/>
      <c r="V562" s="51">
        <v>44292</v>
      </c>
      <c r="W562" s="56"/>
      <c r="X562" s="51">
        <v>41468</v>
      </c>
      <c r="Y562" s="56"/>
      <c r="Z562" s="51">
        <v>37973</v>
      </c>
      <c r="AA562" s="56"/>
      <c r="AB562" s="52">
        <v>34683</v>
      </c>
      <c r="AC562" s="67"/>
    </row>
    <row r="563" spans="1:29" ht="11.25" x14ac:dyDescent="0.2">
      <c r="A563" s="84"/>
      <c r="B563" s="89"/>
      <c r="C563" s="86">
        <v>2023</v>
      </c>
      <c r="D563" s="51"/>
      <c r="E563" s="56"/>
      <c r="F563" s="51">
        <v>26751</v>
      </c>
      <c r="G563" s="56"/>
      <c r="H563" s="51"/>
      <c r="I563" s="56"/>
      <c r="J563" s="51"/>
      <c r="K563" s="56"/>
      <c r="L563" s="51"/>
      <c r="M563" s="56"/>
      <c r="N563" s="51"/>
      <c r="O563" s="56"/>
      <c r="P563" s="51"/>
      <c r="Q563" s="56"/>
      <c r="R563" s="51"/>
      <c r="S563" s="56"/>
      <c r="T563" s="51"/>
      <c r="U563" s="56"/>
      <c r="V563" s="51"/>
      <c r="W563" s="56"/>
      <c r="X563" s="51"/>
      <c r="Y563" s="56"/>
      <c r="Z563" s="51"/>
      <c r="AA563" s="56"/>
      <c r="AB563" s="52"/>
      <c r="AC563" s="67"/>
    </row>
    <row r="564" spans="1:29" ht="20.45" customHeight="1" x14ac:dyDescent="0.2">
      <c r="A564" s="84" t="s">
        <v>283</v>
      </c>
      <c r="B564" s="89" t="s">
        <v>311</v>
      </c>
      <c r="C564" s="86">
        <v>2022</v>
      </c>
      <c r="D564" s="51">
        <v>104246</v>
      </c>
      <c r="E564" s="56"/>
      <c r="F564" s="51">
        <v>6316</v>
      </c>
      <c r="G564" s="56"/>
      <c r="H564" s="51">
        <v>9081</v>
      </c>
      <c r="I564" s="56"/>
      <c r="J564" s="51">
        <v>9373</v>
      </c>
      <c r="K564" s="56"/>
      <c r="L564" s="51">
        <v>9262</v>
      </c>
      <c r="M564" s="56"/>
      <c r="N564" s="51">
        <v>11133</v>
      </c>
      <c r="O564" s="56"/>
      <c r="P564" s="51">
        <v>10136</v>
      </c>
      <c r="Q564" s="56"/>
      <c r="R564" s="51">
        <v>9600</v>
      </c>
      <c r="S564" s="56"/>
      <c r="T564" s="51">
        <v>7576</v>
      </c>
      <c r="U564" s="56"/>
      <c r="V564" s="51">
        <v>7612</v>
      </c>
      <c r="W564" s="56"/>
      <c r="X564" s="51">
        <v>7813</v>
      </c>
      <c r="Y564" s="56"/>
      <c r="Z564" s="51">
        <v>8752</v>
      </c>
      <c r="AA564" s="56"/>
      <c r="AB564" s="52">
        <v>7347</v>
      </c>
      <c r="AC564" s="67"/>
    </row>
    <row r="565" spans="1:29" ht="11.25" x14ac:dyDescent="0.2">
      <c r="A565" s="84"/>
      <c r="B565" s="89"/>
      <c r="C565" s="86">
        <v>2023</v>
      </c>
      <c r="D565" s="51"/>
      <c r="E565" s="56"/>
      <c r="F565" s="51">
        <v>6304</v>
      </c>
      <c r="G565" s="56"/>
      <c r="H565" s="51"/>
      <c r="I565" s="56"/>
      <c r="J565" s="51"/>
      <c r="K565" s="56"/>
      <c r="L565" s="51"/>
      <c r="M565" s="56"/>
      <c r="N565" s="51"/>
      <c r="O565" s="56"/>
      <c r="P565" s="51"/>
      <c r="Q565" s="56"/>
      <c r="R565" s="51"/>
      <c r="S565" s="56"/>
      <c r="T565" s="51"/>
      <c r="U565" s="56"/>
      <c r="V565" s="51"/>
      <c r="W565" s="56"/>
      <c r="X565" s="51"/>
      <c r="Y565" s="56"/>
      <c r="Z565" s="51"/>
      <c r="AA565" s="56"/>
      <c r="AB565" s="52"/>
      <c r="AC565" s="67"/>
    </row>
    <row r="566" spans="1:29" ht="20.45" customHeight="1" x14ac:dyDescent="0.2">
      <c r="A566" s="88" t="s">
        <v>284</v>
      </c>
      <c r="B566" s="89" t="s">
        <v>311</v>
      </c>
      <c r="C566" s="86">
        <v>2022</v>
      </c>
      <c r="D566" s="51">
        <v>135731</v>
      </c>
      <c r="E566" s="56"/>
      <c r="F566" s="51">
        <v>9650</v>
      </c>
      <c r="G566" s="56"/>
      <c r="H566" s="51">
        <v>10811</v>
      </c>
      <c r="I566" s="56"/>
      <c r="J566" s="51">
        <v>13153</v>
      </c>
      <c r="K566" s="56"/>
      <c r="L566" s="51">
        <v>11935</v>
      </c>
      <c r="M566" s="56"/>
      <c r="N566" s="51">
        <v>13341</v>
      </c>
      <c r="O566" s="56"/>
      <c r="P566" s="51">
        <v>12421</v>
      </c>
      <c r="Q566" s="56"/>
      <c r="R566" s="51">
        <v>11407</v>
      </c>
      <c r="S566" s="56"/>
      <c r="T566" s="51">
        <v>10138</v>
      </c>
      <c r="U566" s="56"/>
      <c r="V566" s="51">
        <v>11412</v>
      </c>
      <c r="W566" s="56"/>
      <c r="X566" s="51">
        <v>10909</v>
      </c>
      <c r="Y566" s="56"/>
      <c r="Z566" s="51">
        <v>11209</v>
      </c>
      <c r="AA566" s="56"/>
      <c r="AB566" s="52">
        <v>8897</v>
      </c>
      <c r="AC566" s="52"/>
    </row>
    <row r="567" spans="1:29" ht="11.25" x14ac:dyDescent="0.2">
      <c r="A567" s="84"/>
      <c r="B567" s="89"/>
      <c r="C567" s="86">
        <v>2023</v>
      </c>
      <c r="D567" s="51"/>
      <c r="E567" s="56"/>
      <c r="F567" s="51">
        <v>7861</v>
      </c>
      <c r="G567" s="56"/>
      <c r="H567" s="51"/>
      <c r="I567" s="56"/>
      <c r="J567" s="51"/>
      <c r="K567" s="56"/>
      <c r="L567" s="51"/>
      <c r="M567" s="56"/>
      <c r="N567" s="51"/>
      <c r="O567" s="56"/>
      <c r="P567" s="51"/>
      <c r="Q567" s="56"/>
      <c r="R567" s="51"/>
      <c r="S567" s="56"/>
      <c r="T567" s="51"/>
      <c r="U567" s="56"/>
      <c r="V567" s="51"/>
      <c r="W567" s="56"/>
      <c r="X567" s="51"/>
      <c r="Y567" s="56"/>
      <c r="Z567" s="51"/>
      <c r="AA567" s="56"/>
      <c r="AB567" s="52"/>
      <c r="AC567" s="52"/>
    </row>
    <row r="568" spans="1:29" ht="40.9" customHeight="1" x14ac:dyDescent="0.2">
      <c r="A568" s="88" t="s">
        <v>285</v>
      </c>
      <c r="B568" s="89" t="s">
        <v>30</v>
      </c>
      <c r="C568" s="86">
        <v>2022</v>
      </c>
      <c r="D568" s="51">
        <v>1369</v>
      </c>
      <c r="E568" s="56"/>
      <c r="F568" s="60">
        <v>58</v>
      </c>
      <c r="G568" s="56"/>
      <c r="H568" s="60">
        <v>16</v>
      </c>
      <c r="I568" s="56"/>
      <c r="J568" s="51">
        <v>243</v>
      </c>
      <c r="K568" s="56"/>
      <c r="L568" s="60">
        <v>77</v>
      </c>
      <c r="M568" s="56"/>
      <c r="N568" s="60">
        <v>67</v>
      </c>
      <c r="O568" s="56"/>
      <c r="P568" s="51">
        <v>159</v>
      </c>
      <c r="Q568" s="56"/>
      <c r="R568" s="51">
        <v>114</v>
      </c>
      <c r="S568" s="56"/>
      <c r="T568" s="51">
        <v>107</v>
      </c>
      <c r="U568" s="56"/>
      <c r="V568" s="51">
        <v>132</v>
      </c>
      <c r="W568" s="56"/>
      <c r="X568" s="60">
        <v>100</v>
      </c>
      <c r="Y568" s="56"/>
      <c r="Z568" s="51">
        <v>165</v>
      </c>
      <c r="AA568" s="56"/>
      <c r="AB568" s="52">
        <v>131</v>
      </c>
      <c r="AC568" s="52"/>
    </row>
    <row r="569" spans="1:29" ht="11.25" x14ac:dyDescent="0.2">
      <c r="A569" s="91"/>
      <c r="B569" s="89"/>
      <c r="C569" s="86">
        <v>2023</v>
      </c>
      <c r="D569" s="51"/>
      <c r="E569" s="56"/>
      <c r="F569" s="51">
        <v>111</v>
      </c>
      <c r="G569" s="56"/>
      <c r="H569" s="51"/>
      <c r="I569" s="56"/>
      <c r="J569" s="51"/>
      <c r="K569" s="56"/>
      <c r="L569" s="51"/>
      <c r="M569" s="56"/>
      <c r="N569" s="51"/>
      <c r="O569" s="56"/>
      <c r="P569" s="51"/>
      <c r="Q569" s="56"/>
      <c r="R569" s="51"/>
      <c r="S569" s="56"/>
      <c r="T569" s="51"/>
      <c r="U569" s="56"/>
      <c r="V569" s="51"/>
      <c r="W569" s="56"/>
      <c r="X569" s="51"/>
      <c r="Y569" s="56"/>
      <c r="Z569" s="51"/>
      <c r="AA569" s="56"/>
      <c r="AB569" s="52"/>
      <c r="AC569" s="52"/>
    </row>
    <row r="570" spans="1:29" ht="51" customHeight="1" x14ac:dyDescent="0.2">
      <c r="A570" s="88" t="s">
        <v>286</v>
      </c>
      <c r="B570" s="89" t="s">
        <v>30</v>
      </c>
      <c r="C570" s="86">
        <v>2022</v>
      </c>
      <c r="D570" s="51">
        <v>7751</v>
      </c>
      <c r="E570" s="56"/>
      <c r="F570" s="51">
        <v>582</v>
      </c>
      <c r="G570" s="56"/>
      <c r="H570" s="51">
        <v>638</v>
      </c>
      <c r="I570" s="56"/>
      <c r="J570" s="51">
        <v>584</v>
      </c>
      <c r="K570" s="56"/>
      <c r="L570" s="51">
        <v>619</v>
      </c>
      <c r="M570" s="56"/>
      <c r="N570" s="51">
        <v>844</v>
      </c>
      <c r="O570" s="56"/>
      <c r="P570" s="51">
        <v>578</v>
      </c>
      <c r="Q570" s="56"/>
      <c r="R570" s="51">
        <v>463</v>
      </c>
      <c r="S570" s="56"/>
      <c r="T570" s="51">
        <v>659</v>
      </c>
      <c r="U570" s="56"/>
      <c r="V570" s="51">
        <v>565</v>
      </c>
      <c r="W570" s="56"/>
      <c r="X570" s="51">
        <v>627</v>
      </c>
      <c r="Y570" s="56"/>
      <c r="Z570" s="51">
        <v>815</v>
      </c>
      <c r="AA570" s="56"/>
      <c r="AB570" s="52">
        <v>763</v>
      </c>
      <c r="AC570" s="52"/>
    </row>
    <row r="571" spans="1:29" ht="11.25" x14ac:dyDescent="0.2">
      <c r="A571" s="91"/>
      <c r="B571" s="89"/>
      <c r="C571" s="86">
        <v>2023</v>
      </c>
      <c r="D571" s="51"/>
      <c r="E571" s="56"/>
      <c r="F571" s="51">
        <v>608</v>
      </c>
      <c r="G571" s="56"/>
      <c r="H571" s="51"/>
      <c r="I571" s="56"/>
      <c r="J571" s="51"/>
      <c r="K571" s="56"/>
      <c r="L571" s="51"/>
      <c r="M571" s="56"/>
      <c r="N571" s="51"/>
      <c r="O571" s="56"/>
      <c r="P571" s="51"/>
      <c r="Q571" s="56"/>
      <c r="R571" s="51"/>
      <c r="S571" s="56"/>
      <c r="T571" s="51"/>
      <c r="U571" s="56"/>
      <c r="V571" s="51"/>
      <c r="W571" s="56"/>
      <c r="X571" s="51"/>
      <c r="Y571" s="56"/>
      <c r="Z571" s="51"/>
      <c r="AA571" s="56"/>
      <c r="AB571" s="52"/>
      <c r="AC571" s="52"/>
    </row>
    <row r="572" spans="1:29" ht="40.9" customHeight="1" x14ac:dyDescent="0.2">
      <c r="A572" s="88" t="s">
        <v>287</v>
      </c>
      <c r="B572" s="89" t="s">
        <v>30</v>
      </c>
      <c r="C572" s="86">
        <v>2022</v>
      </c>
      <c r="D572" s="51">
        <v>29230</v>
      </c>
      <c r="E572" s="56"/>
      <c r="F572" s="51">
        <v>1824</v>
      </c>
      <c r="G572" s="56"/>
      <c r="H572" s="51">
        <v>2506</v>
      </c>
      <c r="I572" s="56"/>
      <c r="J572" s="51">
        <v>2694</v>
      </c>
      <c r="K572" s="56"/>
      <c r="L572" s="51">
        <v>2535</v>
      </c>
      <c r="M572" s="56"/>
      <c r="N572" s="51">
        <v>2567</v>
      </c>
      <c r="O572" s="56"/>
      <c r="P572" s="51">
        <v>2190</v>
      </c>
      <c r="Q572" s="56"/>
      <c r="R572" s="51">
        <v>2240</v>
      </c>
      <c r="S572" s="56"/>
      <c r="T572" s="51">
        <v>1716</v>
      </c>
      <c r="U572" s="56"/>
      <c r="V572" s="51">
        <v>2899</v>
      </c>
      <c r="W572" s="56"/>
      <c r="X572" s="51">
        <v>2389</v>
      </c>
      <c r="Y572" s="56"/>
      <c r="Z572" s="51">
        <v>2980</v>
      </c>
      <c r="AA572" s="56"/>
      <c r="AB572" s="52">
        <v>2689</v>
      </c>
      <c r="AC572" s="52"/>
    </row>
    <row r="573" spans="1:29" ht="11.25" x14ac:dyDescent="0.2">
      <c r="A573" s="91"/>
      <c r="B573" s="89"/>
      <c r="C573" s="86">
        <v>2023</v>
      </c>
      <c r="D573" s="51"/>
      <c r="E573" s="56"/>
      <c r="F573" s="51">
        <v>2366</v>
      </c>
      <c r="G573" s="56"/>
      <c r="H573" s="51"/>
      <c r="I573" s="56"/>
      <c r="J573" s="51"/>
      <c r="K573" s="56"/>
      <c r="L573" s="51"/>
      <c r="M573" s="56"/>
      <c r="N573" s="51"/>
      <c r="O573" s="56"/>
      <c r="P573" s="51"/>
      <c r="Q573" s="56"/>
      <c r="R573" s="51"/>
      <c r="S573" s="56"/>
      <c r="T573" s="51"/>
      <c r="U573" s="56"/>
      <c r="V573" s="51"/>
      <c r="W573" s="56"/>
      <c r="X573" s="51"/>
      <c r="Y573" s="56"/>
      <c r="Z573" s="51"/>
      <c r="AA573" s="56"/>
      <c r="AB573" s="52"/>
      <c r="AC573" s="52"/>
    </row>
    <row r="574" spans="1:29" ht="40.9" customHeight="1" x14ac:dyDescent="0.2">
      <c r="A574" s="88" t="s">
        <v>288</v>
      </c>
      <c r="B574" s="89" t="s">
        <v>30</v>
      </c>
      <c r="C574" s="86">
        <v>2022</v>
      </c>
      <c r="D574" s="51">
        <v>78349</v>
      </c>
      <c r="E574" s="56"/>
      <c r="F574" s="51">
        <v>5204</v>
      </c>
      <c r="G574" s="56"/>
      <c r="H574" s="51">
        <v>5708</v>
      </c>
      <c r="I574" s="56"/>
      <c r="J574" s="51">
        <v>7055</v>
      </c>
      <c r="K574" s="56"/>
      <c r="L574" s="51">
        <v>6914</v>
      </c>
      <c r="M574" s="56"/>
      <c r="N574" s="51">
        <v>6929</v>
      </c>
      <c r="O574" s="56"/>
      <c r="P574" s="51">
        <v>6973</v>
      </c>
      <c r="Q574" s="56"/>
      <c r="R574" s="51">
        <v>6323</v>
      </c>
      <c r="S574" s="56"/>
      <c r="T574" s="51">
        <v>6684</v>
      </c>
      <c r="U574" s="56"/>
      <c r="V574" s="51">
        <v>6535</v>
      </c>
      <c r="W574" s="56"/>
      <c r="X574" s="51">
        <v>6751</v>
      </c>
      <c r="Y574" s="56"/>
      <c r="Z574" s="51">
        <v>7008</v>
      </c>
      <c r="AA574" s="56"/>
      <c r="AB574" s="52">
        <v>6265</v>
      </c>
      <c r="AC574" s="52"/>
    </row>
    <row r="575" spans="1:29" ht="11.25" x14ac:dyDescent="0.2">
      <c r="A575" s="84"/>
      <c r="B575" s="89"/>
      <c r="C575" s="86">
        <v>2023</v>
      </c>
      <c r="D575" s="51"/>
      <c r="E575" s="56"/>
      <c r="F575" s="51">
        <v>6230</v>
      </c>
      <c r="G575" s="56"/>
      <c r="H575" s="51"/>
      <c r="I575" s="56"/>
      <c r="J575" s="51"/>
      <c r="K575" s="56"/>
      <c r="L575" s="51"/>
      <c r="M575" s="56"/>
      <c r="N575" s="51"/>
      <c r="O575" s="56"/>
      <c r="P575" s="51"/>
      <c r="Q575" s="56"/>
      <c r="R575" s="51"/>
      <c r="S575" s="56"/>
      <c r="T575" s="51"/>
      <c r="U575" s="56"/>
      <c r="V575" s="51"/>
      <c r="W575" s="56"/>
      <c r="X575" s="51"/>
      <c r="Y575" s="56"/>
      <c r="Z575" s="51"/>
      <c r="AA575" s="56"/>
      <c r="AB575" s="52"/>
      <c r="AC575" s="52"/>
    </row>
    <row r="576" spans="1:29" ht="40.9" customHeight="1" x14ac:dyDescent="0.2">
      <c r="A576" s="88" t="s">
        <v>289</v>
      </c>
      <c r="B576" s="89" t="s">
        <v>30</v>
      </c>
      <c r="C576" s="86">
        <v>2022</v>
      </c>
      <c r="D576" s="51">
        <v>105870</v>
      </c>
      <c r="E576" s="56"/>
      <c r="F576" s="51">
        <v>8319</v>
      </c>
      <c r="G576" s="56"/>
      <c r="H576" s="51">
        <v>8751</v>
      </c>
      <c r="I576" s="56"/>
      <c r="J576" s="51">
        <v>9366</v>
      </c>
      <c r="K576" s="56"/>
      <c r="L576" s="51">
        <v>9029</v>
      </c>
      <c r="M576" s="56"/>
      <c r="N576" s="51">
        <v>8060</v>
      </c>
      <c r="O576" s="56"/>
      <c r="P576" s="51">
        <v>8874</v>
      </c>
      <c r="Q576" s="56"/>
      <c r="R576" s="51">
        <v>9183</v>
      </c>
      <c r="S576" s="56"/>
      <c r="T576" s="51">
        <v>8081</v>
      </c>
      <c r="U576" s="56"/>
      <c r="V576" s="51">
        <v>9027</v>
      </c>
      <c r="W576" s="56"/>
      <c r="X576" s="51">
        <v>8843</v>
      </c>
      <c r="Y576" s="56"/>
      <c r="Z576" s="51">
        <v>9299</v>
      </c>
      <c r="AA576" s="56"/>
      <c r="AB576" s="52">
        <v>9038</v>
      </c>
      <c r="AC576" s="52"/>
    </row>
    <row r="577" spans="1:29" ht="11.25" x14ac:dyDescent="0.2">
      <c r="B577" s="89"/>
      <c r="C577" s="86">
        <v>2023</v>
      </c>
      <c r="D577" s="51"/>
      <c r="E577" s="56"/>
      <c r="F577" s="51">
        <v>8877</v>
      </c>
      <c r="G577" s="56"/>
      <c r="H577" s="51"/>
      <c r="I577" s="56"/>
      <c r="J577" s="51"/>
      <c r="K577" s="56"/>
      <c r="L577" s="51"/>
      <c r="M577" s="56"/>
      <c r="N577" s="51"/>
      <c r="O577" s="56"/>
      <c r="P577" s="51"/>
      <c r="Q577" s="56"/>
      <c r="R577" s="51"/>
      <c r="S577" s="56"/>
      <c r="T577" s="51"/>
      <c r="U577" s="56"/>
      <c r="V577" s="51"/>
      <c r="W577" s="56"/>
      <c r="X577" s="51"/>
      <c r="Y577" s="56"/>
      <c r="Z577" s="51"/>
      <c r="AA577" s="56"/>
      <c r="AB577" s="52"/>
      <c r="AC577" s="52"/>
    </row>
    <row r="578" spans="1:29" ht="30.6" customHeight="1" x14ac:dyDescent="0.2">
      <c r="A578" s="88" t="s">
        <v>290</v>
      </c>
      <c r="B578" s="89" t="s">
        <v>30</v>
      </c>
      <c r="C578" s="86">
        <v>2022</v>
      </c>
      <c r="D578" s="51">
        <v>8675</v>
      </c>
      <c r="E578" s="56"/>
      <c r="F578" s="51">
        <v>1014</v>
      </c>
      <c r="G578" s="56"/>
      <c r="H578" s="51">
        <v>1182</v>
      </c>
      <c r="I578" s="56"/>
      <c r="J578" s="51">
        <v>862</v>
      </c>
      <c r="K578" s="56"/>
      <c r="L578" s="51">
        <v>793</v>
      </c>
      <c r="M578" s="56"/>
      <c r="N578" s="51">
        <v>656</v>
      </c>
      <c r="O578" s="56"/>
      <c r="P578" s="51">
        <v>725</v>
      </c>
      <c r="Q578" s="56"/>
      <c r="R578" s="51">
        <v>344</v>
      </c>
      <c r="S578" s="56"/>
      <c r="T578" s="51">
        <v>570</v>
      </c>
      <c r="U578" s="56"/>
      <c r="V578" s="51">
        <v>545</v>
      </c>
      <c r="W578" s="56"/>
      <c r="X578" s="51">
        <v>479</v>
      </c>
      <c r="Y578" s="56"/>
      <c r="Z578" s="51">
        <v>803</v>
      </c>
      <c r="AA578" s="56"/>
      <c r="AB578" s="52">
        <v>703</v>
      </c>
      <c r="AC578" s="52"/>
    </row>
    <row r="579" spans="1:29" ht="11.25" x14ac:dyDescent="0.2">
      <c r="A579" s="91"/>
      <c r="B579" s="89"/>
      <c r="C579" s="86">
        <v>2023</v>
      </c>
      <c r="D579" s="51"/>
      <c r="E579" s="56"/>
      <c r="F579" s="51">
        <v>867</v>
      </c>
      <c r="G579" s="56"/>
      <c r="H579" s="51"/>
      <c r="I579" s="56"/>
      <c r="J579" s="51"/>
      <c r="K579" s="56"/>
      <c r="L579" s="51"/>
      <c r="M579" s="56"/>
      <c r="N579" s="51"/>
      <c r="O579" s="56"/>
      <c r="P579" s="51"/>
      <c r="Q579" s="56"/>
      <c r="R579" s="51"/>
      <c r="S579" s="56"/>
      <c r="T579" s="51"/>
      <c r="U579" s="56"/>
      <c r="V579" s="51"/>
      <c r="W579" s="56"/>
      <c r="X579" s="51"/>
      <c r="Y579" s="56"/>
      <c r="Z579" s="51"/>
      <c r="AA579" s="56"/>
      <c r="AB579" s="52"/>
      <c r="AC579" s="52"/>
    </row>
    <row r="580" spans="1:29" ht="30.6" customHeight="1" x14ac:dyDescent="0.2">
      <c r="A580" s="88" t="s">
        <v>291</v>
      </c>
      <c r="B580" s="89" t="s">
        <v>237</v>
      </c>
      <c r="C580" s="86">
        <v>2022</v>
      </c>
      <c r="D580" s="51">
        <v>3949997</v>
      </c>
      <c r="E580" s="56"/>
      <c r="F580" s="51">
        <v>497507</v>
      </c>
      <c r="G580" s="56"/>
      <c r="H580" s="51">
        <v>323368</v>
      </c>
      <c r="I580" s="56"/>
      <c r="J580" s="51">
        <v>433455</v>
      </c>
      <c r="K580" s="56"/>
      <c r="L580" s="51">
        <v>339013</v>
      </c>
      <c r="M580" s="56"/>
      <c r="N580" s="51">
        <v>332374</v>
      </c>
      <c r="O580" s="56"/>
      <c r="P580" s="51">
        <v>314968</v>
      </c>
      <c r="Q580" s="56"/>
      <c r="R580" s="51">
        <v>392355</v>
      </c>
      <c r="S580" s="56"/>
      <c r="T580" s="51">
        <v>238044</v>
      </c>
      <c r="U580" s="56"/>
      <c r="V580" s="51">
        <v>250391</v>
      </c>
      <c r="W580" s="56"/>
      <c r="X580" s="51">
        <v>251886</v>
      </c>
      <c r="Y580" s="56"/>
      <c r="Z580" s="51">
        <v>288077</v>
      </c>
      <c r="AA580" s="56"/>
      <c r="AB580" s="52">
        <v>288559</v>
      </c>
      <c r="AC580" s="52"/>
    </row>
    <row r="581" spans="1:29" ht="11.25" x14ac:dyDescent="0.2">
      <c r="A581" s="91"/>
      <c r="B581" s="89"/>
      <c r="C581" s="86">
        <v>2023</v>
      </c>
      <c r="D581" s="51"/>
      <c r="E581" s="56"/>
      <c r="F581" s="51">
        <v>265084</v>
      </c>
      <c r="G581" s="56"/>
      <c r="H581" s="51"/>
      <c r="I581" s="56"/>
      <c r="J581" s="51"/>
      <c r="K581" s="56"/>
      <c r="L581" s="51"/>
      <c r="M581" s="56"/>
      <c r="N581" s="51"/>
      <c r="O581" s="56"/>
      <c r="P581" s="51"/>
      <c r="Q581" s="56"/>
      <c r="R581" s="51"/>
      <c r="S581" s="56"/>
      <c r="T581" s="51"/>
      <c r="U581" s="56"/>
      <c r="V581" s="51"/>
      <c r="W581" s="56"/>
      <c r="X581" s="51"/>
      <c r="Y581" s="56"/>
      <c r="Z581" s="51"/>
      <c r="AA581" s="56"/>
      <c r="AB581" s="52"/>
      <c r="AC581" s="52"/>
    </row>
    <row r="582" spans="1:29" ht="30.6" customHeight="1" x14ac:dyDescent="0.2">
      <c r="A582" s="88" t="s">
        <v>292</v>
      </c>
      <c r="B582" s="89" t="s">
        <v>30</v>
      </c>
      <c r="C582" s="86">
        <v>2022</v>
      </c>
      <c r="D582" s="51">
        <v>51324</v>
      </c>
      <c r="E582" s="56"/>
      <c r="F582" s="51">
        <v>3223</v>
      </c>
      <c r="G582" s="56"/>
      <c r="H582" s="51">
        <v>2929</v>
      </c>
      <c r="I582" s="56"/>
      <c r="J582" s="51">
        <v>3926</v>
      </c>
      <c r="K582" s="56"/>
      <c r="L582" s="51">
        <v>3675</v>
      </c>
      <c r="M582" s="56"/>
      <c r="N582" s="51">
        <v>7116</v>
      </c>
      <c r="O582" s="56"/>
      <c r="P582" s="51">
        <v>4548</v>
      </c>
      <c r="Q582" s="56"/>
      <c r="R582" s="51">
        <v>4276</v>
      </c>
      <c r="S582" s="56"/>
      <c r="T582" s="51">
        <v>4474</v>
      </c>
      <c r="U582" s="56"/>
      <c r="V582" s="51">
        <v>4828</v>
      </c>
      <c r="W582" s="56"/>
      <c r="X582" s="51">
        <v>4232</v>
      </c>
      <c r="Y582" s="56"/>
      <c r="Z582" s="51">
        <v>4046</v>
      </c>
      <c r="AA582" s="56"/>
      <c r="AB582" s="52">
        <v>4051</v>
      </c>
      <c r="AC582" s="52"/>
    </row>
    <row r="583" spans="1:29" ht="11.25" x14ac:dyDescent="0.2">
      <c r="A583" s="84"/>
      <c r="B583" s="89"/>
      <c r="C583" s="86">
        <v>2023</v>
      </c>
      <c r="D583" s="51"/>
      <c r="E583" s="56"/>
      <c r="F583" s="51">
        <v>3359</v>
      </c>
      <c r="G583" s="56"/>
      <c r="H583" s="51"/>
      <c r="I583" s="56"/>
      <c r="J583" s="51"/>
      <c r="K583" s="56"/>
      <c r="L583" s="51"/>
      <c r="M583" s="56"/>
      <c r="N583" s="51"/>
      <c r="O583" s="56"/>
      <c r="P583" s="51"/>
      <c r="Q583" s="56"/>
      <c r="R583" s="51"/>
      <c r="S583" s="56"/>
      <c r="T583" s="51"/>
      <c r="U583" s="56"/>
      <c r="V583" s="51"/>
      <c r="W583" s="56"/>
      <c r="X583" s="51"/>
      <c r="Y583" s="56"/>
      <c r="Z583" s="51"/>
      <c r="AA583" s="56"/>
      <c r="AB583" s="52"/>
      <c r="AC583" s="52"/>
    </row>
    <row r="584" spans="1:29" ht="40.9" customHeight="1" x14ac:dyDescent="0.2">
      <c r="A584" s="100" t="s">
        <v>293</v>
      </c>
      <c r="B584" s="89" t="s">
        <v>30</v>
      </c>
      <c r="C584" s="86">
        <v>2022</v>
      </c>
      <c r="D584" s="51">
        <v>21022</v>
      </c>
      <c r="E584" s="56"/>
      <c r="F584" s="51">
        <v>1462</v>
      </c>
      <c r="G584" s="56"/>
      <c r="H584" s="51">
        <v>2085</v>
      </c>
      <c r="I584" s="56"/>
      <c r="J584" s="51">
        <v>2303</v>
      </c>
      <c r="K584" s="56"/>
      <c r="L584" s="51">
        <v>1889</v>
      </c>
      <c r="M584" s="56"/>
      <c r="N584" s="51">
        <v>1845</v>
      </c>
      <c r="O584" s="56"/>
      <c r="P584" s="51">
        <v>1790</v>
      </c>
      <c r="Q584" s="56"/>
      <c r="R584" s="51">
        <v>1506</v>
      </c>
      <c r="S584" s="56"/>
      <c r="T584" s="51">
        <v>1658</v>
      </c>
      <c r="U584" s="56"/>
      <c r="V584" s="51">
        <v>1649</v>
      </c>
      <c r="W584" s="56"/>
      <c r="X584" s="51">
        <v>1720</v>
      </c>
      <c r="Y584" s="56"/>
      <c r="Z584" s="51">
        <v>1951</v>
      </c>
      <c r="AA584" s="56"/>
      <c r="AB584" s="52">
        <v>1164</v>
      </c>
      <c r="AC584" s="52"/>
    </row>
    <row r="585" spans="1:29" ht="11.25" x14ac:dyDescent="0.2">
      <c r="A585" s="84"/>
      <c r="B585" s="89"/>
      <c r="C585" s="86">
        <v>2023</v>
      </c>
      <c r="D585" s="51"/>
      <c r="E585" s="56"/>
      <c r="F585" s="51">
        <v>1752</v>
      </c>
      <c r="G585" s="56"/>
      <c r="H585" s="51"/>
      <c r="I585" s="56"/>
      <c r="J585" s="51"/>
      <c r="K585" s="56"/>
      <c r="L585" s="51"/>
      <c r="M585" s="56"/>
      <c r="N585" s="51"/>
      <c r="O585" s="56"/>
      <c r="P585" s="51"/>
      <c r="Q585" s="56"/>
      <c r="R585" s="51"/>
      <c r="S585" s="56"/>
      <c r="T585" s="51"/>
      <c r="U585" s="56"/>
      <c r="V585" s="51"/>
      <c r="W585" s="56"/>
      <c r="X585" s="51"/>
      <c r="Y585" s="56"/>
      <c r="Z585" s="51"/>
      <c r="AA585" s="56"/>
      <c r="AB585" s="52"/>
      <c r="AC585" s="52"/>
    </row>
    <row r="586" spans="1:29" ht="40.9" customHeight="1" x14ac:dyDescent="0.2">
      <c r="A586" s="88" t="s">
        <v>294</v>
      </c>
      <c r="B586" s="89" t="s">
        <v>30</v>
      </c>
      <c r="C586" s="86">
        <v>2022</v>
      </c>
      <c r="D586" s="51">
        <v>121549</v>
      </c>
      <c r="E586" s="56"/>
      <c r="F586" s="51">
        <v>10690</v>
      </c>
      <c r="G586" s="56"/>
      <c r="H586" s="51">
        <v>10439</v>
      </c>
      <c r="I586" s="56"/>
      <c r="J586" s="51">
        <v>12391</v>
      </c>
      <c r="K586" s="56"/>
      <c r="L586" s="51">
        <v>11485</v>
      </c>
      <c r="M586" s="56"/>
      <c r="N586" s="51">
        <v>11004</v>
      </c>
      <c r="O586" s="56"/>
      <c r="P586" s="51">
        <v>10076</v>
      </c>
      <c r="Q586" s="56"/>
      <c r="R586" s="51">
        <v>10935</v>
      </c>
      <c r="S586" s="56"/>
      <c r="T586" s="51">
        <v>11189</v>
      </c>
      <c r="U586" s="56"/>
      <c r="V586" s="51">
        <v>11053</v>
      </c>
      <c r="W586" s="56"/>
      <c r="X586" s="51">
        <v>7858</v>
      </c>
      <c r="Y586" s="56"/>
      <c r="Z586" s="51">
        <v>7211</v>
      </c>
      <c r="AA586" s="56"/>
      <c r="AB586" s="52">
        <v>6788</v>
      </c>
      <c r="AC586" s="52"/>
    </row>
    <row r="587" spans="1:29" ht="11.25" x14ac:dyDescent="0.2">
      <c r="B587" s="89"/>
      <c r="C587" s="86">
        <v>2023</v>
      </c>
      <c r="D587" s="51"/>
      <c r="E587" s="56"/>
      <c r="F587" s="51">
        <v>10335</v>
      </c>
      <c r="G587" s="56"/>
      <c r="H587" s="51"/>
      <c r="I587" s="56"/>
      <c r="J587" s="51"/>
      <c r="K587" s="56"/>
      <c r="L587" s="51"/>
      <c r="M587" s="56"/>
      <c r="N587" s="51"/>
      <c r="O587" s="56"/>
      <c r="P587" s="51"/>
      <c r="Q587" s="56"/>
      <c r="R587" s="51"/>
      <c r="S587" s="56"/>
      <c r="T587" s="51"/>
      <c r="U587" s="56"/>
      <c r="V587" s="51"/>
      <c r="W587" s="56"/>
      <c r="X587" s="51"/>
      <c r="Y587" s="56"/>
      <c r="Z587" s="51"/>
      <c r="AA587" s="56"/>
      <c r="AB587" s="52"/>
      <c r="AC587" s="52"/>
    </row>
    <row r="588" spans="1:29" ht="20.45" customHeight="1" x14ac:dyDescent="0.2">
      <c r="A588" s="88" t="s">
        <v>295</v>
      </c>
      <c r="B588" s="89" t="s">
        <v>237</v>
      </c>
      <c r="C588" s="86">
        <v>2022</v>
      </c>
      <c r="D588" s="233">
        <v>112594744</v>
      </c>
      <c r="E588" s="153"/>
      <c r="F588" s="152">
        <v>9068685</v>
      </c>
      <c r="G588" s="153"/>
      <c r="H588" s="152">
        <v>9900488</v>
      </c>
      <c r="I588" s="153"/>
      <c r="J588" s="152">
        <v>13394116</v>
      </c>
      <c r="K588" s="153"/>
      <c r="L588" s="152">
        <v>10909849</v>
      </c>
      <c r="M588" s="153"/>
      <c r="N588" s="152">
        <v>10887744</v>
      </c>
      <c r="O588" s="153"/>
      <c r="P588" s="152">
        <v>10911236</v>
      </c>
      <c r="Q588" s="153"/>
      <c r="R588" s="152">
        <v>9671054</v>
      </c>
      <c r="S588" s="153"/>
      <c r="T588" s="152">
        <v>7541677</v>
      </c>
      <c r="U588" s="153"/>
      <c r="V588" s="152">
        <v>9253828</v>
      </c>
      <c r="W588" s="153"/>
      <c r="X588" s="152">
        <v>8579513</v>
      </c>
      <c r="Y588" s="153"/>
      <c r="Z588" s="152">
        <v>7462977</v>
      </c>
      <c r="AA588" s="153"/>
      <c r="AB588" s="159">
        <v>5013445</v>
      </c>
      <c r="AC588" s="52"/>
    </row>
    <row r="589" spans="1:29" ht="11.25" x14ac:dyDescent="0.2">
      <c r="A589" s="91"/>
      <c r="B589" s="89"/>
      <c r="C589" s="86">
        <v>2023</v>
      </c>
      <c r="D589" s="152"/>
      <c r="E589" s="153"/>
      <c r="F589" s="152">
        <v>7701852</v>
      </c>
      <c r="G589" s="153"/>
      <c r="H589" s="152"/>
      <c r="I589" s="153"/>
      <c r="J589" s="152"/>
      <c r="K589" s="153"/>
      <c r="L589" s="152"/>
      <c r="M589" s="153"/>
      <c r="N589" s="152"/>
      <c r="O589" s="153"/>
      <c r="P589" s="152"/>
      <c r="Q589" s="153"/>
      <c r="R589" s="152"/>
      <c r="S589" s="153"/>
      <c r="T589" s="152"/>
      <c r="U589" s="153"/>
      <c r="V589" s="152"/>
      <c r="W589" s="153"/>
      <c r="X589" s="152"/>
      <c r="Y589" s="153"/>
      <c r="Z589" s="152"/>
      <c r="AA589" s="153"/>
      <c r="AB589" s="159"/>
      <c r="AC589" s="52"/>
    </row>
    <row r="590" spans="1:29" ht="30" customHeight="1" x14ac:dyDescent="0.2">
      <c r="A590" s="281" t="s">
        <v>296</v>
      </c>
      <c r="B590" s="281"/>
      <c r="C590" s="281"/>
      <c r="D590" s="281"/>
      <c r="E590" s="281"/>
      <c r="F590" s="281"/>
      <c r="G590" s="281"/>
      <c r="H590" s="281"/>
      <c r="I590" s="281"/>
      <c r="J590" s="281"/>
      <c r="K590" s="281"/>
      <c r="L590" s="281"/>
      <c r="M590" s="281"/>
      <c r="N590" s="281"/>
      <c r="O590" s="281"/>
      <c r="P590" s="281"/>
      <c r="Q590" s="281"/>
      <c r="R590" s="281"/>
      <c r="S590" s="281"/>
      <c r="T590" s="281"/>
      <c r="U590" s="281"/>
      <c r="V590" s="281"/>
      <c r="W590" s="281"/>
      <c r="X590" s="281"/>
      <c r="Y590" s="281"/>
      <c r="Z590" s="281"/>
      <c r="AA590" s="281"/>
      <c r="AB590" s="281"/>
      <c r="AC590" s="281"/>
    </row>
    <row r="591" spans="1:29" ht="30.6" customHeight="1" x14ac:dyDescent="0.2">
      <c r="A591" s="100" t="s">
        <v>297</v>
      </c>
      <c r="B591" s="89" t="s">
        <v>115</v>
      </c>
      <c r="C591" s="86">
        <v>2022</v>
      </c>
      <c r="D591" s="51">
        <v>16728</v>
      </c>
      <c r="E591" s="56"/>
      <c r="F591" s="51">
        <v>1613</v>
      </c>
      <c r="G591" s="56"/>
      <c r="H591" s="51">
        <v>1539</v>
      </c>
      <c r="I591" s="56"/>
      <c r="J591" s="51">
        <v>1471</v>
      </c>
      <c r="K591" s="56"/>
      <c r="L591" s="51">
        <v>1148</v>
      </c>
      <c r="M591" s="56"/>
      <c r="N591" s="51">
        <v>1144</v>
      </c>
      <c r="O591" s="56"/>
      <c r="P591" s="51">
        <v>1019</v>
      </c>
      <c r="Q591" s="56"/>
      <c r="R591" s="51">
        <v>904</v>
      </c>
      <c r="S591" s="56"/>
      <c r="T591" s="51">
        <v>1124</v>
      </c>
      <c r="U591" s="56"/>
      <c r="V591" s="51">
        <v>1498</v>
      </c>
      <c r="W591" s="56"/>
      <c r="X591" s="51">
        <v>1923</v>
      </c>
      <c r="Y591" s="56"/>
      <c r="Z591" s="51">
        <v>2080</v>
      </c>
      <c r="AA591" s="56"/>
      <c r="AB591" s="52">
        <v>1202</v>
      </c>
      <c r="AC591" s="52"/>
    </row>
    <row r="592" spans="1:29" ht="11.25" x14ac:dyDescent="0.2">
      <c r="B592" s="89"/>
      <c r="C592" s="86">
        <v>2023</v>
      </c>
      <c r="D592" s="51"/>
      <c r="E592" s="56"/>
      <c r="F592" s="51">
        <v>1260</v>
      </c>
      <c r="G592" s="56"/>
      <c r="H592" s="51"/>
      <c r="I592" s="56"/>
      <c r="J592" s="51"/>
      <c r="K592" s="56"/>
      <c r="L592" s="51"/>
      <c r="M592" s="56"/>
      <c r="N592" s="51"/>
      <c r="O592" s="56"/>
      <c r="P592" s="51"/>
      <c r="Q592" s="56"/>
      <c r="R592" s="51"/>
      <c r="S592" s="56"/>
      <c r="T592" s="51"/>
      <c r="U592" s="56"/>
      <c r="V592" s="51"/>
      <c r="W592" s="56"/>
      <c r="X592" s="51"/>
      <c r="Y592" s="56"/>
      <c r="Z592" s="51"/>
      <c r="AA592" s="56"/>
      <c r="AB592" s="52"/>
      <c r="AC592" s="52"/>
    </row>
    <row r="593" spans="1:29" ht="20.45" customHeight="1" x14ac:dyDescent="0.2">
      <c r="A593" s="100" t="s">
        <v>298</v>
      </c>
      <c r="B593" s="89" t="s">
        <v>115</v>
      </c>
      <c r="C593" s="86">
        <v>2022</v>
      </c>
      <c r="D593" s="51">
        <v>2512</v>
      </c>
      <c r="E593" s="56"/>
      <c r="F593" s="51">
        <v>237</v>
      </c>
      <c r="G593" s="56"/>
      <c r="H593" s="51">
        <v>266</v>
      </c>
      <c r="I593" s="56"/>
      <c r="J593" s="51">
        <v>214</v>
      </c>
      <c r="K593" s="56"/>
      <c r="L593" s="51">
        <v>229</v>
      </c>
      <c r="M593" s="56"/>
      <c r="N593" s="51">
        <v>192</v>
      </c>
      <c r="O593" s="56"/>
      <c r="P593" s="51">
        <v>233</v>
      </c>
      <c r="Q593" s="56"/>
      <c r="R593" s="51">
        <v>163</v>
      </c>
      <c r="S593" s="56"/>
      <c r="T593" s="51">
        <v>151</v>
      </c>
      <c r="U593" s="56"/>
      <c r="V593" s="51">
        <v>219</v>
      </c>
      <c r="W593" s="56"/>
      <c r="X593" s="51">
        <v>191</v>
      </c>
      <c r="Y593" s="56"/>
      <c r="Z593" s="51">
        <v>184</v>
      </c>
      <c r="AA593" s="56"/>
      <c r="AB593" s="52">
        <v>232</v>
      </c>
      <c r="AC593" s="52"/>
    </row>
    <row r="594" spans="1:29" ht="11.25" x14ac:dyDescent="0.2">
      <c r="B594" s="89"/>
      <c r="C594" s="86">
        <v>2023</v>
      </c>
      <c r="D594" s="51"/>
      <c r="E594" s="56"/>
      <c r="F594" s="51">
        <v>187</v>
      </c>
      <c r="G594" s="56"/>
      <c r="H594" s="51"/>
      <c r="I594" s="56"/>
      <c r="J594" s="51"/>
      <c r="K594" s="56"/>
      <c r="L594" s="51"/>
      <c r="M594" s="56"/>
      <c r="N594" s="51"/>
      <c r="O594" s="56"/>
      <c r="P594" s="51"/>
      <c r="Q594" s="56"/>
      <c r="R594" s="51"/>
      <c r="S594" s="56"/>
      <c r="T594" s="51"/>
      <c r="U594" s="56"/>
      <c r="V594" s="51"/>
      <c r="W594" s="56"/>
      <c r="X594" s="51"/>
      <c r="Y594" s="56"/>
      <c r="Z594" s="51"/>
      <c r="AA594" s="56"/>
      <c r="AB594" s="52"/>
      <c r="AC594" s="52"/>
    </row>
    <row r="595" spans="1:29" ht="20.45" customHeight="1" x14ac:dyDescent="0.2">
      <c r="A595" s="100" t="s">
        <v>299</v>
      </c>
      <c r="B595" s="89" t="s">
        <v>115</v>
      </c>
      <c r="C595" s="86">
        <v>2022</v>
      </c>
      <c r="D595" s="51">
        <v>5029</v>
      </c>
      <c r="E595" s="56"/>
      <c r="F595" s="51">
        <v>478</v>
      </c>
      <c r="G595" s="56"/>
      <c r="H595" s="51">
        <v>451</v>
      </c>
      <c r="I595" s="56"/>
      <c r="J595" s="51">
        <v>450</v>
      </c>
      <c r="K595" s="56"/>
      <c r="L595" s="51">
        <v>399</v>
      </c>
      <c r="M595" s="56"/>
      <c r="N595" s="51">
        <v>421</v>
      </c>
      <c r="O595" s="56"/>
      <c r="P595" s="51">
        <v>439</v>
      </c>
      <c r="Q595" s="56"/>
      <c r="R595" s="51">
        <v>501</v>
      </c>
      <c r="S595" s="56"/>
      <c r="T595" s="51">
        <v>366</v>
      </c>
      <c r="U595" s="56"/>
      <c r="V595" s="51">
        <v>454</v>
      </c>
      <c r="W595" s="56"/>
      <c r="X595" s="51">
        <v>392</v>
      </c>
      <c r="Y595" s="56"/>
      <c r="Z595" s="51">
        <v>336</v>
      </c>
      <c r="AA595" s="56"/>
      <c r="AB595" s="52">
        <v>342</v>
      </c>
      <c r="AC595" s="52"/>
    </row>
    <row r="596" spans="1:29" ht="11.25" x14ac:dyDescent="0.2">
      <c r="B596" s="89"/>
      <c r="C596" s="86">
        <v>2023</v>
      </c>
      <c r="D596" s="51"/>
      <c r="E596" s="56"/>
      <c r="F596" s="51">
        <v>433</v>
      </c>
      <c r="G596" s="56"/>
      <c r="H596" s="51"/>
      <c r="I596" s="56"/>
      <c r="J596" s="51"/>
      <c r="K596" s="56"/>
      <c r="L596" s="51"/>
      <c r="M596" s="56"/>
      <c r="N596" s="51"/>
      <c r="O596" s="56"/>
      <c r="P596" s="51"/>
      <c r="Q596" s="56"/>
      <c r="R596" s="51"/>
      <c r="S596" s="56"/>
      <c r="T596" s="51"/>
      <c r="U596" s="56"/>
      <c r="V596" s="51"/>
      <c r="W596" s="56"/>
      <c r="X596" s="51"/>
      <c r="Y596" s="56"/>
      <c r="Z596" s="51"/>
      <c r="AA596" s="56"/>
      <c r="AB596" s="52"/>
      <c r="AC596" s="52"/>
    </row>
    <row r="597" spans="1:29" ht="20.45" customHeight="1" x14ac:dyDescent="0.2">
      <c r="A597" s="100" t="s">
        <v>300</v>
      </c>
      <c r="B597" s="89" t="s">
        <v>115</v>
      </c>
      <c r="C597" s="86">
        <v>2022</v>
      </c>
      <c r="D597" s="51">
        <v>5941</v>
      </c>
      <c r="E597" s="56"/>
      <c r="F597" s="51">
        <v>434</v>
      </c>
      <c r="G597" s="56"/>
      <c r="H597" s="51">
        <v>429</v>
      </c>
      <c r="I597" s="56"/>
      <c r="J597" s="51">
        <v>356</v>
      </c>
      <c r="K597" s="56"/>
      <c r="L597" s="51">
        <v>376</v>
      </c>
      <c r="M597" s="56"/>
      <c r="N597" s="51">
        <v>386</v>
      </c>
      <c r="O597" s="56"/>
      <c r="P597" s="51">
        <v>380</v>
      </c>
      <c r="Q597" s="56"/>
      <c r="R597" s="51">
        <v>697</v>
      </c>
      <c r="S597" s="56"/>
      <c r="T597" s="51">
        <v>708</v>
      </c>
      <c r="U597" s="56"/>
      <c r="V597" s="51">
        <v>613</v>
      </c>
      <c r="W597" s="56"/>
      <c r="X597" s="51">
        <v>516</v>
      </c>
      <c r="Y597" s="56"/>
      <c r="Z597" s="51">
        <v>589</v>
      </c>
      <c r="AA597" s="56"/>
      <c r="AB597" s="52">
        <v>456</v>
      </c>
      <c r="AC597" s="52"/>
    </row>
    <row r="598" spans="1:29" ht="11.25" x14ac:dyDescent="0.2">
      <c r="A598" s="84"/>
      <c r="B598" s="89"/>
      <c r="C598" s="86">
        <v>2023</v>
      </c>
      <c r="D598" s="51"/>
      <c r="E598" s="56"/>
      <c r="F598" s="51">
        <v>531</v>
      </c>
      <c r="G598" s="56"/>
      <c r="H598" s="51"/>
      <c r="I598" s="56"/>
      <c r="J598" s="51"/>
      <c r="K598" s="56"/>
      <c r="L598" s="51"/>
      <c r="M598" s="56"/>
      <c r="N598" s="51"/>
      <c r="O598" s="56"/>
      <c r="P598" s="51"/>
      <c r="Q598" s="56"/>
      <c r="R598" s="51"/>
      <c r="S598" s="56"/>
      <c r="T598" s="51"/>
      <c r="U598" s="56"/>
      <c r="V598" s="51"/>
      <c r="W598" s="56"/>
      <c r="X598" s="51"/>
      <c r="Y598" s="56"/>
      <c r="Z598" s="51"/>
      <c r="AA598" s="56"/>
      <c r="AB598" s="52"/>
      <c r="AC598" s="52"/>
    </row>
    <row r="599" spans="1:29" ht="30" customHeight="1" x14ac:dyDescent="0.2">
      <c r="A599" s="281" t="s">
        <v>301</v>
      </c>
      <c r="B599" s="281"/>
      <c r="C599" s="281"/>
      <c r="D599" s="281"/>
      <c r="E599" s="281"/>
      <c r="F599" s="281"/>
      <c r="G599" s="281"/>
      <c r="H599" s="281"/>
      <c r="I599" s="281"/>
      <c r="J599" s="281"/>
      <c r="K599" s="281"/>
      <c r="L599" s="281"/>
      <c r="M599" s="281"/>
      <c r="N599" s="281"/>
      <c r="O599" s="281"/>
      <c r="P599" s="281"/>
      <c r="Q599" s="281"/>
      <c r="R599" s="281"/>
      <c r="S599" s="281"/>
      <c r="T599" s="281"/>
      <c r="U599" s="281"/>
      <c r="V599" s="281"/>
      <c r="W599" s="281"/>
      <c r="X599" s="281"/>
      <c r="Y599" s="281"/>
      <c r="Z599" s="281"/>
      <c r="AA599" s="281"/>
      <c r="AB599" s="281"/>
      <c r="AC599" s="281"/>
    </row>
    <row r="600" spans="1:29" ht="30.6" customHeight="1" x14ac:dyDescent="0.2">
      <c r="A600" s="100" t="s">
        <v>302</v>
      </c>
      <c r="B600" s="89" t="s">
        <v>115</v>
      </c>
      <c r="C600" s="86">
        <v>2022</v>
      </c>
      <c r="D600" s="51">
        <v>47503</v>
      </c>
      <c r="E600" s="56"/>
      <c r="F600" s="51">
        <v>4805</v>
      </c>
      <c r="G600" s="56"/>
      <c r="H600" s="51">
        <v>4416</v>
      </c>
      <c r="I600" s="56"/>
      <c r="J600" s="51">
        <v>4184</v>
      </c>
      <c r="K600" s="56"/>
      <c r="L600" s="51">
        <v>4786</v>
      </c>
      <c r="M600" s="56"/>
      <c r="N600" s="51">
        <v>3724</v>
      </c>
      <c r="O600" s="56"/>
      <c r="P600" s="51">
        <v>3536</v>
      </c>
      <c r="Q600" s="56"/>
      <c r="R600" s="51">
        <v>4477</v>
      </c>
      <c r="S600" s="56"/>
      <c r="T600" s="51">
        <v>3342</v>
      </c>
      <c r="U600" s="56"/>
      <c r="V600" s="51">
        <v>4267</v>
      </c>
      <c r="W600" s="56"/>
      <c r="X600" s="51">
        <v>3240</v>
      </c>
      <c r="Y600" s="56"/>
      <c r="Z600" s="51">
        <v>3997</v>
      </c>
      <c r="AA600" s="56"/>
      <c r="AB600" s="52">
        <v>2731</v>
      </c>
      <c r="AC600" s="52"/>
    </row>
    <row r="601" spans="1:29" ht="11.25" x14ac:dyDescent="0.2">
      <c r="A601" s="100"/>
      <c r="B601" s="89"/>
      <c r="C601" s="86">
        <v>2023</v>
      </c>
      <c r="D601" s="51"/>
      <c r="E601" s="56"/>
      <c r="F601" s="51">
        <v>5163</v>
      </c>
      <c r="G601" s="56"/>
      <c r="H601" s="51"/>
      <c r="I601" s="56"/>
      <c r="J601" s="51"/>
      <c r="K601" s="56"/>
      <c r="L601" s="51"/>
      <c r="M601" s="56"/>
      <c r="N601" s="51"/>
      <c r="O601" s="56"/>
      <c r="P601" s="51"/>
      <c r="Q601" s="56"/>
      <c r="R601" s="51"/>
      <c r="S601" s="56"/>
      <c r="T601" s="51"/>
      <c r="U601" s="56"/>
      <c r="V601" s="51"/>
      <c r="W601" s="56"/>
      <c r="X601" s="51"/>
      <c r="Y601" s="56"/>
      <c r="Z601" s="51"/>
      <c r="AA601" s="56"/>
      <c r="AB601" s="52"/>
      <c r="AC601" s="52"/>
    </row>
    <row r="602" spans="1:29" ht="20.45" customHeight="1" x14ac:dyDescent="0.2">
      <c r="A602" s="100"/>
      <c r="B602" s="89" t="s">
        <v>303</v>
      </c>
      <c r="C602" s="86">
        <v>2022</v>
      </c>
      <c r="D602" s="51">
        <v>23894</v>
      </c>
      <c r="E602" s="56"/>
      <c r="F602" s="51">
        <v>892</v>
      </c>
      <c r="G602" s="56"/>
      <c r="H602" s="51">
        <v>1330</v>
      </c>
      <c r="I602" s="56"/>
      <c r="J602" s="51">
        <v>1505</v>
      </c>
      <c r="K602" s="56"/>
      <c r="L602" s="51">
        <v>2380</v>
      </c>
      <c r="M602" s="56"/>
      <c r="N602" s="51">
        <v>1162</v>
      </c>
      <c r="O602" s="56"/>
      <c r="P602" s="51">
        <v>3542</v>
      </c>
      <c r="Q602" s="56"/>
      <c r="R602" s="51">
        <v>1784</v>
      </c>
      <c r="S602" s="56"/>
      <c r="T602" s="51">
        <v>2513</v>
      </c>
      <c r="U602" s="56"/>
      <c r="V602" s="51">
        <v>2816</v>
      </c>
      <c r="W602" s="56"/>
      <c r="X602" s="51">
        <v>2105</v>
      </c>
      <c r="Y602" s="56"/>
      <c r="Z602" s="51">
        <v>2248</v>
      </c>
      <c r="AA602" s="56"/>
      <c r="AB602" s="52">
        <v>1627</v>
      </c>
      <c r="AC602" s="52"/>
    </row>
    <row r="603" spans="1:29" ht="11.25" x14ac:dyDescent="0.2">
      <c r="A603" s="84"/>
      <c r="B603" s="89"/>
      <c r="C603" s="86">
        <v>2023</v>
      </c>
      <c r="D603" s="51"/>
      <c r="E603" s="56"/>
      <c r="F603" s="51">
        <v>2261</v>
      </c>
      <c r="G603" s="56"/>
      <c r="H603" s="51"/>
      <c r="I603" s="56"/>
      <c r="J603" s="51"/>
      <c r="K603" s="56"/>
      <c r="L603" s="51"/>
      <c r="M603" s="56"/>
      <c r="N603" s="51"/>
      <c r="O603" s="56"/>
      <c r="P603" s="51"/>
      <c r="Q603" s="56"/>
      <c r="R603" s="51"/>
      <c r="S603" s="56"/>
      <c r="T603" s="51"/>
      <c r="U603" s="56"/>
      <c r="V603" s="51"/>
      <c r="W603" s="56"/>
      <c r="X603" s="51"/>
      <c r="Y603" s="56"/>
      <c r="Z603" s="51"/>
      <c r="AA603" s="56"/>
      <c r="AB603" s="52"/>
      <c r="AC603" s="52"/>
    </row>
    <row r="604" spans="1:29" ht="11.25" x14ac:dyDescent="0.2">
      <c r="A604" s="135" t="s">
        <v>25</v>
      </c>
      <c r="B604" s="89"/>
      <c r="C604" s="86"/>
      <c r="D604" s="51"/>
      <c r="E604" s="56"/>
      <c r="F604" s="51"/>
      <c r="G604" s="56"/>
      <c r="H604" s="51"/>
      <c r="I604" s="56"/>
      <c r="J604" s="51"/>
      <c r="K604" s="56"/>
      <c r="L604" s="51"/>
      <c r="M604" s="56"/>
      <c r="N604" s="51"/>
      <c r="O604" s="56"/>
      <c r="P604" s="51"/>
      <c r="Q604" s="56"/>
      <c r="R604" s="51"/>
      <c r="S604" s="56"/>
      <c r="T604" s="51"/>
      <c r="U604" s="56"/>
      <c r="V604" s="51"/>
      <c r="W604" s="56"/>
      <c r="X604" s="51"/>
      <c r="Y604" s="56"/>
      <c r="Z604" s="51"/>
      <c r="AA604" s="56"/>
      <c r="AB604" s="52"/>
      <c r="AC604" s="52"/>
    </row>
    <row r="605" spans="1:29" ht="20.45" customHeight="1" x14ac:dyDescent="0.2">
      <c r="A605" s="104" t="s">
        <v>304</v>
      </c>
      <c r="B605" s="89" t="s">
        <v>115</v>
      </c>
      <c r="C605" s="86">
        <v>2022</v>
      </c>
      <c r="D605" s="51">
        <v>9713</v>
      </c>
      <c r="E605" s="56"/>
      <c r="F605" s="51">
        <v>821</v>
      </c>
      <c r="G605" s="56"/>
      <c r="H605" s="51">
        <v>1081</v>
      </c>
      <c r="I605" s="56"/>
      <c r="J605" s="51">
        <v>1442</v>
      </c>
      <c r="K605" s="56"/>
      <c r="L605" s="51">
        <v>1040</v>
      </c>
      <c r="M605" s="56"/>
      <c r="N605" s="51">
        <v>922</v>
      </c>
      <c r="O605" s="56"/>
      <c r="P605" s="51">
        <v>935</v>
      </c>
      <c r="Q605" s="56"/>
      <c r="R605" s="51">
        <v>1060</v>
      </c>
      <c r="S605" s="56"/>
      <c r="T605" s="51">
        <v>593</v>
      </c>
      <c r="U605" s="56"/>
      <c r="V605" s="51">
        <v>525</v>
      </c>
      <c r="W605" s="56"/>
      <c r="X605" s="51">
        <v>439</v>
      </c>
      <c r="Y605" s="56"/>
      <c r="Z605" s="51">
        <v>500</v>
      </c>
      <c r="AA605" s="56"/>
      <c r="AB605" s="52">
        <v>357</v>
      </c>
      <c r="AC605" s="52"/>
    </row>
    <row r="606" spans="1:29" ht="11.25" x14ac:dyDescent="0.2">
      <c r="B606" s="89"/>
      <c r="C606" s="86">
        <v>2023</v>
      </c>
      <c r="D606" s="51"/>
      <c r="E606" s="56"/>
      <c r="F606" s="51">
        <v>519</v>
      </c>
      <c r="G606" s="56"/>
      <c r="H606" s="51"/>
      <c r="I606" s="56"/>
      <c r="J606" s="51"/>
      <c r="K606" s="56"/>
      <c r="L606" s="51"/>
      <c r="M606" s="56"/>
      <c r="N606" s="51"/>
      <c r="O606" s="56"/>
      <c r="P606" s="51"/>
      <c r="Q606" s="56"/>
      <c r="R606" s="51"/>
      <c r="S606" s="56"/>
      <c r="T606" s="51"/>
      <c r="U606" s="56"/>
      <c r="V606" s="51"/>
      <c r="W606" s="56"/>
      <c r="X606" s="51"/>
      <c r="Y606" s="56"/>
      <c r="Z606" s="51"/>
      <c r="AA606" s="56"/>
      <c r="AB606" s="52"/>
      <c r="AC606" s="52"/>
    </row>
    <row r="607" spans="1:29" ht="20.45" customHeight="1" x14ac:dyDescent="0.2">
      <c r="A607" s="100"/>
      <c r="B607" s="89" t="s">
        <v>303</v>
      </c>
      <c r="C607" s="86">
        <v>2022</v>
      </c>
      <c r="D607" s="51">
        <v>1679</v>
      </c>
      <c r="E607" s="56"/>
      <c r="F607" s="51">
        <v>151</v>
      </c>
      <c r="G607" s="56"/>
      <c r="H607" s="51">
        <v>187</v>
      </c>
      <c r="I607" s="56"/>
      <c r="J607" s="51">
        <v>249</v>
      </c>
      <c r="K607" s="56"/>
      <c r="L607" s="51">
        <v>178</v>
      </c>
      <c r="M607" s="56"/>
      <c r="N607" s="51">
        <v>165</v>
      </c>
      <c r="O607" s="56"/>
      <c r="P607" s="51">
        <v>169</v>
      </c>
      <c r="Q607" s="56"/>
      <c r="R607" s="51">
        <v>185</v>
      </c>
      <c r="S607" s="56"/>
      <c r="T607" s="51">
        <v>103</v>
      </c>
      <c r="U607" s="66"/>
      <c r="V607" s="65">
        <v>85.2</v>
      </c>
      <c r="W607" s="66"/>
      <c r="X607" s="65">
        <v>75.8</v>
      </c>
      <c r="Y607" s="66"/>
      <c r="Z607" s="65">
        <v>80.7</v>
      </c>
      <c r="AA607" s="66"/>
      <c r="AB607" s="67">
        <v>51.8</v>
      </c>
      <c r="AC607" s="67"/>
    </row>
    <row r="608" spans="1:29" ht="11.25" x14ac:dyDescent="0.2">
      <c r="A608" s="101"/>
      <c r="B608" s="89"/>
      <c r="C608" s="86">
        <v>2023</v>
      </c>
      <c r="D608" s="51"/>
      <c r="E608" s="56"/>
      <c r="F608" s="65">
        <v>81.8</v>
      </c>
      <c r="G608" s="56"/>
      <c r="H608" s="51"/>
      <c r="I608" s="56"/>
      <c r="J608" s="51"/>
      <c r="K608" s="56"/>
      <c r="L608" s="51"/>
      <c r="M608" s="56"/>
      <c r="N608" s="51"/>
      <c r="O608" s="56"/>
      <c r="P608" s="51"/>
      <c r="Q608" s="56"/>
      <c r="R608" s="51"/>
      <c r="S608" s="56"/>
      <c r="T608" s="51"/>
      <c r="U608" s="66"/>
      <c r="V608" s="65"/>
      <c r="W608" s="66"/>
      <c r="X608" s="65"/>
      <c r="Y608" s="56"/>
      <c r="Z608" s="65"/>
      <c r="AA608" s="66"/>
      <c r="AB608" s="67"/>
      <c r="AC608" s="67"/>
    </row>
    <row r="609" spans="1:29" ht="30.6" customHeight="1" x14ac:dyDescent="0.2">
      <c r="A609" s="102" t="s">
        <v>305</v>
      </c>
      <c r="B609" s="89" t="s">
        <v>115</v>
      </c>
      <c r="C609" s="86">
        <v>2022</v>
      </c>
      <c r="D609" s="51">
        <v>2470</v>
      </c>
      <c r="E609" s="56"/>
      <c r="F609" s="51">
        <v>185</v>
      </c>
      <c r="G609" s="56"/>
      <c r="H609" s="51">
        <v>193</v>
      </c>
      <c r="I609" s="66"/>
      <c r="J609" s="60">
        <v>231</v>
      </c>
      <c r="K609" s="68"/>
      <c r="L609" s="60">
        <v>209</v>
      </c>
      <c r="M609" s="68"/>
      <c r="N609" s="60">
        <v>193</v>
      </c>
      <c r="O609" s="68"/>
      <c r="P609" s="60">
        <v>206</v>
      </c>
      <c r="Q609" s="61"/>
      <c r="R609" s="51">
        <v>211</v>
      </c>
      <c r="S609" s="56"/>
      <c r="T609" s="51">
        <v>193</v>
      </c>
      <c r="U609" s="56"/>
      <c r="V609" s="51">
        <v>236</v>
      </c>
      <c r="W609" s="56"/>
      <c r="X609" s="51">
        <v>225</v>
      </c>
      <c r="Y609" s="56"/>
      <c r="Z609" s="60">
        <v>217</v>
      </c>
      <c r="AA609" s="68"/>
      <c r="AB609" s="69">
        <v>171</v>
      </c>
      <c r="AC609" s="69"/>
    </row>
    <row r="610" spans="1:29" ht="11.25" x14ac:dyDescent="0.2">
      <c r="A610" s="100"/>
      <c r="B610" s="89"/>
      <c r="C610" s="86">
        <v>2023</v>
      </c>
      <c r="D610" s="51"/>
      <c r="E610" s="56"/>
      <c r="F610" s="51">
        <v>204</v>
      </c>
      <c r="G610" s="56"/>
      <c r="H610" s="51"/>
      <c r="I610" s="56"/>
      <c r="J610" s="60"/>
      <c r="K610" s="68"/>
      <c r="L610" s="51"/>
      <c r="M610" s="66"/>
      <c r="N610" s="51"/>
      <c r="O610" s="56"/>
      <c r="P610" s="60"/>
      <c r="Q610" s="68"/>
      <c r="R610" s="51"/>
      <c r="S610" s="56"/>
      <c r="T610" s="51"/>
      <c r="U610" s="56"/>
      <c r="V610" s="51"/>
      <c r="W610" s="56"/>
      <c r="X610" s="51"/>
      <c r="Y610" s="56"/>
      <c r="Z610" s="60"/>
      <c r="AA610" s="68"/>
      <c r="AB610" s="69"/>
      <c r="AC610" s="67"/>
    </row>
    <row r="611" spans="1:29" ht="20.45" customHeight="1" x14ac:dyDescent="0.2">
      <c r="A611" s="100"/>
      <c r="B611" s="89" t="s">
        <v>303</v>
      </c>
      <c r="C611" s="86">
        <v>2022</v>
      </c>
      <c r="D611" s="51">
        <v>15105</v>
      </c>
      <c r="E611" s="56"/>
      <c r="F611" s="51">
        <v>515</v>
      </c>
      <c r="G611" s="56"/>
      <c r="H611" s="51">
        <v>748</v>
      </c>
      <c r="I611" s="56"/>
      <c r="J611" s="51">
        <v>960</v>
      </c>
      <c r="K611" s="56"/>
      <c r="L611" s="51">
        <v>985</v>
      </c>
      <c r="M611" s="56"/>
      <c r="N611" s="51">
        <v>831</v>
      </c>
      <c r="O611" s="56"/>
      <c r="P611" s="51">
        <v>1313</v>
      </c>
      <c r="Q611" s="56"/>
      <c r="R611" s="51">
        <v>1427</v>
      </c>
      <c r="S611" s="56"/>
      <c r="T611" s="51">
        <v>1380</v>
      </c>
      <c r="U611" s="56"/>
      <c r="V611" s="51">
        <v>1618</v>
      </c>
      <c r="W611" s="56"/>
      <c r="X611" s="51">
        <v>1862</v>
      </c>
      <c r="Y611" s="56"/>
      <c r="Z611" s="51">
        <v>2015</v>
      </c>
      <c r="AA611" s="56"/>
      <c r="AB611" s="52">
        <v>1450</v>
      </c>
      <c r="AC611" s="52"/>
    </row>
    <row r="612" spans="1:29" ht="11.25" x14ac:dyDescent="0.2">
      <c r="A612" s="101"/>
      <c r="B612" s="89"/>
      <c r="C612" s="86">
        <v>2023</v>
      </c>
      <c r="D612" s="51"/>
      <c r="E612" s="56"/>
      <c r="F612" s="51">
        <v>2016</v>
      </c>
      <c r="G612" s="56"/>
      <c r="H612" s="51"/>
      <c r="I612" s="56"/>
      <c r="J612" s="51"/>
      <c r="K612" s="56"/>
      <c r="L612" s="51"/>
      <c r="M612" s="56"/>
      <c r="N612" s="51"/>
      <c r="O612" s="56"/>
      <c r="P612" s="51"/>
      <c r="Q612" s="56"/>
      <c r="R612" s="51"/>
      <c r="S612" s="56"/>
      <c r="T612" s="51"/>
      <c r="U612" s="56"/>
      <c r="V612" s="51"/>
      <c r="W612" s="56"/>
      <c r="X612" s="51"/>
      <c r="Y612" s="56"/>
      <c r="Z612" s="51"/>
      <c r="AA612" s="56"/>
      <c r="AB612" s="52"/>
      <c r="AC612" s="52"/>
    </row>
    <row r="613" spans="1:29" ht="20.45" customHeight="1" x14ac:dyDescent="0.2">
      <c r="A613" s="100" t="s">
        <v>306</v>
      </c>
      <c r="B613" s="89" t="s">
        <v>115</v>
      </c>
      <c r="C613" s="86">
        <v>2022</v>
      </c>
      <c r="D613" s="51">
        <v>4355</v>
      </c>
      <c r="E613" s="56"/>
      <c r="F613" s="51">
        <v>348</v>
      </c>
      <c r="G613" s="56"/>
      <c r="H613" s="51">
        <v>288</v>
      </c>
      <c r="I613" s="56"/>
      <c r="J613" s="51">
        <v>354</v>
      </c>
      <c r="K613" s="56"/>
      <c r="L613" s="51">
        <v>328</v>
      </c>
      <c r="M613" s="56"/>
      <c r="N613" s="51">
        <v>321</v>
      </c>
      <c r="O613" s="56"/>
      <c r="P613" s="51">
        <v>366</v>
      </c>
      <c r="Q613" s="56"/>
      <c r="R613" s="51">
        <v>366</v>
      </c>
      <c r="S613" s="56"/>
      <c r="T613" s="51">
        <v>325</v>
      </c>
      <c r="U613" s="56"/>
      <c r="V613" s="51">
        <v>405</v>
      </c>
      <c r="W613" s="56"/>
      <c r="X613" s="51">
        <v>416</v>
      </c>
      <c r="Y613" s="56"/>
      <c r="Z613" s="51">
        <v>445</v>
      </c>
      <c r="AA613" s="56"/>
      <c r="AB613" s="52">
        <v>395</v>
      </c>
      <c r="AC613" s="52"/>
    </row>
    <row r="614" spans="1:29" ht="11.25" x14ac:dyDescent="0.2">
      <c r="B614" s="89"/>
      <c r="C614" s="86">
        <v>2023</v>
      </c>
      <c r="D614" s="51"/>
      <c r="E614" s="56"/>
      <c r="F614" s="51">
        <v>480</v>
      </c>
      <c r="G614" s="56"/>
      <c r="H614" s="51"/>
      <c r="I614" s="56"/>
      <c r="J614" s="51"/>
      <c r="K614" s="56"/>
      <c r="L614" s="51"/>
      <c r="M614" s="56"/>
      <c r="N614" s="51"/>
      <c r="O614" s="56"/>
      <c r="P614" s="51"/>
      <c r="Q614" s="56"/>
      <c r="R614" s="51"/>
      <c r="S614" s="56"/>
      <c r="T614" s="51"/>
      <c r="U614" s="56"/>
      <c r="V614" s="51"/>
      <c r="W614" s="56"/>
      <c r="X614" s="51"/>
      <c r="Y614" s="56"/>
      <c r="Z614" s="51"/>
      <c r="AA614" s="56"/>
      <c r="AB614" s="52"/>
      <c r="AC614" s="52"/>
    </row>
    <row r="615" spans="1:29" ht="20.45" customHeight="1" x14ac:dyDescent="0.2">
      <c r="A615" s="100"/>
      <c r="B615" s="89" t="s">
        <v>307</v>
      </c>
      <c r="C615" s="86">
        <v>2022</v>
      </c>
      <c r="D615" s="51">
        <v>2529</v>
      </c>
      <c r="E615" s="56"/>
      <c r="F615" s="51">
        <v>188</v>
      </c>
      <c r="G615" s="56"/>
      <c r="H615" s="51">
        <v>161</v>
      </c>
      <c r="I615" s="56"/>
      <c r="J615" s="51">
        <v>240</v>
      </c>
      <c r="K615" s="56"/>
      <c r="L615" s="51">
        <v>227</v>
      </c>
      <c r="M615" s="56"/>
      <c r="N615" s="51">
        <v>245</v>
      </c>
      <c r="O615" s="56"/>
      <c r="P615" s="51">
        <v>256</v>
      </c>
      <c r="Q615" s="56"/>
      <c r="R615" s="51">
        <v>181</v>
      </c>
      <c r="S615" s="56"/>
      <c r="T615" s="51">
        <v>192</v>
      </c>
      <c r="U615" s="56"/>
      <c r="V615" s="51">
        <v>213</v>
      </c>
      <c r="W615" s="56"/>
      <c r="X615" s="51">
        <v>222</v>
      </c>
      <c r="Y615" s="56"/>
      <c r="Z615" s="51">
        <v>206</v>
      </c>
      <c r="AA615" s="56"/>
      <c r="AB615" s="52">
        <v>205</v>
      </c>
      <c r="AC615" s="52"/>
    </row>
    <row r="616" spans="1:29" ht="11.25" x14ac:dyDescent="0.2">
      <c r="A616" s="101"/>
      <c r="B616" s="89"/>
      <c r="C616" s="86">
        <v>2023</v>
      </c>
      <c r="D616" s="51"/>
      <c r="E616" s="56"/>
      <c r="F616" s="51">
        <v>219</v>
      </c>
      <c r="G616" s="56"/>
      <c r="H616" s="51"/>
      <c r="I616" s="56"/>
      <c r="J616" s="51"/>
      <c r="K616" s="56"/>
      <c r="L616" s="51"/>
      <c r="M616" s="56"/>
      <c r="N616" s="51"/>
      <c r="O616" s="56"/>
      <c r="P616" s="51"/>
      <c r="Q616" s="56"/>
      <c r="R616" s="51"/>
      <c r="S616" s="56"/>
      <c r="T616" s="51"/>
      <c r="U616" s="56"/>
      <c r="V616" s="51"/>
      <c r="W616" s="56"/>
      <c r="X616" s="51"/>
      <c r="Y616" s="56"/>
      <c r="Z616" s="51"/>
      <c r="AA616" s="56"/>
      <c r="AB616" s="52"/>
      <c r="AC616" s="52"/>
    </row>
    <row r="617" spans="1:29" ht="20.45" customHeight="1" x14ac:dyDescent="0.2">
      <c r="A617" s="100" t="s">
        <v>308</v>
      </c>
      <c r="B617" s="89" t="s">
        <v>115</v>
      </c>
      <c r="C617" s="86">
        <v>2022</v>
      </c>
      <c r="D617" s="51">
        <v>7067</v>
      </c>
      <c r="E617" s="56"/>
      <c r="F617" s="51">
        <v>539</v>
      </c>
      <c r="G617" s="56"/>
      <c r="H617" s="51">
        <v>573</v>
      </c>
      <c r="I617" s="56"/>
      <c r="J617" s="51">
        <v>591</v>
      </c>
      <c r="K617" s="56"/>
      <c r="L617" s="51">
        <v>457</v>
      </c>
      <c r="M617" s="56"/>
      <c r="N617" s="51">
        <v>450</v>
      </c>
      <c r="O617" s="56"/>
      <c r="P617" s="51">
        <v>540</v>
      </c>
      <c r="Q617" s="56"/>
      <c r="R617" s="51">
        <v>482</v>
      </c>
      <c r="S617" s="56"/>
      <c r="T617" s="51">
        <v>556</v>
      </c>
      <c r="U617" s="56"/>
      <c r="V617" s="51">
        <v>704</v>
      </c>
      <c r="W617" s="56"/>
      <c r="X617" s="51">
        <v>730</v>
      </c>
      <c r="Y617" s="56"/>
      <c r="Z617" s="51">
        <v>748</v>
      </c>
      <c r="AA617" s="56"/>
      <c r="AB617" s="52">
        <v>698</v>
      </c>
      <c r="AC617" s="52"/>
    </row>
    <row r="618" spans="1:29" ht="11.25" x14ac:dyDescent="0.2">
      <c r="B618" s="89"/>
      <c r="C618" s="86">
        <v>2023</v>
      </c>
      <c r="D618" s="51"/>
      <c r="E618" s="56"/>
      <c r="F618" s="51">
        <v>683</v>
      </c>
      <c r="G618" s="56"/>
      <c r="H618" s="51"/>
      <c r="I618" s="56"/>
      <c r="J618" s="51"/>
      <c r="K618" s="56"/>
      <c r="L618" s="51"/>
      <c r="M618" s="56"/>
      <c r="N618" s="51"/>
      <c r="O618" s="56"/>
      <c r="P618" s="51"/>
      <c r="Q618" s="56"/>
      <c r="R618" s="51"/>
      <c r="S618" s="56"/>
      <c r="T618" s="51"/>
      <c r="U618" s="56"/>
      <c r="V618" s="51"/>
      <c r="W618" s="56"/>
      <c r="X618" s="51"/>
      <c r="Y618" s="56"/>
      <c r="Z618" s="51"/>
      <c r="AA618" s="56"/>
      <c r="AB618" s="52"/>
      <c r="AC618" s="52"/>
    </row>
    <row r="619" spans="1:29" ht="30.6" customHeight="1" x14ac:dyDescent="0.2">
      <c r="A619" s="102" t="s">
        <v>309</v>
      </c>
      <c r="B619" s="89" t="s">
        <v>115</v>
      </c>
      <c r="C619" s="86">
        <v>2022</v>
      </c>
      <c r="D619" s="51">
        <v>6786</v>
      </c>
      <c r="E619" s="56"/>
      <c r="F619" s="51">
        <v>515</v>
      </c>
      <c r="G619" s="56"/>
      <c r="H619" s="51">
        <v>543</v>
      </c>
      <c r="I619" s="56"/>
      <c r="J619" s="51">
        <v>551</v>
      </c>
      <c r="K619" s="56"/>
      <c r="L619" s="51">
        <v>432</v>
      </c>
      <c r="M619" s="56"/>
      <c r="N619" s="51">
        <v>423</v>
      </c>
      <c r="O619" s="56"/>
      <c r="P619" s="51">
        <v>521</v>
      </c>
      <c r="Q619" s="56"/>
      <c r="R619" s="51">
        <v>460</v>
      </c>
      <c r="S619" s="56"/>
      <c r="T619" s="51">
        <v>546</v>
      </c>
      <c r="U619" s="56"/>
      <c r="V619" s="51">
        <v>682</v>
      </c>
      <c r="W619" s="56"/>
      <c r="X619" s="51">
        <v>708</v>
      </c>
      <c r="Y619" s="56"/>
      <c r="Z619" s="51">
        <v>721</v>
      </c>
      <c r="AA619" s="56"/>
      <c r="AB619" s="52">
        <v>684</v>
      </c>
      <c r="AC619" s="52"/>
    </row>
    <row r="620" spans="1:29" ht="11.25" x14ac:dyDescent="0.2">
      <c r="A620" s="101"/>
      <c r="B620" s="89"/>
      <c r="C620" s="86">
        <v>2023</v>
      </c>
      <c r="D620" s="51"/>
      <c r="E620" s="56"/>
      <c r="F620" s="51">
        <v>662</v>
      </c>
      <c r="G620" s="56"/>
      <c r="H620" s="51"/>
      <c r="I620" s="56"/>
      <c r="J620" s="51"/>
      <c r="K620" s="56"/>
      <c r="L620" s="51"/>
      <c r="M620" s="56"/>
      <c r="N620" s="51"/>
      <c r="O620" s="56"/>
      <c r="P620" s="51"/>
      <c r="Q620" s="56"/>
      <c r="R620" s="51"/>
      <c r="S620" s="56"/>
      <c r="T620" s="51"/>
      <c r="U620" s="56"/>
      <c r="V620" s="51"/>
      <c r="W620" s="56"/>
      <c r="X620" s="51"/>
      <c r="Y620" s="56"/>
      <c r="Z620" s="51"/>
      <c r="AA620" s="56"/>
      <c r="AB620" s="52"/>
      <c r="AC620" s="52"/>
    </row>
    <row r="621" spans="1:29" ht="51" customHeight="1" x14ac:dyDescent="0.2">
      <c r="A621" s="88" t="s">
        <v>310</v>
      </c>
      <c r="B621" s="89" t="s">
        <v>115</v>
      </c>
      <c r="C621" s="86">
        <v>2022</v>
      </c>
      <c r="D621" s="51">
        <v>20817</v>
      </c>
      <c r="E621" s="56"/>
      <c r="F621" s="51">
        <v>1377</v>
      </c>
      <c r="G621" s="56"/>
      <c r="H621" s="51">
        <v>1496</v>
      </c>
      <c r="I621" s="56"/>
      <c r="J621" s="51">
        <v>1697</v>
      </c>
      <c r="K621" s="56"/>
      <c r="L621" s="51">
        <v>1443</v>
      </c>
      <c r="M621" s="56"/>
      <c r="N621" s="51">
        <v>1514</v>
      </c>
      <c r="O621" s="56"/>
      <c r="P621" s="51">
        <v>1283</v>
      </c>
      <c r="Q621" s="56"/>
      <c r="R621" s="51">
        <v>1951</v>
      </c>
      <c r="S621" s="56"/>
      <c r="T621" s="51">
        <v>1839</v>
      </c>
      <c r="U621" s="56"/>
      <c r="V621" s="51">
        <v>2072</v>
      </c>
      <c r="W621" s="56"/>
      <c r="X621" s="51">
        <v>2062</v>
      </c>
      <c r="Y621" s="56"/>
      <c r="Z621" s="51">
        <v>2649</v>
      </c>
      <c r="AA621" s="56"/>
      <c r="AB621" s="52">
        <v>1434</v>
      </c>
      <c r="AC621" s="52"/>
    </row>
    <row r="622" spans="1:29" ht="11.25" x14ac:dyDescent="0.2">
      <c r="A622" s="91"/>
      <c r="B622" s="89"/>
      <c r="C622" s="86">
        <v>2023</v>
      </c>
      <c r="D622" s="51"/>
      <c r="E622" s="56"/>
      <c r="F622" s="51">
        <v>1415</v>
      </c>
      <c r="G622" s="56"/>
      <c r="H622" s="51"/>
      <c r="I622" s="56"/>
      <c r="J622" s="51"/>
      <c r="K622" s="56"/>
      <c r="L622" s="51"/>
      <c r="M622" s="56"/>
      <c r="N622" s="51"/>
      <c r="O622" s="56"/>
      <c r="P622" s="51"/>
      <c r="Q622" s="56"/>
      <c r="R622" s="51"/>
      <c r="S622" s="56"/>
      <c r="T622" s="51"/>
      <c r="U622" s="56"/>
      <c r="V622" s="51"/>
      <c r="W622" s="56"/>
      <c r="X622" s="51"/>
      <c r="Y622" s="56"/>
      <c r="Z622" s="51"/>
      <c r="AA622" s="56"/>
      <c r="AB622" s="52"/>
      <c r="AC622" s="52"/>
    </row>
    <row r="623" spans="1:29" s="168" customFormat="1" ht="20.45" customHeight="1" x14ac:dyDescent="0.2">
      <c r="A623" s="164" t="s">
        <v>312</v>
      </c>
      <c r="B623" s="165" t="s">
        <v>30</v>
      </c>
      <c r="C623" s="166">
        <v>2022</v>
      </c>
      <c r="D623" s="51">
        <v>424931</v>
      </c>
      <c r="E623" s="56" t="s">
        <v>709</v>
      </c>
      <c r="F623" s="51">
        <v>32289</v>
      </c>
      <c r="G623" s="56" t="s">
        <v>709</v>
      </c>
      <c r="H623" s="51">
        <v>36492</v>
      </c>
      <c r="I623" s="56" t="s">
        <v>709</v>
      </c>
      <c r="J623" s="51">
        <v>42607</v>
      </c>
      <c r="K623" s="56" t="s">
        <v>709</v>
      </c>
      <c r="L623" s="51">
        <v>45453</v>
      </c>
      <c r="M623" s="56" t="s">
        <v>709</v>
      </c>
      <c r="N623" s="51">
        <v>37941</v>
      </c>
      <c r="O623" s="56" t="s">
        <v>709</v>
      </c>
      <c r="P623" s="51">
        <v>38673</v>
      </c>
      <c r="Q623" s="56" t="s">
        <v>709</v>
      </c>
      <c r="R623" s="51">
        <v>31636</v>
      </c>
      <c r="S623" s="56" t="s">
        <v>709</v>
      </c>
      <c r="T623" s="51">
        <v>30862</v>
      </c>
      <c r="U623" s="56" t="s">
        <v>709</v>
      </c>
      <c r="V623" s="51">
        <v>33246</v>
      </c>
      <c r="W623" s="56" t="s">
        <v>709</v>
      </c>
      <c r="X623" s="51">
        <v>33653</v>
      </c>
      <c r="Y623" s="56" t="s">
        <v>709</v>
      </c>
      <c r="Z623" s="51">
        <v>32909</v>
      </c>
      <c r="AA623" s="56" t="s">
        <v>709</v>
      </c>
      <c r="AB623" s="52">
        <v>27171</v>
      </c>
      <c r="AC623" s="167" t="s">
        <v>709</v>
      </c>
    </row>
    <row r="624" spans="1:29" s="168" customFormat="1" ht="11.25" x14ac:dyDescent="0.2">
      <c r="A624" s="169"/>
      <c r="B624" s="165"/>
      <c r="C624" s="166">
        <v>2023</v>
      </c>
      <c r="D624" s="51"/>
      <c r="E624" s="56"/>
      <c r="F624" s="51">
        <v>32635</v>
      </c>
      <c r="G624" s="56"/>
      <c r="H624" s="51"/>
      <c r="I624" s="56"/>
      <c r="J624" s="51"/>
      <c r="K624" s="56"/>
      <c r="L624" s="51"/>
      <c r="M624" s="56"/>
      <c r="N624" s="51"/>
      <c r="O624" s="56"/>
      <c r="P624" s="51"/>
      <c r="Q624" s="56"/>
      <c r="R624" s="51"/>
      <c r="S624" s="56"/>
      <c r="T624" s="51"/>
      <c r="U624" s="56"/>
      <c r="V624" s="51"/>
      <c r="W624" s="56"/>
      <c r="X624" s="51"/>
      <c r="Y624" s="56"/>
      <c r="Z624" s="51"/>
      <c r="AA624" s="56"/>
      <c r="AB624" s="52"/>
      <c r="AC624" s="167"/>
    </row>
    <row r="625" spans="1:29" ht="51" customHeight="1" x14ac:dyDescent="0.2">
      <c r="A625" s="102" t="s">
        <v>313</v>
      </c>
      <c r="B625" s="89" t="s">
        <v>30</v>
      </c>
      <c r="C625" s="86">
        <v>2022</v>
      </c>
      <c r="D625" s="51">
        <v>14447</v>
      </c>
      <c r="E625" s="56"/>
      <c r="F625" s="51">
        <v>1034</v>
      </c>
      <c r="G625" s="56"/>
      <c r="H625" s="51">
        <v>1177</v>
      </c>
      <c r="I625" s="56"/>
      <c r="J625" s="51">
        <v>1249</v>
      </c>
      <c r="K625" s="56"/>
      <c r="L625" s="51">
        <v>912</v>
      </c>
      <c r="M625" s="56"/>
      <c r="N625" s="51">
        <v>988</v>
      </c>
      <c r="O625" s="56"/>
      <c r="P625" s="51">
        <v>1243</v>
      </c>
      <c r="Q625" s="56"/>
      <c r="R625" s="51">
        <v>916</v>
      </c>
      <c r="S625" s="56"/>
      <c r="T625" s="51">
        <v>1151</v>
      </c>
      <c r="U625" s="56"/>
      <c r="V625" s="51">
        <v>1326</v>
      </c>
      <c r="W625" s="56"/>
      <c r="X625" s="51">
        <v>1541</v>
      </c>
      <c r="Y625" s="56"/>
      <c r="Z625" s="51">
        <v>1509</v>
      </c>
      <c r="AA625" s="56"/>
      <c r="AB625" s="52">
        <v>1401</v>
      </c>
      <c r="AC625" s="52"/>
    </row>
    <row r="626" spans="1:29" ht="11.25" x14ac:dyDescent="0.2">
      <c r="B626" s="89"/>
      <c r="C626" s="86">
        <v>2023</v>
      </c>
      <c r="D626" s="51"/>
      <c r="E626" s="56"/>
      <c r="F626" s="51">
        <v>1324</v>
      </c>
      <c r="G626" s="56"/>
      <c r="H626" s="51"/>
      <c r="I626" s="56"/>
      <c r="J626" s="51"/>
      <c r="K626" s="56"/>
      <c r="L626" s="51"/>
      <c r="M626" s="56"/>
      <c r="N626" s="51"/>
      <c r="O626" s="56"/>
      <c r="P626" s="51"/>
      <c r="Q626" s="56"/>
      <c r="R626" s="51"/>
      <c r="S626" s="56"/>
      <c r="T626" s="51"/>
      <c r="U626" s="56"/>
      <c r="V626" s="51"/>
      <c r="W626" s="56"/>
      <c r="X626" s="51"/>
      <c r="Y626" s="56"/>
      <c r="Z626" s="51"/>
      <c r="AA626" s="56"/>
      <c r="AB626" s="52"/>
      <c r="AC626" s="52"/>
    </row>
    <row r="627" spans="1:29" ht="20.45" customHeight="1" x14ac:dyDescent="0.2">
      <c r="A627" s="88"/>
      <c r="B627" s="89" t="s">
        <v>314</v>
      </c>
      <c r="C627" s="86">
        <v>2022</v>
      </c>
      <c r="D627" s="51">
        <v>372099</v>
      </c>
      <c r="E627" s="56"/>
      <c r="F627" s="51">
        <v>29270</v>
      </c>
      <c r="G627" s="56"/>
      <c r="H627" s="51">
        <v>32065</v>
      </c>
      <c r="I627" s="56"/>
      <c r="J627" s="51">
        <v>32501</v>
      </c>
      <c r="K627" s="56"/>
      <c r="L627" s="51">
        <v>26322</v>
      </c>
      <c r="M627" s="56"/>
      <c r="N627" s="51">
        <v>29506</v>
      </c>
      <c r="O627" s="56"/>
      <c r="P627" s="51">
        <v>31459</v>
      </c>
      <c r="Q627" s="56"/>
      <c r="R627" s="51">
        <v>25775</v>
      </c>
      <c r="S627" s="56"/>
      <c r="T627" s="51">
        <v>32488</v>
      </c>
      <c r="U627" s="56"/>
      <c r="V627" s="51">
        <v>31374</v>
      </c>
      <c r="W627" s="56"/>
      <c r="X627" s="51">
        <v>33934</v>
      </c>
      <c r="Y627" s="56"/>
      <c r="Z627" s="51">
        <v>37348</v>
      </c>
      <c r="AA627" s="56"/>
      <c r="AB627" s="52">
        <v>30056</v>
      </c>
      <c r="AC627" s="52"/>
    </row>
    <row r="628" spans="1:29" ht="11.25" x14ac:dyDescent="0.2">
      <c r="A628" s="91"/>
      <c r="B628" s="89"/>
      <c r="C628" s="86">
        <v>2023</v>
      </c>
      <c r="D628" s="51"/>
      <c r="E628" s="56"/>
      <c r="F628" s="51">
        <v>25240</v>
      </c>
      <c r="G628" s="56"/>
      <c r="H628" s="51"/>
      <c r="I628" s="56"/>
      <c r="J628" s="51"/>
      <c r="K628" s="56"/>
      <c r="L628" s="51"/>
      <c r="M628" s="56"/>
      <c r="N628" s="51"/>
      <c r="O628" s="56"/>
      <c r="P628" s="51"/>
      <c r="Q628" s="56"/>
      <c r="R628" s="51"/>
      <c r="S628" s="56"/>
      <c r="T628" s="51"/>
      <c r="U628" s="56"/>
      <c r="V628" s="51"/>
      <c r="W628" s="56"/>
      <c r="X628" s="51"/>
      <c r="Y628" s="56"/>
      <c r="Z628" s="51"/>
      <c r="AA628" s="56"/>
      <c r="AB628" s="52"/>
      <c r="AC628" s="52"/>
    </row>
    <row r="629" spans="1:29" ht="40.9" customHeight="1" x14ac:dyDescent="0.2">
      <c r="A629" s="102" t="s">
        <v>315</v>
      </c>
      <c r="B629" s="89" t="s">
        <v>30</v>
      </c>
      <c r="C629" s="86">
        <v>2022</v>
      </c>
      <c r="D629" s="51">
        <v>263582</v>
      </c>
      <c r="E629" s="56"/>
      <c r="F629" s="51">
        <v>20473</v>
      </c>
      <c r="G629" s="56"/>
      <c r="H629" s="51">
        <v>23108</v>
      </c>
      <c r="I629" s="56"/>
      <c r="J629" s="51">
        <v>27780</v>
      </c>
      <c r="K629" s="56"/>
      <c r="L629" s="51">
        <v>26521</v>
      </c>
      <c r="M629" s="56"/>
      <c r="N629" s="51">
        <v>25532</v>
      </c>
      <c r="O629" s="56"/>
      <c r="P629" s="51">
        <v>23622</v>
      </c>
      <c r="Q629" s="56"/>
      <c r="R629" s="51">
        <v>19104</v>
      </c>
      <c r="S629" s="56"/>
      <c r="T629" s="51">
        <v>17928</v>
      </c>
      <c r="U629" s="56"/>
      <c r="V629" s="51">
        <v>21001</v>
      </c>
      <c r="W629" s="56"/>
      <c r="X629" s="51">
        <v>21256</v>
      </c>
      <c r="Y629" s="56"/>
      <c r="Z629" s="51">
        <v>19896</v>
      </c>
      <c r="AA629" s="56"/>
      <c r="AB629" s="52">
        <v>15632</v>
      </c>
      <c r="AC629" s="52"/>
    </row>
    <row r="630" spans="1:29" ht="11.25" x14ac:dyDescent="0.2">
      <c r="B630" s="89"/>
      <c r="C630" s="86">
        <v>2023</v>
      </c>
      <c r="D630" s="51"/>
      <c r="E630" s="56"/>
      <c r="F630" s="51">
        <v>19782</v>
      </c>
      <c r="G630" s="56"/>
      <c r="H630" s="51"/>
      <c r="I630" s="56"/>
      <c r="J630" s="51"/>
      <c r="K630" s="56"/>
      <c r="L630" s="51"/>
      <c r="M630" s="56"/>
      <c r="N630" s="51"/>
      <c r="O630" s="56"/>
      <c r="P630" s="51"/>
      <c r="Q630" s="56"/>
      <c r="R630" s="51"/>
      <c r="S630" s="56"/>
      <c r="T630" s="51"/>
      <c r="U630" s="56"/>
      <c r="V630" s="51"/>
      <c r="W630" s="56"/>
      <c r="X630" s="51"/>
      <c r="Y630" s="56"/>
      <c r="Z630" s="51"/>
      <c r="AA630" s="56"/>
      <c r="AB630" s="52"/>
      <c r="AC630" s="52"/>
    </row>
    <row r="631" spans="1:29" ht="20.45" customHeight="1" x14ac:dyDescent="0.2">
      <c r="A631" s="88"/>
      <c r="B631" s="89" t="s">
        <v>314</v>
      </c>
      <c r="C631" s="86">
        <v>2022</v>
      </c>
      <c r="D631" s="51">
        <v>3422352</v>
      </c>
      <c r="E631" s="56"/>
      <c r="F631" s="51">
        <v>300734</v>
      </c>
      <c r="G631" s="56"/>
      <c r="H631" s="51">
        <v>308098</v>
      </c>
      <c r="I631" s="56"/>
      <c r="J631" s="51">
        <v>362313</v>
      </c>
      <c r="K631" s="56"/>
      <c r="L631" s="51">
        <v>316333</v>
      </c>
      <c r="M631" s="56"/>
      <c r="N631" s="51">
        <v>314756</v>
      </c>
      <c r="O631" s="56"/>
      <c r="P631" s="51">
        <v>283925</v>
      </c>
      <c r="Q631" s="56"/>
      <c r="R631" s="51">
        <v>265105</v>
      </c>
      <c r="S631" s="56"/>
      <c r="T631" s="51">
        <v>263322</v>
      </c>
      <c r="U631" s="56"/>
      <c r="V631" s="51">
        <v>270625</v>
      </c>
      <c r="W631" s="56"/>
      <c r="X631" s="51">
        <v>254153</v>
      </c>
      <c r="Y631" s="56"/>
      <c r="Z631" s="51">
        <v>258964</v>
      </c>
      <c r="AA631" s="56"/>
      <c r="AB631" s="52">
        <v>197145</v>
      </c>
      <c r="AC631" s="52"/>
    </row>
    <row r="632" spans="1:29" ht="11.25" x14ac:dyDescent="0.2">
      <c r="A632" s="91"/>
      <c r="B632" s="89"/>
      <c r="C632" s="86">
        <v>2023</v>
      </c>
      <c r="D632" s="51"/>
      <c r="E632" s="56"/>
      <c r="F632" s="51">
        <v>295594</v>
      </c>
      <c r="G632" s="56"/>
      <c r="H632" s="51"/>
      <c r="I632" s="56"/>
      <c r="J632" s="51"/>
      <c r="K632" s="56"/>
      <c r="L632" s="51"/>
      <c r="M632" s="56"/>
      <c r="N632" s="51"/>
      <c r="O632" s="56"/>
      <c r="P632" s="51"/>
      <c r="Q632" s="56"/>
      <c r="R632" s="51"/>
      <c r="S632" s="56"/>
      <c r="T632" s="51"/>
      <c r="U632" s="56"/>
      <c r="V632" s="51"/>
      <c r="W632" s="56"/>
      <c r="X632" s="51"/>
      <c r="Y632" s="56"/>
      <c r="Z632" s="51"/>
      <c r="AA632" s="56"/>
      <c r="AB632" s="52"/>
      <c r="AC632" s="52"/>
    </row>
    <row r="633" spans="1:29" ht="30.6" customHeight="1" x14ac:dyDescent="0.2">
      <c r="A633" s="102" t="s">
        <v>316</v>
      </c>
      <c r="B633" s="89" t="s">
        <v>30</v>
      </c>
      <c r="C633" s="86">
        <v>2022</v>
      </c>
      <c r="D633" s="51">
        <v>76232</v>
      </c>
      <c r="E633" s="56"/>
      <c r="F633" s="51">
        <v>4331</v>
      </c>
      <c r="G633" s="56"/>
      <c r="H633" s="51">
        <v>5528</v>
      </c>
      <c r="I633" s="56"/>
      <c r="J633" s="51">
        <v>6291</v>
      </c>
      <c r="K633" s="56"/>
      <c r="L633" s="51">
        <v>7485</v>
      </c>
      <c r="M633" s="56"/>
      <c r="N633" s="51">
        <v>5952</v>
      </c>
      <c r="O633" s="56"/>
      <c r="P633" s="51">
        <v>8313</v>
      </c>
      <c r="Q633" s="56"/>
      <c r="R633" s="51">
        <v>6485</v>
      </c>
      <c r="S633" s="56"/>
      <c r="T633" s="51">
        <v>7193</v>
      </c>
      <c r="U633" s="56"/>
      <c r="V633" s="51">
        <v>5872</v>
      </c>
      <c r="W633" s="56"/>
      <c r="X633" s="51">
        <v>6113</v>
      </c>
      <c r="Y633" s="56"/>
      <c r="Z633" s="51">
        <v>6508</v>
      </c>
      <c r="AA633" s="56"/>
      <c r="AB633" s="52">
        <v>6161</v>
      </c>
      <c r="AC633" s="52"/>
    </row>
    <row r="634" spans="1:29" ht="11.25" x14ac:dyDescent="0.2">
      <c r="B634" s="89"/>
      <c r="C634" s="86">
        <v>2023</v>
      </c>
      <c r="D634" s="51"/>
      <c r="E634" s="56"/>
      <c r="F634" s="51">
        <v>6068</v>
      </c>
      <c r="G634" s="56"/>
      <c r="H634" s="51"/>
      <c r="I634" s="56"/>
      <c r="J634" s="51"/>
      <c r="K634" s="56"/>
      <c r="L634" s="51"/>
      <c r="M634" s="56"/>
      <c r="N634" s="51"/>
      <c r="O634" s="56"/>
      <c r="P634" s="51"/>
      <c r="Q634" s="56"/>
      <c r="R634" s="51"/>
      <c r="S634" s="56"/>
      <c r="T634" s="51"/>
      <c r="U634" s="56"/>
      <c r="V634" s="51"/>
      <c r="W634" s="56"/>
      <c r="X634" s="51"/>
      <c r="Y634" s="56"/>
      <c r="Z634" s="51"/>
      <c r="AA634" s="56"/>
      <c r="AB634" s="52"/>
      <c r="AC634" s="52"/>
    </row>
    <row r="635" spans="1:29" ht="20.45" customHeight="1" x14ac:dyDescent="0.2">
      <c r="A635" s="88"/>
      <c r="B635" s="89" t="s">
        <v>314</v>
      </c>
      <c r="C635" s="86">
        <v>2022</v>
      </c>
      <c r="D635" s="51">
        <v>31211</v>
      </c>
      <c r="E635" s="56"/>
      <c r="F635" s="51">
        <v>1956</v>
      </c>
      <c r="G635" s="56"/>
      <c r="H635" s="51">
        <v>2269</v>
      </c>
      <c r="I635" s="56"/>
      <c r="J635" s="51">
        <v>2796</v>
      </c>
      <c r="K635" s="56"/>
      <c r="L635" s="51">
        <v>2784</v>
      </c>
      <c r="M635" s="56"/>
      <c r="N635" s="51">
        <v>2396</v>
      </c>
      <c r="O635" s="56"/>
      <c r="P635" s="51">
        <v>3158</v>
      </c>
      <c r="Q635" s="56"/>
      <c r="R635" s="51">
        <v>2845</v>
      </c>
      <c r="S635" s="56"/>
      <c r="T635" s="51">
        <v>2768</v>
      </c>
      <c r="U635" s="56"/>
      <c r="V635" s="51">
        <v>2543</v>
      </c>
      <c r="W635" s="56"/>
      <c r="X635" s="51">
        <v>2488</v>
      </c>
      <c r="Y635" s="56"/>
      <c r="Z635" s="51">
        <v>2945</v>
      </c>
      <c r="AA635" s="56"/>
      <c r="AB635" s="52">
        <v>2263</v>
      </c>
      <c r="AC635" s="52"/>
    </row>
    <row r="636" spans="1:29" ht="11.25" x14ac:dyDescent="0.2">
      <c r="A636" s="91"/>
      <c r="B636" s="89"/>
      <c r="C636" s="86">
        <v>2023</v>
      </c>
      <c r="D636" s="51"/>
      <c r="E636" s="56"/>
      <c r="F636" s="51">
        <v>2039</v>
      </c>
      <c r="G636" s="56"/>
      <c r="H636" s="51"/>
      <c r="I636" s="56"/>
      <c r="J636" s="51"/>
      <c r="K636" s="56"/>
      <c r="L636" s="51"/>
      <c r="M636" s="56"/>
      <c r="N636" s="51"/>
      <c r="O636" s="56"/>
      <c r="P636" s="51"/>
      <c r="Q636" s="56"/>
      <c r="R636" s="51"/>
      <c r="S636" s="56"/>
      <c r="T636" s="51"/>
      <c r="U636" s="56"/>
      <c r="V636" s="51"/>
      <c r="W636" s="56"/>
      <c r="X636" s="51"/>
      <c r="Y636" s="56"/>
      <c r="Z636" s="51"/>
      <c r="AA636" s="56"/>
      <c r="AB636" s="52"/>
      <c r="AC636" s="52"/>
    </row>
    <row r="637" spans="1:29" ht="40.9" customHeight="1" x14ac:dyDescent="0.2">
      <c r="A637" s="102" t="s">
        <v>317</v>
      </c>
      <c r="B637" s="89" t="s">
        <v>30</v>
      </c>
      <c r="C637" s="86">
        <v>2022</v>
      </c>
      <c r="D637" s="51">
        <v>43426</v>
      </c>
      <c r="E637" s="56"/>
      <c r="F637" s="51">
        <v>3914</v>
      </c>
      <c r="G637" s="56"/>
      <c r="H637" s="51">
        <v>4391</v>
      </c>
      <c r="I637" s="56"/>
      <c r="J637" s="51">
        <v>4795</v>
      </c>
      <c r="K637" s="56"/>
      <c r="L637" s="51">
        <v>8178</v>
      </c>
      <c r="M637" s="56"/>
      <c r="N637" s="51">
        <v>3189</v>
      </c>
      <c r="O637" s="56"/>
      <c r="P637" s="51">
        <v>3025</v>
      </c>
      <c r="Q637" s="56"/>
      <c r="R637" s="51">
        <v>3250</v>
      </c>
      <c r="S637" s="56"/>
      <c r="T637" s="51">
        <v>2531</v>
      </c>
      <c r="U637" s="56"/>
      <c r="V637" s="51">
        <v>2755</v>
      </c>
      <c r="W637" s="56"/>
      <c r="X637" s="51">
        <v>2536</v>
      </c>
      <c r="Y637" s="56"/>
      <c r="Z637" s="51">
        <v>2653</v>
      </c>
      <c r="AA637" s="56"/>
      <c r="AB637" s="52">
        <v>2203</v>
      </c>
      <c r="AC637" s="52"/>
    </row>
    <row r="638" spans="1:29" ht="11.25" x14ac:dyDescent="0.2">
      <c r="B638" s="89"/>
      <c r="C638" s="86">
        <v>2023</v>
      </c>
      <c r="D638" s="51"/>
      <c r="E638" s="56"/>
      <c r="F638" s="51">
        <v>2990</v>
      </c>
      <c r="G638" s="56"/>
      <c r="H638" s="51"/>
      <c r="I638" s="56"/>
      <c r="J638" s="51"/>
      <c r="K638" s="56"/>
      <c r="L638" s="51"/>
      <c r="M638" s="56"/>
      <c r="N638" s="51"/>
      <c r="O638" s="56"/>
      <c r="P638" s="51"/>
      <c r="Q638" s="56"/>
      <c r="R638" s="51"/>
      <c r="S638" s="56"/>
      <c r="T638" s="51"/>
      <c r="U638" s="56"/>
      <c r="V638" s="51"/>
      <c r="W638" s="56"/>
      <c r="X638" s="51"/>
      <c r="Y638" s="56"/>
      <c r="Z638" s="51"/>
      <c r="AA638" s="56"/>
      <c r="AB638" s="52"/>
      <c r="AC638" s="52"/>
    </row>
    <row r="639" spans="1:29" ht="20.45" customHeight="1" x14ac:dyDescent="0.2">
      <c r="A639" s="88"/>
      <c r="B639" s="89" t="s">
        <v>314</v>
      </c>
      <c r="C639" s="86">
        <v>2022</v>
      </c>
      <c r="D639" s="51">
        <v>581362</v>
      </c>
      <c r="E639" s="56"/>
      <c r="F639" s="51">
        <v>54065</v>
      </c>
      <c r="G639" s="56"/>
      <c r="H639" s="51">
        <v>55804</v>
      </c>
      <c r="I639" s="56"/>
      <c r="J639" s="51">
        <v>60877</v>
      </c>
      <c r="K639" s="56"/>
      <c r="L639" s="51">
        <v>53754</v>
      </c>
      <c r="M639" s="56"/>
      <c r="N639" s="51">
        <v>48413</v>
      </c>
      <c r="O639" s="56"/>
      <c r="P639" s="51">
        <v>46005</v>
      </c>
      <c r="Q639" s="56"/>
      <c r="R639" s="51">
        <v>45893</v>
      </c>
      <c r="S639" s="56"/>
      <c r="T639" s="51">
        <v>47894</v>
      </c>
      <c r="U639" s="56"/>
      <c r="V639" s="51">
        <v>48423</v>
      </c>
      <c r="W639" s="56"/>
      <c r="X639" s="51">
        <v>45750</v>
      </c>
      <c r="Y639" s="56"/>
      <c r="Z639" s="51">
        <v>43381</v>
      </c>
      <c r="AA639" s="56"/>
      <c r="AB639" s="52">
        <v>31108</v>
      </c>
      <c r="AC639" s="52"/>
    </row>
    <row r="640" spans="1:29" ht="11.25" x14ac:dyDescent="0.2">
      <c r="A640" s="91"/>
      <c r="B640" s="89"/>
      <c r="C640" s="86">
        <v>2023</v>
      </c>
      <c r="D640" s="51"/>
      <c r="E640" s="56"/>
      <c r="F640" s="51">
        <v>47720</v>
      </c>
      <c r="G640" s="56"/>
      <c r="H640" s="51"/>
      <c r="I640" s="56"/>
      <c r="J640" s="51"/>
      <c r="K640" s="56"/>
      <c r="L640" s="51"/>
      <c r="M640" s="56"/>
      <c r="N640" s="51"/>
      <c r="O640" s="56"/>
      <c r="P640" s="51"/>
      <c r="Q640" s="56"/>
      <c r="R640" s="51"/>
      <c r="S640" s="56"/>
      <c r="T640" s="51"/>
      <c r="U640" s="56"/>
      <c r="V640" s="51"/>
      <c r="W640" s="56"/>
      <c r="X640" s="51"/>
      <c r="Y640" s="56"/>
      <c r="Z640" s="51"/>
      <c r="AA640" s="56"/>
      <c r="AB640" s="52"/>
      <c r="AC640" s="52"/>
    </row>
    <row r="641" spans="1:29" ht="30.6" customHeight="1" x14ac:dyDescent="0.2">
      <c r="A641" s="100" t="s">
        <v>318</v>
      </c>
      <c r="B641" s="89" t="s">
        <v>115</v>
      </c>
      <c r="C641" s="86">
        <v>2022</v>
      </c>
      <c r="D641" s="51">
        <v>3707</v>
      </c>
      <c r="E641" s="56"/>
      <c r="F641" s="51">
        <v>297</v>
      </c>
      <c r="G641" s="56"/>
      <c r="H641" s="51">
        <v>303</v>
      </c>
      <c r="I641" s="56"/>
      <c r="J641" s="51">
        <v>289</v>
      </c>
      <c r="K641" s="56"/>
      <c r="L641" s="60">
        <v>264</v>
      </c>
      <c r="M641" s="56"/>
      <c r="N641" s="51">
        <v>299</v>
      </c>
      <c r="O641" s="56"/>
      <c r="P641" s="51">
        <v>345</v>
      </c>
      <c r="Q641" s="56"/>
      <c r="R641" s="51">
        <v>268</v>
      </c>
      <c r="S641" s="56"/>
      <c r="T641" s="51">
        <v>324</v>
      </c>
      <c r="U641" s="56"/>
      <c r="V641" s="51">
        <v>339</v>
      </c>
      <c r="W641" s="56"/>
      <c r="X641" s="51">
        <v>358</v>
      </c>
      <c r="Y641" s="56"/>
      <c r="Z641" s="51">
        <v>332</v>
      </c>
      <c r="AA641" s="56"/>
      <c r="AB641" s="52">
        <v>289</v>
      </c>
      <c r="AC641" s="52"/>
    </row>
    <row r="642" spans="1:29" ht="11.25" x14ac:dyDescent="0.2">
      <c r="A642" s="84"/>
      <c r="B642" s="89"/>
      <c r="C642" s="86">
        <v>2023</v>
      </c>
      <c r="D642" s="51"/>
      <c r="E642" s="56"/>
      <c r="F642" s="51">
        <v>340</v>
      </c>
      <c r="G642" s="56"/>
      <c r="H642" s="51"/>
      <c r="I642" s="56"/>
      <c r="J642" s="51"/>
      <c r="K642" s="56"/>
      <c r="L642" s="60"/>
      <c r="M642" s="61"/>
      <c r="N642" s="51"/>
      <c r="O642" s="56"/>
      <c r="P642" s="51"/>
      <c r="Q642" s="56"/>
      <c r="R642" s="51"/>
      <c r="S642" s="56"/>
      <c r="T642" s="51"/>
      <c r="U642" s="56"/>
      <c r="V642" s="51"/>
      <c r="W642" s="56"/>
      <c r="X642" s="51"/>
      <c r="Y642" s="56"/>
      <c r="Z642" s="51"/>
      <c r="AA642" s="56"/>
      <c r="AB642" s="52"/>
      <c r="AC642" s="52"/>
    </row>
    <row r="643" spans="1:29" ht="20.45" customHeight="1" x14ac:dyDescent="0.2">
      <c r="A643" s="84" t="s">
        <v>319</v>
      </c>
      <c r="B643" s="89" t="s">
        <v>115</v>
      </c>
      <c r="C643" s="86">
        <v>2022</v>
      </c>
      <c r="D643" s="51">
        <v>5586</v>
      </c>
      <c r="E643" s="56"/>
      <c r="F643" s="51">
        <v>446</v>
      </c>
      <c r="G643" s="56"/>
      <c r="H643" s="51">
        <v>506</v>
      </c>
      <c r="I643" s="56"/>
      <c r="J643" s="51">
        <v>591</v>
      </c>
      <c r="K643" s="56"/>
      <c r="L643" s="51">
        <v>513</v>
      </c>
      <c r="M643" s="56"/>
      <c r="N643" s="51">
        <v>556</v>
      </c>
      <c r="O643" s="56"/>
      <c r="P643" s="51">
        <v>531</v>
      </c>
      <c r="Q643" s="56"/>
      <c r="R643" s="51">
        <v>428</v>
      </c>
      <c r="S643" s="56"/>
      <c r="T643" s="51">
        <v>402</v>
      </c>
      <c r="U643" s="56"/>
      <c r="V643" s="51">
        <v>484</v>
      </c>
      <c r="W643" s="56"/>
      <c r="X643" s="51">
        <v>447</v>
      </c>
      <c r="Y643" s="56"/>
      <c r="Z643" s="51">
        <v>348</v>
      </c>
      <c r="AA643" s="56"/>
      <c r="AB643" s="52">
        <v>334</v>
      </c>
      <c r="AC643" s="52"/>
    </row>
    <row r="644" spans="1:29" ht="11.25" x14ac:dyDescent="0.2">
      <c r="A644" s="84"/>
      <c r="B644" s="89"/>
      <c r="C644" s="86">
        <v>2023</v>
      </c>
      <c r="D644" s="51"/>
      <c r="E644" s="56"/>
      <c r="F644" s="51">
        <v>378</v>
      </c>
      <c r="G644" s="56"/>
      <c r="H644" s="51"/>
      <c r="I644" s="56"/>
      <c r="J644" s="51"/>
      <c r="K644" s="56"/>
      <c r="L644" s="51"/>
      <c r="M644" s="56"/>
      <c r="N644" s="51"/>
      <c r="O644" s="56"/>
      <c r="P644" s="51"/>
      <c r="Q644" s="56"/>
      <c r="R644" s="51"/>
      <c r="S644" s="56"/>
      <c r="T644" s="51"/>
      <c r="U644" s="56"/>
      <c r="V644" s="51"/>
      <c r="W644" s="56"/>
      <c r="X644" s="51"/>
      <c r="Y644" s="56"/>
      <c r="Z644" s="51"/>
      <c r="AA644" s="56"/>
      <c r="AB644" s="52"/>
      <c r="AC644" s="52"/>
    </row>
    <row r="645" spans="1:29" ht="20.45" customHeight="1" x14ac:dyDescent="0.2">
      <c r="A645" s="100" t="s">
        <v>320</v>
      </c>
      <c r="B645" s="89" t="s">
        <v>115</v>
      </c>
      <c r="C645" s="86">
        <v>2022</v>
      </c>
      <c r="D645" s="51">
        <v>6596</v>
      </c>
      <c r="E645" s="56"/>
      <c r="F645" s="51">
        <v>601</v>
      </c>
      <c r="G645" s="56"/>
      <c r="H645" s="51">
        <v>476</v>
      </c>
      <c r="I645" s="56"/>
      <c r="J645" s="51">
        <v>549</v>
      </c>
      <c r="K645" s="56"/>
      <c r="L645" s="51">
        <v>544</v>
      </c>
      <c r="M645" s="56"/>
      <c r="N645" s="51">
        <v>593</v>
      </c>
      <c r="O645" s="56"/>
      <c r="P645" s="51">
        <v>553</v>
      </c>
      <c r="Q645" s="56"/>
      <c r="R645" s="51">
        <v>470</v>
      </c>
      <c r="S645" s="56"/>
      <c r="T645" s="51">
        <v>540</v>
      </c>
      <c r="U645" s="56"/>
      <c r="V645" s="51">
        <v>653</v>
      </c>
      <c r="W645" s="56"/>
      <c r="X645" s="51">
        <v>621</v>
      </c>
      <c r="Y645" s="56"/>
      <c r="Z645" s="51">
        <v>524</v>
      </c>
      <c r="AA645" s="56"/>
      <c r="AB645" s="52">
        <v>472</v>
      </c>
      <c r="AC645" s="52"/>
    </row>
    <row r="646" spans="1:29" ht="11.25" x14ac:dyDescent="0.2">
      <c r="A646" s="84"/>
      <c r="B646" s="89"/>
      <c r="C646" s="86">
        <v>2023</v>
      </c>
      <c r="D646" s="51"/>
      <c r="E646" s="56"/>
      <c r="F646" s="51">
        <v>536</v>
      </c>
      <c r="G646" s="56"/>
      <c r="H646" s="51"/>
      <c r="I646" s="56"/>
      <c r="J646" s="51"/>
      <c r="K646" s="56"/>
      <c r="L646" s="51"/>
      <c r="M646" s="56"/>
      <c r="N646" s="51"/>
      <c r="O646" s="56"/>
      <c r="P646" s="51"/>
      <c r="Q646" s="56"/>
      <c r="R646" s="51"/>
      <c r="S646" s="56"/>
      <c r="T646" s="51"/>
      <c r="U646" s="56"/>
      <c r="V646" s="51"/>
      <c r="W646" s="56"/>
      <c r="X646" s="51"/>
      <c r="Y646" s="56"/>
      <c r="Z646" s="51"/>
      <c r="AA646" s="56"/>
      <c r="AB646" s="52"/>
      <c r="AC646" s="52"/>
    </row>
    <row r="647" spans="1:29" ht="20.45" customHeight="1" x14ac:dyDescent="0.2">
      <c r="A647" s="84" t="s">
        <v>321</v>
      </c>
      <c r="B647" s="89" t="s">
        <v>115</v>
      </c>
      <c r="C647" s="86">
        <v>2022</v>
      </c>
      <c r="D647" s="51">
        <v>3053</v>
      </c>
      <c r="E647" s="56"/>
      <c r="F647" s="62">
        <v>348</v>
      </c>
      <c r="G647" s="63"/>
      <c r="H647" s="62">
        <v>325</v>
      </c>
      <c r="I647" s="63"/>
      <c r="J647" s="62">
        <v>348</v>
      </c>
      <c r="K647" s="63"/>
      <c r="L647" s="62">
        <v>220</v>
      </c>
      <c r="M647" s="63"/>
      <c r="N647" s="62">
        <v>159</v>
      </c>
      <c r="O647" s="63"/>
      <c r="P647" s="62">
        <v>159</v>
      </c>
      <c r="Q647" s="63"/>
      <c r="R647" s="62">
        <v>132</v>
      </c>
      <c r="S647" s="63"/>
      <c r="T647" s="62">
        <v>291</v>
      </c>
      <c r="U647" s="63"/>
      <c r="V647" s="62">
        <v>309</v>
      </c>
      <c r="W647" s="63"/>
      <c r="X647" s="62">
        <v>306</v>
      </c>
      <c r="Y647" s="63"/>
      <c r="Z647" s="62">
        <v>260</v>
      </c>
      <c r="AA647" s="63"/>
      <c r="AB647" s="64">
        <v>198</v>
      </c>
    </row>
    <row r="648" spans="1:29" ht="11.25" x14ac:dyDescent="0.2">
      <c r="A648" s="84"/>
      <c r="B648" s="89"/>
      <c r="C648" s="86">
        <v>2023</v>
      </c>
      <c r="D648" s="51"/>
      <c r="E648" s="56"/>
      <c r="F648" s="62">
        <v>233</v>
      </c>
      <c r="G648" s="63"/>
      <c r="H648" s="62"/>
      <c r="I648" s="63"/>
      <c r="J648" s="62"/>
      <c r="K648" s="63"/>
      <c r="L648" s="62"/>
      <c r="M648" s="63"/>
      <c r="N648" s="62"/>
      <c r="O648" s="63"/>
      <c r="P648" s="62"/>
      <c r="Q648" s="63"/>
      <c r="R648" s="62"/>
      <c r="S648" s="63"/>
      <c r="T648" s="62"/>
      <c r="U648" s="63"/>
      <c r="V648" s="62"/>
      <c r="W648" s="63"/>
      <c r="X648" s="62"/>
      <c r="Y648" s="63"/>
      <c r="Z648" s="62"/>
      <c r="AA648" s="63"/>
    </row>
    <row r="649" spans="1:29" ht="20.45" customHeight="1" x14ac:dyDescent="0.2">
      <c r="A649" s="84" t="s">
        <v>322</v>
      </c>
      <c r="B649" s="89" t="s">
        <v>115</v>
      </c>
      <c r="C649" s="86">
        <v>2022</v>
      </c>
      <c r="D649" s="51">
        <v>803</v>
      </c>
      <c r="E649" s="56"/>
      <c r="F649" s="65">
        <v>75.8</v>
      </c>
      <c r="G649" s="66"/>
      <c r="H649" s="65">
        <v>92.7</v>
      </c>
      <c r="I649" s="66"/>
      <c r="J649" s="65">
        <v>78.3</v>
      </c>
      <c r="K649" s="66"/>
      <c r="L649" s="58">
        <v>66.2</v>
      </c>
      <c r="M649" s="66"/>
      <c r="N649" s="58">
        <v>86.3</v>
      </c>
      <c r="O649" s="66"/>
      <c r="P649" s="65">
        <v>66.400000000000006</v>
      </c>
      <c r="Q649" s="66"/>
      <c r="R649" s="65">
        <v>47.7</v>
      </c>
      <c r="S649" s="66"/>
      <c r="T649" s="58">
        <v>52.3</v>
      </c>
      <c r="U649" s="66"/>
      <c r="V649" s="65">
        <v>51.3</v>
      </c>
      <c r="W649" s="66"/>
      <c r="X649" s="65">
        <v>48.7</v>
      </c>
      <c r="Y649" s="56"/>
      <c r="Z649" s="58">
        <v>78.099999999999994</v>
      </c>
      <c r="AA649" s="56"/>
      <c r="AB649" s="59">
        <v>59.3</v>
      </c>
      <c r="AC649" s="67"/>
    </row>
    <row r="650" spans="1:29" ht="11.25" x14ac:dyDescent="0.2">
      <c r="B650" s="89"/>
      <c r="C650" s="86">
        <v>2023</v>
      </c>
      <c r="D650" s="51"/>
      <c r="E650" s="56"/>
      <c r="F650" s="58">
        <v>60.7</v>
      </c>
      <c r="G650" s="66"/>
      <c r="H650" s="65"/>
      <c r="I650" s="66"/>
      <c r="J650" s="65"/>
      <c r="K650" s="66"/>
      <c r="L650" s="65"/>
      <c r="M650" s="66"/>
      <c r="N650" s="65"/>
      <c r="O650" s="66"/>
      <c r="P650" s="65"/>
      <c r="Q650" s="66"/>
      <c r="R650" s="65"/>
      <c r="S650" s="66"/>
      <c r="T650" s="65"/>
      <c r="U650" s="66"/>
      <c r="V650" s="65"/>
      <c r="W650" s="66"/>
      <c r="X650" s="65"/>
      <c r="Y650" s="66"/>
      <c r="Z650" s="58"/>
      <c r="AA650" s="61"/>
      <c r="AB650" s="59"/>
      <c r="AC650" s="67"/>
    </row>
    <row r="651" spans="1:29" ht="30.6" customHeight="1" x14ac:dyDescent="0.2">
      <c r="A651" s="100" t="s">
        <v>323</v>
      </c>
      <c r="B651" s="89" t="s">
        <v>115</v>
      </c>
      <c r="C651" s="86">
        <v>2022</v>
      </c>
      <c r="D651" s="51">
        <v>956</v>
      </c>
      <c r="E651" s="56"/>
      <c r="F651" s="65">
        <v>93.8</v>
      </c>
      <c r="G651" s="56"/>
      <c r="H651" s="51">
        <v>102</v>
      </c>
      <c r="I651" s="56"/>
      <c r="J651" s="65">
        <v>95.7</v>
      </c>
      <c r="K651" s="66"/>
      <c r="L651" s="65">
        <v>71.099999999999994</v>
      </c>
      <c r="M651" s="56"/>
      <c r="N651" s="58">
        <v>77</v>
      </c>
      <c r="O651" s="56"/>
      <c r="P651" s="65">
        <v>75.2</v>
      </c>
      <c r="Q651" s="66"/>
      <c r="R651" s="65">
        <v>62.7</v>
      </c>
      <c r="S651" s="66"/>
      <c r="T651" s="65">
        <v>59.7</v>
      </c>
      <c r="U651" s="66"/>
      <c r="V651" s="65">
        <v>79.900000000000006</v>
      </c>
      <c r="W651" s="66"/>
      <c r="X651" s="65">
        <v>85.7</v>
      </c>
      <c r="Y651" s="66"/>
      <c r="Z651" s="65">
        <v>85.8</v>
      </c>
      <c r="AA651" s="66"/>
      <c r="AB651" s="67">
        <v>67.7</v>
      </c>
      <c r="AC651" s="67"/>
    </row>
    <row r="652" spans="1:29" ht="11.25" x14ac:dyDescent="0.2">
      <c r="B652" s="89"/>
      <c r="C652" s="86">
        <v>2023</v>
      </c>
      <c r="D652" s="51"/>
      <c r="E652" s="56"/>
      <c r="F652" s="65">
        <v>80.2</v>
      </c>
      <c r="G652" s="56"/>
      <c r="H652" s="51"/>
      <c r="I652" s="56"/>
      <c r="J652" s="65"/>
      <c r="K652" s="66"/>
      <c r="L652" s="65"/>
      <c r="M652" s="66"/>
      <c r="N652" s="65"/>
      <c r="O652" s="66"/>
      <c r="P652" s="65"/>
      <c r="Q652" s="66"/>
      <c r="R652" s="65"/>
      <c r="S652" s="66"/>
      <c r="T652" s="65"/>
      <c r="U652" s="66"/>
      <c r="V652" s="65"/>
      <c r="W652" s="66"/>
      <c r="X652" s="65"/>
      <c r="Y652" s="66"/>
      <c r="Z652" s="65"/>
      <c r="AA652" s="66"/>
      <c r="AB652" s="67"/>
      <c r="AC652" s="52"/>
    </row>
    <row r="653" spans="1:29" ht="20.45" customHeight="1" x14ac:dyDescent="0.2">
      <c r="A653" s="84" t="s">
        <v>324</v>
      </c>
      <c r="B653" s="89" t="s">
        <v>115</v>
      </c>
      <c r="C653" s="86">
        <v>2022</v>
      </c>
      <c r="D653" s="51">
        <v>2817</v>
      </c>
      <c r="E653" s="56"/>
      <c r="F653" s="51">
        <v>248</v>
      </c>
      <c r="G653" s="56"/>
      <c r="H653" s="51">
        <v>311</v>
      </c>
      <c r="I653" s="56"/>
      <c r="J653" s="51">
        <v>324</v>
      </c>
      <c r="K653" s="56"/>
      <c r="L653" s="51">
        <v>254</v>
      </c>
      <c r="M653" s="56"/>
      <c r="N653" s="51">
        <v>256</v>
      </c>
      <c r="O653" s="56"/>
      <c r="P653" s="51">
        <v>211</v>
      </c>
      <c r="Q653" s="56"/>
      <c r="R653" s="51">
        <v>195</v>
      </c>
      <c r="S653" s="56"/>
      <c r="T653" s="51">
        <v>157</v>
      </c>
      <c r="U653" s="56"/>
      <c r="V653" s="51">
        <v>230</v>
      </c>
      <c r="W653" s="56"/>
      <c r="X653" s="51">
        <v>239</v>
      </c>
      <c r="Y653" s="56"/>
      <c r="Z653" s="51">
        <v>215</v>
      </c>
      <c r="AA653" s="56"/>
      <c r="AB653" s="52">
        <v>178</v>
      </c>
      <c r="AC653" s="52"/>
    </row>
    <row r="654" spans="1:29" ht="11.25" x14ac:dyDescent="0.2">
      <c r="A654" s="84"/>
      <c r="B654" s="89"/>
      <c r="C654" s="86">
        <v>2023</v>
      </c>
      <c r="D654" s="51"/>
      <c r="E654" s="56"/>
      <c r="F654" s="51">
        <v>189</v>
      </c>
      <c r="G654" s="56"/>
      <c r="H654" s="51"/>
      <c r="I654" s="56"/>
      <c r="J654" s="51"/>
      <c r="K654" s="56"/>
      <c r="L654" s="51"/>
      <c r="M654" s="56"/>
      <c r="N654" s="51"/>
      <c r="O654" s="56"/>
      <c r="P654" s="51"/>
      <c r="Q654" s="56"/>
      <c r="R654" s="51"/>
      <c r="S654" s="56"/>
      <c r="T654" s="51"/>
      <c r="U654" s="56"/>
      <c r="V654" s="51"/>
      <c r="W654" s="56"/>
      <c r="X654" s="51"/>
      <c r="Y654" s="56"/>
      <c r="Z654" s="51"/>
      <c r="AA654" s="56"/>
      <c r="AB654" s="52"/>
      <c r="AC654" s="52"/>
    </row>
    <row r="655" spans="1:29" ht="20.45" customHeight="1" x14ac:dyDescent="0.2">
      <c r="A655" s="84" t="s">
        <v>325</v>
      </c>
      <c r="B655" s="89" t="s">
        <v>115</v>
      </c>
      <c r="C655" s="86">
        <v>2022</v>
      </c>
      <c r="D655" s="51">
        <v>127</v>
      </c>
      <c r="E655" s="56"/>
      <c r="F655" s="58">
        <v>13.6</v>
      </c>
      <c r="G655" s="61"/>
      <c r="H655" s="65">
        <v>14.2</v>
      </c>
      <c r="I655" s="66"/>
      <c r="J655" s="58">
        <v>12.4</v>
      </c>
      <c r="K655" s="61"/>
      <c r="L655" s="58">
        <v>7.9</v>
      </c>
      <c r="M655" s="61"/>
      <c r="N655" s="65">
        <v>11.2</v>
      </c>
      <c r="O655" s="66"/>
      <c r="P655" s="58">
        <v>11.9</v>
      </c>
      <c r="Q655" s="66"/>
      <c r="R655" s="65">
        <v>7.5</v>
      </c>
      <c r="S655" s="66"/>
      <c r="T655" s="58">
        <v>8.1999999999999993</v>
      </c>
      <c r="U655" s="61"/>
      <c r="V655" s="58">
        <v>10.4</v>
      </c>
      <c r="W655" s="61"/>
      <c r="X655" s="65">
        <v>9.1999999999999993</v>
      </c>
      <c r="Y655" s="66"/>
      <c r="Z655" s="58">
        <v>10.199999999999999</v>
      </c>
      <c r="AA655" s="61"/>
      <c r="AB655" s="59">
        <v>9.9</v>
      </c>
      <c r="AC655" s="67"/>
    </row>
    <row r="656" spans="1:29" ht="11.25" x14ac:dyDescent="0.2">
      <c r="A656" s="84"/>
      <c r="B656" s="89"/>
      <c r="C656" s="86">
        <v>2023</v>
      </c>
      <c r="D656" s="51"/>
      <c r="E656" s="56"/>
      <c r="F656" s="58">
        <v>10.5</v>
      </c>
      <c r="G656" s="61"/>
      <c r="H656" s="65"/>
      <c r="I656" s="66"/>
      <c r="J656" s="58"/>
      <c r="K656" s="61"/>
      <c r="L656" s="58"/>
      <c r="M656" s="61"/>
      <c r="N656" s="65"/>
      <c r="O656" s="66"/>
      <c r="P656" s="58"/>
      <c r="Q656" s="61"/>
      <c r="R656" s="65"/>
      <c r="S656" s="66"/>
      <c r="T656" s="58"/>
      <c r="U656" s="61"/>
      <c r="V656" s="58"/>
      <c r="W656" s="61"/>
      <c r="X656" s="65"/>
      <c r="Y656" s="66"/>
      <c r="Z656" s="58"/>
      <c r="AA656" s="61"/>
      <c r="AB656" s="59"/>
      <c r="AC656" s="67"/>
    </row>
    <row r="657" spans="1:29" ht="30" customHeight="1" x14ac:dyDescent="0.2">
      <c r="A657" s="281" t="s">
        <v>326</v>
      </c>
      <c r="B657" s="281"/>
      <c r="C657" s="281"/>
      <c r="D657" s="281"/>
      <c r="E657" s="281"/>
      <c r="F657" s="281"/>
      <c r="G657" s="281"/>
      <c r="H657" s="281"/>
      <c r="I657" s="281"/>
      <c r="J657" s="281"/>
      <c r="K657" s="281"/>
      <c r="L657" s="281"/>
      <c r="M657" s="281"/>
      <c r="N657" s="281"/>
      <c r="O657" s="281"/>
      <c r="P657" s="281"/>
      <c r="Q657" s="281"/>
      <c r="R657" s="281"/>
      <c r="S657" s="281"/>
      <c r="T657" s="281"/>
      <c r="U657" s="281"/>
      <c r="V657" s="281"/>
      <c r="W657" s="281"/>
      <c r="X657" s="281"/>
      <c r="Y657" s="281"/>
      <c r="Z657" s="281"/>
      <c r="AA657" s="281"/>
      <c r="AB657" s="281"/>
      <c r="AC657" s="281"/>
    </row>
    <row r="658" spans="1:29" ht="20.45" customHeight="1" x14ac:dyDescent="0.2">
      <c r="A658" s="88" t="s">
        <v>327</v>
      </c>
      <c r="B658" s="89" t="s">
        <v>30</v>
      </c>
      <c r="C658" s="86">
        <v>2022</v>
      </c>
      <c r="D658" s="51">
        <v>1233</v>
      </c>
      <c r="E658" s="56"/>
      <c r="F658" s="51">
        <v>103</v>
      </c>
      <c r="G658" s="56"/>
      <c r="H658" s="51">
        <v>112</v>
      </c>
      <c r="I658" s="56"/>
      <c r="J658" s="51">
        <v>105</v>
      </c>
      <c r="K658" s="56"/>
      <c r="L658" s="60">
        <v>80</v>
      </c>
      <c r="M658" s="56"/>
      <c r="N658" s="51">
        <v>107</v>
      </c>
      <c r="O658" s="56"/>
      <c r="P658" s="51">
        <v>117</v>
      </c>
      <c r="Q658" s="56"/>
      <c r="R658" s="51">
        <v>105</v>
      </c>
      <c r="S658" s="56"/>
      <c r="T658" s="51">
        <v>103</v>
      </c>
      <c r="U658" s="56"/>
      <c r="V658" s="51">
        <v>121</v>
      </c>
      <c r="W658" s="56"/>
      <c r="X658" s="51">
        <v>101</v>
      </c>
      <c r="Y658" s="56"/>
      <c r="Z658" s="60">
        <v>100</v>
      </c>
      <c r="AA658" s="56"/>
      <c r="AB658" s="69">
        <v>79</v>
      </c>
      <c r="AC658" s="52"/>
    </row>
    <row r="659" spans="1:29" ht="11.25" x14ac:dyDescent="0.2">
      <c r="A659" s="88"/>
      <c r="B659" s="161"/>
      <c r="C659" s="86">
        <v>2023</v>
      </c>
      <c r="D659" s="60"/>
      <c r="E659" s="56"/>
      <c r="F659" s="60">
        <v>91</v>
      </c>
      <c r="G659" s="56"/>
      <c r="H659" s="51"/>
      <c r="I659" s="56"/>
      <c r="J659" s="51"/>
      <c r="K659" s="56"/>
      <c r="L659" s="51"/>
      <c r="M659" s="56"/>
      <c r="N659" s="51"/>
      <c r="O659" s="56"/>
      <c r="P659" s="51"/>
      <c r="Q659" s="56"/>
      <c r="R659" s="51"/>
      <c r="S659" s="56"/>
      <c r="T659" s="51"/>
      <c r="U659" s="56"/>
      <c r="V659" s="51"/>
      <c r="W659" s="56"/>
      <c r="X659" s="51"/>
      <c r="Y659" s="56"/>
      <c r="Z659" s="51"/>
      <c r="AA659" s="56"/>
      <c r="AB659" s="52"/>
      <c r="AC659" s="52"/>
    </row>
    <row r="660" spans="1:29" ht="20.45" customHeight="1" x14ac:dyDescent="0.2">
      <c r="A660" s="88"/>
      <c r="B660" s="89" t="s">
        <v>311</v>
      </c>
      <c r="C660" s="86">
        <v>2022</v>
      </c>
      <c r="D660" s="51">
        <v>448425</v>
      </c>
      <c r="E660" s="56"/>
      <c r="F660" s="51">
        <v>34725</v>
      </c>
      <c r="G660" s="56"/>
      <c r="H660" s="51">
        <v>36818</v>
      </c>
      <c r="I660" s="56"/>
      <c r="J660" s="51">
        <v>38602</v>
      </c>
      <c r="K660" s="56"/>
      <c r="L660" s="51">
        <v>30503</v>
      </c>
      <c r="M660" s="56"/>
      <c r="N660" s="51">
        <v>47567</v>
      </c>
      <c r="O660" s="56"/>
      <c r="P660" s="51">
        <v>37432</v>
      </c>
      <c r="Q660" s="56"/>
      <c r="R660" s="51">
        <v>36841</v>
      </c>
      <c r="S660" s="56"/>
      <c r="T660" s="51">
        <v>36488</v>
      </c>
      <c r="U660" s="56"/>
      <c r="V660" s="51">
        <v>42349</v>
      </c>
      <c r="W660" s="56"/>
      <c r="X660" s="51">
        <v>36048</v>
      </c>
      <c r="Y660" s="56"/>
      <c r="Z660" s="51">
        <v>40740</v>
      </c>
      <c r="AA660" s="56"/>
      <c r="AB660" s="52">
        <v>30312</v>
      </c>
      <c r="AC660" s="52"/>
    </row>
    <row r="661" spans="1:29" ht="11.25" x14ac:dyDescent="0.2">
      <c r="A661" s="91"/>
      <c r="B661" s="89"/>
      <c r="C661" s="86">
        <v>2023</v>
      </c>
      <c r="D661" s="51"/>
      <c r="E661" s="56"/>
      <c r="F661" s="51">
        <v>37167</v>
      </c>
      <c r="G661" s="56"/>
      <c r="H661" s="51"/>
      <c r="I661" s="56"/>
      <c r="J661" s="51"/>
      <c r="K661" s="56"/>
      <c r="L661" s="51"/>
      <c r="M661" s="56"/>
      <c r="N661" s="51"/>
      <c r="O661" s="56"/>
      <c r="P661" s="51"/>
      <c r="Q661" s="56"/>
      <c r="R661" s="51"/>
      <c r="S661" s="56"/>
      <c r="T661" s="51"/>
      <c r="U661" s="56"/>
      <c r="V661" s="51"/>
      <c r="W661" s="56"/>
      <c r="X661" s="51"/>
      <c r="Y661" s="56"/>
      <c r="Z661" s="51"/>
      <c r="AA661" s="56"/>
      <c r="AB661" s="52"/>
      <c r="AC661" s="52"/>
    </row>
    <row r="662" spans="1:29" ht="37.5" customHeight="1" x14ac:dyDescent="0.2">
      <c r="A662" s="88" t="s">
        <v>328</v>
      </c>
      <c r="B662" s="89" t="s">
        <v>311</v>
      </c>
      <c r="C662" s="86">
        <v>2022</v>
      </c>
      <c r="D662" s="51">
        <v>360027</v>
      </c>
      <c r="E662" s="56"/>
      <c r="F662" s="51">
        <v>29745</v>
      </c>
      <c r="G662" s="56"/>
      <c r="H662" s="51">
        <v>30912</v>
      </c>
      <c r="I662" s="56"/>
      <c r="J662" s="51">
        <v>28631</v>
      </c>
      <c r="K662" s="56"/>
      <c r="L662" s="51">
        <v>29156</v>
      </c>
      <c r="M662" s="56"/>
      <c r="N662" s="51">
        <v>27774</v>
      </c>
      <c r="O662" s="56"/>
      <c r="P662" s="51">
        <v>27012</v>
      </c>
      <c r="Q662" s="56"/>
      <c r="R662" s="51">
        <v>28127</v>
      </c>
      <c r="S662" s="56"/>
      <c r="T662" s="51">
        <v>24073</v>
      </c>
      <c r="U662" s="56"/>
      <c r="V662" s="51">
        <v>36141</v>
      </c>
      <c r="W662" s="56"/>
      <c r="X662" s="51">
        <v>35359</v>
      </c>
      <c r="Y662" s="56"/>
      <c r="Z662" s="51">
        <v>33760</v>
      </c>
      <c r="AA662" s="56"/>
      <c r="AB662" s="52">
        <v>29337</v>
      </c>
      <c r="AC662" s="52"/>
    </row>
    <row r="663" spans="1:29" ht="11.25" x14ac:dyDescent="0.2">
      <c r="A663" s="88"/>
      <c r="B663" s="161"/>
      <c r="C663" s="86">
        <v>2023</v>
      </c>
      <c r="D663" s="51"/>
      <c r="E663" s="56"/>
      <c r="F663" s="51">
        <v>30501</v>
      </c>
      <c r="G663" s="56"/>
      <c r="H663" s="51"/>
      <c r="I663" s="56"/>
      <c r="J663" s="51"/>
      <c r="K663" s="56"/>
      <c r="L663" s="51"/>
      <c r="M663" s="56"/>
      <c r="N663" s="51"/>
      <c r="O663" s="56"/>
      <c r="P663" s="51"/>
      <c r="Q663" s="56"/>
      <c r="R663" s="51"/>
      <c r="S663" s="56"/>
      <c r="T663" s="51"/>
      <c r="U663" s="56"/>
      <c r="V663" s="51"/>
      <c r="W663" s="56"/>
      <c r="X663" s="51"/>
      <c r="Y663" s="56"/>
      <c r="Z663" s="51"/>
      <c r="AA663" s="56"/>
      <c r="AB663" s="52"/>
      <c r="AC663" s="52"/>
    </row>
    <row r="664" spans="1:29" ht="20.45" customHeight="1" x14ac:dyDescent="0.2">
      <c r="A664" s="88" t="s">
        <v>329</v>
      </c>
      <c r="B664" s="89" t="s">
        <v>30</v>
      </c>
      <c r="C664" s="86">
        <v>2022</v>
      </c>
      <c r="D664" s="51">
        <v>2523</v>
      </c>
      <c r="E664" s="56"/>
      <c r="F664" s="51">
        <v>192</v>
      </c>
      <c r="G664" s="56"/>
      <c r="H664" s="51">
        <v>174</v>
      </c>
      <c r="I664" s="56"/>
      <c r="J664" s="51">
        <v>180</v>
      </c>
      <c r="K664" s="56"/>
      <c r="L664" s="51">
        <v>207</v>
      </c>
      <c r="M664" s="56"/>
      <c r="N664" s="51">
        <v>214</v>
      </c>
      <c r="O664" s="56"/>
      <c r="P664" s="51">
        <v>222</v>
      </c>
      <c r="Q664" s="56"/>
      <c r="R664" s="51">
        <v>195</v>
      </c>
      <c r="S664" s="56"/>
      <c r="T664" s="51">
        <v>158</v>
      </c>
      <c r="U664" s="56"/>
      <c r="V664" s="51">
        <v>297</v>
      </c>
      <c r="W664" s="56"/>
      <c r="X664" s="51">
        <v>210</v>
      </c>
      <c r="Y664" s="56"/>
      <c r="Z664" s="51">
        <v>308</v>
      </c>
      <c r="AA664" s="56"/>
      <c r="AB664" s="52">
        <v>164</v>
      </c>
      <c r="AC664" s="52"/>
    </row>
    <row r="665" spans="1:29" ht="11.25" x14ac:dyDescent="0.2">
      <c r="A665" s="88"/>
      <c r="B665" s="161"/>
      <c r="C665" s="86">
        <v>2023</v>
      </c>
      <c r="D665" s="51"/>
      <c r="E665" s="56"/>
      <c r="F665" s="51">
        <v>237</v>
      </c>
      <c r="G665" s="56"/>
      <c r="H665" s="51"/>
      <c r="I665" s="56"/>
      <c r="J665" s="51"/>
      <c r="K665" s="56"/>
      <c r="L665" s="51"/>
      <c r="M665" s="56"/>
      <c r="N665" s="51"/>
      <c r="O665" s="56"/>
      <c r="P665" s="51"/>
      <c r="Q665" s="56"/>
      <c r="R665" s="51"/>
      <c r="S665" s="56"/>
      <c r="T665" s="51"/>
      <c r="U665" s="56"/>
      <c r="V665" s="51"/>
      <c r="W665" s="56"/>
      <c r="X665" s="51"/>
      <c r="Y665" s="56"/>
      <c r="Z665" s="51"/>
      <c r="AA665" s="56"/>
      <c r="AB665" s="52"/>
      <c r="AC665" s="52"/>
    </row>
    <row r="666" spans="1:29" ht="20.45" customHeight="1" x14ac:dyDescent="0.2">
      <c r="A666" s="88"/>
      <c r="B666" s="89" t="s">
        <v>311</v>
      </c>
      <c r="C666" s="86">
        <v>2022</v>
      </c>
      <c r="D666" s="51">
        <v>3720095</v>
      </c>
      <c r="E666" s="56"/>
      <c r="F666" s="51">
        <v>294230</v>
      </c>
      <c r="G666" s="56"/>
      <c r="H666" s="51">
        <v>230337</v>
      </c>
      <c r="I666" s="56"/>
      <c r="J666" s="51">
        <v>258707</v>
      </c>
      <c r="K666" s="56"/>
      <c r="L666" s="51">
        <v>255358</v>
      </c>
      <c r="M666" s="56"/>
      <c r="N666" s="51">
        <v>310889</v>
      </c>
      <c r="O666" s="56"/>
      <c r="P666" s="51">
        <v>314393</v>
      </c>
      <c r="Q666" s="56"/>
      <c r="R666" s="51">
        <v>267296</v>
      </c>
      <c r="S666" s="56"/>
      <c r="T666" s="51">
        <v>207590</v>
      </c>
      <c r="U666" s="56"/>
      <c r="V666" s="51">
        <v>463904</v>
      </c>
      <c r="W666" s="56"/>
      <c r="X666" s="51">
        <v>355383</v>
      </c>
      <c r="Y666" s="56"/>
      <c r="Z666" s="51">
        <v>508353</v>
      </c>
      <c r="AA666" s="56"/>
      <c r="AB666" s="52">
        <v>253655</v>
      </c>
      <c r="AC666" s="52"/>
    </row>
    <row r="667" spans="1:29" ht="11.25" x14ac:dyDescent="0.2">
      <c r="A667" s="91"/>
      <c r="B667" s="89"/>
      <c r="C667" s="86">
        <v>2023</v>
      </c>
      <c r="D667" s="51"/>
      <c r="E667" s="56"/>
      <c r="F667" s="51">
        <v>404380</v>
      </c>
      <c r="G667" s="56"/>
      <c r="H667" s="51"/>
      <c r="I667" s="56"/>
      <c r="J667" s="51"/>
      <c r="K667" s="56"/>
      <c r="L667" s="51"/>
      <c r="M667" s="56"/>
      <c r="N667" s="51"/>
      <c r="O667" s="56"/>
      <c r="P667" s="51"/>
      <c r="Q667" s="56"/>
      <c r="R667" s="51"/>
      <c r="S667" s="56"/>
      <c r="T667" s="51"/>
      <c r="U667" s="56"/>
      <c r="V667" s="51"/>
      <c r="W667" s="56"/>
      <c r="X667" s="51"/>
      <c r="Y667" s="56"/>
      <c r="Z667" s="51"/>
      <c r="AA667" s="56"/>
      <c r="AB667" s="52"/>
      <c r="AC667" s="52"/>
    </row>
    <row r="668" spans="1:29" ht="30.6" customHeight="1" x14ac:dyDescent="0.2">
      <c r="A668" s="88" t="s">
        <v>330</v>
      </c>
      <c r="B668" s="89" t="s">
        <v>30</v>
      </c>
      <c r="C668" s="86">
        <v>2022</v>
      </c>
      <c r="D668" s="51">
        <v>671</v>
      </c>
      <c r="E668" s="56"/>
      <c r="F668" s="60">
        <v>53</v>
      </c>
      <c r="G668" s="56"/>
      <c r="H668" s="60">
        <v>74</v>
      </c>
      <c r="I668" s="56"/>
      <c r="J668" s="60">
        <v>75</v>
      </c>
      <c r="K668" s="56"/>
      <c r="L668" s="60">
        <v>65</v>
      </c>
      <c r="M668" s="56"/>
      <c r="N668" s="60">
        <v>62</v>
      </c>
      <c r="O668" s="56"/>
      <c r="P668" s="60">
        <v>61</v>
      </c>
      <c r="Q668" s="56"/>
      <c r="R668" s="60">
        <v>52</v>
      </c>
      <c r="S668" s="56"/>
      <c r="T668" s="60">
        <v>34</v>
      </c>
      <c r="U668" s="56"/>
      <c r="V668" s="60">
        <v>42</v>
      </c>
      <c r="W668" s="56"/>
      <c r="X668" s="60">
        <v>51</v>
      </c>
      <c r="Y668" s="56"/>
      <c r="Z668" s="60">
        <v>58</v>
      </c>
      <c r="AA668" s="56"/>
      <c r="AB668" s="69">
        <v>44</v>
      </c>
      <c r="AC668" s="52"/>
    </row>
    <row r="669" spans="1:29" ht="11.25" x14ac:dyDescent="0.2">
      <c r="B669" s="89"/>
      <c r="C669" s="86">
        <v>2023</v>
      </c>
      <c r="D669" s="60"/>
      <c r="E669" s="56"/>
      <c r="F669" s="60">
        <v>44</v>
      </c>
      <c r="G669" s="56"/>
      <c r="H669" s="51"/>
      <c r="I669" s="56"/>
      <c r="J669" s="51"/>
      <c r="K669" s="56"/>
      <c r="L669" s="51"/>
      <c r="M669" s="56"/>
      <c r="N669" s="51"/>
      <c r="O669" s="56"/>
      <c r="P669" s="51"/>
      <c r="Q669" s="56"/>
      <c r="R669" s="51"/>
      <c r="S669" s="56"/>
      <c r="T669" s="51"/>
      <c r="U669" s="56"/>
      <c r="V669" s="51"/>
      <c r="W669" s="56"/>
      <c r="X669" s="51"/>
      <c r="Y669" s="56"/>
      <c r="Z669" s="51"/>
      <c r="AA669" s="56"/>
      <c r="AB669" s="52"/>
      <c r="AC669" s="52"/>
    </row>
    <row r="670" spans="1:29" ht="20.45" customHeight="1" x14ac:dyDescent="0.2">
      <c r="A670" s="88"/>
      <c r="B670" s="89" t="s">
        <v>311</v>
      </c>
      <c r="C670" s="86">
        <v>2022</v>
      </c>
      <c r="D670" s="51">
        <v>1124</v>
      </c>
      <c r="E670" s="56"/>
      <c r="F670" s="60">
        <v>89</v>
      </c>
      <c r="G670" s="56"/>
      <c r="H670" s="51">
        <v>129</v>
      </c>
      <c r="I670" s="56"/>
      <c r="J670" s="51">
        <v>123</v>
      </c>
      <c r="K670" s="56"/>
      <c r="L670" s="51">
        <v>113</v>
      </c>
      <c r="M670" s="56"/>
      <c r="N670" s="51">
        <v>110</v>
      </c>
      <c r="O670" s="56"/>
      <c r="P670" s="51">
        <v>102</v>
      </c>
      <c r="Q670" s="56"/>
      <c r="R670" s="60">
        <v>83</v>
      </c>
      <c r="S670" s="56"/>
      <c r="T670" s="60">
        <v>56</v>
      </c>
      <c r="U670" s="56"/>
      <c r="V670" s="60">
        <v>77</v>
      </c>
      <c r="W670" s="56"/>
      <c r="X670" s="60">
        <v>82</v>
      </c>
      <c r="Y670" s="56"/>
      <c r="Z670" s="60">
        <v>90</v>
      </c>
      <c r="AA670" s="56"/>
      <c r="AB670" s="69">
        <v>70</v>
      </c>
      <c r="AC670" s="52"/>
    </row>
    <row r="671" spans="1:29" ht="11.25" x14ac:dyDescent="0.2">
      <c r="A671" s="91"/>
      <c r="B671" s="89"/>
      <c r="C671" s="86">
        <v>2023</v>
      </c>
      <c r="D671" s="60"/>
      <c r="E671" s="56"/>
      <c r="F671" s="60">
        <v>78</v>
      </c>
      <c r="G671" s="56"/>
      <c r="H671" s="51"/>
      <c r="I671" s="56"/>
      <c r="J671" s="51"/>
      <c r="K671" s="56"/>
      <c r="L671" s="51"/>
      <c r="M671" s="56"/>
      <c r="N671" s="51"/>
      <c r="O671" s="56"/>
      <c r="P671" s="51"/>
      <c r="Q671" s="56"/>
      <c r="R671" s="51"/>
      <c r="S671" s="56"/>
      <c r="T671" s="51"/>
      <c r="U671" s="56"/>
      <c r="V671" s="51"/>
      <c r="W671" s="56"/>
      <c r="X671" s="51"/>
      <c r="Y671" s="56"/>
      <c r="Z671" s="51"/>
      <c r="AA671" s="56"/>
      <c r="AB671" s="52"/>
      <c r="AC671" s="52"/>
    </row>
    <row r="672" spans="1:29" ht="20.45" customHeight="1" x14ac:dyDescent="0.2">
      <c r="A672" s="100" t="s">
        <v>331</v>
      </c>
      <c r="B672" s="89" t="s">
        <v>115</v>
      </c>
      <c r="C672" s="86">
        <v>2022</v>
      </c>
      <c r="D672" s="51">
        <v>1180</v>
      </c>
      <c r="E672" s="56"/>
      <c r="F672" s="60">
        <v>106</v>
      </c>
      <c r="G672" s="61"/>
      <c r="H672" s="60">
        <v>105</v>
      </c>
      <c r="I672" s="68"/>
      <c r="J672" s="60">
        <v>132</v>
      </c>
      <c r="K672" s="68"/>
      <c r="L672" s="60">
        <v>132</v>
      </c>
      <c r="M672" s="68"/>
      <c r="N672" s="65">
        <v>83.9</v>
      </c>
      <c r="O672" s="56"/>
      <c r="P672" s="58">
        <v>91.3</v>
      </c>
      <c r="Q672" s="56"/>
      <c r="R672" s="58">
        <v>84.1</v>
      </c>
      <c r="S672" s="68"/>
      <c r="T672" s="60">
        <v>105</v>
      </c>
      <c r="U672" s="68"/>
      <c r="V672" s="58">
        <v>94.7</v>
      </c>
      <c r="W672" s="68"/>
      <c r="X672" s="65">
        <v>97.1</v>
      </c>
      <c r="Y672" s="56"/>
      <c r="Z672" s="58">
        <v>88.5</v>
      </c>
      <c r="AA672" s="68"/>
      <c r="AB672" s="59">
        <v>61.5</v>
      </c>
      <c r="AC672" s="69"/>
    </row>
    <row r="673" spans="1:31" ht="11.25" x14ac:dyDescent="0.2">
      <c r="B673" s="89"/>
      <c r="C673" s="86">
        <v>2023</v>
      </c>
      <c r="D673" s="51"/>
      <c r="E673" s="56"/>
      <c r="F673" s="60">
        <v>109</v>
      </c>
      <c r="G673" s="68"/>
      <c r="H673" s="60"/>
      <c r="I673" s="68"/>
      <c r="J673" s="60"/>
      <c r="K673" s="68"/>
      <c r="L673" s="51"/>
      <c r="M673" s="56"/>
      <c r="N673" s="65"/>
      <c r="O673" s="66"/>
      <c r="P673" s="65"/>
      <c r="Q673" s="66"/>
      <c r="R673" s="65"/>
      <c r="S673" s="56"/>
      <c r="T673" s="51"/>
      <c r="U673" s="56"/>
      <c r="V673" s="58"/>
      <c r="W673" s="61"/>
      <c r="X673" s="58"/>
      <c r="Y673" s="61"/>
      <c r="Z673" s="58"/>
      <c r="AA673" s="61"/>
      <c r="AB673" s="59"/>
      <c r="AC673" s="52"/>
    </row>
    <row r="674" spans="1:31" ht="20.45" customHeight="1" x14ac:dyDescent="0.2">
      <c r="A674" s="84" t="s">
        <v>332</v>
      </c>
      <c r="B674" s="89" t="s">
        <v>30</v>
      </c>
      <c r="C674" s="86">
        <v>2022</v>
      </c>
      <c r="D674" s="51">
        <v>2900</v>
      </c>
      <c r="E674" s="56"/>
      <c r="F674" s="51">
        <v>217</v>
      </c>
      <c r="G674" s="56"/>
      <c r="H674" s="51">
        <v>263</v>
      </c>
      <c r="I674" s="56"/>
      <c r="J674" s="51">
        <v>287</v>
      </c>
      <c r="K674" s="56"/>
      <c r="L674" s="51">
        <v>229</v>
      </c>
      <c r="M674" s="56"/>
      <c r="N674" s="51">
        <v>258</v>
      </c>
      <c r="O674" s="56"/>
      <c r="P674" s="51">
        <v>297</v>
      </c>
      <c r="Q674" s="56"/>
      <c r="R674" s="51">
        <v>207</v>
      </c>
      <c r="S674" s="56"/>
      <c r="T674" s="51">
        <v>225</v>
      </c>
      <c r="U674" s="56"/>
      <c r="V674" s="51">
        <v>266</v>
      </c>
      <c r="W674" s="56"/>
      <c r="X674" s="51">
        <v>242</v>
      </c>
      <c r="Y674" s="56"/>
      <c r="Z674" s="51">
        <v>236</v>
      </c>
      <c r="AA674" s="56"/>
      <c r="AB674" s="52">
        <v>172</v>
      </c>
      <c r="AC674" s="52"/>
    </row>
    <row r="675" spans="1:31" ht="11.25" x14ac:dyDescent="0.2">
      <c r="B675" s="89"/>
      <c r="C675" s="86">
        <v>2023</v>
      </c>
      <c r="D675" s="51"/>
      <c r="E675" s="56"/>
      <c r="F675" s="51">
        <v>220</v>
      </c>
      <c r="G675" s="56"/>
      <c r="H675" s="51"/>
      <c r="I675" s="56"/>
      <c r="J675" s="51"/>
      <c r="K675" s="56"/>
      <c r="L675" s="51"/>
      <c r="M675" s="56"/>
      <c r="N675" s="51"/>
      <c r="O675" s="56"/>
      <c r="P675" s="51"/>
      <c r="Q675" s="56"/>
      <c r="R675" s="51"/>
      <c r="S675" s="56"/>
      <c r="T675" s="51"/>
      <c r="U675" s="56"/>
      <c r="V675" s="51"/>
      <c r="W675" s="56"/>
      <c r="X675" s="51"/>
      <c r="Y675" s="56"/>
      <c r="Z675" s="51"/>
      <c r="AA675" s="56"/>
      <c r="AB675" s="52"/>
      <c r="AC675" s="52"/>
    </row>
    <row r="676" spans="1:31" ht="20.45" customHeight="1" x14ac:dyDescent="0.2">
      <c r="A676" s="84" t="s">
        <v>333</v>
      </c>
      <c r="B676" s="89" t="s">
        <v>311</v>
      </c>
      <c r="C676" s="86">
        <v>2022</v>
      </c>
      <c r="D676" s="51">
        <v>5487</v>
      </c>
      <c r="E676" s="56"/>
      <c r="F676" s="51">
        <v>477</v>
      </c>
      <c r="G676" s="56"/>
      <c r="H676" s="51">
        <v>472</v>
      </c>
      <c r="I676" s="56"/>
      <c r="J676" s="51">
        <v>573</v>
      </c>
      <c r="K676" s="56"/>
      <c r="L676" s="51">
        <v>465</v>
      </c>
      <c r="M676" s="56"/>
      <c r="N676" s="51">
        <v>553</v>
      </c>
      <c r="O676" s="56"/>
      <c r="P676" s="51">
        <v>586</v>
      </c>
      <c r="Q676" s="56"/>
      <c r="R676" s="51">
        <v>500</v>
      </c>
      <c r="S676" s="56"/>
      <c r="T676" s="51">
        <v>420</v>
      </c>
      <c r="U676" s="56"/>
      <c r="V676" s="51">
        <v>403</v>
      </c>
      <c r="W676" s="56"/>
      <c r="X676" s="51">
        <v>366</v>
      </c>
      <c r="Y676" s="56"/>
      <c r="Z676" s="51">
        <v>353</v>
      </c>
      <c r="AA676" s="56"/>
      <c r="AB676" s="52">
        <v>319</v>
      </c>
      <c r="AC676" s="52"/>
    </row>
    <row r="677" spans="1:31" ht="11.25" x14ac:dyDescent="0.2">
      <c r="B677" s="89"/>
      <c r="C677" s="86">
        <v>2023</v>
      </c>
      <c r="D677" s="51"/>
      <c r="E677" s="56"/>
      <c r="F677" s="51">
        <v>334</v>
      </c>
      <c r="G677" s="56"/>
      <c r="H677" s="51"/>
      <c r="I677" s="56"/>
      <c r="J677" s="51"/>
      <c r="K677" s="56"/>
      <c r="L677" s="51"/>
      <c r="M677" s="56"/>
      <c r="N677" s="51"/>
      <c r="O677" s="56"/>
      <c r="P677" s="51"/>
      <c r="Q677" s="56"/>
      <c r="R677" s="51"/>
      <c r="S677" s="56"/>
      <c r="T677" s="51"/>
      <c r="U677" s="56"/>
      <c r="V677" s="51"/>
      <c r="W677" s="56"/>
      <c r="X677" s="51"/>
      <c r="Y677" s="56"/>
      <c r="Z677" s="51"/>
      <c r="AA677" s="56"/>
      <c r="AB677" s="52"/>
      <c r="AC677" s="52"/>
    </row>
    <row r="678" spans="1:31" ht="20.45" customHeight="1" x14ac:dyDescent="0.2">
      <c r="A678" s="84" t="s">
        <v>334</v>
      </c>
      <c r="B678" s="89" t="s">
        <v>311</v>
      </c>
      <c r="C678" s="86">
        <v>2022</v>
      </c>
      <c r="D678" s="51">
        <v>167043</v>
      </c>
      <c r="E678" s="56"/>
      <c r="F678" s="51">
        <v>17232</v>
      </c>
      <c r="G678" s="56"/>
      <c r="H678" s="51">
        <v>13607</v>
      </c>
      <c r="I678" s="56"/>
      <c r="J678" s="51">
        <v>12493</v>
      </c>
      <c r="K678" s="56"/>
      <c r="L678" s="51">
        <v>9930</v>
      </c>
      <c r="M678" s="56"/>
      <c r="N678" s="51">
        <v>13921</v>
      </c>
      <c r="O678" s="56"/>
      <c r="P678" s="51">
        <v>14769</v>
      </c>
      <c r="Q678" s="56"/>
      <c r="R678" s="51">
        <v>13579</v>
      </c>
      <c r="S678" s="56"/>
      <c r="T678" s="51">
        <v>9930</v>
      </c>
      <c r="U678" s="56"/>
      <c r="V678" s="51">
        <v>20778</v>
      </c>
      <c r="W678" s="56"/>
      <c r="X678" s="51">
        <v>12826</v>
      </c>
      <c r="Y678" s="56"/>
      <c r="Z678" s="51">
        <v>13279</v>
      </c>
      <c r="AA678" s="56"/>
      <c r="AB678" s="52">
        <v>14699</v>
      </c>
      <c r="AC678" s="52"/>
    </row>
    <row r="679" spans="1:31" ht="11.25" x14ac:dyDescent="0.2">
      <c r="B679" s="89"/>
      <c r="C679" s="86">
        <v>2023</v>
      </c>
      <c r="D679" s="51"/>
      <c r="E679" s="56"/>
      <c r="F679" s="51">
        <v>15625</v>
      </c>
      <c r="G679" s="56"/>
      <c r="H679" s="51"/>
      <c r="I679" s="56"/>
      <c r="J679" s="51"/>
      <c r="K679" s="56"/>
      <c r="L679" s="51"/>
      <c r="M679" s="56"/>
      <c r="N679" s="51"/>
      <c r="O679" s="56"/>
      <c r="P679" s="51"/>
      <c r="Q679" s="56"/>
      <c r="R679" s="51"/>
      <c r="S679" s="56"/>
      <c r="T679" s="51"/>
      <c r="U679" s="56"/>
      <c r="V679" s="51"/>
      <c r="W679" s="56"/>
      <c r="X679" s="51"/>
      <c r="Y679" s="56"/>
      <c r="Z679" s="51"/>
      <c r="AA679" s="56"/>
      <c r="AB679" s="52"/>
      <c r="AC679" s="52"/>
    </row>
    <row r="680" spans="1:31" ht="20.45" customHeight="1" x14ac:dyDescent="0.2">
      <c r="A680" s="84" t="s">
        <v>335</v>
      </c>
      <c r="B680" s="89" t="s">
        <v>311</v>
      </c>
      <c r="C680" s="86">
        <v>2022</v>
      </c>
      <c r="D680" s="51">
        <v>67114</v>
      </c>
      <c r="E680" s="56" t="s">
        <v>709</v>
      </c>
      <c r="F680" s="51">
        <v>5079</v>
      </c>
      <c r="G680" s="56" t="s">
        <v>709</v>
      </c>
      <c r="H680" s="51">
        <v>5882</v>
      </c>
      <c r="I680" s="56" t="s">
        <v>709</v>
      </c>
      <c r="J680" s="51">
        <v>5983</v>
      </c>
      <c r="K680" s="56" t="s">
        <v>709</v>
      </c>
      <c r="L680" s="51">
        <v>5764</v>
      </c>
      <c r="M680" s="56" t="s">
        <v>709</v>
      </c>
      <c r="N680" s="51">
        <v>6122</v>
      </c>
      <c r="O680" s="56" t="s">
        <v>709</v>
      </c>
      <c r="P680" s="51">
        <v>5964</v>
      </c>
      <c r="Q680" s="56" t="s">
        <v>709</v>
      </c>
      <c r="R680" s="51">
        <v>5948</v>
      </c>
      <c r="S680" s="56" t="s">
        <v>709</v>
      </c>
      <c r="T680" s="51">
        <v>5460</v>
      </c>
      <c r="U680" s="56" t="s">
        <v>709</v>
      </c>
      <c r="V680" s="51">
        <v>5181</v>
      </c>
      <c r="W680" s="56" t="s">
        <v>709</v>
      </c>
      <c r="X680" s="51">
        <v>5298</v>
      </c>
      <c r="Y680" s="56" t="s">
        <v>709</v>
      </c>
      <c r="Z680" s="51">
        <v>5161</v>
      </c>
      <c r="AA680" s="56" t="s">
        <v>709</v>
      </c>
      <c r="AB680" s="52">
        <v>5272</v>
      </c>
      <c r="AC680" s="52" t="s">
        <v>709</v>
      </c>
    </row>
    <row r="681" spans="1:31" ht="11.25" x14ac:dyDescent="0.2">
      <c r="B681" s="89"/>
      <c r="C681" s="86">
        <v>2023</v>
      </c>
      <c r="D681" s="51"/>
      <c r="E681" s="56"/>
      <c r="F681" s="51">
        <v>3068</v>
      </c>
      <c r="G681" s="56"/>
      <c r="H681" s="51"/>
      <c r="I681" s="56"/>
      <c r="J681" s="51"/>
      <c r="K681" s="56"/>
      <c r="L681" s="51"/>
      <c r="M681" s="56"/>
      <c r="N681" s="51"/>
      <c r="O681" s="56"/>
      <c r="P681" s="51"/>
      <c r="Q681" s="56"/>
      <c r="R681" s="51"/>
      <c r="S681" s="56"/>
      <c r="T681" s="51"/>
      <c r="U681" s="56"/>
      <c r="V681" s="51"/>
      <c r="W681" s="56"/>
      <c r="X681" s="51"/>
      <c r="Y681" s="56"/>
      <c r="Z681" s="51"/>
      <c r="AA681" s="56"/>
      <c r="AB681" s="52"/>
      <c r="AC681" s="52"/>
    </row>
    <row r="682" spans="1:31" ht="20.45" customHeight="1" x14ac:dyDescent="0.2">
      <c r="A682" s="84" t="s">
        <v>336</v>
      </c>
      <c r="B682" s="89" t="s">
        <v>311</v>
      </c>
      <c r="C682" s="86">
        <v>2022</v>
      </c>
      <c r="D682" s="51">
        <v>5643101</v>
      </c>
      <c r="E682" s="56"/>
      <c r="F682" s="51">
        <v>476355</v>
      </c>
      <c r="G682" s="56"/>
      <c r="H682" s="51">
        <v>458763</v>
      </c>
      <c r="I682" s="56"/>
      <c r="J682" s="51">
        <v>551043</v>
      </c>
      <c r="K682" s="56"/>
      <c r="L682" s="51">
        <v>463358</v>
      </c>
      <c r="M682" s="56"/>
      <c r="N682" s="51">
        <v>558403</v>
      </c>
      <c r="O682" s="56"/>
      <c r="P682" s="51">
        <v>424959</v>
      </c>
      <c r="Q682" s="56"/>
      <c r="R682" s="51">
        <v>620288</v>
      </c>
      <c r="S682" s="56"/>
      <c r="T682" s="51">
        <v>355715</v>
      </c>
      <c r="U682" s="56"/>
      <c r="V682" s="51">
        <v>491035</v>
      </c>
      <c r="W682" s="56"/>
      <c r="X682" s="51">
        <v>420218</v>
      </c>
      <c r="Y682" s="56"/>
      <c r="Z682" s="51">
        <v>448126</v>
      </c>
      <c r="AA682" s="56"/>
      <c r="AB682" s="52">
        <v>374838</v>
      </c>
      <c r="AC682" s="52"/>
      <c r="AD682" s="139"/>
      <c r="AE682" s="139"/>
    </row>
    <row r="683" spans="1:31" ht="11.25" x14ac:dyDescent="0.2">
      <c r="B683" s="89"/>
      <c r="C683" s="86">
        <v>2023</v>
      </c>
      <c r="D683" s="51"/>
      <c r="E683" s="56"/>
      <c r="F683" s="51">
        <v>818542</v>
      </c>
      <c r="G683" s="56"/>
      <c r="H683" s="51"/>
      <c r="I683" s="56"/>
      <c r="J683" s="51"/>
      <c r="K683" s="56"/>
      <c r="L683" s="51"/>
      <c r="M683" s="56"/>
      <c r="N683" s="51"/>
      <c r="O683" s="56"/>
      <c r="P683" s="51"/>
      <c r="Q683" s="56"/>
      <c r="R683" s="51"/>
      <c r="S683" s="56"/>
      <c r="T683" s="51"/>
      <c r="U683" s="56"/>
      <c r="V683" s="51"/>
      <c r="W683" s="56"/>
      <c r="X683" s="51"/>
      <c r="Y683" s="56"/>
      <c r="Z683" s="51"/>
      <c r="AA683" s="56"/>
      <c r="AB683" s="52"/>
      <c r="AC683" s="52"/>
    </row>
    <row r="684" spans="1:31" ht="20.45" customHeight="1" x14ac:dyDescent="0.2">
      <c r="A684" s="64" t="s">
        <v>337</v>
      </c>
      <c r="B684" s="89"/>
      <c r="C684" s="143"/>
      <c r="D684" s="51"/>
      <c r="E684" s="56"/>
      <c r="F684" s="51"/>
      <c r="G684" s="56"/>
      <c r="H684" s="51"/>
      <c r="I684" s="56"/>
      <c r="J684" s="51"/>
      <c r="K684" s="56"/>
      <c r="L684" s="51"/>
      <c r="M684" s="56"/>
      <c r="N684" s="51"/>
      <c r="O684" s="56"/>
      <c r="P684" s="51"/>
      <c r="Q684" s="56"/>
      <c r="R684" s="51"/>
      <c r="S684" s="56"/>
      <c r="T684" s="51"/>
      <c r="U684" s="56"/>
      <c r="V684" s="51"/>
      <c r="W684" s="56"/>
      <c r="X684" s="51"/>
      <c r="Y684" s="56"/>
      <c r="Z684" s="51"/>
      <c r="AA684" s="56"/>
      <c r="AB684" s="52"/>
      <c r="AC684" s="52"/>
    </row>
    <row r="685" spans="1:31" ht="30.6" customHeight="1" x14ac:dyDescent="0.2">
      <c r="A685" s="102" t="s">
        <v>338</v>
      </c>
      <c r="B685" s="89" t="s">
        <v>30</v>
      </c>
      <c r="C685" s="86">
        <v>2022</v>
      </c>
      <c r="D685" s="51">
        <v>46235</v>
      </c>
      <c r="E685" s="56"/>
      <c r="F685" s="51">
        <v>4287</v>
      </c>
      <c r="G685" s="56"/>
      <c r="H685" s="51">
        <v>4680</v>
      </c>
      <c r="I685" s="56"/>
      <c r="J685" s="51">
        <v>5428</v>
      </c>
      <c r="K685" s="56"/>
      <c r="L685" s="51">
        <v>4111</v>
      </c>
      <c r="M685" s="56"/>
      <c r="N685" s="51">
        <v>3832</v>
      </c>
      <c r="O685" s="56"/>
      <c r="P685" s="51">
        <v>3536</v>
      </c>
      <c r="Q685" s="56"/>
      <c r="R685" s="51">
        <v>2948</v>
      </c>
      <c r="S685" s="56"/>
      <c r="T685" s="51">
        <v>3481</v>
      </c>
      <c r="U685" s="56"/>
      <c r="V685" s="51">
        <v>3468</v>
      </c>
      <c r="W685" s="56"/>
      <c r="X685" s="51">
        <v>3426</v>
      </c>
      <c r="Y685" s="56"/>
      <c r="Z685" s="51">
        <v>3770</v>
      </c>
      <c r="AA685" s="56"/>
      <c r="AB685" s="52">
        <v>3283</v>
      </c>
      <c r="AC685" s="52"/>
      <c r="AD685" s="139"/>
      <c r="AE685" s="198"/>
    </row>
    <row r="686" spans="1:31" ht="11.25" x14ac:dyDescent="0.2">
      <c r="B686" s="89"/>
      <c r="C686" s="86">
        <v>2023</v>
      </c>
      <c r="D686" s="51"/>
      <c r="E686" s="56"/>
      <c r="F686" s="51">
        <v>3640</v>
      </c>
      <c r="G686" s="56"/>
      <c r="H686" s="51"/>
      <c r="I686" s="56"/>
      <c r="J686" s="51"/>
      <c r="K686" s="56"/>
      <c r="L686" s="51"/>
      <c r="M686" s="56"/>
      <c r="N686" s="51"/>
      <c r="O686" s="56"/>
      <c r="P686" s="51"/>
      <c r="Q686" s="56"/>
      <c r="R686" s="51"/>
      <c r="S686" s="56"/>
      <c r="T686" s="51"/>
      <c r="U686" s="56"/>
      <c r="V686" s="51"/>
      <c r="W686" s="56"/>
      <c r="X686" s="51"/>
      <c r="Y686" s="56"/>
      <c r="Z686" s="51"/>
      <c r="AA686" s="56"/>
      <c r="AB686" s="52"/>
      <c r="AC686" s="52"/>
    </row>
    <row r="687" spans="1:31" ht="20.45" customHeight="1" x14ac:dyDescent="0.2">
      <c r="A687" s="84"/>
      <c r="B687" s="89" t="s">
        <v>311</v>
      </c>
      <c r="C687" s="86">
        <v>2022</v>
      </c>
      <c r="D687" s="51">
        <v>40452</v>
      </c>
      <c r="E687" s="56"/>
      <c r="F687" s="51">
        <v>4277</v>
      </c>
      <c r="G687" s="56"/>
      <c r="H687" s="51">
        <v>4606</v>
      </c>
      <c r="I687" s="56"/>
      <c r="J687" s="51">
        <v>5655</v>
      </c>
      <c r="K687" s="56"/>
      <c r="L687" s="51">
        <v>3971</v>
      </c>
      <c r="M687" s="56"/>
      <c r="N687" s="51">
        <v>3463</v>
      </c>
      <c r="O687" s="56"/>
      <c r="P687" s="51">
        <v>2392</v>
      </c>
      <c r="Q687" s="56"/>
      <c r="R687" s="51">
        <v>1845</v>
      </c>
      <c r="S687" s="56"/>
      <c r="T687" s="51">
        <v>2511</v>
      </c>
      <c r="U687" s="56"/>
      <c r="V687" s="51">
        <v>2670</v>
      </c>
      <c r="W687" s="56"/>
      <c r="X687" s="51">
        <v>2974</v>
      </c>
      <c r="Y687" s="56"/>
      <c r="Z687" s="51">
        <v>3136</v>
      </c>
      <c r="AA687" s="56"/>
      <c r="AB687" s="52">
        <v>2947</v>
      </c>
      <c r="AC687" s="52"/>
      <c r="AD687" s="139"/>
      <c r="AE687" s="139"/>
    </row>
    <row r="688" spans="1:31" ht="11.25" x14ac:dyDescent="0.2">
      <c r="B688" s="89"/>
      <c r="C688" s="86">
        <v>2023</v>
      </c>
      <c r="D688" s="51"/>
      <c r="E688" s="56"/>
      <c r="F688" s="51">
        <v>3663</v>
      </c>
      <c r="G688" s="56"/>
      <c r="H688" s="51"/>
      <c r="I688" s="56"/>
      <c r="J688" s="51"/>
      <c r="K688" s="56"/>
      <c r="L688" s="51"/>
      <c r="M688" s="56"/>
      <c r="N688" s="51"/>
      <c r="O688" s="56"/>
      <c r="P688" s="51"/>
      <c r="Q688" s="56"/>
      <c r="R688" s="51"/>
      <c r="S688" s="56"/>
      <c r="T688" s="51"/>
      <c r="U688" s="56"/>
      <c r="V688" s="51"/>
      <c r="W688" s="56"/>
      <c r="X688" s="51"/>
      <c r="Y688" s="56"/>
      <c r="Z688" s="51"/>
      <c r="AA688" s="56"/>
      <c r="AB688" s="52"/>
      <c r="AC688" s="52"/>
    </row>
    <row r="689" spans="1:31" ht="11.25" x14ac:dyDescent="0.2">
      <c r="A689" s="135" t="s">
        <v>25</v>
      </c>
      <c r="B689" s="89"/>
      <c r="C689" s="181"/>
      <c r="D689" s="182"/>
      <c r="E689" s="183"/>
      <c r="F689" s="182"/>
      <c r="G689" s="183"/>
      <c r="H689" s="182"/>
      <c r="I689" s="183"/>
      <c r="J689" s="182"/>
      <c r="K689" s="183"/>
      <c r="L689" s="182"/>
      <c r="M689" s="183"/>
      <c r="N689" s="182"/>
      <c r="O689" s="183"/>
      <c r="P689" s="182"/>
      <c r="Q689" s="183"/>
      <c r="R689" s="182"/>
      <c r="S689" s="183"/>
      <c r="T689" s="182"/>
      <c r="U689" s="183"/>
      <c r="V689" s="182"/>
      <c r="W689" s="183"/>
      <c r="X689" s="182"/>
      <c r="Y689" s="183"/>
      <c r="Z689" s="182"/>
      <c r="AA689" s="183"/>
      <c r="AB689" s="184"/>
      <c r="AC689" s="184"/>
    </row>
    <row r="690" spans="1:31" ht="20.45" customHeight="1" x14ac:dyDescent="0.2">
      <c r="A690" s="104" t="s">
        <v>339</v>
      </c>
      <c r="B690" s="89" t="s">
        <v>311</v>
      </c>
      <c r="C690" s="86">
        <v>2022</v>
      </c>
      <c r="D690" s="51">
        <v>4498</v>
      </c>
      <c r="E690" s="56"/>
      <c r="F690" s="51">
        <v>328</v>
      </c>
      <c r="G690" s="56"/>
      <c r="H690" s="51">
        <v>422</v>
      </c>
      <c r="I690" s="56"/>
      <c r="J690" s="51">
        <v>580</v>
      </c>
      <c r="K690" s="56"/>
      <c r="L690" s="51">
        <v>402</v>
      </c>
      <c r="M690" s="56"/>
      <c r="N690" s="51">
        <v>498</v>
      </c>
      <c r="O690" s="56"/>
      <c r="P690" s="51">
        <v>242</v>
      </c>
      <c r="Q690" s="56"/>
      <c r="R690" s="51">
        <v>178</v>
      </c>
      <c r="S690" s="56"/>
      <c r="T690" s="51">
        <v>349</v>
      </c>
      <c r="U690" s="56"/>
      <c r="V690" s="51">
        <v>365</v>
      </c>
      <c r="W690" s="56"/>
      <c r="X690" s="51">
        <v>465</v>
      </c>
      <c r="Y690" s="56"/>
      <c r="Z690" s="51">
        <v>421</v>
      </c>
      <c r="AA690" s="56"/>
      <c r="AB690" s="52">
        <v>248</v>
      </c>
      <c r="AC690" s="52"/>
      <c r="AD690" s="139"/>
      <c r="AE690" s="139"/>
    </row>
    <row r="691" spans="1:31" ht="11.25" x14ac:dyDescent="0.2">
      <c r="B691" s="89"/>
      <c r="C691" s="86">
        <v>2023</v>
      </c>
      <c r="D691" s="51"/>
      <c r="E691" s="56"/>
      <c r="F691" s="51">
        <v>355</v>
      </c>
      <c r="G691" s="56"/>
      <c r="H691" s="51"/>
      <c r="I691" s="56"/>
      <c r="J691" s="51"/>
      <c r="K691" s="56"/>
      <c r="L691" s="51"/>
      <c r="M691" s="56"/>
      <c r="N691" s="51"/>
      <c r="O691" s="56"/>
      <c r="P691" s="51"/>
      <c r="Q691" s="56"/>
      <c r="R691" s="51"/>
      <c r="S691" s="56"/>
      <c r="T691" s="51"/>
      <c r="U691" s="56"/>
      <c r="V691" s="51"/>
      <c r="W691" s="56"/>
      <c r="X691" s="51"/>
      <c r="Y691" s="56"/>
      <c r="Z691" s="51"/>
      <c r="AA691" s="56"/>
      <c r="AB691" s="52"/>
      <c r="AC691" s="52"/>
    </row>
    <row r="692" spans="1:31" ht="20.45" customHeight="1" x14ac:dyDescent="0.2">
      <c r="A692" s="104" t="s">
        <v>340</v>
      </c>
      <c r="B692" s="89" t="s">
        <v>311</v>
      </c>
      <c r="C692" s="86">
        <v>2022</v>
      </c>
      <c r="D692" s="51">
        <v>9234</v>
      </c>
      <c r="E692" s="56"/>
      <c r="F692" s="51">
        <v>1112</v>
      </c>
      <c r="G692" s="56"/>
      <c r="H692" s="51">
        <v>1308</v>
      </c>
      <c r="I692" s="56"/>
      <c r="J692" s="51">
        <v>1372</v>
      </c>
      <c r="K692" s="56"/>
      <c r="L692" s="51">
        <v>839</v>
      </c>
      <c r="M692" s="56"/>
      <c r="N692" s="51">
        <v>642</v>
      </c>
      <c r="O692" s="56"/>
      <c r="P692" s="51">
        <v>693</v>
      </c>
      <c r="Q692" s="56"/>
      <c r="R692" s="51">
        <v>561</v>
      </c>
      <c r="S692" s="56"/>
      <c r="T692" s="51">
        <v>607</v>
      </c>
      <c r="U692" s="56"/>
      <c r="V692" s="51">
        <v>506</v>
      </c>
      <c r="W692" s="56"/>
      <c r="X692" s="51">
        <v>510</v>
      </c>
      <c r="Y692" s="56"/>
      <c r="Z692" s="51">
        <v>572</v>
      </c>
      <c r="AA692" s="56"/>
      <c r="AB692" s="52">
        <v>512</v>
      </c>
      <c r="AC692" s="52"/>
      <c r="AD692" s="139"/>
      <c r="AE692" s="139"/>
    </row>
    <row r="693" spans="1:31" ht="11.25" x14ac:dyDescent="0.2">
      <c r="B693" s="89"/>
      <c r="C693" s="86">
        <v>2023</v>
      </c>
      <c r="D693" s="51"/>
      <c r="E693" s="56"/>
      <c r="F693" s="51">
        <v>1028</v>
      </c>
      <c r="G693" s="56"/>
      <c r="H693" s="51"/>
      <c r="I693" s="56"/>
      <c r="J693" s="51"/>
      <c r="K693" s="56"/>
      <c r="L693" s="51"/>
      <c r="M693" s="56"/>
      <c r="N693" s="51"/>
      <c r="O693" s="56"/>
      <c r="P693" s="51"/>
      <c r="Q693" s="56"/>
      <c r="R693" s="51"/>
      <c r="S693" s="56"/>
      <c r="T693" s="51"/>
      <c r="U693" s="56"/>
      <c r="V693" s="51"/>
      <c r="W693" s="56"/>
      <c r="X693" s="51"/>
      <c r="Y693" s="56"/>
      <c r="Z693" s="51"/>
      <c r="AA693" s="56"/>
      <c r="AB693" s="52"/>
      <c r="AC693" s="52"/>
    </row>
    <row r="694" spans="1:31" ht="20.45" customHeight="1" x14ac:dyDescent="0.2">
      <c r="A694" s="104" t="s">
        <v>341</v>
      </c>
      <c r="B694" s="89" t="s">
        <v>311</v>
      </c>
      <c r="C694" s="86">
        <v>2022</v>
      </c>
      <c r="D694" s="51">
        <v>4672</v>
      </c>
      <c r="E694" s="56"/>
      <c r="F694" s="51">
        <v>432</v>
      </c>
      <c r="G694" s="56"/>
      <c r="H694" s="51">
        <v>476</v>
      </c>
      <c r="I694" s="56"/>
      <c r="J694" s="51">
        <v>576</v>
      </c>
      <c r="K694" s="56"/>
      <c r="L694" s="51">
        <v>507</v>
      </c>
      <c r="M694" s="56"/>
      <c r="N694" s="51">
        <v>519</v>
      </c>
      <c r="O694" s="56"/>
      <c r="P694" s="51">
        <v>380</v>
      </c>
      <c r="Q694" s="56"/>
      <c r="R694" s="51">
        <v>265</v>
      </c>
      <c r="S694" s="56"/>
      <c r="T694" s="51">
        <v>313</v>
      </c>
      <c r="U694" s="56"/>
      <c r="V694" s="51">
        <v>331</v>
      </c>
      <c r="W694" s="56"/>
      <c r="X694" s="51">
        <v>357</v>
      </c>
      <c r="Y694" s="56"/>
      <c r="Z694" s="51">
        <v>246</v>
      </c>
      <c r="AA694" s="56"/>
      <c r="AB694" s="52">
        <v>270</v>
      </c>
      <c r="AC694" s="52"/>
      <c r="AD694" s="139"/>
      <c r="AE694" s="139"/>
    </row>
    <row r="695" spans="1:31" ht="11.25" x14ac:dyDescent="0.2">
      <c r="B695" s="89"/>
      <c r="C695" s="86">
        <v>2023</v>
      </c>
      <c r="D695" s="51"/>
      <c r="E695" s="56"/>
      <c r="F695" s="51">
        <v>340</v>
      </c>
      <c r="G695" s="56"/>
      <c r="H695" s="51"/>
      <c r="I695" s="56"/>
      <c r="J695" s="51"/>
      <c r="K695" s="56"/>
      <c r="L695" s="51"/>
      <c r="M695" s="56"/>
      <c r="N695" s="51"/>
      <c r="O695" s="56"/>
      <c r="P695" s="51"/>
      <c r="Q695" s="56"/>
      <c r="R695" s="51"/>
      <c r="S695" s="56"/>
      <c r="T695" s="51"/>
      <c r="U695" s="56"/>
      <c r="V695" s="51"/>
      <c r="W695" s="56"/>
      <c r="X695" s="51"/>
      <c r="Y695" s="56"/>
      <c r="Z695" s="51"/>
      <c r="AA695" s="56"/>
      <c r="AB695" s="52"/>
      <c r="AC695" s="52"/>
    </row>
    <row r="696" spans="1:31" ht="20.45" customHeight="1" x14ac:dyDescent="0.2">
      <c r="A696" s="104" t="s">
        <v>342</v>
      </c>
      <c r="B696" s="89" t="s">
        <v>311</v>
      </c>
      <c r="C696" s="86">
        <v>2022</v>
      </c>
      <c r="D696" s="51">
        <v>4522</v>
      </c>
      <c r="E696" s="56"/>
      <c r="F696" s="51">
        <v>314</v>
      </c>
      <c r="G696" s="56"/>
      <c r="H696" s="51">
        <v>410</v>
      </c>
      <c r="I696" s="56"/>
      <c r="J696" s="51">
        <v>545</v>
      </c>
      <c r="K696" s="56"/>
      <c r="L696" s="51">
        <v>386</v>
      </c>
      <c r="M696" s="56"/>
      <c r="N696" s="51">
        <v>493</v>
      </c>
      <c r="O696" s="56"/>
      <c r="P696" s="51">
        <v>654</v>
      </c>
      <c r="Q696" s="56"/>
      <c r="R696" s="51">
        <v>509</v>
      </c>
      <c r="S696" s="56"/>
      <c r="T696" s="60">
        <v>165</v>
      </c>
      <c r="U696" s="56"/>
      <c r="V696" s="51">
        <v>213</v>
      </c>
      <c r="W696" s="56"/>
      <c r="X696" s="51">
        <v>224</v>
      </c>
      <c r="Y696" s="56"/>
      <c r="Z696" s="51">
        <v>297</v>
      </c>
      <c r="AA696" s="56"/>
      <c r="AB696" s="52">
        <v>312</v>
      </c>
      <c r="AC696" s="52"/>
      <c r="AD696" s="139"/>
      <c r="AE696" s="139"/>
    </row>
    <row r="697" spans="1:31" ht="11.25" x14ac:dyDescent="0.2">
      <c r="B697" s="89"/>
      <c r="C697" s="86">
        <v>2023</v>
      </c>
      <c r="D697" s="51"/>
      <c r="E697" s="56"/>
      <c r="F697" s="51">
        <v>225</v>
      </c>
      <c r="G697" s="56"/>
      <c r="H697" s="51"/>
      <c r="I697" s="56"/>
      <c r="J697" s="51"/>
      <c r="K697" s="56"/>
      <c r="L697" s="51"/>
      <c r="M697" s="56"/>
      <c r="N697" s="51"/>
      <c r="O697" s="56"/>
      <c r="P697" s="51"/>
      <c r="Q697" s="56"/>
      <c r="R697" s="51"/>
      <c r="S697" s="56"/>
      <c r="T697" s="60"/>
      <c r="U697" s="68"/>
      <c r="V697" s="51"/>
      <c r="W697" s="56"/>
      <c r="X697" s="51"/>
      <c r="Y697" s="56"/>
      <c r="Z697" s="51"/>
      <c r="AA697" s="56"/>
      <c r="AB697" s="52"/>
      <c r="AC697" s="52"/>
    </row>
    <row r="698" spans="1:31" ht="20.45" customHeight="1" x14ac:dyDescent="0.2">
      <c r="A698" s="84" t="s">
        <v>343</v>
      </c>
      <c r="B698" s="89" t="s">
        <v>311</v>
      </c>
      <c r="C698" s="86">
        <v>2022</v>
      </c>
      <c r="D698" s="51">
        <v>4707</v>
      </c>
      <c r="E698" s="56"/>
      <c r="F698" s="51">
        <v>307</v>
      </c>
      <c r="G698" s="56"/>
      <c r="H698" s="51">
        <v>373</v>
      </c>
      <c r="I698" s="56"/>
      <c r="J698" s="51">
        <v>323</v>
      </c>
      <c r="K698" s="56"/>
      <c r="L698" s="51">
        <v>328</v>
      </c>
      <c r="M698" s="56"/>
      <c r="N698" s="51">
        <v>363</v>
      </c>
      <c r="O698" s="56"/>
      <c r="P698" s="51">
        <v>305</v>
      </c>
      <c r="Q698" s="56"/>
      <c r="R698" s="51">
        <v>368</v>
      </c>
      <c r="S698" s="56"/>
      <c r="T698" s="51">
        <v>273</v>
      </c>
      <c r="U698" s="56"/>
      <c r="V698" s="51">
        <v>242</v>
      </c>
      <c r="W698" s="56"/>
      <c r="X698" s="51">
        <v>336</v>
      </c>
      <c r="Y698" s="56"/>
      <c r="Z698" s="51">
        <v>343</v>
      </c>
      <c r="AA698" s="56"/>
      <c r="AB698" s="52">
        <v>313</v>
      </c>
      <c r="AC698" s="52" t="s">
        <v>709</v>
      </c>
      <c r="AD698" s="139"/>
      <c r="AE698" s="139"/>
    </row>
    <row r="699" spans="1:31" ht="11.25" x14ac:dyDescent="0.2">
      <c r="B699" s="89"/>
      <c r="C699" s="86">
        <v>2023</v>
      </c>
      <c r="D699" s="51"/>
      <c r="E699" s="56"/>
      <c r="F699" s="51">
        <v>355</v>
      </c>
      <c r="G699" s="56"/>
      <c r="H699" s="51"/>
      <c r="I699" s="56"/>
      <c r="J699" s="51"/>
      <c r="K699" s="56"/>
      <c r="L699" s="51"/>
      <c r="M699" s="56"/>
      <c r="N699" s="51"/>
      <c r="O699" s="56"/>
      <c r="P699" s="51"/>
      <c r="Q699" s="56"/>
      <c r="R699" s="51"/>
      <c r="S699" s="56"/>
      <c r="T699" s="51"/>
      <c r="U699" s="56"/>
      <c r="V699" s="51"/>
      <c r="W699" s="56"/>
      <c r="X699" s="51"/>
      <c r="Y699" s="56"/>
      <c r="Z699" s="51"/>
      <c r="AA699" s="56"/>
      <c r="AB699" s="52"/>
      <c r="AC699" s="52"/>
    </row>
    <row r="700" spans="1:31" ht="30.6" customHeight="1" x14ac:dyDescent="0.2">
      <c r="A700" s="100" t="s">
        <v>344</v>
      </c>
      <c r="B700" s="89" t="s">
        <v>30</v>
      </c>
      <c r="C700" s="86">
        <v>2022</v>
      </c>
      <c r="D700" s="51">
        <v>12123</v>
      </c>
      <c r="E700" s="56"/>
      <c r="F700" s="51">
        <v>652</v>
      </c>
      <c r="G700" s="56"/>
      <c r="H700" s="51">
        <v>818</v>
      </c>
      <c r="I700" s="56"/>
      <c r="J700" s="51">
        <v>1747</v>
      </c>
      <c r="K700" s="56"/>
      <c r="L700" s="51">
        <v>962</v>
      </c>
      <c r="M700" s="56"/>
      <c r="N700" s="51">
        <v>918</v>
      </c>
      <c r="O700" s="56"/>
      <c r="P700" s="51">
        <v>1022</v>
      </c>
      <c r="Q700" s="56"/>
      <c r="R700" s="51">
        <v>804</v>
      </c>
      <c r="S700" s="56"/>
      <c r="T700" s="51">
        <v>993</v>
      </c>
      <c r="U700" s="56"/>
      <c r="V700" s="51">
        <v>1230</v>
      </c>
      <c r="W700" s="56"/>
      <c r="X700" s="51">
        <v>887</v>
      </c>
      <c r="Y700" s="56"/>
      <c r="Z700" s="51">
        <v>825</v>
      </c>
      <c r="AA700" s="56"/>
      <c r="AB700" s="52">
        <v>1264</v>
      </c>
      <c r="AC700" s="52"/>
      <c r="AD700" s="139"/>
      <c r="AE700" s="139"/>
    </row>
    <row r="701" spans="1:31" ht="11.25" x14ac:dyDescent="0.2">
      <c r="B701" s="89"/>
      <c r="C701" s="86">
        <v>2023</v>
      </c>
      <c r="D701" s="51"/>
      <c r="E701" s="56"/>
      <c r="F701" s="51">
        <v>751</v>
      </c>
      <c r="G701" s="56"/>
      <c r="H701" s="51"/>
      <c r="I701" s="56"/>
      <c r="J701" s="51"/>
      <c r="K701" s="56"/>
      <c r="L701" s="51"/>
      <c r="M701" s="56"/>
      <c r="N701" s="51"/>
      <c r="O701" s="56"/>
      <c r="P701" s="51"/>
      <c r="Q701" s="56"/>
      <c r="R701" s="51"/>
      <c r="S701" s="56"/>
      <c r="T701" s="51"/>
      <c r="U701" s="56"/>
      <c r="V701" s="51"/>
      <c r="W701" s="56"/>
      <c r="X701" s="51"/>
      <c r="Y701" s="56"/>
      <c r="Z701" s="51"/>
      <c r="AA701" s="56"/>
      <c r="AB701" s="52"/>
      <c r="AC701" s="52"/>
    </row>
    <row r="702" spans="1:31" ht="30" customHeight="1" x14ac:dyDescent="0.2">
      <c r="A702" s="281" t="s">
        <v>345</v>
      </c>
      <c r="B702" s="281"/>
      <c r="C702" s="281"/>
      <c r="D702" s="281"/>
      <c r="E702" s="281"/>
      <c r="F702" s="281"/>
      <c r="G702" s="281"/>
      <c r="H702" s="281"/>
      <c r="I702" s="281"/>
      <c r="J702" s="281"/>
      <c r="K702" s="281"/>
      <c r="L702" s="281"/>
      <c r="M702" s="281"/>
      <c r="N702" s="281"/>
      <c r="O702" s="281"/>
      <c r="P702" s="281"/>
      <c r="Q702" s="281"/>
      <c r="R702" s="281"/>
      <c r="S702" s="281"/>
      <c r="T702" s="281"/>
      <c r="U702" s="281"/>
      <c r="V702" s="281"/>
      <c r="W702" s="281"/>
      <c r="X702" s="281"/>
      <c r="Y702" s="281"/>
      <c r="Z702" s="281"/>
      <c r="AA702" s="281"/>
      <c r="AB702" s="281"/>
      <c r="AC702" s="281"/>
    </row>
    <row r="703" spans="1:31" ht="20.45" customHeight="1" x14ac:dyDescent="0.2">
      <c r="A703" s="100" t="s">
        <v>346</v>
      </c>
      <c r="B703" s="89" t="s">
        <v>115</v>
      </c>
      <c r="C703" s="86">
        <v>2022</v>
      </c>
      <c r="D703" s="51">
        <v>1619</v>
      </c>
      <c r="E703" s="56"/>
      <c r="F703" s="51">
        <v>121</v>
      </c>
      <c r="G703" s="56"/>
      <c r="H703" s="51">
        <v>114</v>
      </c>
      <c r="I703" s="56"/>
      <c r="J703" s="51">
        <v>129</v>
      </c>
      <c r="K703" s="56"/>
      <c r="L703" s="51">
        <v>135</v>
      </c>
      <c r="M703" s="56"/>
      <c r="N703" s="51">
        <v>154</v>
      </c>
      <c r="O703" s="56"/>
      <c r="P703" s="51">
        <v>148</v>
      </c>
      <c r="Q703" s="56"/>
      <c r="R703" s="51">
        <v>131</v>
      </c>
      <c r="S703" s="56"/>
      <c r="T703" s="51">
        <v>111</v>
      </c>
      <c r="U703" s="56"/>
      <c r="V703" s="51">
        <v>166</v>
      </c>
      <c r="W703" s="56"/>
      <c r="X703" s="51">
        <v>152</v>
      </c>
      <c r="Y703" s="56"/>
      <c r="Z703" s="51">
        <v>144</v>
      </c>
      <c r="AA703" s="56"/>
      <c r="AB703" s="52">
        <v>112</v>
      </c>
      <c r="AC703" s="69"/>
      <c r="AD703" s="139"/>
      <c r="AE703" s="139"/>
    </row>
    <row r="704" spans="1:31" ht="11.25" x14ac:dyDescent="0.2">
      <c r="B704" s="89"/>
      <c r="C704" s="86">
        <v>2023</v>
      </c>
      <c r="D704" s="94"/>
      <c r="E704" s="95"/>
      <c r="F704" s="51">
        <v>151</v>
      </c>
      <c r="G704" s="56"/>
      <c r="H704" s="51"/>
      <c r="I704" s="56"/>
      <c r="J704" s="51"/>
      <c r="K704" s="56"/>
      <c r="L704" s="51"/>
      <c r="M704" s="66"/>
      <c r="N704" s="51"/>
      <c r="O704" s="56"/>
      <c r="P704" s="51"/>
      <c r="Q704" s="56"/>
      <c r="R704" s="51"/>
      <c r="S704" s="56"/>
      <c r="T704" s="51"/>
      <c r="U704" s="66"/>
      <c r="V704" s="51"/>
      <c r="W704" s="56"/>
      <c r="X704" s="51"/>
      <c r="Y704" s="56"/>
      <c r="Z704" s="51"/>
      <c r="AA704" s="56"/>
      <c r="AB704" s="52"/>
      <c r="AC704" s="59"/>
    </row>
    <row r="705" spans="1:31" ht="51" customHeight="1" x14ac:dyDescent="0.2">
      <c r="A705" s="102" t="s">
        <v>347</v>
      </c>
      <c r="B705" s="89" t="s">
        <v>115</v>
      </c>
      <c r="C705" s="86">
        <v>2022</v>
      </c>
      <c r="D705" s="51">
        <v>1250</v>
      </c>
      <c r="E705" s="56"/>
      <c r="F705" s="58">
        <v>86.8</v>
      </c>
      <c r="G705" s="61"/>
      <c r="H705" s="58">
        <v>92.2</v>
      </c>
      <c r="I705" s="61"/>
      <c r="J705" s="60">
        <v>105</v>
      </c>
      <c r="K705" s="68"/>
      <c r="L705" s="65">
        <v>98.7</v>
      </c>
      <c r="M705" s="56"/>
      <c r="N705" s="65">
        <v>110</v>
      </c>
      <c r="O705" s="56"/>
      <c r="P705" s="65">
        <v>116</v>
      </c>
      <c r="Q705" s="66"/>
      <c r="R705" s="65">
        <v>92.5</v>
      </c>
      <c r="S705" s="66"/>
      <c r="T705" s="58">
        <v>94</v>
      </c>
      <c r="U705" s="66"/>
      <c r="V705" s="51">
        <v>139</v>
      </c>
      <c r="W705" s="56"/>
      <c r="X705" s="51">
        <v>118</v>
      </c>
      <c r="Y705" s="56"/>
      <c r="Z705" s="51">
        <v>108</v>
      </c>
      <c r="AA705" s="66"/>
      <c r="AB705" s="67">
        <v>90.6</v>
      </c>
      <c r="AC705" s="67"/>
      <c r="AD705" s="139"/>
      <c r="AE705" s="139"/>
    </row>
    <row r="706" spans="1:31" ht="11.25" x14ac:dyDescent="0.2">
      <c r="A706" s="100"/>
      <c r="B706" s="89"/>
      <c r="C706" s="86">
        <v>2023</v>
      </c>
      <c r="D706" s="94"/>
      <c r="E706" s="95"/>
      <c r="F706" s="60">
        <v>121</v>
      </c>
      <c r="G706" s="61"/>
      <c r="H706" s="58"/>
      <c r="I706" s="68"/>
      <c r="J706" s="51"/>
      <c r="K706" s="66"/>
      <c r="L706" s="65"/>
      <c r="M706" s="56"/>
      <c r="N706" s="51"/>
      <c r="O706" s="56"/>
      <c r="P706" s="65"/>
      <c r="Q706" s="66"/>
      <c r="R706" s="65"/>
      <c r="S706" s="66"/>
      <c r="T706" s="58"/>
      <c r="U706" s="66"/>
      <c r="V706" s="51"/>
      <c r="W706" s="56"/>
      <c r="X706" s="51"/>
      <c r="Y706" s="56"/>
      <c r="Z706" s="51"/>
      <c r="AA706" s="56"/>
      <c r="AB706" s="52"/>
      <c r="AC706" s="67"/>
    </row>
    <row r="707" spans="1:31" ht="20.45" customHeight="1" x14ac:dyDescent="0.2">
      <c r="A707" s="84" t="s">
        <v>348</v>
      </c>
      <c r="B707" s="89" t="s">
        <v>115</v>
      </c>
      <c r="C707" s="86">
        <v>2022</v>
      </c>
      <c r="D707" s="51">
        <v>267</v>
      </c>
      <c r="E707" s="56"/>
      <c r="F707" s="58">
        <v>16.2</v>
      </c>
      <c r="G707" s="66"/>
      <c r="H707" s="65">
        <v>20.100000000000001</v>
      </c>
      <c r="I707" s="66"/>
      <c r="J707" s="65">
        <v>13.7</v>
      </c>
      <c r="K707" s="66"/>
      <c r="L707" s="65">
        <v>20.6</v>
      </c>
      <c r="M707" s="66"/>
      <c r="N707" s="58">
        <v>22.9</v>
      </c>
      <c r="O707" s="61"/>
      <c r="P707" s="65">
        <v>23.7</v>
      </c>
      <c r="Q707" s="66"/>
      <c r="R707" s="58">
        <v>36</v>
      </c>
      <c r="S707" s="61"/>
      <c r="T707" s="58">
        <v>19.7</v>
      </c>
      <c r="U707" s="61"/>
      <c r="V707" s="58">
        <v>22.5</v>
      </c>
      <c r="W707" s="61"/>
      <c r="X707" s="58">
        <v>26.9</v>
      </c>
      <c r="Y707" s="61"/>
      <c r="Z707" s="58">
        <v>24</v>
      </c>
      <c r="AA707" s="66"/>
      <c r="AB707" s="67">
        <v>20.6</v>
      </c>
      <c r="AC707" s="67"/>
      <c r="AD707" s="139"/>
      <c r="AE707" s="139"/>
    </row>
    <row r="708" spans="1:31" ht="11.25" x14ac:dyDescent="0.2">
      <c r="A708" s="87"/>
      <c r="B708" s="89"/>
      <c r="C708" s="86">
        <v>2023</v>
      </c>
      <c r="D708" s="94"/>
      <c r="E708" s="95"/>
      <c r="F708" s="58">
        <v>22.8</v>
      </c>
      <c r="G708" s="66"/>
      <c r="H708" s="65"/>
      <c r="I708" s="66"/>
      <c r="J708" s="65"/>
      <c r="K708" s="66"/>
      <c r="L708" s="65"/>
      <c r="M708" s="66"/>
      <c r="N708" s="58"/>
      <c r="O708" s="61"/>
      <c r="P708" s="65"/>
      <c r="Q708" s="66"/>
      <c r="R708" s="58"/>
      <c r="S708" s="66"/>
      <c r="T708" s="58"/>
      <c r="U708" s="61"/>
      <c r="V708" s="58"/>
      <c r="W708" s="61"/>
      <c r="X708" s="58"/>
      <c r="Y708" s="61"/>
      <c r="Z708" s="58"/>
      <c r="AA708" s="66"/>
      <c r="AB708" s="67"/>
      <c r="AC708" s="67"/>
    </row>
    <row r="709" spans="1:31" ht="20.45" customHeight="1" x14ac:dyDescent="0.2">
      <c r="A709" s="84" t="s">
        <v>349</v>
      </c>
      <c r="B709" s="89" t="s">
        <v>311</v>
      </c>
      <c r="C709" s="86">
        <v>2022</v>
      </c>
      <c r="D709" s="51">
        <v>4763</v>
      </c>
      <c r="E709" s="56"/>
      <c r="F709" s="51">
        <v>175</v>
      </c>
      <c r="G709" s="56"/>
      <c r="H709" s="51">
        <v>394</v>
      </c>
      <c r="I709" s="56"/>
      <c r="J709" s="51">
        <v>470</v>
      </c>
      <c r="K709" s="56"/>
      <c r="L709" s="51">
        <v>396</v>
      </c>
      <c r="M709" s="56"/>
      <c r="N709" s="51">
        <v>339</v>
      </c>
      <c r="O709" s="56"/>
      <c r="P709" s="51">
        <v>455</v>
      </c>
      <c r="Q709" s="56"/>
      <c r="R709" s="51">
        <v>367</v>
      </c>
      <c r="S709" s="56"/>
      <c r="T709" s="51">
        <v>237</v>
      </c>
      <c r="U709" s="56"/>
      <c r="V709" s="51">
        <v>436</v>
      </c>
      <c r="W709" s="56"/>
      <c r="X709" s="51">
        <v>413</v>
      </c>
      <c r="Y709" s="56"/>
      <c r="Z709" s="51">
        <v>487</v>
      </c>
      <c r="AA709" s="56"/>
      <c r="AB709" s="52">
        <v>594</v>
      </c>
      <c r="AC709" s="52"/>
      <c r="AD709" s="139"/>
      <c r="AE709" s="139"/>
    </row>
    <row r="710" spans="1:31" ht="11.25" x14ac:dyDescent="0.2">
      <c r="A710" s="84"/>
      <c r="B710" s="89"/>
      <c r="C710" s="86">
        <v>2023</v>
      </c>
      <c r="D710" s="94"/>
      <c r="E710" s="95"/>
      <c r="F710" s="51">
        <v>316</v>
      </c>
      <c r="G710" s="56"/>
      <c r="H710" s="51"/>
      <c r="I710" s="56"/>
      <c r="J710" s="51"/>
      <c r="K710" s="56"/>
      <c r="L710" s="51"/>
      <c r="M710" s="56"/>
      <c r="N710" s="51"/>
      <c r="O710" s="56"/>
      <c r="P710" s="51"/>
      <c r="Q710" s="56"/>
      <c r="R710" s="51"/>
      <c r="S710" s="56"/>
      <c r="T710" s="51"/>
      <c r="U710" s="56"/>
      <c r="V710" s="51"/>
      <c r="W710" s="56"/>
      <c r="X710" s="51"/>
      <c r="Y710" s="56"/>
      <c r="Z710" s="51"/>
      <c r="AA710" s="56"/>
      <c r="AB710" s="52"/>
      <c r="AC710" s="52"/>
    </row>
    <row r="711" spans="1:31" ht="40.9" customHeight="1" x14ac:dyDescent="0.2">
      <c r="A711" s="100" t="s">
        <v>350</v>
      </c>
      <c r="B711" s="89" t="s">
        <v>311</v>
      </c>
      <c r="C711" s="86">
        <v>2022</v>
      </c>
      <c r="D711" s="51">
        <v>61909</v>
      </c>
      <c r="E711" s="56"/>
      <c r="F711" s="51">
        <v>4411</v>
      </c>
      <c r="G711" s="56"/>
      <c r="H711" s="51">
        <v>5229</v>
      </c>
      <c r="I711" s="56"/>
      <c r="J711" s="51">
        <v>6284</v>
      </c>
      <c r="K711" s="56"/>
      <c r="L711" s="51">
        <v>5166</v>
      </c>
      <c r="M711" s="56"/>
      <c r="N711" s="51">
        <v>5394</v>
      </c>
      <c r="O711" s="56"/>
      <c r="P711" s="51">
        <v>5542</v>
      </c>
      <c r="Q711" s="56"/>
      <c r="R711" s="51">
        <v>5353</v>
      </c>
      <c r="S711" s="56"/>
      <c r="T711" s="51">
        <v>4774</v>
      </c>
      <c r="U711" s="56"/>
      <c r="V711" s="51">
        <v>5146</v>
      </c>
      <c r="W711" s="56"/>
      <c r="X711" s="51">
        <v>5008</v>
      </c>
      <c r="Y711" s="56"/>
      <c r="Z711" s="51">
        <v>5129</v>
      </c>
      <c r="AA711" s="56"/>
      <c r="AB711" s="52">
        <v>4474</v>
      </c>
      <c r="AC711" s="52"/>
      <c r="AD711" s="139"/>
      <c r="AE711" s="139"/>
    </row>
    <row r="712" spans="1:31" ht="11.25" x14ac:dyDescent="0.2">
      <c r="B712" s="89"/>
      <c r="C712" s="86">
        <v>2023</v>
      </c>
      <c r="D712" s="94"/>
      <c r="E712" s="95"/>
      <c r="F712" s="51">
        <v>5803</v>
      </c>
      <c r="G712" s="56"/>
      <c r="H712" s="51"/>
      <c r="I712" s="56"/>
      <c r="J712" s="51"/>
      <c r="K712" s="56"/>
      <c r="L712" s="51"/>
      <c r="M712" s="56"/>
      <c r="N712" s="51"/>
      <c r="O712" s="56"/>
      <c r="P712" s="51"/>
      <c r="Q712" s="56"/>
      <c r="R712" s="51"/>
      <c r="S712" s="56"/>
      <c r="T712" s="51"/>
      <c r="U712" s="56"/>
      <c r="V712" s="51"/>
      <c r="W712" s="56"/>
      <c r="X712" s="51"/>
      <c r="Y712" s="56"/>
      <c r="Z712" s="51"/>
      <c r="AA712" s="56"/>
      <c r="AB712" s="52"/>
      <c r="AC712" s="52"/>
    </row>
    <row r="713" spans="1:31" ht="30" customHeight="1" x14ac:dyDescent="0.2">
      <c r="A713" s="281" t="s">
        <v>351</v>
      </c>
      <c r="B713" s="281"/>
      <c r="C713" s="281"/>
      <c r="D713" s="281"/>
      <c r="E713" s="281"/>
      <c r="F713" s="281"/>
      <c r="G713" s="281"/>
      <c r="H713" s="281"/>
      <c r="I713" s="281"/>
      <c r="J713" s="281"/>
      <c r="K713" s="281"/>
      <c r="L713" s="281"/>
      <c r="M713" s="281"/>
      <c r="N713" s="281"/>
      <c r="O713" s="281"/>
      <c r="P713" s="281"/>
      <c r="Q713" s="281"/>
      <c r="R713" s="281"/>
      <c r="S713" s="281"/>
      <c r="T713" s="281"/>
      <c r="U713" s="281"/>
      <c r="V713" s="281"/>
      <c r="W713" s="281"/>
      <c r="X713" s="281"/>
      <c r="Y713" s="281"/>
      <c r="Z713" s="281"/>
      <c r="AA713" s="281"/>
      <c r="AB713" s="281"/>
      <c r="AC713" s="281"/>
    </row>
    <row r="714" spans="1:31" ht="30.6" customHeight="1" x14ac:dyDescent="0.2">
      <c r="A714" s="100" t="s">
        <v>352</v>
      </c>
      <c r="B714" s="89" t="s">
        <v>311</v>
      </c>
      <c r="C714" s="86">
        <v>2022</v>
      </c>
      <c r="D714" s="51">
        <v>2837</v>
      </c>
      <c r="E714" s="56"/>
      <c r="F714" s="51">
        <v>212</v>
      </c>
      <c r="G714" s="56"/>
      <c r="H714" s="51">
        <v>207</v>
      </c>
      <c r="I714" s="56"/>
      <c r="J714" s="51">
        <v>257</v>
      </c>
      <c r="K714" s="56"/>
      <c r="L714" s="60">
        <v>210</v>
      </c>
      <c r="M714" s="56"/>
      <c r="N714" s="51">
        <v>278</v>
      </c>
      <c r="O714" s="56"/>
      <c r="P714" s="51">
        <v>245</v>
      </c>
      <c r="Q714" s="56"/>
      <c r="R714" s="60">
        <v>266</v>
      </c>
      <c r="S714" s="68"/>
      <c r="T714" s="60">
        <v>222</v>
      </c>
      <c r="U714" s="68"/>
      <c r="V714" s="60">
        <v>203</v>
      </c>
      <c r="W714" s="56"/>
      <c r="X714" s="51">
        <v>261</v>
      </c>
      <c r="Y714" s="56"/>
      <c r="Z714" s="51">
        <v>239</v>
      </c>
      <c r="AA714" s="56"/>
      <c r="AB714" s="52">
        <v>238</v>
      </c>
      <c r="AC714" s="69"/>
      <c r="AD714" s="139"/>
      <c r="AE714" s="139"/>
    </row>
    <row r="715" spans="1:31" ht="11.25" x14ac:dyDescent="0.2">
      <c r="A715" s="100"/>
      <c r="B715" s="89"/>
      <c r="C715" s="86">
        <v>2023</v>
      </c>
      <c r="D715" s="94"/>
      <c r="E715" s="95"/>
      <c r="F715" s="51">
        <v>282</v>
      </c>
      <c r="G715" s="56"/>
      <c r="H715" s="51"/>
      <c r="I715" s="56"/>
      <c r="J715" s="51"/>
      <c r="K715" s="56"/>
      <c r="L715" s="60"/>
      <c r="M715" s="68"/>
      <c r="N715" s="51"/>
      <c r="O715" s="56"/>
      <c r="P715" s="51"/>
      <c r="Q715" s="56"/>
      <c r="R715" s="60"/>
      <c r="S715" s="68"/>
      <c r="T715" s="60"/>
      <c r="U715" s="68"/>
      <c r="V715" s="60"/>
      <c r="W715" s="68"/>
      <c r="X715" s="51"/>
      <c r="Y715" s="56"/>
      <c r="Z715" s="51"/>
      <c r="AA715" s="56"/>
      <c r="AB715" s="52"/>
      <c r="AC715" s="69"/>
    </row>
    <row r="716" spans="1:31" ht="20.45" customHeight="1" x14ac:dyDescent="0.2">
      <c r="A716" s="100" t="s">
        <v>353</v>
      </c>
      <c r="B716" s="89" t="s">
        <v>311</v>
      </c>
      <c r="C716" s="86">
        <v>2022</v>
      </c>
      <c r="D716" s="51">
        <v>1668</v>
      </c>
      <c r="E716" s="56"/>
      <c r="F716" s="60">
        <v>136</v>
      </c>
      <c r="G716" s="56"/>
      <c r="H716" s="60">
        <v>129</v>
      </c>
      <c r="I716" s="68"/>
      <c r="J716" s="51">
        <v>218</v>
      </c>
      <c r="K716" s="56"/>
      <c r="L716" s="51">
        <v>102</v>
      </c>
      <c r="M716" s="56"/>
      <c r="N716" s="60">
        <v>120</v>
      </c>
      <c r="O716" s="56"/>
      <c r="P716" s="60">
        <v>145</v>
      </c>
      <c r="Q716" s="56"/>
      <c r="R716" s="60">
        <v>132</v>
      </c>
      <c r="S716" s="56"/>
      <c r="T716" s="51">
        <v>167</v>
      </c>
      <c r="U716" s="56"/>
      <c r="V716" s="58">
        <v>85</v>
      </c>
      <c r="W716" s="56"/>
      <c r="X716" s="51">
        <v>127</v>
      </c>
      <c r="Y716" s="56"/>
      <c r="Z716" s="51">
        <v>170</v>
      </c>
      <c r="AA716" s="56"/>
      <c r="AB716" s="52">
        <v>137</v>
      </c>
      <c r="AC716" s="52"/>
      <c r="AD716" s="139"/>
      <c r="AE716" s="139"/>
    </row>
    <row r="717" spans="1:31" ht="11.25" x14ac:dyDescent="0.2">
      <c r="A717" s="84"/>
      <c r="B717" s="89"/>
      <c r="C717" s="86">
        <v>2023</v>
      </c>
      <c r="D717" s="94"/>
      <c r="E717" s="95"/>
      <c r="F717" s="60">
        <v>232</v>
      </c>
      <c r="G717" s="56"/>
      <c r="H717" s="60"/>
      <c r="I717" s="68"/>
      <c r="J717" s="51"/>
      <c r="K717" s="56"/>
      <c r="L717" s="51"/>
      <c r="M717" s="56"/>
      <c r="N717" s="60"/>
      <c r="O717" s="68"/>
      <c r="P717" s="60"/>
      <c r="Q717" s="56"/>
      <c r="R717" s="60"/>
      <c r="S717" s="56"/>
      <c r="T717" s="51"/>
      <c r="U717" s="56"/>
      <c r="V717" s="60"/>
      <c r="W717" s="56"/>
      <c r="X717" s="51"/>
      <c r="Y717" s="56"/>
      <c r="Z717" s="51"/>
      <c r="AA717" s="56"/>
      <c r="AB717" s="52"/>
      <c r="AC717" s="52"/>
    </row>
    <row r="718" spans="1:31" ht="20.45" customHeight="1" x14ac:dyDescent="0.2">
      <c r="A718" s="84" t="s">
        <v>354</v>
      </c>
      <c r="B718" s="89" t="s">
        <v>115</v>
      </c>
      <c r="C718" s="86">
        <v>2022</v>
      </c>
      <c r="D718" s="51">
        <v>971</v>
      </c>
      <c r="E718" s="56"/>
      <c r="F718" s="65">
        <v>80.099999999999994</v>
      </c>
      <c r="G718" s="66"/>
      <c r="H718" s="51">
        <v>105</v>
      </c>
      <c r="I718" s="66"/>
      <c r="J718" s="51">
        <v>129</v>
      </c>
      <c r="K718" s="56"/>
      <c r="L718" s="65">
        <v>92.4</v>
      </c>
      <c r="M718" s="56"/>
      <c r="N718" s="51">
        <v>123</v>
      </c>
      <c r="O718" s="56"/>
      <c r="P718" s="65">
        <v>90.3</v>
      </c>
      <c r="Q718" s="61"/>
      <c r="R718" s="58">
        <v>63.5</v>
      </c>
      <c r="S718" s="61"/>
      <c r="T718" s="65">
        <v>68.5</v>
      </c>
      <c r="U718" s="66"/>
      <c r="V718" s="58">
        <v>72.3</v>
      </c>
      <c r="W718" s="61"/>
      <c r="X718" s="58">
        <v>54.4</v>
      </c>
      <c r="Y718" s="61"/>
      <c r="Z718" s="65">
        <v>58.2</v>
      </c>
      <c r="AA718" s="66"/>
      <c r="AB718" s="67">
        <v>35.200000000000003</v>
      </c>
      <c r="AC718" s="67"/>
      <c r="AD718" s="139"/>
      <c r="AE718" s="139"/>
    </row>
    <row r="719" spans="1:31" ht="11.25" x14ac:dyDescent="0.2">
      <c r="B719" s="89"/>
      <c r="C719" s="86">
        <v>2023</v>
      </c>
      <c r="D719" s="94"/>
      <c r="E719" s="95"/>
      <c r="F719" s="65">
        <v>59.3</v>
      </c>
      <c r="G719" s="66"/>
      <c r="H719" s="51"/>
      <c r="I719" s="56"/>
      <c r="J719" s="51"/>
      <c r="K719" s="66"/>
      <c r="L719" s="58"/>
      <c r="M719" s="68"/>
      <c r="N719" s="60"/>
      <c r="O719" s="66"/>
      <c r="P719" s="65"/>
      <c r="Q719" s="66"/>
      <c r="R719" s="65"/>
      <c r="S719" s="66"/>
      <c r="T719" s="58"/>
      <c r="U719" s="66"/>
      <c r="V719" s="58"/>
      <c r="W719" s="61"/>
      <c r="X719" s="58"/>
      <c r="Y719" s="61"/>
      <c r="Z719" s="65"/>
      <c r="AA719" s="66"/>
      <c r="AB719" s="67"/>
      <c r="AC719" s="67"/>
    </row>
    <row r="720" spans="1:31" ht="20.45" customHeight="1" x14ac:dyDescent="0.2">
      <c r="A720" s="84" t="s">
        <v>355</v>
      </c>
      <c r="B720" s="89" t="s">
        <v>115</v>
      </c>
      <c r="C720" s="86">
        <v>2022</v>
      </c>
      <c r="D720" s="51">
        <v>544</v>
      </c>
      <c r="E720" s="56"/>
      <c r="F720" s="65">
        <v>43.3</v>
      </c>
      <c r="G720" s="66"/>
      <c r="H720" s="65">
        <v>55.8</v>
      </c>
      <c r="I720" s="66"/>
      <c r="J720" s="65">
        <v>67.7</v>
      </c>
      <c r="K720" s="56"/>
      <c r="L720" s="58">
        <v>47.9</v>
      </c>
      <c r="M720" s="61"/>
      <c r="N720" s="65">
        <v>63.6</v>
      </c>
      <c r="O720" s="66"/>
      <c r="P720" s="58">
        <v>55.4</v>
      </c>
      <c r="Q720" s="61"/>
      <c r="R720" s="58">
        <v>40</v>
      </c>
      <c r="S720" s="61"/>
      <c r="T720" s="65">
        <v>41.4</v>
      </c>
      <c r="U720" s="66"/>
      <c r="V720" s="58">
        <v>46.6</v>
      </c>
      <c r="W720" s="61"/>
      <c r="X720" s="58">
        <v>31.5</v>
      </c>
      <c r="Y720" s="61"/>
      <c r="Z720" s="65">
        <v>30.8</v>
      </c>
      <c r="AA720" s="66"/>
      <c r="AB720" s="59">
        <v>20</v>
      </c>
      <c r="AC720" s="67"/>
      <c r="AD720" s="139"/>
      <c r="AE720" s="139"/>
    </row>
    <row r="721" spans="1:31" ht="11.25" x14ac:dyDescent="0.2">
      <c r="B721" s="89"/>
      <c r="C721" s="86">
        <v>2023</v>
      </c>
      <c r="D721" s="94"/>
      <c r="E721" s="95"/>
      <c r="F721" s="65">
        <v>30.7</v>
      </c>
      <c r="G721" s="66"/>
      <c r="H721" s="65"/>
      <c r="I721" s="66"/>
      <c r="J721" s="65"/>
      <c r="K721" s="66"/>
      <c r="L721" s="58"/>
      <c r="M721" s="61"/>
      <c r="N721" s="58"/>
      <c r="O721" s="66"/>
      <c r="P721" s="65"/>
      <c r="Q721" s="66"/>
      <c r="R721" s="58"/>
      <c r="S721" s="66"/>
      <c r="T721" s="58"/>
      <c r="U721" s="66"/>
      <c r="V721" s="58"/>
      <c r="W721" s="61"/>
      <c r="X721" s="58"/>
      <c r="Y721" s="61"/>
      <c r="Z721" s="65"/>
      <c r="AA721" s="66"/>
      <c r="AB721" s="59"/>
      <c r="AC721" s="67"/>
    </row>
    <row r="722" spans="1:31" ht="30" customHeight="1" x14ac:dyDescent="0.2">
      <c r="A722" s="281" t="s">
        <v>356</v>
      </c>
      <c r="B722" s="281"/>
      <c r="C722" s="281"/>
      <c r="D722" s="281"/>
      <c r="E722" s="281"/>
      <c r="F722" s="281"/>
      <c r="G722" s="281"/>
      <c r="H722" s="281"/>
      <c r="I722" s="281"/>
      <c r="J722" s="281"/>
      <c r="K722" s="281"/>
      <c r="L722" s="281"/>
      <c r="M722" s="281"/>
      <c r="N722" s="281"/>
      <c r="O722" s="281"/>
      <c r="P722" s="281"/>
      <c r="Q722" s="281"/>
      <c r="R722" s="281"/>
      <c r="S722" s="281"/>
      <c r="T722" s="281"/>
      <c r="U722" s="281"/>
      <c r="V722" s="281"/>
      <c r="W722" s="281"/>
      <c r="X722" s="281"/>
      <c r="Y722" s="281"/>
      <c r="Z722" s="281"/>
      <c r="AA722" s="281"/>
      <c r="AB722" s="281"/>
      <c r="AC722" s="281"/>
    </row>
    <row r="723" spans="1:31" ht="30.6" customHeight="1" x14ac:dyDescent="0.2">
      <c r="A723" s="100" t="s">
        <v>357</v>
      </c>
      <c r="B723" s="89" t="s">
        <v>115</v>
      </c>
      <c r="C723" s="86">
        <v>2022</v>
      </c>
      <c r="D723" s="51">
        <v>17572</v>
      </c>
      <c r="E723" s="56" t="s">
        <v>709</v>
      </c>
      <c r="F723" s="51">
        <v>1531</v>
      </c>
      <c r="G723" s="56"/>
      <c r="H723" s="51">
        <v>1568</v>
      </c>
      <c r="I723" s="56" t="s">
        <v>709</v>
      </c>
      <c r="J723" s="51">
        <v>1794</v>
      </c>
      <c r="K723" s="56" t="s">
        <v>709</v>
      </c>
      <c r="L723" s="51">
        <v>1558</v>
      </c>
      <c r="M723" s="56" t="s">
        <v>709</v>
      </c>
      <c r="N723" s="51">
        <v>1516</v>
      </c>
      <c r="O723" s="56"/>
      <c r="P723" s="51">
        <v>1410</v>
      </c>
      <c r="Q723" s="56" t="s">
        <v>709</v>
      </c>
      <c r="R723" s="51">
        <v>1075</v>
      </c>
      <c r="S723" s="56"/>
      <c r="T723" s="51">
        <v>1366</v>
      </c>
      <c r="U723" s="56"/>
      <c r="V723" s="51">
        <v>1464</v>
      </c>
      <c r="W723" s="56"/>
      <c r="X723" s="51">
        <v>1395</v>
      </c>
      <c r="Y723" s="56" t="s">
        <v>709</v>
      </c>
      <c r="Z723" s="51">
        <v>1489</v>
      </c>
      <c r="AA723" s="56" t="s">
        <v>709</v>
      </c>
      <c r="AB723" s="52">
        <v>1291</v>
      </c>
      <c r="AC723" s="52" t="s">
        <v>709</v>
      </c>
      <c r="AD723" s="139"/>
      <c r="AE723" s="139"/>
    </row>
    <row r="724" spans="1:31" ht="11.25" x14ac:dyDescent="0.2">
      <c r="B724" s="89"/>
      <c r="C724" s="86">
        <v>2023</v>
      </c>
      <c r="D724" s="51"/>
      <c r="E724" s="56"/>
      <c r="F724" s="51">
        <v>1367</v>
      </c>
      <c r="G724" s="56"/>
      <c r="H724" s="51"/>
      <c r="I724" s="56"/>
      <c r="J724" s="51"/>
      <c r="K724" s="56"/>
      <c r="L724" s="51"/>
      <c r="M724" s="56"/>
      <c r="N724" s="51"/>
      <c r="O724" s="56"/>
      <c r="P724" s="51"/>
      <c r="Q724" s="56"/>
      <c r="R724" s="51"/>
      <c r="S724" s="56"/>
      <c r="T724" s="51"/>
      <c r="U724" s="56"/>
      <c r="V724" s="51"/>
      <c r="W724" s="56"/>
      <c r="X724" s="51"/>
      <c r="Y724" s="56"/>
      <c r="Z724" s="51"/>
      <c r="AA724" s="56"/>
      <c r="AB724" s="52"/>
      <c r="AC724" s="52"/>
    </row>
    <row r="725" spans="1:31" ht="11.25" x14ac:dyDescent="0.2">
      <c r="A725" s="135" t="s">
        <v>25</v>
      </c>
      <c r="B725" s="89"/>
      <c r="C725" s="86"/>
      <c r="D725" s="51"/>
      <c r="E725" s="56"/>
      <c r="F725" s="51"/>
      <c r="G725" s="56"/>
      <c r="H725" s="51"/>
      <c r="I725" s="56"/>
      <c r="J725" s="51"/>
      <c r="K725" s="56"/>
      <c r="L725" s="51"/>
      <c r="M725" s="56"/>
      <c r="N725" s="51"/>
      <c r="O725" s="56"/>
      <c r="P725" s="51"/>
      <c r="Q725" s="56"/>
      <c r="R725" s="51"/>
      <c r="S725" s="56"/>
      <c r="T725" s="51"/>
      <c r="U725" s="56"/>
      <c r="V725" s="51"/>
      <c r="W725" s="56"/>
      <c r="X725" s="51"/>
      <c r="Y725" s="56"/>
      <c r="Z725" s="51"/>
      <c r="AA725" s="56"/>
      <c r="AB725" s="52"/>
      <c r="AC725" s="52"/>
    </row>
    <row r="726" spans="1:31" ht="30.6" customHeight="1" x14ac:dyDescent="0.2">
      <c r="A726" s="102" t="s">
        <v>358</v>
      </c>
      <c r="B726" s="89" t="s">
        <v>115</v>
      </c>
      <c r="C726" s="86">
        <v>2022</v>
      </c>
      <c r="D726" s="51">
        <v>3045</v>
      </c>
      <c r="E726" s="56"/>
      <c r="F726" s="51">
        <v>233</v>
      </c>
      <c r="G726" s="56"/>
      <c r="H726" s="51">
        <v>243</v>
      </c>
      <c r="I726" s="56"/>
      <c r="J726" s="51">
        <v>290</v>
      </c>
      <c r="K726" s="56"/>
      <c r="L726" s="51">
        <v>263</v>
      </c>
      <c r="M726" s="56"/>
      <c r="N726" s="51">
        <v>253</v>
      </c>
      <c r="O726" s="56"/>
      <c r="P726" s="51">
        <v>232</v>
      </c>
      <c r="Q726" s="56"/>
      <c r="R726" s="51">
        <v>195</v>
      </c>
      <c r="S726" s="56"/>
      <c r="T726" s="51">
        <v>251</v>
      </c>
      <c r="U726" s="56"/>
      <c r="V726" s="51">
        <v>275</v>
      </c>
      <c r="W726" s="56"/>
      <c r="X726" s="51">
        <v>258</v>
      </c>
      <c r="Y726" s="56"/>
      <c r="Z726" s="51">
        <v>282</v>
      </c>
      <c r="AA726" s="56"/>
      <c r="AB726" s="52">
        <v>243</v>
      </c>
      <c r="AC726" s="52"/>
      <c r="AD726" s="139"/>
      <c r="AE726" s="139"/>
    </row>
    <row r="727" spans="1:31" ht="11.25" x14ac:dyDescent="0.2">
      <c r="A727" s="84"/>
      <c r="B727" s="89"/>
      <c r="C727" s="86">
        <v>2023</v>
      </c>
      <c r="D727" s="51"/>
      <c r="E727" s="56"/>
      <c r="F727" s="51">
        <v>118</v>
      </c>
      <c r="G727" s="56"/>
      <c r="H727" s="51"/>
      <c r="I727" s="56"/>
      <c r="J727" s="51"/>
      <c r="K727" s="56"/>
      <c r="L727" s="51"/>
      <c r="M727" s="56"/>
      <c r="N727" s="51"/>
      <c r="O727" s="56"/>
      <c r="P727" s="51"/>
      <c r="Q727" s="56"/>
      <c r="R727" s="51"/>
      <c r="S727" s="56"/>
      <c r="T727" s="51"/>
      <c r="U727" s="56"/>
      <c r="V727" s="51"/>
      <c r="W727" s="56"/>
      <c r="X727" s="51"/>
      <c r="Y727" s="56"/>
      <c r="Z727" s="51"/>
      <c r="AA727" s="56"/>
      <c r="AB727" s="52"/>
      <c r="AC727" s="52"/>
    </row>
    <row r="728" spans="1:31" ht="30.6" customHeight="1" x14ac:dyDescent="0.2">
      <c r="A728" s="100" t="s">
        <v>359</v>
      </c>
      <c r="B728" s="89" t="s">
        <v>115</v>
      </c>
      <c r="C728" s="86">
        <v>2022</v>
      </c>
      <c r="D728" s="51">
        <v>3349</v>
      </c>
      <c r="E728" s="56"/>
      <c r="F728" s="51">
        <v>254</v>
      </c>
      <c r="G728" s="56"/>
      <c r="H728" s="51">
        <v>285</v>
      </c>
      <c r="I728" s="56"/>
      <c r="J728" s="51">
        <v>311</v>
      </c>
      <c r="K728" s="56"/>
      <c r="L728" s="51">
        <v>293</v>
      </c>
      <c r="M728" s="56"/>
      <c r="N728" s="51">
        <v>317</v>
      </c>
      <c r="O728" s="56"/>
      <c r="P728" s="51">
        <v>322</v>
      </c>
      <c r="Q728" s="56"/>
      <c r="R728" s="51">
        <v>264</v>
      </c>
      <c r="S728" s="56"/>
      <c r="T728" s="51">
        <v>278</v>
      </c>
      <c r="U728" s="56"/>
      <c r="V728" s="51">
        <v>263</v>
      </c>
      <c r="W728" s="56"/>
      <c r="X728" s="51">
        <v>235</v>
      </c>
      <c r="Y728" s="56"/>
      <c r="Z728" s="51">
        <v>270</v>
      </c>
      <c r="AA728" s="56"/>
      <c r="AB728" s="52">
        <v>257</v>
      </c>
      <c r="AC728" s="52"/>
      <c r="AD728" s="139"/>
      <c r="AE728" s="139"/>
    </row>
    <row r="729" spans="1:31" ht="11.25" x14ac:dyDescent="0.2">
      <c r="A729" s="101"/>
      <c r="B729" s="89"/>
      <c r="C729" s="86">
        <v>2023</v>
      </c>
      <c r="D729" s="51"/>
      <c r="E729" s="56"/>
      <c r="F729" s="51">
        <v>214</v>
      </c>
      <c r="G729" s="56"/>
      <c r="H729" s="51"/>
      <c r="I729" s="56"/>
      <c r="J729" s="51"/>
      <c r="K729" s="56"/>
      <c r="L729" s="51"/>
      <c r="M729" s="56"/>
      <c r="N729" s="51"/>
      <c r="O729" s="56"/>
      <c r="P729" s="51"/>
      <c r="Q729" s="56"/>
      <c r="R729" s="51"/>
      <c r="S729" s="56"/>
      <c r="T729" s="51"/>
      <c r="U729" s="56"/>
      <c r="V729" s="51"/>
      <c r="W729" s="56"/>
      <c r="X729" s="51"/>
      <c r="Y729" s="56"/>
      <c r="Z729" s="51"/>
      <c r="AA729" s="56"/>
      <c r="AB729" s="52"/>
      <c r="AC729" s="52"/>
    </row>
    <row r="730" spans="1:31" ht="30.6" customHeight="1" x14ac:dyDescent="0.2">
      <c r="A730" s="100" t="s">
        <v>360</v>
      </c>
      <c r="B730" s="89" t="s">
        <v>115</v>
      </c>
      <c r="C730" s="86">
        <v>2022</v>
      </c>
      <c r="D730" s="51">
        <v>7334</v>
      </c>
      <c r="E730" s="56" t="s">
        <v>709</v>
      </c>
      <c r="F730" s="51">
        <v>601</v>
      </c>
      <c r="G730" s="56"/>
      <c r="H730" s="51">
        <v>580</v>
      </c>
      <c r="I730" s="56"/>
      <c r="J730" s="51">
        <v>817</v>
      </c>
      <c r="K730" s="56"/>
      <c r="L730" s="51">
        <v>604</v>
      </c>
      <c r="M730" s="56"/>
      <c r="N730" s="51">
        <v>605</v>
      </c>
      <c r="O730" s="56"/>
      <c r="P730" s="51">
        <v>612</v>
      </c>
      <c r="Q730" s="56"/>
      <c r="R730" s="51">
        <v>547</v>
      </c>
      <c r="S730" s="56"/>
      <c r="T730" s="51">
        <v>565</v>
      </c>
      <c r="U730" s="56"/>
      <c r="V730" s="51">
        <v>609</v>
      </c>
      <c r="W730" s="56"/>
      <c r="X730" s="51">
        <v>582</v>
      </c>
      <c r="Y730" s="56"/>
      <c r="Z730" s="51">
        <v>585</v>
      </c>
      <c r="AA730" s="56"/>
      <c r="AB730" s="52">
        <v>533</v>
      </c>
      <c r="AC730" s="52" t="s">
        <v>709</v>
      </c>
      <c r="AD730" s="139"/>
      <c r="AE730" s="139"/>
    </row>
    <row r="731" spans="1:31" ht="11.25" x14ac:dyDescent="0.2">
      <c r="B731" s="89"/>
      <c r="C731" s="86">
        <v>2023</v>
      </c>
      <c r="D731" s="106"/>
      <c r="E731" s="107"/>
      <c r="F731" s="51">
        <v>470</v>
      </c>
      <c r="G731" s="56"/>
      <c r="H731" s="51"/>
      <c r="I731" s="56"/>
      <c r="J731" s="51"/>
      <c r="K731" s="56"/>
      <c r="L731" s="51"/>
      <c r="M731" s="56"/>
      <c r="N731" s="51"/>
      <c r="O731" s="56"/>
      <c r="P731" s="51"/>
      <c r="Q731" s="56"/>
      <c r="R731" s="51"/>
      <c r="S731" s="56"/>
      <c r="T731" s="51"/>
      <c r="U731" s="56"/>
      <c r="V731" s="51"/>
      <c r="W731" s="56"/>
      <c r="X731" s="51"/>
      <c r="Y731" s="56"/>
      <c r="Z731" s="51"/>
      <c r="AA731" s="56"/>
      <c r="AB731" s="52"/>
      <c r="AC731" s="52"/>
    </row>
    <row r="732" spans="1:31" ht="30.6" customHeight="1" x14ac:dyDescent="0.2">
      <c r="A732" s="133" t="s">
        <v>361</v>
      </c>
      <c r="B732" s="89" t="s">
        <v>115</v>
      </c>
      <c r="C732" s="86">
        <v>2022</v>
      </c>
      <c r="D732" s="51">
        <v>37790</v>
      </c>
      <c r="E732" s="56" t="s">
        <v>709</v>
      </c>
      <c r="F732" s="51">
        <v>3431</v>
      </c>
      <c r="G732" s="56"/>
      <c r="H732" s="51">
        <v>3529</v>
      </c>
      <c r="I732" s="56"/>
      <c r="J732" s="51">
        <v>3641</v>
      </c>
      <c r="K732" s="56"/>
      <c r="L732" s="51">
        <v>3076</v>
      </c>
      <c r="M732" s="56"/>
      <c r="N732" s="51">
        <v>3248</v>
      </c>
      <c r="O732" s="56"/>
      <c r="P732" s="51">
        <v>2884</v>
      </c>
      <c r="Q732" s="56"/>
      <c r="R732" s="51">
        <v>2449</v>
      </c>
      <c r="S732" s="56"/>
      <c r="T732" s="51">
        <v>2677</v>
      </c>
      <c r="U732" s="56"/>
      <c r="V732" s="51">
        <v>3060</v>
      </c>
      <c r="W732" s="56"/>
      <c r="X732" s="51">
        <v>3132</v>
      </c>
      <c r="Y732" s="56"/>
      <c r="Z732" s="51">
        <v>3263</v>
      </c>
      <c r="AA732" s="56"/>
      <c r="AB732" s="52">
        <v>3143</v>
      </c>
      <c r="AC732" s="52" t="s">
        <v>709</v>
      </c>
      <c r="AD732" s="139"/>
      <c r="AE732" s="139"/>
    </row>
    <row r="733" spans="1:31" ht="11.25" x14ac:dyDescent="0.2">
      <c r="A733" s="101"/>
      <c r="B733" s="89"/>
      <c r="C733" s="86">
        <v>2023</v>
      </c>
      <c r="D733" s="51"/>
      <c r="E733" s="56"/>
      <c r="F733" s="51">
        <v>2820</v>
      </c>
      <c r="G733" s="56"/>
      <c r="H733" s="51"/>
      <c r="I733" s="56"/>
      <c r="J733" s="51"/>
      <c r="K733" s="56"/>
      <c r="L733" s="51"/>
      <c r="M733" s="56"/>
      <c r="N733" s="51"/>
      <c r="O733" s="56"/>
      <c r="P733" s="51"/>
      <c r="Q733" s="56"/>
      <c r="R733" s="51"/>
      <c r="S733" s="56"/>
      <c r="T733" s="51"/>
      <c r="U733" s="56"/>
      <c r="V733" s="51"/>
      <c r="W733" s="56"/>
      <c r="X733" s="51"/>
      <c r="Y733" s="56"/>
      <c r="Z733" s="51"/>
      <c r="AA733" s="56"/>
      <c r="AB733" s="52"/>
      <c r="AC733" s="52"/>
    </row>
    <row r="734" spans="1:31" ht="30" customHeight="1" x14ac:dyDescent="0.2">
      <c r="A734" s="281" t="s">
        <v>362</v>
      </c>
      <c r="B734" s="281"/>
      <c r="C734" s="281"/>
      <c r="D734" s="281"/>
      <c r="E734" s="281"/>
      <c r="F734" s="281"/>
      <c r="G734" s="281"/>
      <c r="H734" s="281"/>
      <c r="I734" s="281"/>
      <c r="J734" s="281"/>
      <c r="K734" s="281"/>
      <c r="L734" s="281"/>
      <c r="M734" s="281"/>
      <c r="N734" s="281"/>
      <c r="O734" s="281"/>
      <c r="P734" s="281"/>
      <c r="Q734" s="281"/>
      <c r="R734" s="281"/>
      <c r="S734" s="281"/>
      <c r="T734" s="281"/>
      <c r="U734" s="281"/>
      <c r="V734" s="281"/>
      <c r="W734" s="281"/>
      <c r="X734" s="281"/>
      <c r="Y734" s="281"/>
      <c r="Z734" s="281"/>
      <c r="AA734" s="281"/>
      <c r="AB734" s="281"/>
      <c r="AC734" s="281"/>
    </row>
    <row r="735" spans="1:31" ht="40.9" customHeight="1" x14ac:dyDescent="0.2">
      <c r="A735" s="88" t="s">
        <v>363</v>
      </c>
      <c r="B735" s="89" t="s">
        <v>364</v>
      </c>
      <c r="C735" s="86">
        <v>2022</v>
      </c>
      <c r="D735" s="51">
        <v>77315</v>
      </c>
      <c r="E735" s="56"/>
      <c r="F735" s="51">
        <v>10712</v>
      </c>
      <c r="G735" s="56"/>
      <c r="H735" s="51">
        <v>10275</v>
      </c>
      <c r="I735" s="56"/>
      <c r="J735" s="51">
        <v>9871</v>
      </c>
      <c r="K735" s="56"/>
      <c r="L735" s="51">
        <v>9864</v>
      </c>
      <c r="M735" s="56"/>
      <c r="N735" s="51">
        <v>6108</v>
      </c>
      <c r="O735" s="56"/>
      <c r="P735" s="51">
        <v>2314</v>
      </c>
      <c r="Q735" s="56"/>
      <c r="R735" s="51">
        <v>982</v>
      </c>
      <c r="S735" s="56"/>
      <c r="T735" s="51">
        <v>1626</v>
      </c>
      <c r="U735" s="56"/>
      <c r="V735" s="51">
        <v>4711</v>
      </c>
      <c r="W735" s="56"/>
      <c r="X735" s="51">
        <v>8094</v>
      </c>
      <c r="Y735" s="56"/>
      <c r="Z735" s="51">
        <v>6414</v>
      </c>
      <c r="AA735" s="56"/>
      <c r="AB735" s="52">
        <v>6344</v>
      </c>
      <c r="AC735" s="52"/>
    </row>
    <row r="736" spans="1:31" ht="11.25" x14ac:dyDescent="0.2">
      <c r="B736" s="161"/>
      <c r="C736" s="86">
        <v>2023</v>
      </c>
      <c r="D736" s="51"/>
      <c r="E736" s="56"/>
      <c r="F736" s="51">
        <v>6576</v>
      </c>
      <c r="G736" s="56"/>
      <c r="H736" s="51"/>
      <c r="I736" s="56"/>
      <c r="J736" s="51"/>
      <c r="K736" s="56"/>
      <c r="L736" s="51"/>
      <c r="M736" s="56"/>
      <c r="N736" s="51"/>
      <c r="O736" s="56"/>
      <c r="P736" s="51"/>
      <c r="Q736" s="56"/>
      <c r="R736" s="51"/>
      <c r="S736" s="56"/>
      <c r="T736" s="51"/>
      <c r="U736" s="56"/>
      <c r="V736" s="51"/>
      <c r="W736" s="56"/>
      <c r="X736" s="51"/>
      <c r="Y736" s="56"/>
      <c r="Z736" s="51"/>
      <c r="AA736" s="56"/>
      <c r="AB736" s="52"/>
      <c r="AC736" s="52"/>
    </row>
    <row r="737" spans="1:29" ht="51" customHeight="1" x14ac:dyDescent="0.2">
      <c r="A737" s="88" t="s">
        <v>365</v>
      </c>
      <c r="B737" s="89" t="s">
        <v>364</v>
      </c>
      <c r="C737" s="86">
        <v>2022</v>
      </c>
      <c r="D737" s="51">
        <v>719673</v>
      </c>
      <c r="E737" s="56"/>
      <c r="F737" s="51">
        <v>52036</v>
      </c>
      <c r="G737" s="56"/>
      <c r="H737" s="51">
        <v>53391</v>
      </c>
      <c r="I737" s="56"/>
      <c r="J737" s="51">
        <v>71311</v>
      </c>
      <c r="K737" s="56"/>
      <c r="L737" s="51">
        <v>67316</v>
      </c>
      <c r="M737" s="56"/>
      <c r="N737" s="51">
        <v>59490</v>
      </c>
      <c r="O737" s="56"/>
      <c r="P737" s="51">
        <v>54381</v>
      </c>
      <c r="Q737" s="56"/>
      <c r="R737" s="51">
        <v>66271</v>
      </c>
      <c r="S737" s="56"/>
      <c r="T737" s="51">
        <v>55545</v>
      </c>
      <c r="U737" s="56"/>
      <c r="V737" s="51">
        <v>55875</v>
      </c>
      <c r="W737" s="56"/>
      <c r="X737" s="51">
        <v>66534</v>
      </c>
      <c r="Y737" s="56"/>
      <c r="Z737" s="51">
        <v>53002</v>
      </c>
      <c r="AA737" s="56"/>
      <c r="AB737" s="52">
        <v>64517</v>
      </c>
      <c r="AC737" s="52"/>
    </row>
    <row r="738" spans="1:29" ht="11.25" x14ac:dyDescent="0.2">
      <c r="B738" s="161"/>
      <c r="C738" s="86">
        <v>2023</v>
      </c>
      <c r="D738" s="51"/>
      <c r="E738" s="56"/>
      <c r="F738" s="51">
        <v>86522</v>
      </c>
      <c r="G738" s="56"/>
      <c r="H738" s="51"/>
      <c r="I738" s="56"/>
      <c r="J738" s="51"/>
      <c r="K738" s="56"/>
      <c r="L738" s="51"/>
      <c r="M738" s="56"/>
      <c r="N738" s="51"/>
      <c r="O738" s="56"/>
      <c r="P738" s="51"/>
      <c r="Q738" s="56"/>
      <c r="R738" s="51"/>
      <c r="S738" s="56"/>
      <c r="T738" s="51"/>
      <c r="U738" s="56"/>
      <c r="V738" s="51"/>
      <c r="W738" s="56"/>
      <c r="X738" s="51"/>
      <c r="Y738" s="56"/>
      <c r="Z738" s="51"/>
      <c r="AA738" s="56"/>
      <c r="AB738" s="52"/>
      <c r="AC738" s="52"/>
    </row>
    <row r="739" spans="1:29" ht="30.6" customHeight="1" x14ac:dyDescent="0.2">
      <c r="A739" s="88" t="s">
        <v>366</v>
      </c>
      <c r="B739" s="89" t="s">
        <v>367</v>
      </c>
      <c r="C739" s="86">
        <v>2022</v>
      </c>
      <c r="D739" s="51">
        <v>166118</v>
      </c>
      <c r="E739" s="56"/>
      <c r="F739" s="51">
        <v>12015</v>
      </c>
      <c r="G739" s="56"/>
      <c r="H739" s="51">
        <v>11261</v>
      </c>
      <c r="I739" s="56"/>
      <c r="J739" s="51">
        <v>15369</v>
      </c>
      <c r="K739" s="56"/>
      <c r="L739" s="51">
        <v>13505</v>
      </c>
      <c r="M739" s="56"/>
      <c r="N739" s="51">
        <v>11800</v>
      </c>
      <c r="O739" s="56"/>
      <c r="P739" s="51">
        <v>12531</v>
      </c>
      <c r="Q739" s="56"/>
      <c r="R739" s="51">
        <v>12098</v>
      </c>
      <c r="S739" s="56"/>
      <c r="T739" s="51">
        <v>10116</v>
      </c>
      <c r="U739" s="56"/>
      <c r="V739" s="51">
        <v>13664</v>
      </c>
      <c r="W739" s="56"/>
      <c r="X739" s="51">
        <v>11017</v>
      </c>
      <c r="Y739" s="56"/>
      <c r="Z739" s="51">
        <v>13996</v>
      </c>
      <c r="AA739" s="56"/>
      <c r="AB739" s="52">
        <v>10894</v>
      </c>
      <c r="AC739" s="52"/>
    </row>
    <row r="740" spans="1:29" ht="11.25" x14ac:dyDescent="0.2">
      <c r="B740" s="89"/>
      <c r="C740" s="86">
        <v>2023</v>
      </c>
      <c r="D740" s="51"/>
      <c r="E740" s="56"/>
      <c r="F740" s="51">
        <v>10852</v>
      </c>
      <c r="G740" s="56"/>
      <c r="H740" s="51"/>
      <c r="I740" s="56"/>
      <c r="J740" s="51"/>
      <c r="K740" s="56"/>
      <c r="L740" s="51"/>
      <c r="M740" s="56"/>
      <c r="N740" s="51"/>
      <c r="O740" s="56"/>
      <c r="P740" s="51"/>
      <c r="Q740" s="56"/>
      <c r="R740" s="51"/>
      <c r="S740" s="56"/>
      <c r="T740" s="51"/>
      <c r="U740" s="56"/>
      <c r="V740" s="51"/>
      <c r="W740" s="56"/>
      <c r="X740" s="51"/>
      <c r="Y740" s="56"/>
      <c r="Z740" s="51"/>
      <c r="AA740" s="56"/>
      <c r="AB740" s="52"/>
      <c r="AC740" s="52"/>
    </row>
    <row r="741" spans="1:29" ht="30.6" customHeight="1" x14ac:dyDescent="0.2">
      <c r="A741" s="88" t="s">
        <v>368</v>
      </c>
      <c r="B741" s="89" t="s">
        <v>30</v>
      </c>
      <c r="C741" s="86">
        <v>2022</v>
      </c>
      <c r="D741" s="188">
        <v>141355</v>
      </c>
      <c r="E741" s="189"/>
      <c r="F741" s="188">
        <v>10377</v>
      </c>
      <c r="G741" s="189"/>
      <c r="H741" s="188">
        <v>9492</v>
      </c>
      <c r="I741" s="189"/>
      <c r="J741" s="188">
        <v>11917</v>
      </c>
      <c r="K741" s="189"/>
      <c r="L741" s="188">
        <v>8931</v>
      </c>
      <c r="M741" s="189"/>
      <c r="N741" s="188">
        <v>10442</v>
      </c>
      <c r="O741" s="189"/>
      <c r="P741" s="188">
        <v>9335</v>
      </c>
      <c r="Q741" s="189"/>
      <c r="R741" s="188">
        <v>7142</v>
      </c>
      <c r="S741" s="189"/>
      <c r="T741" s="188">
        <v>10188</v>
      </c>
      <c r="U741" s="189"/>
      <c r="V741" s="188">
        <v>15213</v>
      </c>
      <c r="W741" s="189"/>
      <c r="X741" s="188">
        <v>19295</v>
      </c>
      <c r="Y741" s="189"/>
      <c r="Z741" s="188">
        <v>17054</v>
      </c>
      <c r="AA741" s="189"/>
      <c r="AB741" s="190">
        <v>11572</v>
      </c>
      <c r="AC741" s="52"/>
    </row>
    <row r="742" spans="1:29" ht="11.25" x14ac:dyDescent="0.2">
      <c r="B742" s="89"/>
      <c r="C742" s="86">
        <v>2023</v>
      </c>
      <c r="D742" s="51"/>
      <c r="E742" s="56"/>
      <c r="F742" s="74">
        <v>10054</v>
      </c>
      <c r="G742" s="56"/>
      <c r="H742" s="51"/>
      <c r="I742" s="56"/>
      <c r="J742" s="51"/>
      <c r="K742" s="56"/>
      <c r="L742" s="51"/>
      <c r="M742" s="56"/>
      <c r="N742" s="51"/>
      <c r="O742" s="56"/>
      <c r="P742" s="51"/>
      <c r="Q742" s="56"/>
      <c r="R742" s="51"/>
      <c r="S742" s="56"/>
      <c r="T742" s="51"/>
      <c r="U742" s="56"/>
      <c r="V742" s="51"/>
      <c r="W742" s="56"/>
      <c r="X742" s="51"/>
      <c r="Y742" s="56"/>
      <c r="Z742" s="51"/>
      <c r="AA742" s="56"/>
      <c r="AB742" s="52"/>
      <c r="AC742" s="52"/>
    </row>
    <row r="743" spans="1:29" ht="20.45" customHeight="1" x14ac:dyDescent="0.2">
      <c r="A743" s="104" t="s">
        <v>369</v>
      </c>
      <c r="B743" s="89" t="s">
        <v>115</v>
      </c>
      <c r="C743" s="86">
        <v>2022</v>
      </c>
      <c r="D743" s="51">
        <v>2258394</v>
      </c>
      <c r="E743" s="56"/>
      <c r="F743" s="51">
        <v>165056</v>
      </c>
      <c r="G743" s="56"/>
      <c r="H743" s="51">
        <v>144744</v>
      </c>
      <c r="I743" s="56"/>
      <c r="J743" s="51">
        <v>156768</v>
      </c>
      <c r="K743" s="56"/>
      <c r="L743" s="51">
        <v>116288</v>
      </c>
      <c r="M743" s="56"/>
      <c r="N743" s="51">
        <v>173284</v>
      </c>
      <c r="O743" s="56"/>
      <c r="P743" s="51">
        <v>166995</v>
      </c>
      <c r="Q743" s="56"/>
      <c r="R743" s="51">
        <v>86715</v>
      </c>
      <c r="S743" s="56"/>
      <c r="T743" s="51">
        <v>80113</v>
      </c>
      <c r="U743" s="56"/>
      <c r="V743" s="51">
        <v>227285</v>
      </c>
      <c r="W743" s="56"/>
      <c r="X743" s="51">
        <v>363168</v>
      </c>
      <c r="Y743" s="56"/>
      <c r="Z743" s="51">
        <v>342993</v>
      </c>
      <c r="AA743" s="56"/>
      <c r="AB743" s="52">
        <v>234984</v>
      </c>
      <c r="AC743" s="52"/>
    </row>
    <row r="744" spans="1:29" ht="11.25" x14ac:dyDescent="0.2">
      <c r="A744" s="101"/>
      <c r="B744" s="89"/>
      <c r="C744" s="86">
        <v>2023</v>
      </c>
      <c r="D744" s="51"/>
      <c r="E744" s="56"/>
      <c r="F744" s="51">
        <v>185724</v>
      </c>
      <c r="G744" s="56"/>
      <c r="H744" s="51"/>
      <c r="I744" s="56"/>
      <c r="J744" s="51"/>
      <c r="K744" s="56"/>
      <c r="L744" s="51"/>
      <c r="M744" s="56"/>
      <c r="N744" s="51"/>
      <c r="O744" s="56"/>
      <c r="P744" s="51"/>
      <c r="Q744" s="56"/>
      <c r="R744" s="51"/>
      <c r="S744" s="56"/>
      <c r="T744" s="51"/>
      <c r="U744" s="56"/>
      <c r="V744" s="51"/>
      <c r="W744" s="56"/>
      <c r="X744" s="51"/>
      <c r="Y744" s="56"/>
      <c r="Z744" s="51"/>
      <c r="AA744" s="56"/>
      <c r="AB744" s="52"/>
      <c r="AC744" s="52"/>
    </row>
  </sheetData>
  <customSheetViews>
    <customSheetView guid="{4A7935BF-2CE5-4EEA-8F59-6366C75EF4CD}" scale="130" showPageBreaks="1" printArea="1">
      <pane ySplit="4" topLeftCell="A518" activePane="bottomLeft" state="frozen"/>
      <selection pane="bottomLeft" activeCell="W532" sqref="W532"/>
      <pageMargins left="0.15748031496062992" right="0.15748031496062992" top="0.74803149606299213" bottom="0.74803149606299213" header="0.31496062992125984" footer="0.31496062992125984"/>
      <printOptions horizontalCentered="1"/>
      <pageSetup paperSize="9" pageOrder="overThenDown" orientation="landscape" useFirstPageNumber="1" r:id="rId1"/>
      <headerFooter>
        <oddFooter>&amp;C&amp;P</oddFooter>
      </headerFooter>
    </customSheetView>
    <customSheetView guid="{5DD4B24F-877B-41E4-AF8D-7E2C67C77345}" scale="120" showPageBreaks="1" printArea="1">
      <pane ySplit="4" topLeftCell="A197" activePane="bottomLeft" state="frozen"/>
      <selection pane="bottomLeft" activeCell="AE205" sqref="AE205"/>
      <pageMargins left="0.15748031496062992" right="0.15748031496062992" top="0.74803149606299213" bottom="0.74803149606299213" header="0.31496062992125984" footer="0.31496062992125984"/>
      <printOptions horizontalCentered="1"/>
      <pageSetup paperSize="9" pageOrder="overThenDown" orientation="landscape" useFirstPageNumber="1" r:id="rId2"/>
      <headerFooter>
        <oddFooter>&amp;C&amp;P</oddFooter>
      </headerFooter>
    </customSheetView>
    <customSheetView guid="{394F73D7-9832-4172-8EC3-A358B5403C1D}" scale="80" showPageBreaks="1" printArea="1">
      <pane ySplit="4" topLeftCell="A379" activePane="bottomLeft" state="frozen"/>
      <selection pane="bottomLeft" activeCell="J282" sqref="J282"/>
      <pageMargins left="0.15748031496062992" right="0.15748031496062992" top="0.74803149606299213" bottom="0.74803149606299213" header="0.31496062992125984" footer="0.31496062992125984"/>
      <printOptions horizontalCentered="1"/>
      <pageSetup paperSize="9" pageOrder="overThenDown" orientation="landscape" useFirstPageNumber="1" r:id="rId3"/>
      <headerFooter>
        <oddFooter>&amp;C&amp;P</oddFooter>
      </headerFooter>
    </customSheetView>
    <customSheetView guid="{BE08010D-4EAC-4BBE-9A44-AF93E15F3087}" scale="130" showPageBreaks="1" printArea="1">
      <pane ySplit="4" topLeftCell="A136" activePane="bottomLeft" state="frozen"/>
      <selection pane="bottomLeft" activeCell="AB138" sqref="AB138"/>
      <pageMargins left="0.15748031496062992" right="0.15748031496062992" top="0.74803149606299213" bottom="0.74803149606299213" header="0.31496062992125984" footer="0.31496062992125984"/>
      <printOptions horizontalCentered="1"/>
      <pageSetup paperSize="9" pageOrder="overThenDown" orientation="landscape" useFirstPageNumber="1" r:id="rId4"/>
      <headerFooter>
        <oddFooter>&amp;C&amp;P</oddFooter>
      </headerFooter>
    </customSheetView>
    <customSheetView guid="{7058FA32-3661-4144-9AD6-BDC3D74F8C82}">
      <pane ySplit="4" topLeftCell="A5" activePane="bottomLeft" state="frozen"/>
      <selection pane="bottomLeft" activeCell="A5" sqref="A5:AC5"/>
      <pageMargins left="0.15748031496062992" right="0.15748031496062992" top="0.74803149606299213" bottom="0.74803149606299213" header="0.31496062992125984" footer="0.31496062992125984"/>
      <printOptions horizontalCentered="1"/>
      <pageSetup paperSize="9" pageOrder="overThenDown" orientation="landscape" useFirstPageNumber="1" r:id="rId5"/>
      <headerFooter>
        <oddFooter>&amp;C&amp;P</oddFooter>
      </headerFooter>
    </customSheetView>
    <customSheetView guid="{8435F3D9-0D06-4403-9979-E0A583A54342}" scale="140" showPageBreaks="1" printArea="1">
      <pane ySplit="4" topLeftCell="A11" activePane="bottomLeft" state="frozen"/>
      <selection pane="bottomLeft" activeCell="P15" sqref="P15"/>
      <pageMargins left="0.15748031496062992" right="0.15748031496062992" top="0.74803149606299213" bottom="0.74803149606299213" header="0.31496062992125984" footer="0.31496062992125984"/>
      <printOptions horizontalCentered="1"/>
      <pageSetup paperSize="9" pageOrder="overThenDown" orientation="landscape" useFirstPageNumber="1" r:id="rId6"/>
      <headerFooter>
        <oddFooter>&amp;C&amp;P</oddFooter>
      </headerFooter>
    </customSheetView>
    <customSheetView guid="{016EB30E-1EFF-415E-92C6-8F137CD49C13}" scale="130" showPageBreaks="1" printArea="1">
      <pane ySplit="4" topLeftCell="A394" activePane="bottomLeft" state="frozen"/>
      <selection pane="bottomLeft" activeCell="C400" sqref="C400"/>
      <pageMargins left="0.15748031496062992" right="0.15748031496062992" top="0.74803149606299213" bottom="0.74803149606299213" header="0.31496062992125984" footer="0.31496062992125984"/>
      <printOptions horizontalCentered="1"/>
      <pageSetup paperSize="9" pageOrder="overThenDown" orientation="landscape" useFirstPageNumber="1" r:id="rId7"/>
      <headerFooter>
        <oddFooter>&amp;C&amp;P</oddFooter>
      </headerFooter>
    </customSheetView>
    <customSheetView guid="{9AA49C1C-F3BB-478F-941B-3BB2D32CDE03}" scale="130" showPageBreaks="1" printArea="1">
      <pane ySplit="4" topLeftCell="A5" activePane="bottomLeft" state="frozen"/>
      <selection pane="bottomLeft" activeCell="AF6" sqref="AF6"/>
      <pageMargins left="0.15748031496062992" right="0.15748031496062992" top="0.74803149606299213" bottom="0.74803149606299213" header="0.31496062992125984" footer="0.31496062992125984"/>
      <printOptions horizontalCentered="1"/>
      <pageSetup paperSize="9" pageOrder="overThenDown" orientation="landscape" useFirstPageNumber="1" r:id="rId8"/>
      <headerFooter>
        <oddFooter>&amp;C&amp;P</oddFooter>
      </headerFooter>
    </customSheetView>
  </customSheetViews>
  <mergeCells count="41">
    <mergeCell ref="A722:AC722"/>
    <mergeCell ref="A734:AC734"/>
    <mergeCell ref="A561:AC561"/>
    <mergeCell ref="A590:AC590"/>
    <mergeCell ref="A599:AC599"/>
    <mergeCell ref="A657:AC657"/>
    <mergeCell ref="A702:AC702"/>
    <mergeCell ref="A713:AC713"/>
    <mergeCell ref="A536:AC536"/>
    <mergeCell ref="A183:AC183"/>
    <mergeCell ref="A202:AC202"/>
    <mergeCell ref="A229:AC229"/>
    <mergeCell ref="A241:AC241"/>
    <mergeCell ref="A282:AC282"/>
    <mergeCell ref="A313:AC313"/>
    <mergeCell ref="A328:AC328"/>
    <mergeCell ref="A400:AC400"/>
    <mergeCell ref="A415:AC415"/>
    <mergeCell ref="A449:AC449"/>
    <mergeCell ref="A1:AC1"/>
    <mergeCell ref="A2:A4"/>
    <mergeCell ref="B2:B4"/>
    <mergeCell ref="C2:C4"/>
    <mergeCell ref="D2:AC3"/>
    <mergeCell ref="D4:E4"/>
    <mergeCell ref="AB4:AC4"/>
    <mergeCell ref="Z4:AA4"/>
    <mergeCell ref="X4:Y4"/>
    <mergeCell ref="V4:W4"/>
    <mergeCell ref="T4:U4"/>
    <mergeCell ref="R4:S4"/>
    <mergeCell ref="P4:Q4"/>
    <mergeCell ref="N4:O4"/>
    <mergeCell ref="L4:M4"/>
    <mergeCell ref="J4:K4"/>
    <mergeCell ref="H4:I4"/>
    <mergeCell ref="F4:G4"/>
    <mergeCell ref="A180:AC180"/>
    <mergeCell ref="A5:AC5"/>
    <mergeCell ref="A8:AC8"/>
    <mergeCell ref="A167:AC167"/>
  </mergeCells>
  <conditionalFormatting sqref="A39:A40">
    <cfRule type="expression" dxfId="3" priority="3">
      <formula>#REF!="Ogółem woj."</formula>
    </cfRule>
    <cfRule type="expression" dxfId="2" priority="4">
      <formula>#REF!="POLSKA"</formula>
    </cfRule>
  </conditionalFormatting>
  <conditionalFormatting sqref="A41">
    <cfRule type="expression" dxfId="1" priority="1">
      <formula>#REF!="Ogółem woj."</formula>
    </cfRule>
    <cfRule type="expression" dxfId="0" priority="2">
      <formula>#REF!="POLSKA"</formula>
    </cfRule>
  </conditionalFormatting>
  <printOptions horizontalCentered="1"/>
  <pageMargins left="0.15748031496062992" right="0.15748031496062992" top="0.74803149606299213" bottom="0.74803149606299213" header="0.31496062992125984" footer="0.31496062992125984"/>
  <pageSetup paperSize="9" pageOrder="overThenDown" orientation="landscape" useFirstPageNumber="1" r:id="rId9"/>
  <headerFooter>
    <oddFooter>&amp;C&amp;P</oddFooter>
  </headerFooter>
  <legacyDrawing r:id="rId1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B44136ADD9233645AF9E7D0EADDEB824" ma:contentTypeVersion="" ma:contentTypeDescription="" ma:contentTypeScope="" ma:versionID="65958521edc9483c46942e9ac2ba341f">
  <xsd:schema xmlns:xsd="http://www.w3.org/2001/XMLSchema" xmlns:xs="http://www.w3.org/2001/XMLSchema" xmlns:p="http://schemas.microsoft.com/office/2006/metadata/properties" xmlns:ns1="http://schemas.microsoft.com/sharepoint/v3" xmlns:ns2="AD3641B4-23D9-4536-AF9E-7D0EADDEB824" targetNamespace="http://schemas.microsoft.com/office/2006/metadata/properties" ma:root="true" ma:fieldsID="34e359ed2fd7077939949e563617625d" ns1:_="" ns2:_="">
    <xsd:import namespace="http://schemas.microsoft.com/sharepoint/v3"/>
    <xsd:import namespace="AD3641B4-23D9-4536-AF9E-7D0EADDEB824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641B4-23D9-4536-AF9E-7D0EADDEB824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emplateUrl xmlns="http://schemas.microsoft.com/sharepoint/v3" xsi:nil="true"/>
    <_SourceUrl xmlns="http://schemas.microsoft.com/sharepoint/v3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  <NazwaPliku xmlns="AD3641B4-23D9-4536-AF9E-7D0EADDEB824">Produkcja ważniejszych wyrobów przemysłowych w styczniu 2023 r.- tablice.xlsx.xlsx</NazwaPliku>
    <Odbiorcy2 xmlns="AD3641B4-23D9-4536-AF9E-7D0EADDEB824" xsi:nil="true"/>
    <Osoba xmlns="AD3641B4-23D9-4536-AF9E-7D0EADDEB824">STAT\MARCZAKA</Osoba>
    <ContentTypeId xmlns="http://schemas.microsoft.com/sharepoint/v3">0x00B44136ADD9233645AF9E7D0EADDEB824</ContentTypeId>
  </documentManagement>
</p:properties>
</file>

<file path=customXml/itemProps1.xml><?xml version="1.0" encoding="utf-8"?>
<ds:datastoreItem xmlns:ds="http://schemas.openxmlformats.org/officeDocument/2006/customXml" ds:itemID="{4D9C72C3-CF67-4C63-9FE7-95687F532BEE}"/>
</file>

<file path=customXml/itemProps2.xml><?xml version="1.0" encoding="utf-8"?>
<ds:datastoreItem xmlns:ds="http://schemas.openxmlformats.org/officeDocument/2006/customXml" ds:itemID="{A2D692FD-FD3D-4300-AA13-18DF215D075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Nazwane zakresy</vt:lpstr>
      </vt:variant>
      <vt:variant>
        <vt:i4>6</vt:i4>
      </vt:variant>
    </vt:vector>
  </HeadingPairs>
  <TitlesOfParts>
    <vt:vector size="13" baseType="lpstr">
      <vt:lpstr>Spis treści</vt:lpstr>
      <vt:lpstr>Symbole umowne</vt:lpstr>
      <vt:lpstr>Jednostki miary</vt:lpstr>
      <vt:lpstr>Tablica 1</vt:lpstr>
      <vt:lpstr>Tablica 2</vt:lpstr>
      <vt:lpstr>Tablica 3</vt:lpstr>
      <vt:lpstr>Tablica 4</vt:lpstr>
      <vt:lpstr>'Tablica 2'!Obszar_wydruku</vt:lpstr>
      <vt:lpstr>'Tablica 4'!Obszar_wydruku</vt:lpstr>
      <vt:lpstr>'Tablica 1'!Tytuły_wydruku</vt:lpstr>
      <vt:lpstr>'Tablica 2'!Tytuły_wydruku</vt:lpstr>
      <vt:lpstr>'Tablica 3'!Tytuły_wydruku</vt:lpstr>
      <vt:lpstr>'Tablica 4'!Tytuły_wydruku</vt:lpstr>
    </vt:vector>
  </TitlesOfParts>
  <Company>cois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Produkcja ważniejszych wyrobów przemysłowych październik 2015 r.</dc:title>
  <dc:creator>E. Pyra</dc:creator>
  <cp:lastModifiedBy>Fidrych Elżbieta</cp:lastModifiedBy>
  <cp:lastPrinted>2023-01-26T13:26:45Z</cp:lastPrinted>
  <dcterms:created xsi:type="dcterms:W3CDTF">2004-01-28T13:15:25Z</dcterms:created>
  <dcterms:modified xsi:type="dcterms:W3CDTF">2023-02-22T12:27:00Z</dcterms:modified>
</cp:coreProperties>
</file>