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65416" yWindow="65416"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<sst xmlns="http://schemas.openxmlformats.org/spreadsheetml/2006/main" count="893" uniqueCount="654">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</sst>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s>
  <borders count="16">
    <border>
      <left/>
      <right/>
      <top/>
      <bottom/>
      <diagonal/>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right/>
      <top/>
      <bottom style="thin"/>
    </border>
    <border>
      <left style="thin"/>
      <right/>
      <top/>
      <bottom style="thin"/>
    </border>
    <border>
      <left/>
      <right/>
      <top style="thin"/>
      <bottom/>
    </border>
    <border>
      <left style="thin"/>
      <right/>
      <top style="thin"/>
      <bottom/>
    </border>
    <border>
      <left style="medium"/>
      <right/>
      <top/>
      <bottom/>
    </border>
    <border>
      <left/>
      <right style="medium"/>
      <top/>
      <bottom/>
    </border>
    <border>
      <left style="thin"/>
      <right style="medium"/>
      <top/>
      <bottom/>
    </border>
    <border>
      <left style="medium"/>
      <right style="thin"/>
      <top/>
      <bottom/>
    </border>
    <border>
      <left style="thin"/>
      <right style="thin"/>
      <top/>
      <bottom style="thin"/>
    </border>
    <border>
      <left style="thin"/>
      <right style="thin"/>
      <top style="thin"/>
      <bottom/>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2"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2" xfId="0" applyFont="1" applyFill="1" applyBorder="1" applyAlignment="1">
      <alignment horizontal="center" vertical="top"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xf>
    <xf numFmtId="0" fontId="11" fillId="3" borderId="7" xfId="0" applyFont="1" applyFill="1" applyBorder="1" applyAlignment="1">
      <alignment horizontal="center"/>
    </xf>
    <xf numFmtId="0" fontId="13" fillId="3" borderId="4" xfId="0" applyFont="1" applyFill="1" applyBorder="1" applyAlignment="1">
      <alignment horizontal="center" vertical="center"/>
    </xf>
    <xf numFmtId="0" fontId="0" fillId="0" borderId="0" xfId="0" applyFont="1"/>
    <xf numFmtId="0" fontId="2" fillId="0" borderId="0" xfId="0" applyFont="1"/>
    <xf numFmtId="0" fontId="3" fillId="3" borderId="6" xfId="0" applyFont="1" applyFill="1" applyBorder="1" applyAlignment="1">
      <alignment vertical="top"/>
    </xf>
    <xf numFmtId="0" fontId="3" fillId="3" borderId="6" xfId="0" applyFont="1" applyFill="1" applyBorder="1" applyAlignment="1">
      <alignment vertical="top" wrapText="1"/>
    </xf>
    <xf numFmtId="0" fontId="3" fillId="0" borderId="0" xfId="0" applyFont="1"/>
    <xf numFmtId="4" fontId="3" fillId="4" borderId="1" xfId="0" applyNumberFormat="1" applyFont="1" applyFill="1" applyBorder="1" applyAlignment="1">
      <alignment horizontal="right" wrapText="1"/>
    </xf>
    <xf numFmtId="0" fontId="3" fillId="3"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3" borderId="0" xfId="0" applyFont="1" applyFill="1" applyAlignment="1">
      <alignment vertical="top" wrapText="1"/>
    </xf>
    <xf numFmtId="0" fontId="5" fillId="0" borderId="0" xfId="0" applyFont="1" applyAlignment="1">
      <alignment wrapText="1"/>
    </xf>
    <xf numFmtId="0" fontId="3" fillId="3" borderId="1" xfId="0" applyFont="1" applyFill="1" applyBorder="1" applyAlignment="1">
      <alignment vertical="top" wrapText="1"/>
    </xf>
    <xf numFmtId="0" fontId="3" fillId="0" borderId="6"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3" borderId="2"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3" borderId="9" xfId="0" applyFont="1" applyFill="1" applyBorder="1" applyAlignment="1">
      <alignment horizontal="centerContinuous"/>
    </xf>
    <xf numFmtId="0" fontId="10" fillId="3" borderId="10" xfId="0" applyFont="1" applyFill="1" applyBorder="1" applyAlignment="1">
      <alignment horizontal="centerContinuous"/>
    </xf>
    <xf numFmtId="0" fontId="13" fillId="3" borderId="0" xfId="0" applyFont="1" applyFill="1" applyAlignment="1">
      <alignment horizontal="center"/>
    </xf>
    <xf numFmtId="0" fontId="0" fillId="3" borderId="9" xfId="0" applyFont="1" applyFill="1" applyBorder="1" applyAlignment="1">
      <alignment horizontal="left"/>
    </xf>
    <xf numFmtId="0" fontId="0" fillId="3" borderId="11" xfId="0" applyFont="1" applyFill="1" applyBorder="1" applyAlignment="1">
      <alignment horizontal="left"/>
    </xf>
    <xf numFmtId="0" fontId="0" fillId="3" borderId="3" xfId="0" applyFont="1" applyFill="1" applyBorder="1" applyAlignment="1">
      <alignment horizontal="right" vertical="top"/>
    </xf>
    <xf numFmtId="0" fontId="15" fillId="3" borderId="3" xfId="21" applyFont="1" applyFill="1" applyBorder="1" applyAlignment="1" applyProtection="1">
      <alignment horizontal="center" vertical="center" wrapText="1"/>
      <protection/>
    </xf>
    <xf numFmtId="0" fontId="0" fillId="3" borderId="10" xfId="0" applyFont="1" applyFill="1" applyBorder="1" applyAlignment="1">
      <alignment horizontal="left"/>
    </xf>
    <xf numFmtId="0" fontId="0" fillId="3" borderId="9" xfId="0" applyFont="1" applyFill="1" applyBorder="1" applyAlignment="1">
      <alignment horizontal="left" wrapText="1"/>
    </xf>
    <xf numFmtId="0" fontId="0" fillId="3" borderId="3" xfId="0" applyFont="1" applyFill="1" applyBorder="1" applyAlignment="1">
      <alignment horizontal="right" vertical="top" wrapText="1"/>
    </xf>
    <xf numFmtId="0" fontId="0" fillId="3" borderId="10" xfId="0" applyFont="1" applyFill="1" applyBorder="1" applyAlignment="1">
      <alignment horizontal="left" wrapText="1"/>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xf>
    <xf numFmtId="0" fontId="0" fillId="3" borderId="12" xfId="0" applyFont="1" applyFill="1" applyBorder="1" applyAlignment="1">
      <alignment horizontal="left"/>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0" xfId="0" applyFont="1" applyFill="1" applyAlignment="1">
      <alignment horizontal="right" vertical="top"/>
    </xf>
    <xf numFmtId="0" fontId="0" fillId="3" borderId="13" xfId="0" applyFont="1" applyFill="1" applyBorder="1" applyAlignment="1">
      <alignment horizontal="left" vertical="top"/>
    </xf>
    <xf numFmtId="0" fontId="0" fillId="3" borderId="6" xfId="0" applyFont="1" applyFill="1" applyBorder="1" applyAlignment="1">
      <alignment horizontal="right" vertical="top"/>
    </xf>
    <xf numFmtId="0" fontId="0" fillId="0" borderId="0" xfId="0" applyFont="1" applyAlignment="1">
      <alignment horizontal="left"/>
    </xf>
    <xf numFmtId="0" fontId="0" fillId="5" borderId="0" xfId="0" applyFont="1" applyFill="1"/>
    <xf numFmtId="0" fontId="0" fillId="0" borderId="0" xfId="0" applyFont="1"/>
    <xf numFmtId="0" fontId="2" fillId="0" borderId="0" xfId="0" applyFont="1"/>
    <xf numFmtId="0" fontId="0" fillId="0" borderId="0" xfId="0" applyFont="1"/>
    <xf numFmtId="0" fontId="2" fillId="6" borderId="3" xfId="0" applyFont="1" applyFill="1" applyBorder="1"/>
    <xf numFmtId="0" fontId="2" fillId="6" borderId="3" xfId="0" applyFont="1" applyFill="1" applyBorder="1" applyAlignment="1">
      <alignment horizontal="left"/>
    </xf>
    <xf numFmtId="0" fontId="0" fillId="0" borderId="0" xfId="0" applyFont="1" applyAlignment="1">
      <alignment horizontal="left" wrapText="1" indent="1"/>
    </xf>
    <xf numFmtId="0" fontId="0" fillId="6" borderId="3" xfId="0" applyFont="1" applyFill="1" applyBorder="1" applyAlignment="1">
      <alignment horizontal="left"/>
    </xf>
    <xf numFmtId="0" fontId="0" fillId="6" borderId="14" xfId="0" applyFont="1" applyFill="1" applyBorder="1" applyAlignment="1">
      <alignment horizontal="left"/>
    </xf>
    <xf numFmtId="0" fontId="0" fillId="6" borderId="0" xfId="0" applyFont="1" applyFill="1" applyAlignment="1">
      <alignment horizontal="left"/>
    </xf>
    <xf numFmtId="0" fontId="0" fillId="6" borderId="13" xfId="0" applyFont="1" applyFill="1" applyBorder="1" applyAlignment="1">
      <alignment horizontal="left"/>
    </xf>
    <xf numFmtId="0" fontId="9" fillId="6" borderId="3" xfId="20" applyFont="1" applyFill="1" applyBorder="1" applyAlignment="1" applyProtection="1">
      <alignment horizontal="left" wrapText="1"/>
      <protection/>
    </xf>
    <xf numFmtId="0" fontId="0" fillId="6"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3" borderId="6" xfId="0" applyFont="1" applyFill="1" applyBorder="1" applyAlignment="1">
      <alignment horizontal="left" vertical="top" wrapText="1" indent="1"/>
    </xf>
    <xf numFmtId="0" fontId="3" fillId="3" borderId="6" xfId="0" applyFont="1" applyFill="1" applyBorder="1" applyAlignment="1">
      <alignment horizontal="left" vertical="top" indent="1"/>
    </xf>
    <xf numFmtId="0" fontId="3" fillId="3" borderId="3" xfId="0" applyFont="1" applyFill="1" applyBorder="1" applyAlignment="1">
      <alignment horizontal="left" vertical="top" wrapText="1" indent="1"/>
    </xf>
    <xf numFmtId="0" fontId="3" fillId="3" borderId="3" xfId="0" applyFont="1" applyFill="1" applyBorder="1" applyAlignment="1">
      <alignment horizontal="left" vertical="top" wrapText="1" indent="2"/>
    </xf>
    <xf numFmtId="0" fontId="3" fillId="3" borderId="3" xfId="0" applyFont="1" applyFill="1" applyBorder="1" applyAlignment="1">
      <alignment horizontal="left" indent="3"/>
    </xf>
    <xf numFmtId="0" fontId="3" fillId="3" borderId="3" xfId="0" applyFont="1" applyFill="1" applyBorder="1" applyAlignment="1">
      <alignment horizontal="left" vertical="top" wrapText="1" indent="3"/>
    </xf>
    <xf numFmtId="0" fontId="3" fillId="3" borderId="3" xfId="0" applyFont="1" applyFill="1" applyBorder="1" applyAlignment="1">
      <alignment horizontal="left" indent="4"/>
    </xf>
    <xf numFmtId="0" fontId="3" fillId="3" borderId="3" xfId="0" applyFont="1" applyFill="1" applyBorder="1" applyAlignment="1">
      <alignment horizontal="left" vertical="top" wrapText="1" indent="4"/>
    </xf>
    <xf numFmtId="0" fontId="3" fillId="3" borderId="2" xfId="0" applyFont="1" applyFill="1" applyBorder="1" applyAlignment="1">
      <alignment horizontal="left" vertical="top" wrapText="1" indent="1"/>
    </xf>
    <xf numFmtId="0" fontId="3" fillId="3" borderId="2" xfId="0" applyFont="1" applyFill="1" applyBorder="1" applyAlignment="1">
      <alignment horizontal="left" vertical="top" wrapText="1" indent="2"/>
    </xf>
    <xf numFmtId="0" fontId="3" fillId="3" borderId="2" xfId="0" applyFont="1" applyFill="1" applyBorder="1" applyAlignment="1">
      <alignment horizontal="left" vertical="top" wrapText="1" indent="3"/>
    </xf>
    <xf numFmtId="0" fontId="3" fillId="0" borderId="2"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6" borderId="3" xfId="0" applyFont="1" applyFill="1" applyBorder="1" applyAlignment="1">
      <alignment vertical="center"/>
    </xf>
    <xf numFmtId="0" fontId="3" fillId="3" borderId="6" xfId="0" applyFont="1" applyFill="1" applyBorder="1" applyAlignment="1">
      <alignment horizontal="left" vertical="top" wrapText="1" indent="2"/>
    </xf>
    <xf numFmtId="0" fontId="3" fillId="3" borderId="6" xfId="0" applyFont="1" applyFill="1" applyBorder="1" applyAlignment="1">
      <alignment horizontal="left" vertical="top" wrapText="1" indent="3"/>
    </xf>
    <xf numFmtId="0" fontId="3" fillId="3" borderId="2"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1" xfId="0" applyFont="1" applyBorder="1" applyAlignment="1">
      <alignment horizontal="left" vertical="top"/>
    </xf>
    <xf numFmtId="0" fontId="5" fillId="0" borderId="3" xfId="0" applyFont="1" applyBorder="1" applyAlignment="1">
      <alignment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0" borderId="5"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3"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3" borderId="3" xfId="0" applyFont="1" applyFill="1" applyBorder="1" applyAlignment="1">
      <alignment horizontal="right" vertical="top" wrapText="1"/>
    </xf>
    <xf numFmtId="0" fontId="0" fillId="0" borderId="0" xfId="0" applyFont="1"/>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5" xfId="0" applyFont="1" applyFill="1" applyBorder="1" applyAlignment="1">
      <alignment horizontal="left" vertical="top" wrapText="1"/>
    </xf>
    <xf numFmtId="0" fontId="0" fillId="3" borderId="2" xfId="0" applyFont="1" applyFill="1" applyBorder="1" applyAlignment="1" quotePrefix="1">
      <alignment horizontal="left" vertical="top" wrapText="1"/>
    </xf>
    <xf numFmtId="0" fontId="0" fillId="3" borderId="4" xfId="0" applyFont="1" applyFill="1" applyBorder="1" applyAlignment="1">
      <alignment horizontal="left" vertical="top" wrapText="1"/>
    </xf>
    <xf numFmtId="0" fontId="0" fillId="3" borderId="0" xfId="0" applyFont="1" applyFill="1" applyAlignment="1">
      <alignment horizontal="left" vertical="top"/>
    </xf>
    <xf numFmtId="0" fontId="0" fillId="3" borderId="0" xfId="0" applyFont="1" applyFill="1" applyAlignment="1">
      <alignment horizontal="left" vertical="top"/>
    </xf>
    <xf numFmtId="0" fontId="0" fillId="3" borderId="0" xfId="0" applyFont="1" applyFill="1" applyAlignment="1">
      <alignment horizontal="left" vertical="top" wrapText="1"/>
    </xf>
    <xf numFmtId="0" fontId="0" fillId="7"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4" borderId="3" xfId="0" applyNumberFormat="1" applyFont="1" applyFill="1" applyBorder="1" applyAlignment="1">
      <alignment horizontal="right"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41"/>
      <c r="B1" s="13" t="s">
        <v>258</v>
      </c>
      <c r="C1" s="13"/>
      <c r="D1" s="13"/>
      <c r="E1" s="13"/>
      <c r="F1" s="13"/>
      <c r="G1" s="42"/>
      <c r="H1" s="63"/>
      <c r="I1" s="63"/>
      <c r="J1" s="63"/>
      <c r="K1" s="63"/>
      <c r="L1" s="63"/>
      <c r="M1" s="63"/>
      <c r="N1" s="63"/>
      <c r="O1" s="63"/>
      <c r="P1" s="63"/>
      <c r="Q1" s="63"/>
      <c r="R1" s="63"/>
      <c r="S1" s="63"/>
      <c r="T1" s="63"/>
      <c r="U1" s="63"/>
      <c r="V1" s="63"/>
      <c r="W1" s="63"/>
      <c r="X1" s="63"/>
    </row>
    <row r="2" spans="1:24" ht="18.75">
      <c r="A2" s="41"/>
      <c r="B2" s="12" t="s">
        <v>595</v>
      </c>
      <c r="C2" s="12"/>
      <c r="D2" s="12"/>
      <c r="E2" s="12"/>
      <c r="F2" s="12"/>
      <c r="G2" s="42"/>
      <c r="H2" s="63"/>
      <c r="I2" s="63"/>
      <c r="J2" s="63"/>
      <c r="K2" s="63"/>
      <c r="L2" s="63"/>
      <c r="M2" s="63"/>
      <c r="N2" s="63"/>
      <c r="O2" s="63"/>
      <c r="P2" s="63"/>
      <c r="Q2" s="63"/>
      <c r="R2" s="63"/>
      <c r="S2" s="63"/>
      <c r="T2" s="63"/>
      <c r="U2" s="63"/>
      <c r="V2" s="63"/>
      <c r="W2" s="63"/>
      <c r="X2" s="63"/>
    </row>
    <row r="3" spans="1:24" ht="14.25">
      <c r="A3" s="41"/>
      <c r="B3" s="43"/>
      <c r="C3" s="43"/>
      <c r="D3" s="43"/>
      <c r="E3" s="43"/>
      <c r="F3" s="43"/>
      <c r="G3" s="42"/>
      <c r="H3" s="63"/>
      <c r="I3" s="63"/>
      <c r="J3" s="63"/>
      <c r="K3" s="63"/>
      <c r="L3" s="63"/>
      <c r="M3" s="63"/>
      <c r="N3" s="63"/>
      <c r="O3" s="63"/>
      <c r="P3" s="63"/>
      <c r="Q3" s="63"/>
      <c r="R3" s="63"/>
      <c r="S3" s="63"/>
      <c r="T3" s="63"/>
      <c r="U3" s="63"/>
      <c r="V3" s="63"/>
      <c r="W3" s="63"/>
      <c r="X3" s="63"/>
    </row>
    <row r="4" spans="1:24" ht="12.75">
      <c r="A4" s="44"/>
      <c r="B4" s="11" t="s">
        <v>259</v>
      </c>
      <c r="C4" s="10"/>
      <c r="D4" s="10"/>
      <c r="E4" s="10"/>
      <c r="F4" s="10"/>
      <c r="G4" s="45"/>
      <c r="H4" s="63"/>
      <c r="I4" s="63"/>
      <c r="J4" s="63"/>
      <c r="K4" s="63"/>
      <c r="L4" s="63"/>
      <c r="M4" s="63"/>
      <c r="N4" s="63"/>
      <c r="O4" s="63"/>
      <c r="P4" s="63"/>
      <c r="Q4" s="63"/>
      <c r="R4" s="63"/>
      <c r="S4" s="63"/>
      <c r="T4" s="63"/>
      <c r="U4" s="63"/>
      <c r="V4" s="63"/>
      <c r="W4" s="63"/>
      <c r="X4" s="63"/>
    </row>
    <row r="5" spans="1:24" ht="12.75">
      <c r="A5" s="44"/>
      <c r="B5" s="9"/>
      <c r="C5" s="8"/>
      <c r="D5" s="8"/>
      <c r="E5" s="8"/>
      <c r="F5" s="8"/>
      <c r="G5" s="45"/>
      <c r="H5" s="63"/>
      <c r="I5" s="63"/>
      <c r="J5" s="63"/>
      <c r="K5" s="63"/>
      <c r="L5" s="63"/>
      <c r="M5" s="63"/>
      <c r="N5" s="63"/>
      <c r="O5" s="63"/>
      <c r="P5" s="63"/>
      <c r="Q5" s="63"/>
      <c r="R5" s="63"/>
      <c r="S5" s="63"/>
      <c r="T5" s="63"/>
      <c r="U5" s="63"/>
      <c r="V5" s="63"/>
      <c r="W5" s="63"/>
      <c r="X5" s="63"/>
    </row>
    <row r="6" spans="1:24" ht="71.25" customHeight="1">
      <c r="A6" s="44"/>
      <c r="B6" s="46" t="s">
        <v>260</v>
      </c>
      <c r="C6" s="7" t="s">
        <v>596</v>
      </c>
      <c r="D6" s="6"/>
      <c r="E6" s="5"/>
      <c r="F6" s="47" t="s">
        <v>597</v>
      </c>
      <c r="G6" s="48"/>
      <c r="H6" s="63"/>
      <c r="I6" s="63"/>
      <c r="J6" s="63"/>
      <c r="K6" s="63"/>
      <c r="L6" s="63"/>
      <c r="M6" s="63"/>
      <c r="N6" s="63"/>
      <c r="O6" s="63"/>
      <c r="P6" s="63"/>
      <c r="Q6" s="63"/>
      <c r="R6" s="63"/>
      <c r="S6" s="63"/>
      <c r="T6" s="63"/>
      <c r="U6" s="63"/>
      <c r="V6" s="63"/>
      <c r="W6" s="63"/>
      <c r="X6" s="63"/>
    </row>
    <row r="7" spans="1:24" ht="20.25" customHeight="1">
      <c r="A7" s="49"/>
      <c r="B7" s="50" t="s">
        <v>261</v>
      </c>
      <c r="C7" s="4" t="s">
        <v>598</v>
      </c>
      <c r="D7" s="4"/>
      <c r="E7" s="4"/>
      <c r="F7" s="4"/>
      <c r="G7" s="51"/>
      <c r="H7" s="63"/>
      <c r="I7" s="63"/>
      <c r="J7" s="63"/>
      <c r="K7" s="63"/>
      <c r="L7" s="63"/>
      <c r="M7" s="63"/>
      <c r="N7" s="63"/>
      <c r="O7" s="63"/>
      <c r="P7" s="63"/>
      <c r="Q7" s="63"/>
      <c r="R7" s="63"/>
      <c r="S7" s="63"/>
      <c r="T7" s="63"/>
      <c r="U7" s="63"/>
      <c r="V7" s="63"/>
      <c r="W7" s="63"/>
      <c r="X7" s="63"/>
    </row>
    <row r="8" spans="1:24" ht="27.75" customHeight="1">
      <c r="A8" s="49"/>
      <c r="B8" s="116" t="s">
        <v>599</v>
      </c>
      <c r="C8" s="4" t="s">
        <v>600</v>
      </c>
      <c r="D8" s="4"/>
      <c r="E8" s="4"/>
      <c r="F8" s="4"/>
      <c r="G8" s="51"/>
      <c r="H8" s="63"/>
      <c r="I8" s="63"/>
      <c r="J8" s="63"/>
      <c r="K8" s="63"/>
      <c r="L8" s="63"/>
      <c r="M8" s="63"/>
      <c r="N8" s="63"/>
      <c r="O8" s="63"/>
      <c r="P8" s="63"/>
      <c r="Q8" s="63"/>
      <c r="R8" s="63"/>
      <c r="S8" s="63"/>
      <c r="T8" s="63"/>
      <c r="U8" s="63"/>
      <c r="V8" s="63"/>
      <c r="W8" s="63"/>
      <c r="X8" s="63"/>
    </row>
    <row r="9" spans="1:24" ht="20.25" customHeight="1">
      <c r="A9" s="49"/>
      <c r="G9" s="51"/>
      <c r="H9" s="63"/>
      <c r="I9" s="63"/>
      <c r="J9" s="63"/>
      <c r="K9" s="63"/>
      <c r="L9" s="63"/>
      <c r="M9" s="63"/>
      <c r="N9" s="63"/>
      <c r="O9" s="63"/>
      <c r="P9" s="63"/>
      <c r="Q9" s="63"/>
      <c r="R9" s="63"/>
      <c r="S9" s="63"/>
      <c r="T9" s="63"/>
      <c r="U9" s="63"/>
      <c r="V9" s="63"/>
      <c r="W9" s="63"/>
      <c r="X9" s="63"/>
    </row>
    <row r="10" spans="1:24" ht="20.25" customHeight="1">
      <c r="A10" s="49"/>
      <c r="C10" s="4" t="s">
        <v>601</v>
      </c>
      <c r="D10" s="4"/>
      <c r="F10" s="129" t="s">
        <v>224</v>
      </c>
      <c r="G10" s="51"/>
      <c r="H10" s="63"/>
      <c r="I10" s="63"/>
      <c r="J10" s="63"/>
      <c r="K10" s="63"/>
      <c r="L10" s="63"/>
      <c r="M10" s="63"/>
      <c r="N10" s="63"/>
      <c r="O10" s="63"/>
      <c r="P10" s="63"/>
      <c r="Q10" s="63"/>
      <c r="R10" s="63"/>
      <c r="S10" s="63"/>
      <c r="T10" s="63"/>
      <c r="U10" s="63"/>
      <c r="V10" s="63"/>
      <c r="W10" s="63"/>
      <c r="X10" s="63"/>
    </row>
    <row r="11" spans="1:24" ht="20.25" customHeight="1">
      <c r="A11" s="49"/>
      <c r="C11" s="4" t="s">
        <v>602</v>
      </c>
      <c r="D11" s="4"/>
      <c r="F11" s="129" t="s">
        <v>650</v>
      </c>
      <c r="G11" s="51"/>
      <c r="H11" s="63"/>
      <c r="I11" s="63"/>
      <c r="J11" s="63"/>
      <c r="K11" s="63"/>
      <c r="L11" s="63"/>
      <c r="M11" s="63"/>
      <c r="N11" s="63"/>
      <c r="O11" s="63"/>
      <c r="P11" s="63"/>
      <c r="Q11" s="63"/>
      <c r="R11" s="63"/>
      <c r="S11" s="63"/>
      <c r="T11" s="63"/>
      <c r="U11" s="63"/>
      <c r="V11" s="63"/>
      <c r="W11" s="63"/>
      <c r="X11" s="63"/>
    </row>
    <row r="12" spans="1:24" ht="20.25" customHeight="1">
      <c r="A12" s="49"/>
      <c r="C12" s="3" t="s">
        <v>603</v>
      </c>
      <c r="D12" s="3"/>
      <c r="F12" s="129" t="str">
        <f>VLOOKUP(Reporting_Type,Reporting_Classification,2,FALSE)</f>
        <v>Single: Consolidated Monetary Authorities and Central Government excluding Social Security (one sheet)</v>
      </c>
      <c r="G12" s="51"/>
      <c r="H12" s="63"/>
      <c r="I12" s="63"/>
      <c r="J12" s="63"/>
      <c r="K12" s="63"/>
      <c r="L12" s="63"/>
      <c r="M12" s="63"/>
      <c r="N12" s="63"/>
      <c r="O12" s="63"/>
      <c r="P12" s="63"/>
      <c r="Q12" s="63"/>
      <c r="R12" s="63"/>
      <c r="S12" s="63"/>
      <c r="T12" s="63"/>
      <c r="U12" s="63"/>
      <c r="V12" s="63"/>
      <c r="W12" s="63"/>
      <c r="X12" s="63"/>
    </row>
    <row r="13" spans="1:24" ht="20.25" customHeight="1">
      <c r="A13" s="49"/>
      <c r="C13" s="2" t="s">
        <v>605</v>
      </c>
      <c r="D13" s="1"/>
      <c r="F13" s="129" t="s">
        <v>606</v>
      </c>
      <c r="G13" s="51"/>
      <c r="H13" s="63"/>
      <c r="I13" s="63"/>
      <c r="J13" s="63"/>
      <c r="K13" s="63"/>
      <c r="L13" s="63"/>
      <c r="M13" s="63"/>
      <c r="N13" s="63"/>
      <c r="O13" s="63"/>
      <c r="P13" s="63"/>
      <c r="Q13" s="63"/>
      <c r="R13" s="63"/>
      <c r="S13" s="63"/>
      <c r="T13" s="63"/>
      <c r="U13" s="63"/>
      <c r="V13" s="63"/>
      <c r="W13" s="63"/>
      <c r="X13" s="63"/>
    </row>
    <row r="14" spans="1:24" ht="20.25" customHeight="1">
      <c r="A14" s="49"/>
      <c r="C14" s="15" t="s">
        <v>607</v>
      </c>
      <c r="G14" s="51"/>
      <c r="H14" s="63"/>
      <c r="I14" s="63"/>
      <c r="J14" s="63"/>
      <c r="K14" s="63"/>
      <c r="L14" s="63"/>
      <c r="M14" s="63"/>
      <c r="N14" s="63"/>
      <c r="O14" s="63"/>
      <c r="P14" s="63"/>
      <c r="Q14" s="63"/>
      <c r="R14" s="63"/>
      <c r="S14" s="63"/>
      <c r="T14" s="63"/>
      <c r="U14" s="63"/>
      <c r="V14" s="63"/>
      <c r="W14" s="63"/>
      <c r="X14" s="63"/>
    </row>
    <row r="15" spans="1:24" ht="11.25" customHeight="1">
      <c r="A15" s="49"/>
      <c r="B15" s="117"/>
      <c r="C15" s="117"/>
      <c r="D15" s="117"/>
      <c r="E15" s="117"/>
      <c r="F15" s="117"/>
      <c r="G15" s="51"/>
      <c r="H15" s="63"/>
      <c r="I15" s="63"/>
      <c r="J15" s="63"/>
      <c r="K15" s="63"/>
      <c r="L15" s="63"/>
      <c r="M15" s="63"/>
      <c r="N15" s="63"/>
      <c r="O15" s="63"/>
      <c r="P15" s="63"/>
      <c r="Q15" s="63"/>
      <c r="R15" s="63"/>
      <c r="S15" s="63"/>
      <c r="T15" s="63"/>
      <c r="U15" s="63"/>
      <c r="V15" s="63"/>
      <c r="W15" s="63"/>
      <c r="X15" s="63"/>
    </row>
    <row r="16" spans="1:24" ht="14.25">
      <c r="A16" s="52"/>
      <c r="B16" s="14" t="s">
        <v>608</v>
      </c>
      <c r="C16" s="14"/>
      <c r="D16" s="14"/>
      <c r="E16" s="14"/>
      <c r="F16" s="14"/>
      <c r="G16" s="53"/>
      <c r="H16" s="63"/>
      <c r="I16" s="63"/>
      <c r="J16" s="63"/>
      <c r="K16" s="63"/>
      <c r="L16" s="63"/>
      <c r="M16" s="63"/>
      <c r="N16" s="63"/>
      <c r="O16" s="63"/>
      <c r="P16" s="63"/>
      <c r="Q16" s="63"/>
      <c r="R16" s="63"/>
      <c r="S16" s="63"/>
      <c r="T16" s="63"/>
      <c r="U16" s="63"/>
      <c r="V16" s="63"/>
      <c r="W16" s="63"/>
      <c r="X16" s="63"/>
    </row>
    <row r="17" spans="1:24" ht="12.75">
      <c r="A17" s="52"/>
      <c r="B17" s="55">
        <v>1</v>
      </c>
      <c r="C17" s="57"/>
      <c r="D17" s="118" t="s">
        <v>609</v>
      </c>
      <c r="E17" s="119" t="s">
        <v>32</v>
      </c>
      <c r="F17" s="120" t="s">
        <v>610</v>
      </c>
      <c r="G17" s="53"/>
      <c r="H17" s="63"/>
      <c r="I17" s="63"/>
      <c r="J17" s="63"/>
      <c r="K17" s="63"/>
      <c r="L17" s="63"/>
      <c r="M17" s="63"/>
      <c r="N17" s="63"/>
      <c r="O17" s="63"/>
      <c r="P17" s="63"/>
      <c r="Q17" s="63"/>
      <c r="R17" s="63"/>
      <c r="S17" s="63"/>
      <c r="T17" s="63"/>
      <c r="U17" s="63"/>
      <c r="V17" s="63"/>
      <c r="W17" s="63"/>
      <c r="X17" s="63"/>
    </row>
    <row r="18" spans="1:24" ht="25.5">
      <c r="A18" s="52"/>
      <c r="B18" s="55">
        <v>2</v>
      </c>
      <c r="C18" s="57"/>
      <c r="D18" s="121" t="s">
        <v>611</v>
      </c>
      <c r="E18" s="122" t="s">
        <v>32</v>
      </c>
      <c r="F18" s="120" t="s">
        <v>612</v>
      </c>
      <c r="G18" s="53"/>
      <c r="H18" s="63"/>
      <c r="I18" s="63"/>
      <c r="J18" s="63"/>
      <c r="K18" s="63"/>
      <c r="L18" s="63"/>
      <c r="M18" s="63"/>
      <c r="N18" s="63"/>
      <c r="O18" s="63"/>
      <c r="P18" s="63"/>
      <c r="Q18" s="63"/>
      <c r="R18" s="63"/>
      <c r="S18" s="63"/>
      <c r="T18" s="63"/>
      <c r="U18" s="63"/>
      <c r="V18" s="63"/>
      <c r="W18" s="63"/>
      <c r="X18" s="63"/>
    </row>
    <row r="19" spans="1:24" ht="12.75">
      <c r="A19" s="56"/>
      <c r="B19" s="55">
        <v>3</v>
      </c>
      <c r="C19" s="57"/>
      <c r="D19" s="121" t="s">
        <v>613</v>
      </c>
      <c r="E19" s="58" t="s">
        <v>32</v>
      </c>
      <c r="F19" s="120" t="s">
        <v>614</v>
      </c>
      <c r="G19" s="48"/>
      <c r="H19" s="63"/>
      <c r="I19" s="63"/>
      <c r="J19" s="63"/>
      <c r="K19" s="63"/>
      <c r="L19" s="63"/>
      <c r="M19" s="63"/>
      <c r="N19" s="63"/>
      <c r="O19" s="63"/>
      <c r="P19" s="63"/>
      <c r="Q19" s="63"/>
      <c r="R19" s="63"/>
      <c r="S19" s="63"/>
      <c r="T19" s="63"/>
      <c r="U19" s="63"/>
      <c r="V19" s="63"/>
      <c r="W19" s="63"/>
      <c r="X19" s="63"/>
    </row>
    <row r="20" spans="1:24" ht="102">
      <c r="A20" s="56"/>
      <c r="B20" s="55">
        <v>4</v>
      </c>
      <c r="C20" s="57"/>
      <c r="D20" s="121" t="s">
        <v>613</v>
      </c>
      <c r="E20" s="119" t="s">
        <v>32</v>
      </c>
      <c r="F20" s="120" t="s">
        <v>647</v>
      </c>
      <c r="G20" s="48"/>
      <c r="H20" s="63"/>
      <c r="I20" s="63"/>
      <c r="J20" s="63"/>
      <c r="K20" s="63"/>
      <c r="L20" s="63"/>
      <c r="M20" s="63"/>
      <c r="N20" s="63"/>
      <c r="O20" s="63"/>
      <c r="P20" s="63"/>
      <c r="Q20" s="63"/>
      <c r="R20" s="63"/>
      <c r="S20" s="63"/>
      <c r="T20" s="63"/>
      <c r="U20" s="63"/>
      <c r="V20" s="63"/>
      <c r="W20" s="63"/>
      <c r="X20" s="63"/>
    </row>
    <row r="21" spans="1:24" ht="12.75">
      <c r="A21" s="56"/>
      <c r="B21" s="55">
        <v>5</v>
      </c>
      <c r="C21" s="57"/>
      <c r="D21" s="121" t="s">
        <v>615</v>
      </c>
      <c r="E21" s="58" t="s">
        <v>32</v>
      </c>
      <c r="F21" s="120" t="s">
        <v>616</v>
      </c>
      <c r="G21" s="48"/>
      <c r="H21" s="63"/>
      <c r="I21" s="63"/>
      <c r="J21" s="63"/>
      <c r="K21" s="63"/>
      <c r="L21" s="63"/>
      <c r="M21" s="63"/>
      <c r="N21" s="63"/>
      <c r="O21" s="63"/>
      <c r="P21" s="63"/>
      <c r="Q21" s="63"/>
      <c r="R21" s="63"/>
      <c r="S21" s="63"/>
      <c r="T21" s="63"/>
      <c r="U21" s="63"/>
      <c r="V21" s="63"/>
      <c r="W21" s="63"/>
      <c r="X21" s="63"/>
    </row>
    <row r="22" spans="1:24" ht="25.5">
      <c r="A22" s="56"/>
      <c r="B22" s="55">
        <v>6</v>
      </c>
      <c r="C22" s="57"/>
      <c r="D22" s="54" t="s">
        <v>262</v>
      </c>
      <c r="E22" s="58" t="s">
        <v>32</v>
      </c>
      <c r="F22" s="120" t="s">
        <v>617</v>
      </c>
      <c r="G22" s="48"/>
      <c r="H22" s="63"/>
      <c r="I22" s="63"/>
      <c r="J22" s="63"/>
      <c r="K22" s="63"/>
      <c r="L22" s="63"/>
      <c r="M22" s="63"/>
      <c r="N22" s="63"/>
      <c r="O22" s="63"/>
      <c r="P22" s="63"/>
      <c r="Q22" s="63"/>
      <c r="R22" s="63"/>
      <c r="S22" s="63"/>
      <c r="T22" s="63"/>
      <c r="U22" s="63"/>
      <c r="V22" s="63"/>
      <c r="W22" s="63"/>
      <c r="X22" s="63"/>
    </row>
    <row r="23" spans="1:24" ht="25.5">
      <c r="A23" s="56"/>
      <c r="B23" s="55">
        <v>7</v>
      </c>
      <c r="C23" s="57"/>
      <c r="D23" s="60" t="s">
        <v>263</v>
      </c>
      <c r="E23" s="61" t="s">
        <v>32</v>
      </c>
      <c r="F23" s="123" t="s">
        <v>618</v>
      </c>
      <c r="G23" s="48"/>
      <c r="H23" s="63"/>
      <c r="I23" s="63"/>
      <c r="J23" s="63"/>
      <c r="K23" s="63"/>
      <c r="L23" s="63"/>
      <c r="M23" s="63"/>
      <c r="N23" s="63"/>
      <c r="O23" s="63"/>
      <c r="P23" s="63"/>
      <c r="Q23" s="63"/>
      <c r="R23" s="63"/>
      <c r="S23" s="63"/>
      <c r="T23" s="63"/>
      <c r="U23" s="63"/>
      <c r="V23" s="63"/>
      <c r="W23" s="63"/>
      <c r="X23" s="63"/>
    </row>
    <row r="24" spans="1:24" ht="14.25">
      <c r="A24" s="56"/>
      <c r="B24" s="14" t="s">
        <v>619</v>
      </c>
      <c r="C24" s="14"/>
      <c r="D24" s="14"/>
      <c r="E24" s="14"/>
      <c r="F24" s="14"/>
      <c r="G24" s="48"/>
      <c r="H24" s="63"/>
      <c r="I24" s="63"/>
      <c r="J24" s="63"/>
      <c r="K24" s="63"/>
      <c r="L24" s="63"/>
      <c r="M24" s="63"/>
      <c r="N24" s="63"/>
      <c r="O24" s="63"/>
      <c r="P24" s="63"/>
      <c r="Q24" s="63"/>
      <c r="R24" s="63"/>
      <c r="S24" s="63"/>
      <c r="T24" s="63"/>
      <c r="U24" s="63"/>
      <c r="V24" s="63"/>
      <c r="W24" s="63"/>
      <c r="X24" s="63"/>
    </row>
    <row r="25" spans="1:24" ht="63.75">
      <c r="A25" s="62"/>
      <c r="B25" s="124">
        <v>8</v>
      </c>
      <c r="C25" s="125"/>
      <c r="D25" s="113" t="s">
        <v>620</v>
      </c>
      <c r="E25" s="58" t="s">
        <v>32</v>
      </c>
      <c r="F25" s="120" t="s">
        <v>621</v>
      </c>
      <c r="G25" s="62"/>
      <c r="H25" s="63"/>
      <c r="I25" s="63"/>
      <c r="J25" s="63"/>
      <c r="K25" s="63"/>
      <c r="L25" s="63"/>
      <c r="M25" s="63"/>
      <c r="N25" s="63"/>
      <c r="O25" s="63"/>
      <c r="P25" s="63"/>
      <c r="Q25" s="63"/>
      <c r="R25" s="63"/>
      <c r="S25" s="63"/>
      <c r="T25" s="63"/>
      <c r="U25" s="63"/>
      <c r="V25" s="63"/>
      <c r="W25" s="63"/>
      <c r="X25" s="63"/>
    </row>
    <row r="26" spans="2:24" ht="12.75">
      <c r="B26" s="126"/>
      <c r="C26" s="126"/>
      <c r="D26" s="127"/>
      <c r="E26" s="59"/>
      <c r="F26" s="128"/>
      <c r="H26" s="63"/>
      <c r="I26" s="63"/>
      <c r="J26" s="63"/>
      <c r="K26" s="63"/>
      <c r="L26" s="63"/>
      <c r="M26" s="63"/>
      <c r="N26" s="63"/>
      <c r="O26" s="63"/>
      <c r="P26" s="63"/>
      <c r="Q26" s="63"/>
      <c r="R26" s="63"/>
      <c r="S26" s="63"/>
      <c r="T26" s="63"/>
      <c r="U26" s="63"/>
      <c r="V26" s="63"/>
      <c r="W26" s="63"/>
      <c r="X26" s="63"/>
    </row>
    <row r="27" spans="8:24" ht="12.75">
      <c r="H27" s="63"/>
      <c r="I27" s="63"/>
      <c r="J27" s="63"/>
      <c r="K27" s="63"/>
      <c r="L27" s="63"/>
      <c r="M27" s="63"/>
      <c r="N27" s="63"/>
      <c r="O27" s="63"/>
      <c r="P27" s="63"/>
      <c r="Q27" s="63"/>
      <c r="R27" s="63"/>
      <c r="S27" s="63"/>
      <c r="T27" s="63"/>
      <c r="U27" s="63"/>
      <c r="V27" s="63"/>
      <c r="W27" s="63"/>
      <c r="X27" s="63"/>
    </row>
    <row r="28" spans="1:24" ht="12.75">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2.75">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2.75">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2.75">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2.75">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2.7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2.75">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2.75">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2.75">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2.75">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2.75">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2.75">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2.75">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2.75">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2.7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2.75">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2.75">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2.75">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2.75">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2.75">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2.75">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2.75">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2.75">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2.75">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2.75">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2.75">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2.75">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2.75">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2.75">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2.75">
      <c r="A58" s="63"/>
      <c r="B58" s="63"/>
      <c r="C58" s="63"/>
      <c r="D58" s="63"/>
      <c r="E58" s="63"/>
      <c r="F58" s="63"/>
      <c r="G58" s="63"/>
      <c r="H58" s="63"/>
      <c r="I58" s="63"/>
      <c r="J58" s="63"/>
      <c r="K58" s="63"/>
      <c r="L58" s="63"/>
      <c r="M58" s="63"/>
      <c r="N58" s="63"/>
      <c r="O58" s="63"/>
      <c r="P58" s="63"/>
      <c r="Q58" s="63"/>
      <c r="R58" s="63"/>
      <c r="S58" s="63"/>
      <c r="T58" s="63"/>
      <c r="U58" s="63"/>
      <c r="V58" s="63"/>
      <c r="W58" s="63"/>
      <c r="X58" s="63"/>
    </row>
    <row r="59" spans="1:24" ht="12.75">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2.75">
      <c r="A60" s="63"/>
      <c r="B60" s="63"/>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3"/>
      <c r="B61" s="63"/>
      <c r="C61" s="63"/>
      <c r="D61" s="63"/>
      <c r="E61" s="63"/>
      <c r="F61" s="63"/>
      <c r="G61" s="63"/>
      <c r="H61" s="63"/>
      <c r="I61" s="63"/>
      <c r="J61" s="63"/>
      <c r="K61" s="63"/>
      <c r="L61" s="63"/>
      <c r="M61" s="63"/>
      <c r="N61" s="63"/>
      <c r="O61" s="63"/>
      <c r="P61" s="63"/>
      <c r="Q61" s="63"/>
      <c r="R61" s="63"/>
      <c r="S61" s="63"/>
      <c r="T61" s="63"/>
      <c r="U61" s="63"/>
      <c r="V61" s="63"/>
      <c r="W61" s="63"/>
      <c r="X61" s="63"/>
    </row>
    <row r="62" spans="1:24" ht="12.75">
      <c r="A62" s="63"/>
      <c r="B62" s="63"/>
      <c r="C62" s="63"/>
      <c r="D62" s="63"/>
      <c r="E62" s="63"/>
      <c r="F62" s="63"/>
      <c r="G62" s="63"/>
      <c r="H62" s="63"/>
      <c r="I62" s="63"/>
      <c r="J62" s="63"/>
      <c r="K62" s="63"/>
      <c r="L62" s="63"/>
      <c r="M62" s="63"/>
      <c r="N62" s="63"/>
      <c r="O62" s="63"/>
      <c r="P62" s="63"/>
      <c r="Q62" s="63"/>
      <c r="R62" s="63"/>
      <c r="S62" s="63"/>
      <c r="T62" s="63"/>
      <c r="U62" s="63"/>
      <c r="V62" s="63"/>
      <c r="W62" s="63"/>
      <c r="X62" s="63"/>
    </row>
    <row r="63" spans="1:24" ht="12.75">
      <c r="A63" s="63"/>
      <c r="B63" s="63"/>
      <c r="C63" s="63"/>
      <c r="D63" s="63"/>
      <c r="E63" s="63"/>
      <c r="F63" s="63"/>
      <c r="G63" s="63"/>
      <c r="H63" s="63"/>
      <c r="I63" s="63"/>
      <c r="J63" s="63"/>
      <c r="K63" s="63"/>
      <c r="L63" s="63"/>
      <c r="M63" s="63"/>
      <c r="N63" s="63"/>
      <c r="O63" s="63"/>
      <c r="P63" s="63"/>
      <c r="Q63" s="63"/>
      <c r="R63" s="63"/>
      <c r="S63" s="63"/>
      <c r="T63" s="63"/>
      <c r="U63" s="63"/>
      <c r="V63" s="63"/>
      <c r="W63" s="63"/>
      <c r="X63" s="63"/>
    </row>
    <row r="64" spans="1:24" ht="12.75">
      <c r="A64" s="63"/>
      <c r="B64" s="63"/>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3"/>
      <c r="B65" s="63"/>
      <c r="C65" s="63"/>
      <c r="D65" s="63"/>
      <c r="E65" s="63"/>
      <c r="F65" s="63"/>
      <c r="G65" s="63"/>
      <c r="H65" s="63"/>
      <c r="I65" s="63"/>
      <c r="J65" s="63"/>
      <c r="K65" s="63"/>
      <c r="L65" s="63"/>
      <c r="M65" s="63"/>
      <c r="N65" s="63"/>
      <c r="O65" s="63"/>
      <c r="P65" s="63"/>
      <c r="Q65" s="63"/>
      <c r="R65" s="63"/>
      <c r="S65" s="63"/>
      <c r="T65" s="63"/>
      <c r="U65" s="63"/>
      <c r="V65" s="63"/>
      <c r="W65" s="63"/>
      <c r="X65" s="63"/>
    </row>
    <row r="66" spans="1:24" ht="12.75">
      <c r="A66" s="63"/>
      <c r="B66" s="63"/>
      <c r="C66" s="63"/>
      <c r="D66" s="63"/>
      <c r="E66" s="63"/>
      <c r="F66" s="63"/>
      <c r="G66" s="63"/>
      <c r="H66" s="63"/>
      <c r="I66" s="63"/>
      <c r="J66" s="63"/>
      <c r="K66" s="63"/>
      <c r="L66" s="63"/>
      <c r="M66" s="63"/>
      <c r="N66" s="63"/>
      <c r="O66" s="63"/>
      <c r="P66" s="63"/>
      <c r="Q66" s="63"/>
      <c r="R66" s="63"/>
      <c r="S66" s="63"/>
      <c r="T66" s="63"/>
      <c r="U66" s="63"/>
      <c r="V66" s="63"/>
      <c r="W66" s="63"/>
      <c r="X66" s="63"/>
    </row>
    <row r="67" spans="1:24" ht="12.75">
      <c r="A67" s="63"/>
      <c r="B67" s="63"/>
      <c r="C67" s="63"/>
      <c r="D67" s="63"/>
      <c r="E67" s="63"/>
      <c r="F67" s="63"/>
      <c r="G67" s="63"/>
      <c r="H67" s="63"/>
      <c r="I67" s="63"/>
      <c r="J67" s="63"/>
      <c r="K67" s="63"/>
      <c r="L67" s="63"/>
      <c r="M67" s="63"/>
      <c r="N67" s="63"/>
      <c r="O67" s="63"/>
      <c r="P67" s="63"/>
      <c r="Q67" s="63"/>
      <c r="R67" s="63"/>
      <c r="S67" s="63"/>
      <c r="T67" s="63"/>
      <c r="U67" s="63"/>
      <c r="V67" s="63"/>
      <c r="W67" s="63"/>
      <c r="X67" s="63"/>
    </row>
    <row r="68" spans="1:24" ht="12.7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3"/>
      <c r="B69" s="63"/>
      <c r="C69" s="63"/>
      <c r="D69" s="63"/>
      <c r="E69" s="63"/>
      <c r="F69" s="63"/>
      <c r="G69" s="63"/>
      <c r="H69" s="63"/>
      <c r="I69" s="63"/>
      <c r="J69" s="63"/>
      <c r="K69" s="63"/>
      <c r="L69" s="63"/>
      <c r="M69" s="63"/>
      <c r="N69" s="63"/>
      <c r="O69" s="63"/>
      <c r="P69" s="63"/>
      <c r="Q69" s="63"/>
      <c r="R69" s="63"/>
      <c r="S69" s="63"/>
      <c r="T69" s="63"/>
      <c r="U69" s="63"/>
      <c r="V69" s="63"/>
      <c r="W69" s="63"/>
      <c r="X69" s="63"/>
    </row>
    <row r="70" spans="1:24" ht="12.75">
      <c r="A70" s="63"/>
      <c r="B70" s="63"/>
      <c r="C70" s="63"/>
      <c r="D70" s="63"/>
      <c r="E70" s="63"/>
      <c r="F70" s="63"/>
      <c r="G70" s="63"/>
      <c r="H70" s="63"/>
      <c r="I70" s="63"/>
      <c r="J70" s="63"/>
      <c r="K70" s="63"/>
      <c r="L70" s="63"/>
      <c r="M70" s="63"/>
      <c r="N70" s="63"/>
      <c r="O70" s="63"/>
      <c r="P70" s="63"/>
      <c r="Q70" s="63"/>
      <c r="R70" s="63"/>
      <c r="S70" s="63"/>
      <c r="T70" s="63"/>
      <c r="U70" s="63"/>
      <c r="V70" s="63"/>
      <c r="W70" s="63"/>
      <c r="X70" s="63"/>
    </row>
    <row r="71" spans="1:24" ht="12.75">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2.75">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2.75">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2.75">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2.75">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2.75">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2.75">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2.75">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2.75">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2.75">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2.75">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2.75">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2.75">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2.75">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2.75">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2.75">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2.75">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2.75">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2.7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2.7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2.75">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2.75">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2.75">
      <c r="A93" s="63"/>
      <c r="B93" s="63"/>
      <c r="C93" s="63"/>
      <c r="D93" s="63"/>
      <c r="E93" s="63"/>
      <c r="F93" s="63"/>
      <c r="G93" s="63"/>
      <c r="H93" s="63"/>
      <c r="I93" s="63"/>
      <c r="J93" s="63"/>
      <c r="K93" s="63"/>
      <c r="L93" s="63"/>
      <c r="M93" s="63"/>
      <c r="N93" s="63"/>
      <c r="O93" s="63"/>
      <c r="P93" s="63"/>
      <c r="Q93" s="63"/>
      <c r="R93" s="63"/>
      <c r="S93" s="63"/>
      <c r="T93" s="63"/>
      <c r="U93" s="63"/>
      <c r="V93" s="63"/>
      <c r="W93" s="63"/>
      <c r="X93" s="63"/>
    </row>
    <row r="94" spans="1:24" ht="12.75">
      <c r="A94" s="63"/>
      <c r="B94" s="63"/>
      <c r="C94" s="63"/>
      <c r="D94" s="63"/>
      <c r="E94" s="63"/>
      <c r="F94" s="63"/>
      <c r="G94" s="63"/>
      <c r="H94" s="63"/>
      <c r="I94" s="63"/>
      <c r="J94" s="63"/>
      <c r="K94" s="63"/>
      <c r="L94" s="63"/>
      <c r="M94" s="63"/>
      <c r="N94" s="63"/>
      <c r="O94" s="63"/>
      <c r="P94" s="63"/>
      <c r="Q94" s="63"/>
      <c r="R94" s="63"/>
      <c r="S94" s="63"/>
      <c r="T94" s="63"/>
      <c r="U94" s="63"/>
      <c r="V94" s="63"/>
      <c r="W94" s="63"/>
      <c r="X94" s="63"/>
    </row>
    <row r="95" spans="1:24" ht="12.75">
      <c r="A95" s="63"/>
      <c r="B95" s="63"/>
      <c r="C95" s="63"/>
      <c r="D95" s="63"/>
      <c r="E95" s="63"/>
      <c r="F95" s="63"/>
      <c r="G95" s="63"/>
      <c r="H95" s="63"/>
      <c r="I95" s="63"/>
      <c r="J95" s="63"/>
      <c r="K95" s="63"/>
      <c r="L95" s="63"/>
      <c r="M95" s="63"/>
      <c r="N95" s="63"/>
      <c r="O95" s="63"/>
      <c r="P95" s="63"/>
      <c r="Q95" s="63"/>
      <c r="R95" s="63"/>
      <c r="S95" s="63"/>
      <c r="T95" s="63"/>
      <c r="U95" s="63"/>
      <c r="V95" s="63"/>
      <c r="W95" s="63"/>
      <c r="X95" s="63"/>
    </row>
    <row r="96" spans="1:24" ht="12.75">
      <c r="A96" s="63"/>
      <c r="B96" s="63"/>
      <c r="C96" s="63"/>
      <c r="D96" s="63"/>
      <c r="E96" s="63"/>
      <c r="F96" s="63"/>
      <c r="G96" s="63"/>
      <c r="H96" s="63"/>
      <c r="I96" s="63"/>
      <c r="J96" s="63"/>
      <c r="K96" s="63"/>
      <c r="L96" s="63"/>
      <c r="M96" s="63"/>
      <c r="N96" s="63"/>
      <c r="O96" s="63"/>
      <c r="P96" s="63"/>
      <c r="Q96" s="63"/>
      <c r="R96" s="63"/>
      <c r="S96" s="63"/>
      <c r="T96" s="63"/>
      <c r="U96" s="63"/>
      <c r="V96" s="63"/>
      <c r="W96" s="63"/>
      <c r="X96" s="63"/>
    </row>
    <row r="97" spans="1:24" ht="12.75">
      <c r="A97" s="63"/>
      <c r="B97" s="63"/>
      <c r="C97" s="63"/>
      <c r="D97" s="63"/>
      <c r="E97" s="63"/>
      <c r="F97" s="63"/>
      <c r="G97" s="63"/>
      <c r="H97" s="63"/>
      <c r="I97" s="63"/>
      <c r="J97" s="63"/>
      <c r="K97" s="63"/>
      <c r="L97" s="63"/>
      <c r="M97" s="63"/>
      <c r="N97" s="63"/>
      <c r="O97" s="63"/>
      <c r="P97" s="63"/>
      <c r="Q97" s="63"/>
      <c r="R97" s="63"/>
      <c r="S97" s="63"/>
      <c r="T97" s="63"/>
      <c r="U97" s="63"/>
      <c r="V97" s="63"/>
      <c r="W97" s="63"/>
      <c r="X97" s="63"/>
    </row>
    <row r="98" spans="1:24" ht="12.75">
      <c r="A98" s="63"/>
      <c r="B98" s="63"/>
      <c r="C98" s="63"/>
      <c r="D98" s="63"/>
      <c r="E98" s="63"/>
      <c r="F98" s="63"/>
      <c r="G98" s="63"/>
      <c r="H98" s="63"/>
      <c r="I98" s="63"/>
      <c r="J98" s="63"/>
      <c r="K98" s="63"/>
      <c r="L98" s="63"/>
      <c r="M98" s="63"/>
      <c r="N98" s="63"/>
      <c r="O98" s="63"/>
      <c r="P98" s="63"/>
      <c r="Q98" s="63"/>
      <c r="R98" s="63"/>
      <c r="S98" s="63"/>
      <c r="T98" s="63"/>
      <c r="U98" s="63"/>
      <c r="V98" s="63"/>
      <c r="W98" s="63"/>
      <c r="X98" s="63"/>
    </row>
    <row r="99" spans="1:24" ht="12.75">
      <c r="A99" s="63"/>
      <c r="B99" s="63"/>
      <c r="C99" s="63"/>
      <c r="D99" s="63"/>
      <c r="E99" s="63"/>
      <c r="F99" s="63"/>
      <c r="G99" s="63"/>
      <c r="H99" s="63"/>
      <c r="I99" s="63"/>
      <c r="J99" s="63"/>
      <c r="K99" s="63"/>
      <c r="L99" s="63"/>
      <c r="M99" s="63"/>
      <c r="N99" s="63"/>
      <c r="O99" s="63"/>
      <c r="P99" s="63"/>
      <c r="Q99" s="63"/>
      <c r="R99" s="63"/>
      <c r="S99" s="63"/>
      <c r="T99" s="63"/>
      <c r="U99" s="63"/>
      <c r="V99" s="63"/>
      <c r="W99" s="63"/>
      <c r="X99" s="63"/>
    </row>
    <row r="100" spans="1:24" ht="12.7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row>
    <row r="101" spans="1:24" ht="12.7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row>
    <row r="102" spans="1:24" ht="12.7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1:24" ht="12.7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row>
    <row r="104" spans="1:24" ht="12.7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row>
    <row r="105" spans="1:24" ht="12.7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row>
    <row r="106" spans="1:24" ht="12.7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row>
    <row r="107" spans="1:24" ht="12.7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row>
    <row r="108" spans="1:24" ht="12.7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row>
    <row r="109" spans="1:24" ht="12.7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row>
    <row r="110" spans="1:24" ht="12.7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row>
    <row r="111" spans="1:24" ht="12.7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row>
    <row r="112" spans="1:24" ht="12.7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row>
    <row r="113" spans="1:24" ht="12.7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row>
    <row r="114" spans="1:24" ht="12.7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row>
    <row r="115" spans="1:24" ht="12.7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row>
    <row r="116" spans="1:24" ht="12.7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row>
    <row r="117" spans="1:24" ht="12.7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row>
    <row r="118" spans="1:24" ht="12.7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row>
    <row r="119" spans="1:24" ht="12.7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row>
    <row r="120" spans="1:24" ht="12.7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row>
    <row r="121" spans="1:24" ht="12.7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row>
    <row r="122" spans="1:24" ht="12.7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row>
    <row r="123" spans="1:24" ht="12.7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row>
    <row r="124" spans="1:24" ht="12.7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row>
    <row r="125" spans="1:24" ht="12.7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row>
    <row r="126" spans="1:24" ht="12.7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row>
    <row r="127" spans="1:24" ht="12.7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row>
    <row r="128" spans="1:24" ht="12.7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row>
    <row r="129" spans="1:24" ht="12.7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row>
    <row r="130" spans="1:24" ht="12.7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row>
    <row r="131" spans="1:24" ht="12.7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row>
    <row r="132" spans="1:24" ht="12.7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row>
    <row r="133" spans="1:24" ht="12.7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row>
    <row r="134" spans="1:24" ht="12.7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row>
    <row r="135" spans="1:24" ht="12.7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row>
    <row r="136" spans="1:24" ht="12.7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row>
    <row r="137" spans="1:24" ht="12.7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row>
    <row r="138" spans="1:24" ht="12.7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row>
    <row r="139" spans="1:24" ht="12.7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row>
    <row r="140" spans="1:24" ht="12.7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row>
    <row r="141" spans="1:24" ht="12.7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row>
    <row r="142" spans="1:24" ht="12.7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row>
    <row r="143" spans="1:24" ht="12.7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row>
    <row r="144" spans="1:24" ht="12.7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row>
    <row r="145" spans="1:24" ht="12.7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row>
    <row r="146" spans="1:24" ht="12.7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row>
    <row r="147" spans="1:24" ht="12.7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row>
    <row r="148" spans="1:24" ht="12.7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row>
    <row r="149" spans="1:24" ht="12.7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row>
    <row r="150" spans="1:24" ht="12.7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row>
    <row r="151" spans="1:24" ht="12.7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row>
    <row r="152" spans="1:24" ht="12.7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row>
    <row r="153" spans="1:24" ht="12.7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row>
    <row r="154" spans="1:24" ht="12.7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row>
    <row r="155" spans="1:24" ht="12.7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row>
    <row r="156" spans="1:24" ht="12.7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row>
    <row r="157" spans="1:24" ht="12.7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row>
    <row r="158" spans="1:24" ht="12.7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row>
    <row r="159" spans="1:24" ht="12.7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row>
    <row r="160" spans="1:24" ht="12.7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row>
    <row r="161" spans="1:24" ht="12.7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row>
    <row r="162" spans="1:24" ht="12.7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row>
    <row r="163" spans="1:24" ht="12.7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row>
    <row r="164" spans="1:24" ht="12.7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row>
    <row r="165" spans="1:24" ht="12.7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row>
    <row r="166" spans="1:24" ht="12.7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row>
    <row r="167" spans="1:24" ht="12.7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row>
    <row r="168" spans="1:24" ht="12.7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row>
    <row r="169" spans="1:24" ht="12.7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row>
    <row r="170" spans="1:24" ht="12.7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row>
    <row r="171" spans="1:24" ht="12.7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row>
    <row r="172" spans="1:24" ht="12.7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row>
    <row r="173" spans="1:24" ht="12.7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row>
    <row r="174" spans="1:24" ht="12.7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row>
    <row r="175" spans="1:24" ht="12.7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row>
    <row r="176" spans="1:24" ht="12.7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row>
    <row r="177" spans="1:24" ht="12.7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row>
    <row r="178" spans="1:24" ht="12.7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row>
    <row r="179" spans="1:24" ht="12.7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row>
    <row r="180" spans="1:24" ht="12.7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row>
    <row r="181" spans="1:24" ht="12.7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row>
    <row r="182" spans="1:24" ht="12.7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row>
    <row r="183" spans="1:24" ht="12.7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row>
    <row r="184" spans="1:24" ht="12.7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row>
    <row r="185" spans="1:24" ht="12.7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row>
    <row r="186" spans="1:24" ht="12.7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row>
    <row r="187" spans="1:24" ht="12.7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row>
    <row r="188" spans="1:24" ht="12.7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row>
    <row r="189" spans="1:24" ht="12.7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row>
    <row r="190" spans="1:24" ht="12.7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row>
    <row r="191" spans="1:24" ht="12.7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row>
    <row r="192" spans="1:24" ht="12.7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row>
    <row r="193" spans="1:24" ht="12.7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row>
    <row r="194" spans="1:24" ht="12.7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row>
    <row r="195" spans="1:24" ht="12.7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row>
    <row r="196" spans="1:24" ht="12.7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row>
    <row r="197" spans="1:24" ht="12.7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row>
    <row r="198" spans="1:24" ht="12.7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row>
    <row r="199" spans="1:24" ht="12.7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row>
    <row r="200" spans="1:24" ht="12.7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row>
    <row r="201" spans="1:24" ht="12.7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row>
    <row r="202" spans="1:24" ht="12.7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row>
    <row r="203" spans="1:24" ht="12.7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row>
    <row r="204" spans="1:24" ht="12.7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row>
    <row r="205" spans="1:24" ht="12.7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row>
    <row r="206" spans="1:24" ht="12.7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row>
    <row r="207" spans="1:24" ht="12.7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row>
    <row r="208" spans="1:24" ht="12.7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row>
    <row r="209" spans="1:24" ht="12.7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row>
    <row r="210" spans="1:24" ht="12.7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row>
    <row r="211" spans="1:24" ht="12.7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row>
    <row r="212" spans="1:24" ht="12.7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row>
    <row r="213" spans="1:24" ht="12.7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row>
    <row r="214" spans="1:24" ht="12.7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row>
    <row r="215" spans="1:24" ht="12.7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row>
    <row r="216" spans="1:24" ht="12.7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row>
    <row r="217" spans="1:24" ht="12.7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row>
    <row r="218" spans="1:24" ht="12.7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row>
    <row r="219" spans="1:24" ht="12.7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row>
    <row r="220" spans="1:24" ht="12.7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row>
    <row r="221" spans="1:24" ht="12.7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row>
    <row r="222" spans="1:24" ht="12.7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row>
    <row r="223" spans="1:24" ht="12.7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row>
    <row r="224" spans="1:24" ht="12.7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row>
    <row r="225" spans="1:24" ht="12.7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row>
    <row r="226" spans="1:24" ht="12.7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row>
    <row r="227" spans="1:24" ht="12.7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row>
    <row r="228" spans="1:24" ht="12.7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row>
    <row r="229" spans="1:24" ht="12.7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row>
    <row r="230" spans="1:24" ht="12.7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row>
    <row r="231" spans="1:24" ht="12.7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row>
    <row r="232" spans="1:24" ht="12.7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row>
    <row r="233" spans="1:24" ht="12.7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row>
    <row r="234" spans="1:24" ht="12.7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row>
    <row r="235" spans="1:24" ht="12.7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row>
    <row r="236" spans="1:24" ht="12.7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row>
    <row r="237" spans="1:24" ht="12.7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row>
    <row r="238" spans="1:24" ht="12.7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row>
    <row r="239" spans="1:24" ht="12.7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row>
    <row r="240" spans="1:24" ht="12.7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row>
    <row r="241" spans="1:24" ht="12.7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row>
    <row r="242" spans="1:24" ht="12.7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row>
    <row r="243" spans="1:24" ht="12.7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row>
    <row r="244" spans="1:24" ht="12.7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row>
    <row r="245" spans="1:24" ht="12.7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row>
    <row r="246" spans="1:24" ht="12.7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row>
    <row r="247" spans="1:24" ht="12.7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row>
    <row r="248" spans="1:24" ht="12.7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row>
    <row r="249" spans="1:24" ht="12.7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row>
    <row r="250" spans="1:24" ht="12.7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row>
    <row r="251" spans="1:24" ht="12.7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row>
    <row r="252" spans="1:24" ht="12.7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row>
    <row r="253" spans="1:24" ht="12.7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row>
    <row r="254" spans="1:24" ht="12.7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row>
    <row r="255" spans="1:24" ht="12.7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row>
    <row r="256" spans="1:24" ht="12.7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row>
    <row r="257" spans="1:24" ht="12.7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row>
    <row r="258" spans="1:24" ht="12.7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row>
    <row r="259" spans="1:24" ht="12.7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row>
    <row r="260" spans="1:24" ht="12.7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row>
    <row r="261" spans="1:24" ht="12.7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row>
    <row r="262" spans="1:24" ht="12.7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row>
    <row r="263" spans="1:24" ht="12.7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row>
    <row r="264" spans="1:24" ht="12.7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row>
    <row r="265" spans="1:24" ht="12.7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row>
    <row r="266" spans="1:24" ht="12.7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row>
    <row r="267" spans="1:24" ht="12.7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row>
    <row r="268" spans="1:24" ht="12.7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row>
    <row r="269" spans="1:24" ht="12.7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row>
    <row r="270" spans="1:24" ht="12.7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row>
    <row r="271" spans="1:24" ht="12.7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row>
    <row r="272" spans="1:24" ht="12.7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row>
    <row r="273" spans="1:24" ht="12.7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row>
    <row r="274" spans="1:24" ht="12.7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row>
    <row r="275" spans="1:24" ht="12.7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row>
    <row r="276" spans="1:24" ht="12.7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row>
    <row r="277" spans="1:24" ht="12.7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row>
    <row r="278" spans="1:24" ht="12.7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row>
    <row r="279" spans="1:24" ht="12.7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row>
    <row r="280" spans="1:24" ht="12.7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row>
    <row r="281" spans="1:24" ht="12.7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row>
    <row r="282" spans="1:24" ht="12.7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row>
    <row r="283" spans="1:24" ht="12.7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row>
    <row r="284" spans="1:24" ht="12.7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row>
    <row r="285" spans="1:24" ht="12.7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row>
    <row r="286" spans="1:24" ht="12.7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row>
    <row r="287" spans="1:24" ht="12.75">
      <c r="A287" s="63"/>
      <c r="G287" s="63"/>
      <c r="H287" s="63"/>
      <c r="I287" s="63"/>
      <c r="J287" s="63"/>
      <c r="K287" s="63"/>
      <c r="L287" s="63"/>
      <c r="M287" s="63"/>
      <c r="N287" s="63"/>
      <c r="O287" s="63"/>
      <c r="P287" s="63"/>
      <c r="Q287" s="63"/>
      <c r="R287" s="63"/>
      <c r="S287" s="63"/>
      <c r="T287" s="63"/>
      <c r="U287" s="63"/>
      <c r="V287" s="63"/>
      <c r="W287" s="63"/>
      <c r="X287" s="63"/>
    </row>
    <row r="288" spans="8:24" ht="12.75">
      <c r="H288" s="63"/>
      <c r="I288" s="63"/>
      <c r="J288" s="63"/>
      <c r="K288" s="63"/>
      <c r="L288" s="63"/>
      <c r="M288" s="63"/>
      <c r="N288" s="63"/>
      <c r="O288" s="63"/>
      <c r="P288" s="63"/>
      <c r="Q288" s="63"/>
      <c r="R288" s="63"/>
      <c r="S288" s="63"/>
      <c r="T288" s="63"/>
      <c r="U288" s="63"/>
      <c r="V288" s="63"/>
      <c r="W288" s="63"/>
      <c r="X288" s="63"/>
    </row>
    <row r="289" spans="8:24" ht="12.75">
      <c r="H289" s="63"/>
      <c r="I289" s="63"/>
      <c r="J289" s="63"/>
      <c r="K289" s="63"/>
      <c r="L289" s="63"/>
      <c r="M289" s="63"/>
      <c r="N289" s="63"/>
      <c r="O289" s="63"/>
      <c r="P289" s="63"/>
      <c r="Q289" s="63"/>
      <c r="R289" s="63"/>
      <c r="S289" s="63"/>
      <c r="T289" s="63"/>
      <c r="U289" s="63"/>
      <c r="V289" s="63"/>
      <c r="W289" s="63"/>
      <c r="X289" s="63"/>
    </row>
    <row r="290" spans="8:24" ht="12.75">
      <c r="H290" s="63"/>
      <c r="I290" s="63"/>
      <c r="J290" s="63"/>
      <c r="K290" s="63"/>
      <c r="L290" s="63"/>
      <c r="M290" s="63"/>
      <c r="N290" s="63"/>
      <c r="O290" s="63"/>
      <c r="P290" s="63"/>
      <c r="Q290" s="63"/>
      <c r="R290" s="63"/>
      <c r="S290" s="63"/>
      <c r="T290" s="63"/>
      <c r="U290" s="63"/>
      <c r="V290" s="63"/>
      <c r="W290" s="63"/>
      <c r="X290" s="63"/>
    </row>
    <row r="291" spans="8:24" ht="12.75">
      <c r="H291" s="63"/>
      <c r="I291" s="63"/>
      <c r="J291" s="63"/>
      <c r="K291" s="63"/>
      <c r="L291" s="63"/>
      <c r="M291" s="63"/>
      <c r="N291" s="63"/>
      <c r="O291" s="63"/>
      <c r="P291" s="63"/>
      <c r="Q291" s="63"/>
      <c r="R291" s="63"/>
      <c r="S291" s="63"/>
      <c r="T291" s="63"/>
      <c r="U291" s="63"/>
      <c r="V291" s="63"/>
      <c r="W291" s="63"/>
      <c r="X291" s="63"/>
    </row>
    <row r="292" spans="8:24" ht="12.75">
      <c r="H292" s="63"/>
      <c r="I292" s="63"/>
      <c r="J292" s="63"/>
      <c r="K292" s="63"/>
      <c r="L292" s="63"/>
      <c r="M292" s="63"/>
      <c r="N292" s="63"/>
      <c r="O292" s="63"/>
      <c r="P292" s="63"/>
      <c r="Q292" s="63"/>
      <c r="R292" s="63"/>
      <c r="S292" s="63"/>
      <c r="T292" s="63"/>
      <c r="U292" s="63"/>
      <c r="V292" s="63"/>
      <c r="W292" s="63"/>
      <c r="X292" s="63"/>
    </row>
    <row r="293" spans="8:24" ht="12.75">
      <c r="H293" s="63"/>
      <c r="I293" s="63"/>
      <c r="J293" s="63"/>
      <c r="K293" s="63"/>
      <c r="L293" s="63"/>
      <c r="M293" s="63"/>
      <c r="N293" s="63"/>
      <c r="O293" s="63"/>
      <c r="P293" s="63"/>
      <c r="Q293" s="63"/>
      <c r="R293" s="63"/>
      <c r="S293" s="63"/>
      <c r="T293" s="63"/>
      <c r="U293" s="63"/>
      <c r="V293" s="63"/>
      <c r="W293" s="63"/>
      <c r="X293" s="63"/>
    </row>
    <row r="294" spans="8:24" ht="12.75">
      <c r="H294" s="63"/>
      <c r="I294" s="63"/>
      <c r="J294" s="63"/>
      <c r="K294" s="63"/>
      <c r="L294" s="63"/>
      <c r="M294" s="63"/>
      <c r="N294" s="63"/>
      <c r="O294" s="63"/>
      <c r="P294" s="63"/>
      <c r="Q294" s="63"/>
      <c r="R294" s="63"/>
      <c r="S294" s="63"/>
      <c r="T294" s="63"/>
      <c r="U294" s="63"/>
      <c r="V294" s="63"/>
      <c r="W294" s="63"/>
      <c r="X294" s="63"/>
    </row>
    <row r="295" spans="8:24" ht="12.75">
      <c r="H295" s="63"/>
      <c r="I295" s="63"/>
      <c r="J295" s="63"/>
      <c r="K295" s="63"/>
      <c r="L295" s="63"/>
      <c r="M295" s="63"/>
      <c r="N295" s="63"/>
      <c r="O295" s="63"/>
      <c r="P295" s="63"/>
      <c r="Q295" s="63"/>
      <c r="R295" s="63"/>
      <c r="S295" s="63"/>
      <c r="T295" s="63"/>
      <c r="U295" s="63"/>
      <c r="V295" s="63"/>
      <c r="W295" s="63"/>
      <c r="X295" s="63"/>
    </row>
    <row r="296" spans="8:24" ht="12.75">
      <c r="H296" s="63"/>
      <c r="I296" s="63"/>
      <c r="J296" s="63"/>
      <c r="K296" s="63"/>
      <c r="L296" s="63"/>
      <c r="M296" s="63"/>
      <c r="N296" s="63"/>
      <c r="O296" s="63"/>
      <c r="P296" s="63"/>
      <c r="Q296" s="63"/>
      <c r="R296" s="63"/>
      <c r="S296" s="63"/>
      <c r="T296" s="63"/>
      <c r="U296" s="63"/>
      <c r="V296" s="63"/>
      <c r="W296" s="63"/>
      <c r="X296" s="63"/>
    </row>
    <row r="297" spans="8:24" ht="12.75">
      <c r="H297" s="63"/>
      <c r="I297" s="63"/>
      <c r="J297" s="63"/>
      <c r="K297" s="63"/>
      <c r="L297" s="63"/>
      <c r="M297" s="63"/>
      <c r="N297" s="63"/>
      <c r="O297" s="63"/>
      <c r="P297" s="63"/>
      <c r="Q297" s="63"/>
      <c r="R297" s="63"/>
      <c r="S297" s="63"/>
      <c r="T297" s="63"/>
      <c r="U297" s="63"/>
      <c r="V297" s="63"/>
      <c r="W297" s="63"/>
      <c r="X297" s="63"/>
    </row>
    <row r="298" spans="8:24" ht="12.75">
      <c r="H298" s="63"/>
      <c r="I298" s="63"/>
      <c r="J298" s="63"/>
      <c r="K298" s="63"/>
      <c r="L298" s="63"/>
      <c r="M298" s="63"/>
      <c r="N298" s="63"/>
      <c r="O298" s="63"/>
      <c r="P298" s="63"/>
      <c r="Q298" s="63"/>
      <c r="R298" s="63"/>
      <c r="S298" s="63"/>
      <c r="T298" s="63"/>
      <c r="U298" s="63"/>
      <c r="V298" s="63"/>
      <c r="W298" s="63"/>
      <c r="X298" s="63"/>
    </row>
    <row r="299" spans="8:24" ht="12.75">
      <c r="H299" s="63"/>
      <c r="I299" s="63"/>
      <c r="J299" s="63"/>
      <c r="K299" s="63"/>
      <c r="L299" s="63"/>
      <c r="M299" s="63"/>
      <c r="N299" s="63"/>
      <c r="O299" s="63"/>
      <c r="P299" s="63"/>
      <c r="Q299" s="63"/>
      <c r="R299" s="63"/>
      <c r="S299" s="63"/>
      <c r="T299" s="63"/>
      <c r="U299" s="63"/>
      <c r="V299" s="63"/>
      <c r="W299" s="63"/>
      <c r="X299" s="63"/>
    </row>
    <row r="300" spans="8:24" ht="12.75">
      <c r="H300" s="63"/>
      <c r="I300" s="63"/>
      <c r="J300" s="63"/>
      <c r="K300" s="63"/>
      <c r="L300" s="63"/>
      <c r="M300" s="63"/>
      <c r="N300" s="63"/>
      <c r="O300" s="63"/>
      <c r="P300" s="63"/>
      <c r="Q300" s="63"/>
      <c r="R300" s="63"/>
      <c r="S300" s="63"/>
      <c r="T300" s="63"/>
      <c r="U300" s="63"/>
      <c r="V300" s="63"/>
      <c r="W300" s="63"/>
      <c r="X300" s="63"/>
    </row>
    <row r="301" spans="8:24" ht="12.75">
      <c r="H301" s="63"/>
      <c r="I301" s="63"/>
      <c r="J301" s="63"/>
      <c r="K301" s="63"/>
      <c r="L301" s="63"/>
      <c r="M301" s="63"/>
      <c r="N301" s="63"/>
      <c r="O301" s="63"/>
      <c r="P301" s="63"/>
      <c r="Q301" s="63"/>
      <c r="R301" s="63"/>
      <c r="S301" s="63"/>
      <c r="T301" s="63"/>
      <c r="U301" s="63"/>
      <c r="V301" s="63"/>
      <c r="W301" s="63"/>
      <c r="X301" s="63"/>
    </row>
    <row r="302" spans="8:24" ht="12.75">
      <c r="H302" s="63"/>
      <c r="I302" s="63"/>
      <c r="J302" s="63"/>
      <c r="K302" s="63"/>
      <c r="L302" s="63"/>
      <c r="M302" s="63"/>
      <c r="N302" s="63"/>
      <c r="O302" s="63"/>
      <c r="P302" s="63"/>
      <c r="Q302" s="63"/>
      <c r="R302" s="63"/>
      <c r="S302" s="63"/>
      <c r="T302" s="63"/>
      <c r="U302" s="63"/>
      <c r="V302" s="63"/>
      <c r="W302" s="63"/>
      <c r="X302" s="63"/>
    </row>
    <row r="303" spans="8:24" ht="12.75">
      <c r="H303" s="63"/>
      <c r="I303" s="63"/>
      <c r="J303" s="63"/>
      <c r="K303" s="63"/>
      <c r="L303" s="63"/>
      <c r="M303" s="63"/>
      <c r="N303" s="63"/>
      <c r="O303" s="63"/>
      <c r="P303" s="63"/>
      <c r="Q303" s="63"/>
      <c r="R303" s="63"/>
      <c r="S303" s="63"/>
      <c r="T303" s="63"/>
      <c r="U303" s="63"/>
      <c r="V303" s="63"/>
      <c r="W303" s="63"/>
      <c r="X303" s="63"/>
    </row>
    <row r="304" spans="8:24" ht="12.75">
      <c r="H304" s="63"/>
      <c r="I304" s="63"/>
      <c r="J304" s="63"/>
      <c r="K304" s="63"/>
      <c r="L304" s="63"/>
      <c r="M304" s="63"/>
      <c r="N304" s="63"/>
      <c r="O304" s="63"/>
      <c r="P304" s="63"/>
      <c r="Q304" s="63"/>
      <c r="R304" s="63"/>
      <c r="S304" s="63"/>
      <c r="T304" s="63"/>
      <c r="U304" s="63"/>
      <c r="V304" s="63"/>
      <c r="W304" s="63"/>
      <c r="X304" s="63"/>
    </row>
    <row r="305" spans="8:24" ht="12.75">
      <c r="H305" s="63"/>
      <c r="I305" s="63"/>
      <c r="J305" s="63"/>
      <c r="K305" s="63"/>
      <c r="L305" s="63"/>
      <c r="M305" s="63"/>
      <c r="N305" s="63"/>
      <c r="O305" s="63"/>
      <c r="P305" s="63"/>
      <c r="Q305" s="63"/>
      <c r="R305" s="63"/>
      <c r="S305" s="63"/>
      <c r="T305" s="63"/>
      <c r="U305" s="63"/>
      <c r="V305" s="63"/>
      <c r="W305" s="63"/>
      <c r="X305" s="63"/>
    </row>
    <row r="306" spans="8:24" ht="12.75">
      <c r="H306" s="63"/>
      <c r="I306" s="63"/>
      <c r="J306" s="63"/>
      <c r="K306" s="63"/>
      <c r="L306" s="63"/>
      <c r="M306" s="63"/>
      <c r="N306" s="63"/>
      <c r="O306" s="63"/>
      <c r="P306" s="63"/>
      <c r="Q306" s="63"/>
      <c r="R306" s="63"/>
      <c r="S306" s="63"/>
      <c r="T306" s="63"/>
      <c r="U306" s="63"/>
      <c r="V306" s="63"/>
      <c r="W306" s="63"/>
      <c r="X306" s="63"/>
    </row>
    <row r="307" spans="8:24" ht="12.75">
      <c r="H307" s="63"/>
      <c r="I307" s="63"/>
      <c r="J307" s="63"/>
      <c r="K307" s="63"/>
      <c r="L307" s="63"/>
      <c r="M307" s="63"/>
      <c r="N307" s="63"/>
      <c r="O307" s="63"/>
      <c r="P307" s="63"/>
      <c r="Q307" s="63"/>
      <c r="R307" s="63"/>
      <c r="S307" s="63"/>
      <c r="T307" s="63"/>
      <c r="U307" s="63"/>
      <c r="V307" s="63"/>
      <c r="W307" s="63"/>
      <c r="X307" s="63"/>
    </row>
    <row r="308" spans="8:24" ht="12.75">
      <c r="H308" s="63"/>
      <c r="I308" s="63"/>
      <c r="J308" s="63"/>
      <c r="K308" s="63"/>
      <c r="L308" s="63"/>
      <c r="M308" s="63"/>
      <c r="N308" s="63"/>
      <c r="O308" s="63"/>
      <c r="P308" s="63"/>
      <c r="Q308" s="63"/>
      <c r="R308" s="63"/>
      <c r="S308" s="63"/>
      <c r="T308" s="63"/>
      <c r="U308" s="63"/>
      <c r="V308" s="63"/>
      <c r="W308" s="63"/>
      <c r="X308" s="63"/>
    </row>
    <row r="309" spans="8:24" ht="12.75">
      <c r="H309" s="63"/>
      <c r="I309" s="63"/>
      <c r="J309" s="63"/>
      <c r="K309" s="63"/>
      <c r="L309" s="63"/>
      <c r="M309" s="63"/>
      <c r="N309" s="63"/>
      <c r="O309" s="63"/>
      <c r="P309" s="63"/>
      <c r="Q309" s="63"/>
      <c r="R309" s="63"/>
      <c r="S309" s="63"/>
      <c r="T309" s="63"/>
      <c r="U309" s="63"/>
      <c r="V309" s="63"/>
      <c r="W309" s="63"/>
      <c r="X309" s="63"/>
    </row>
    <row r="310" spans="8:24" ht="12.75">
      <c r="H310" s="63"/>
      <c r="I310" s="63"/>
      <c r="J310" s="63"/>
      <c r="K310" s="63"/>
      <c r="L310" s="63"/>
      <c r="M310" s="63"/>
      <c r="N310" s="63"/>
      <c r="O310" s="63"/>
      <c r="P310" s="63"/>
      <c r="Q310" s="63"/>
      <c r="R310" s="63"/>
      <c r="S310" s="63"/>
      <c r="T310" s="63"/>
      <c r="U310" s="63"/>
      <c r="V310" s="63"/>
      <c r="W310" s="63"/>
      <c r="X310" s="63"/>
    </row>
    <row r="311" spans="8:24" ht="12.75">
      <c r="H311" s="63"/>
      <c r="I311" s="63"/>
      <c r="J311" s="63"/>
      <c r="K311" s="63"/>
      <c r="L311" s="63"/>
      <c r="M311" s="63"/>
      <c r="N311" s="63"/>
      <c r="O311" s="63"/>
      <c r="P311" s="63"/>
      <c r="Q311" s="63"/>
      <c r="R311" s="63"/>
      <c r="S311" s="63"/>
      <c r="T311" s="63"/>
      <c r="U311" s="63"/>
      <c r="V311" s="63"/>
      <c r="W311" s="63"/>
      <c r="X311" s="63"/>
    </row>
    <row r="312" spans="8:24" ht="12.75">
      <c r="H312" s="63"/>
      <c r="I312" s="63"/>
      <c r="J312" s="63"/>
      <c r="K312" s="63"/>
      <c r="L312" s="63"/>
      <c r="M312" s="63"/>
      <c r="N312" s="63"/>
      <c r="O312" s="63"/>
      <c r="P312" s="63"/>
      <c r="Q312" s="63"/>
      <c r="R312" s="63"/>
      <c r="S312" s="63"/>
      <c r="T312" s="63"/>
      <c r="U312" s="63"/>
      <c r="V312" s="63"/>
      <c r="W312" s="63"/>
      <c r="X312" s="63"/>
    </row>
    <row r="313" spans="8:24" ht="12.75">
      <c r="H313" s="63"/>
      <c r="I313" s="63"/>
      <c r="J313" s="63"/>
      <c r="K313" s="63"/>
      <c r="L313" s="63"/>
      <c r="M313" s="63"/>
      <c r="N313" s="63"/>
      <c r="O313" s="63"/>
      <c r="P313" s="63"/>
      <c r="Q313" s="63"/>
      <c r="R313" s="63"/>
      <c r="S313" s="63"/>
      <c r="T313" s="63"/>
      <c r="U313" s="63"/>
      <c r="V313" s="63"/>
      <c r="W313" s="63"/>
      <c r="X313" s="63"/>
    </row>
    <row r="314" spans="8:24" ht="12.75">
      <c r="H314" s="63"/>
      <c r="I314" s="63"/>
      <c r="J314" s="63"/>
      <c r="K314" s="63"/>
      <c r="L314" s="63"/>
      <c r="M314" s="63"/>
      <c r="N314" s="63"/>
      <c r="O314" s="63"/>
      <c r="P314" s="63"/>
      <c r="Q314" s="63"/>
      <c r="R314" s="63"/>
      <c r="S314" s="63"/>
      <c r="T314" s="63"/>
      <c r="U314" s="63"/>
      <c r="V314" s="63"/>
      <c r="W314" s="63"/>
      <c r="X314" s="63"/>
    </row>
    <row r="315" spans="8:24" ht="12.75">
      <c r="H315" s="63"/>
      <c r="I315" s="63"/>
      <c r="J315" s="63"/>
      <c r="K315" s="63"/>
      <c r="L315" s="63"/>
      <c r="M315" s="63"/>
      <c r="N315" s="63"/>
      <c r="O315" s="63"/>
      <c r="P315" s="63"/>
      <c r="Q315" s="63"/>
      <c r="R315" s="63"/>
      <c r="S315" s="63"/>
      <c r="T315" s="63"/>
      <c r="U315" s="63"/>
      <c r="V315" s="63"/>
      <c r="W315" s="63"/>
      <c r="X315" s="63"/>
    </row>
    <row r="316" spans="8:24" ht="12.75">
      <c r="H316" s="63"/>
      <c r="I316" s="63"/>
      <c r="J316" s="63"/>
      <c r="K316" s="63"/>
      <c r="L316" s="63"/>
      <c r="M316" s="63"/>
      <c r="N316" s="63"/>
      <c r="O316" s="63"/>
      <c r="P316" s="63"/>
      <c r="Q316" s="63"/>
      <c r="R316" s="63"/>
      <c r="S316" s="63"/>
      <c r="T316" s="63"/>
      <c r="U316" s="63"/>
      <c r="V316" s="63"/>
      <c r="W316" s="63"/>
      <c r="X316" s="63"/>
    </row>
    <row r="317" spans="8:24" ht="12.75">
      <c r="H317" s="63"/>
      <c r="I317" s="63"/>
      <c r="J317" s="63"/>
      <c r="K317" s="63"/>
      <c r="L317" s="63"/>
      <c r="M317" s="63"/>
      <c r="N317" s="63"/>
      <c r="O317" s="63"/>
      <c r="P317" s="63"/>
      <c r="Q317" s="63"/>
      <c r="R317" s="63"/>
      <c r="S317" s="63"/>
      <c r="T317" s="63"/>
      <c r="U317" s="63"/>
      <c r="V317" s="63"/>
      <c r="W317" s="63"/>
      <c r="X317" s="63"/>
    </row>
    <row r="318" spans="8:24" ht="12.75">
      <c r="H318" s="63"/>
      <c r="I318" s="63"/>
      <c r="J318" s="63"/>
      <c r="K318" s="63"/>
      <c r="L318" s="63"/>
      <c r="M318" s="63"/>
      <c r="N318" s="63"/>
      <c r="O318" s="63"/>
      <c r="P318" s="63"/>
      <c r="Q318" s="63"/>
      <c r="R318" s="63"/>
      <c r="S318" s="63"/>
      <c r="T318" s="63"/>
      <c r="U318" s="63"/>
      <c r="V318" s="63"/>
      <c r="W318" s="63"/>
      <c r="X318" s="63"/>
    </row>
    <row r="319" spans="8:24" ht="12.75">
      <c r="H319" s="63"/>
      <c r="I319" s="63"/>
      <c r="J319" s="63"/>
      <c r="K319" s="63"/>
      <c r="L319" s="63"/>
      <c r="M319" s="63"/>
      <c r="N319" s="63"/>
      <c r="O319" s="63"/>
      <c r="P319" s="63"/>
      <c r="Q319" s="63"/>
      <c r="R319" s="63"/>
      <c r="S319" s="63"/>
      <c r="T319" s="63"/>
      <c r="U319" s="63"/>
      <c r="V319" s="63"/>
      <c r="W319" s="63"/>
      <c r="X319" s="63"/>
    </row>
    <row r="320" spans="8:24" ht="12.75">
      <c r="H320" s="63"/>
      <c r="I320" s="63"/>
      <c r="J320" s="63"/>
      <c r="K320" s="63"/>
      <c r="L320" s="63"/>
      <c r="M320" s="63"/>
      <c r="N320" s="63"/>
      <c r="O320" s="63"/>
      <c r="P320" s="63"/>
      <c r="Q320" s="63"/>
      <c r="R320" s="63"/>
      <c r="S320" s="63"/>
      <c r="T320" s="63"/>
      <c r="U320" s="63"/>
      <c r="V320" s="63"/>
      <c r="W320" s="63"/>
      <c r="X320" s="63"/>
    </row>
    <row r="321" spans="8:24" ht="12.75">
      <c r="H321" s="63"/>
      <c r="I321" s="63"/>
      <c r="J321" s="63"/>
      <c r="K321" s="63"/>
      <c r="L321" s="63"/>
      <c r="M321" s="63"/>
      <c r="N321" s="63"/>
      <c r="O321" s="63"/>
      <c r="P321" s="63"/>
      <c r="Q321" s="63"/>
      <c r="R321" s="63"/>
      <c r="S321" s="63"/>
      <c r="T321" s="63"/>
      <c r="U321" s="63"/>
      <c r="V321" s="63"/>
      <c r="W321" s="63"/>
      <c r="X321" s="63"/>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325">
      <selection activeCell="E355" sqref="E355"/>
    </sheetView>
  </sheetViews>
  <sheetFormatPr defaultColWidth="0" defaultRowHeight="12.75"/>
  <cols>
    <col min="1" max="1" width="4.28125" style="64" customWidth="1"/>
    <col min="2" max="2" width="98.421875" style="16" customWidth="1"/>
    <col min="3" max="3" width="0.13671875" style="16" hidden="1" customWidth="1"/>
    <col min="4" max="4" width="0.42578125" style="16" hidden="1" customWidth="1"/>
    <col min="5" max="5" width="17.28125" style="32" customWidth="1"/>
    <col min="6" max="12" width="17.28125" style="16" customWidth="1"/>
    <col min="13" max="13" width="17.28125" style="64" customWidth="1"/>
    <col min="14" max="14" width="17.28125" style="16" customWidth="1"/>
    <col min="15" max="164" width="15.7109375" style="16" customWidth="1"/>
    <col min="165" max="234" width="9.140625" style="16" customWidth="1"/>
    <col min="235" max="236" width="12.7109375" style="16" hidden="1" customWidth="1"/>
    <col min="237" max="260" width="0" style="16" hidden="1" customWidth="1"/>
    <col min="261" max="16384" width="12.7109375" style="16" hidden="1" customWidth="1"/>
  </cols>
  <sheetData>
    <row r="2" ht="25.5">
      <c r="B2" s="110" t="s">
        <v>319</v>
      </c>
    </row>
    <row r="3" spans="2:10" ht="15">
      <c r="B3" s="101" t="s">
        <v>264</v>
      </c>
      <c r="C3" s="102"/>
      <c r="D3" s="102"/>
      <c r="E3" s="137"/>
      <c r="F3" s="137"/>
      <c r="G3" s="137"/>
      <c r="H3" s="137"/>
      <c r="I3" s="64"/>
      <c r="J3" s="65"/>
    </row>
    <row r="4" spans="1:235" ht="15">
      <c r="A4" s="16"/>
      <c r="B4" s="101" t="s">
        <v>265</v>
      </c>
      <c r="C4" s="102"/>
      <c r="D4" s="102"/>
      <c r="E4" s="139" t="str">
        <f>IF(TRIM(Reporting_Country_Name)="","",Reporting_Country_Name)</f>
        <v>Poland, Rep. of</v>
      </c>
      <c r="F4" s="139"/>
      <c r="G4" s="139"/>
      <c r="H4" s="114"/>
      <c r="I4" s="64"/>
      <c r="J4" s="65"/>
      <c r="IA4" s="67" t="s">
        <v>0</v>
      </c>
    </row>
    <row r="5" spans="1:235" ht="12.75">
      <c r="A5" s="16"/>
      <c r="B5" s="103"/>
      <c r="C5" s="102"/>
      <c r="D5" s="102"/>
      <c r="E5" s="64"/>
      <c r="F5" s="64"/>
      <c r="G5" s="102"/>
      <c r="H5" s="102"/>
      <c r="I5" s="64"/>
      <c r="J5" s="65"/>
      <c r="IA5" s="67" t="s">
        <v>2</v>
      </c>
    </row>
    <row r="6" spans="1:235" ht="17.25" customHeight="1">
      <c r="A6" s="16"/>
      <c r="B6" s="104" t="s">
        <v>326</v>
      </c>
      <c r="C6" s="105"/>
      <c r="D6" s="134" t="str">
        <f>VLOOKUP(E6,Currency_code,2,FALSE)</f>
        <v>_USD</v>
      </c>
      <c r="E6" s="19" t="str">
        <f>'General Information'!F10</f>
        <v>US Dollars</v>
      </c>
      <c r="F6" s="64"/>
      <c r="G6" s="102"/>
      <c r="H6" s="102"/>
      <c r="I6" s="64"/>
      <c r="J6" s="65"/>
      <c r="IA6" s="67" t="s">
        <v>3</v>
      </c>
    </row>
    <row r="7" spans="2:235" s="94" customFormat="1" ht="17.25" customHeight="1">
      <c r="B7" s="104" t="s">
        <v>327</v>
      </c>
      <c r="C7" s="105"/>
      <c r="D7" s="134"/>
      <c r="E7" s="19" t="str">
        <f>'General Information'!F11</f>
        <v>Million</v>
      </c>
      <c r="F7" s="64"/>
      <c r="G7" s="102"/>
      <c r="H7" s="102"/>
      <c r="I7" s="95"/>
      <c r="J7" s="96"/>
      <c r="M7" s="95"/>
      <c r="IA7" s="97"/>
    </row>
    <row r="8" spans="2:235" ht="12.75">
      <c r="B8" s="22"/>
      <c r="C8" s="64"/>
      <c r="E8" s="64"/>
      <c r="F8" s="64"/>
      <c r="G8" s="64"/>
      <c r="H8" s="64"/>
      <c r="I8" s="64"/>
      <c r="J8" s="65"/>
      <c r="IA8" s="67" t="s">
        <v>5</v>
      </c>
    </row>
    <row r="9" spans="2:235" ht="12.75">
      <c r="B9" s="64"/>
      <c r="C9" s="64"/>
      <c r="D9" s="64"/>
      <c r="E9" s="64"/>
      <c r="F9" s="64"/>
      <c r="G9" s="64"/>
      <c r="H9" s="64"/>
      <c r="I9" s="64"/>
      <c r="IA9" s="68">
        <v>5</v>
      </c>
    </row>
    <row r="10" spans="2:222" ht="16.5" customHeight="1">
      <c r="B10" s="69"/>
      <c r="C10" s="33" t="s">
        <v>318</v>
      </c>
      <c r="D10" s="33" t="s">
        <v>231</v>
      </c>
      <c r="E10" s="76" t="s">
        <v>648</v>
      </c>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row>
    <row r="11" spans="1:164" s="19" customFormat="1" ht="18.75">
      <c r="A11" s="64"/>
      <c r="B11" s="115" t="s">
        <v>315</v>
      </c>
      <c r="C11" s="106"/>
      <c r="D11" s="106"/>
      <c r="E11" s="76" t="s">
        <v>246</v>
      </c>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row>
    <row r="12" spans="3:222" ht="16.5" customHeight="1">
      <c r="C12" s="39"/>
      <c r="D12" s="39"/>
      <c r="E12" s="111" t="str">
        <f>E10&amp;E11</f>
        <v>2023M7</v>
      </c>
      <c r="F12" s="111" t="str">
        <f aca="true" t="shared" si="0" ref="F12:BQ12">F10&amp;F11</f>
        <v/>
      </c>
      <c r="G12" s="111" t="str">
        <f t="shared" si="0"/>
        <v/>
      </c>
      <c r="H12" s="111" t="str">
        <f t="shared" si="0"/>
        <v/>
      </c>
      <c r="I12" s="111" t="str">
        <f t="shared" si="0"/>
        <v/>
      </c>
      <c r="J12" s="111" t="str">
        <f t="shared" si="0"/>
        <v/>
      </c>
      <c r="K12" s="111" t="str">
        <f t="shared" si="0"/>
        <v/>
      </c>
      <c r="L12" s="111" t="str">
        <f t="shared" si="0"/>
        <v/>
      </c>
      <c r="M12" s="111" t="str">
        <f t="shared" si="0"/>
        <v/>
      </c>
      <c r="N12" s="111" t="str">
        <f t="shared" si="0"/>
        <v/>
      </c>
      <c r="O12" s="111" t="str">
        <f t="shared" si="0"/>
        <v/>
      </c>
      <c r="P12" s="111" t="str">
        <f t="shared" si="0"/>
        <v/>
      </c>
      <c r="Q12" s="111" t="str">
        <f t="shared" si="0"/>
        <v/>
      </c>
      <c r="R12" s="111" t="str">
        <f t="shared" si="0"/>
        <v/>
      </c>
      <c r="S12" s="111" t="str">
        <f t="shared" si="0"/>
        <v/>
      </c>
      <c r="T12" s="111" t="str">
        <f t="shared" si="0"/>
        <v/>
      </c>
      <c r="U12" s="111" t="str">
        <f t="shared" si="0"/>
        <v/>
      </c>
      <c r="V12" s="111" t="str">
        <f t="shared" si="0"/>
        <v/>
      </c>
      <c r="W12" s="111" t="str">
        <f t="shared" si="0"/>
        <v/>
      </c>
      <c r="X12" s="111" t="str">
        <f t="shared" si="0"/>
        <v/>
      </c>
      <c r="Y12" s="111" t="str">
        <f t="shared" si="0"/>
        <v/>
      </c>
      <c r="Z12" s="111" t="str">
        <f t="shared" si="0"/>
        <v/>
      </c>
      <c r="AA12" s="111" t="str">
        <f t="shared" si="0"/>
        <v/>
      </c>
      <c r="AB12" s="111" t="str">
        <f t="shared" si="0"/>
        <v/>
      </c>
      <c r="AC12" s="111" t="str">
        <f t="shared" si="0"/>
        <v/>
      </c>
      <c r="AD12" s="111" t="str">
        <f t="shared" si="0"/>
        <v/>
      </c>
      <c r="AE12" s="111" t="str">
        <f t="shared" si="0"/>
        <v/>
      </c>
      <c r="AF12" s="111" t="str">
        <f t="shared" si="0"/>
        <v/>
      </c>
      <c r="AG12" s="111" t="str">
        <f t="shared" si="0"/>
        <v/>
      </c>
      <c r="AH12" s="111" t="str">
        <f t="shared" si="0"/>
        <v/>
      </c>
      <c r="AI12" s="111" t="str">
        <f t="shared" si="0"/>
        <v/>
      </c>
      <c r="AJ12" s="111" t="str">
        <f t="shared" si="0"/>
        <v/>
      </c>
      <c r="AK12" s="111" t="str">
        <f t="shared" si="0"/>
        <v/>
      </c>
      <c r="AL12" s="111" t="str">
        <f t="shared" si="0"/>
        <v/>
      </c>
      <c r="AM12" s="111" t="str">
        <f t="shared" si="0"/>
        <v/>
      </c>
      <c r="AN12" s="111" t="str">
        <f t="shared" si="0"/>
        <v/>
      </c>
      <c r="AO12" s="111" t="str">
        <f t="shared" si="0"/>
        <v/>
      </c>
      <c r="AP12" s="111" t="str">
        <f t="shared" si="0"/>
        <v/>
      </c>
      <c r="AQ12" s="111" t="str">
        <f t="shared" si="0"/>
        <v/>
      </c>
      <c r="AR12" s="111" t="str">
        <f t="shared" si="0"/>
        <v/>
      </c>
      <c r="AS12" s="111" t="str">
        <f t="shared" si="0"/>
        <v/>
      </c>
      <c r="AT12" s="111" t="str">
        <f t="shared" si="0"/>
        <v/>
      </c>
      <c r="AU12" s="111" t="str">
        <f t="shared" si="0"/>
        <v/>
      </c>
      <c r="AV12" s="111" t="str">
        <f t="shared" si="0"/>
        <v/>
      </c>
      <c r="AW12" s="111" t="str">
        <f t="shared" si="0"/>
        <v/>
      </c>
      <c r="AX12" s="111" t="str">
        <f t="shared" si="0"/>
        <v/>
      </c>
      <c r="AY12" s="111" t="str">
        <f t="shared" si="0"/>
        <v/>
      </c>
      <c r="AZ12" s="111" t="str">
        <f t="shared" si="0"/>
        <v/>
      </c>
      <c r="BA12" s="111" t="str">
        <f t="shared" si="0"/>
        <v/>
      </c>
      <c r="BB12" s="111" t="str">
        <f t="shared" si="0"/>
        <v/>
      </c>
      <c r="BC12" s="111" t="str">
        <f t="shared" si="0"/>
        <v/>
      </c>
      <c r="BD12" s="111" t="str">
        <f t="shared" si="0"/>
        <v/>
      </c>
      <c r="BE12" s="111" t="str">
        <f t="shared" si="0"/>
        <v/>
      </c>
      <c r="BF12" s="111" t="str">
        <f t="shared" si="0"/>
        <v/>
      </c>
      <c r="BG12" s="111" t="str">
        <f t="shared" si="0"/>
        <v/>
      </c>
      <c r="BH12" s="111" t="str">
        <f t="shared" si="0"/>
        <v/>
      </c>
      <c r="BI12" s="111" t="str">
        <f t="shared" si="0"/>
        <v/>
      </c>
      <c r="BJ12" s="111" t="str">
        <f t="shared" si="0"/>
        <v/>
      </c>
      <c r="BK12" s="111" t="str">
        <f t="shared" si="0"/>
        <v/>
      </c>
      <c r="BL12" s="111" t="str">
        <f t="shared" si="0"/>
        <v/>
      </c>
      <c r="BM12" s="111" t="str">
        <f t="shared" si="0"/>
        <v/>
      </c>
      <c r="BN12" s="111" t="str">
        <f t="shared" si="0"/>
        <v/>
      </c>
      <c r="BO12" s="111" t="str">
        <f t="shared" si="0"/>
        <v/>
      </c>
      <c r="BP12" s="111" t="str">
        <f t="shared" si="0"/>
        <v/>
      </c>
      <c r="BQ12" s="111" t="str">
        <f t="shared" si="0"/>
        <v/>
      </c>
      <c r="BR12" s="111" t="str">
        <f aca="true" t="shared" si="1" ref="BR12:EC12">BR10&amp;BR11</f>
        <v/>
      </c>
      <c r="BS12" s="111" t="str">
        <f t="shared" si="1"/>
        <v/>
      </c>
      <c r="BT12" s="111" t="str">
        <f t="shared" si="1"/>
        <v/>
      </c>
      <c r="BU12" s="111" t="str">
        <f t="shared" si="1"/>
        <v/>
      </c>
      <c r="BV12" s="111" t="str">
        <f t="shared" si="1"/>
        <v/>
      </c>
      <c r="BW12" s="111" t="str">
        <f t="shared" si="1"/>
        <v/>
      </c>
      <c r="BX12" s="111" t="str">
        <f t="shared" si="1"/>
        <v/>
      </c>
      <c r="BY12" s="111" t="str">
        <f t="shared" si="1"/>
        <v/>
      </c>
      <c r="BZ12" s="111" t="str">
        <f t="shared" si="1"/>
        <v/>
      </c>
      <c r="CA12" s="111" t="str">
        <f t="shared" si="1"/>
        <v/>
      </c>
      <c r="CB12" s="111" t="str">
        <f t="shared" si="1"/>
        <v/>
      </c>
      <c r="CC12" s="111" t="str">
        <f t="shared" si="1"/>
        <v/>
      </c>
      <c r="CD12" s="111" t="str">
        <f t="shared" si="1"/>
        <v/>
      </c>
      <c r="CE12" s="111" t="str">
        <f t="shared" si="1"/>
        <v/>
      </c>
      <c r="CF12" s="111" t="str">
        <f t="shared" si="1"/>
        <v/>
      </c>
      <c r="CG12" s="111" t="str">
        <f t="shared" si="1"/>
        <v/>
      </c>
      <c r="CH12" s="111" t="str">
        <f t="shared" si="1"/>
        <v/>
      </c>
      <c r="CI12" s="111" t="str">
        <f t="shared" si="1"/>
        <v/>
      </c>
      <c r="CJ12" s="111" t="str">
        <f t="shared" si="1"/>
        <v/>
      </c>
      <c r="CK12" s="111" t="str">
        <f t="shared" si="1"/>
        <v/>
      </c>
      <c r="CL12" s="111" t="str">
        <f t="shared" si="1"/>
        <v/>
      </c>
      <c r="CM12" s="111" t="str">
        <f t="shared" si="1"/>
        <v/>
      </c>
      <c r="CN12" s="111" t="str">
        <f t="shared" si="1"/>
        <v/>
      </c>
      <c r="CO12" s="111" t="str">
        <f t="shared" si="1"/>
        <v/>
      </c>
      <c r="CP12" s="111" t="str">
        <f t="shared" si="1"/>
        <v/>
      </c>
      <c r="CQ12" s="111" t="str">
        <f t="shared" si="1"/>
        <v/>
      </c>
      <c r="CR12" s="111" t="str">
        <f t="shared" si="1"/>
        <v/>
      </c>
      <c r="CS12" s="111" t="str">
        <f t="shared" si="1"/>
        <v/>
      </c>
      <c r="CT12" s="111" t="str">
        <f t="shared" si="1"/>
        <v/>
      </c>
      <c r="CU12" s="111" t="str">
        <f t="shared" si="1"/>
        <v/>
      </c>
      <c r="CV12" s="111" t="str">
        <f t="shared" si="1"/>
        <v/>
      </c>
      <c r="CW12" s="111" t="str">
        <f t="shared" si="1"/>
        <v/>
      </c>
      <c r="CX12" s="111" t="str">
        <f t="shared" si="1"/>
        <v/>
      </c>
      <c r="CY12" s="111" t="str">
        <f t="shared" si="1"/>
        <v/>
      </c>
      <c r="CZ12" s="111" t="str">
        <f t="shared" si="1"/>
        <v/>
      </c>
      <c r="DA12" s="111" t="str">
        <f t="shared" si="1"/>
        <v/>
      </c>
      <c r="DB12" s="111" t="str">
        <f t="shared" si="1"/>
        <v/>
      </c>
      <c r="DC12" s="111" t="str">
        <f t="shared" si="1"/>
        <v/>
      </c>
      <c r="DD12" s="111" t="str">
        <f t="shared" si="1"/>
        <v/>
      </c>
      <c r="DE12" s="111" t="str">
        <f t="shared" si="1"/>
        <v/>
      </c>
      <c r="DF12" s="111" t="str">
        <f t="shared" si="1"/>
        <v/>
      </c>
      <c r="DG12" s="111" t="str">
        <f t="shared" si="1"/>
        <v/>
      </c>
      <c r="DH12" s="111" t="str">
        <f t="shared" si="1"/>
        <v/>
      </c>
      <c r="DI12" s="111" t="str">
        <f t="shared" si="1"/>
        <v/>
      </c>
      <c r="DJ12" s="111" t="str">
        <f t="shared" si="1"/>
        <v/>
      </c>
      <c r="DK12" s="111" t="str">
        <f t="shared" si="1"/>
        <v/>
      </c>
      <c r="DL12" s="111" t="str">
        <f t="shared" si="1"/>
        <v/>
      </c>
      <c r="DM12" s="111" t="str">
        <f t="shared" si="1"/>
        <v/>
      </c>
      <c r="DN12" s="111" t="str">
        <f t="shared" si="1"/>
        <v/>
      </c>
      <c r="DO12" s="111" t="str">
        <f t="shared" si="1"/>
        <v/>
      </c>
      <c r="DP12" s="111" t="str">
        <f t="shared" si="1"/>
        <v/>
      </c>
      <c r="DQ12" s="111" t="str">
        <f t="shared" si="1"/>
        <v/>
      </c>
      <c r="DR12" s="111" t="str">
        <f t="shared" si="1"/>
        <v/>
      </c>
      <c r="DS12" s="111" t="str">
        <f t="shared" si="1"/>
        <v/>
      </c>
      <c r="DT12" s="111" t="str">
        <f t="shared" si="1"/>
        <v/>
      </c>
      <c r="DU12" s="111" t="str">
        <f t="shared" si="1"/>
        <v/>
      </c>
      <c r="DV12" s="111" t="str">
        <f t="shared" si="1"/>
        <v/>
      </c>
      <c r="DW12" s="111" t="str">
        <f t="shared" si="1"/>
        <v/>
      </c>
      <c r="DX12" s="111" t="str">
        <f t="shared" si="1"/>
        <v/>
      </c>
      <c r="DY12" s="111" t="str">
        <f t="shared" si="1"/>
        <v/>
      </c>
      <c r="DZ12" s="111" t="str">
        <f t="shared" si="1"/>
        <v/>
      </c>
      <c r="EA12" s="111" t="str">
        <f t="shared" si="1"/>
        <v/>
      </c>
      <c r="EB12" s="111" t="str">
        <f t="shared" si="1"/>
        <v/>
      </c>
      <c r="EC12" s="111" t="str">
        <f t="shared" si="1"/>
        <v/>
      </c>
      <c r="ED12" s="111" t="str">
        <f aca="true" t="shared" si="2" ref="ED12:FH12">ED10&amp;ED11</f>
        <v/>
      </c>
      <c r="EE12" s="111" t="str">
        <f t="shared" si="2"/>
        <v/>
      </c>
      <c r="EF12" s="111" t="str">
        <f t="shared" si="2"/>
        <v/>
      </c>
      <c r="EG12" s="111" t="str">
        <f t="shared" si="2"/>
        <v/>
      </c>
      <c r="EH12" s="111" t="str">
        <f t="shared" si="2"/>
        <v/>
      </c>
      <c r="EI12" s="111" t="str">
        <f t="shared" si="2"/>
        <v/>
      </c>
      <c r="EJ12" s="111" t="str">
        <f t="shared" si="2"/>
        <v/>
      </c>
      <c r="EK12" s="111" t="str">
        <f t="shared" si="2"/>
        <v/>
      </c>
      <c r="EL12" s="111" t="str">
        <f t="shared" si="2"/>
        <v/>
      </c>
      <c r="EM12" s="111" t="str">
        <f t="shared" si="2"/>
        <v/>
      </c>
      <c r="EN12" s="111" t="str">
        <f t="shared" si="2"/>
        <v/>
      </c>
      <c r="EO12" s="111" t="str">
        <f t="shared" si="2"/>
        <v/>
      </c>
      <c r="EP12" s="111" t="str">
        <f t="shared" si="2"/>
        <v/>
      </c>
      <c r="EQ12" s="111" t="str">
        <f t="shared" si="2"/>
        <v/>
      </c>
      <c r="ER12" s="111" t="str">
        <f t="shared" si="2"/>
        <v/>
      </c>
      <c r="ES12" s="111" t="str">
        <f t="shared" si="2"/>
        <v/>
      </c>
      <c r="ET12" s="111" t="str">
        <f t="shared" si="2"/>
        <v/>
      </c>
      <c r="EU12" s="111" t="str">
        <f t="shared" si="2"/>
        <v/>
      </c>
      <c r="EV12" s="111" t="str">
        <f t="shared" si="2"/>
        <v/>
      </c>
      <c r="EW12" s="111" t="str">
        <f t="shared" si="2"/>
        <v/>
      </c>
      <c r="EX12" s="111" t="str">
        <f t="shared" si="2"/>
        <v/>
      </c>
      <c r="EY12" s="111" t="str">
        <f t="shared" si="2"/>
        <v/>
      </c>
      <c r="EZ12" s="111" t="str">
        <f t="shared" si="2"/>
        <v/>
      </c>
      <c r="FA12" s="111" t="str">
        <f t="shared" si="2"/>
        <v/>
      </c>
      <c r="FB12" s="111" t="str">
        <f t="shared" si="2"/>
        <v/>
      </c>
      <c r="FC12" s="111" t="str">
        <f t="shared" si="2"/>
        <v/>
      </c>
      <c r="FD12" s="111" t="str">
        <f t="shared" si="2"/>
        <v/>
      </c>
      <c r="FE12" s="111" t="str">
        <f t="shared" si="2"/>
        <v/>
      </c>
      <c r="FF12" s="111" t="str">
        <f t="shared" si="2"/>
        <v/>
      </c>
      <c r="FG12" s="111" t="str">
        <f t="shared" si="2"/>
        <v/>
      </c>
      <c r="FH12" s="111" t="str">
        <f t="shared" si="2"/>
        <v/>
      </c>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row>
    <row r="13" spans="2:235" ht="15" customHeight="1">
      <c r="B13" s="33" t="s">
        <v>8</v>
      </c>
      <c r="C13" s="33" t="s">
        <v>329</v>
      </c>
      <c r="D13" s="33" t="str">
        <f>C13&amp;$D$6</f>
        <v>MCG_RAFA_USD</v>
      </c>
      <c r="E13" s="77">
        <v>181893.323</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IA13" s="68">
        <v>12</v>
      </c>
    </row>
    <row r="14" spans="2:235" ht="15" customHeight="1">
      <c r="B14" s="17" t="s">
        <v>9</v>
      </c>
      <c r="C14" s="33" t="s">
        <v>330</v>
      </c>
      <c r="D14" s="33" t="str">
        <f aca="true" t="shared" si="3" ref="D14:D37">C14&amp;$D$6</f>
        <v>MCG_RAFAFX_USD</v>
      </c>
      <c r="E14" s="77">
        <v>155825.606</v>
      </c>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IA14" s="68">
        <v>13</v>
      </c>
    </row>
    <row r="15" spans="2:235" ht="15" customHeight="1">
      <c r="B15" s="80" t="s">
        <v>10</v>
      </c>
      <c r="C15" s="33" t="s">
        <v>331</v>
      </c>
      <c r="D15" s="33" t="str">
        <f t="shared" si="3"/>
        <v>MCG_RAFAFXS_USD</v>
      </c>
      <c r="E15" s="77">
        <v>128317.696</v>
      </c>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IA15" s="68">
        <v>14</v>
      </c>
    </row>
    <row r="16" spans="2:235" ht="15" customHeight="1">
      <c r="B16" s="89" t="s">
        <v>232</v>
      </c>
      <c r="C16" s="33" t="s">
        <v>332</v>
      </c>
      <c r="D16" s="33" t="str">
        <f t="shared" si="3"/>
        <v>MCG_RAFAFXSI_USD</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IA16" s="68">
        <v>15</v>
      </c>
    </row>
    <row r="17" spans="2:235" ht="15" customHeight="1">
      <c r="B17" s="80" t="s">
        <v>11</v>
      </c>
      <c r="C17" s="33" t="s">
        <v>333</v>
      </c>
      <c r="D17" s="33" t="str">
        <f t="shared" si="3"/>
        <v>MCG_RAFAFXCD_USD</v>
      </c>
      <c r="E17" s="77">
        <v>27507.91</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IA17" s="68">
        <v>16</v>
      </c>
    </row>
    <row r="18" spans="2:235" ht="15" customHeight="1">
      <c r="B18" s="98" t="s">
        <v>12</v>
      </c>
      <c r="C18" s="33" t="s">
        <v>334</v>
      </c>
      <c r="D18" s="33" t="str">
        <f t="shared" si="3"/>
        <v>MCG_RAFAFXCDN_USD</v>
      </c>
      <c r="E18" s="77">
        <v>638.61</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IA18" s="68">
        <v>17</v>
      </c>
    </row>
    <row r="19" spans="2:235" ht="15" customHeight="1">
      <c r="B19" s="98" t="s">
        <v>13</v>
      </c>
      <c r="C19" s="33" t="s">
        <v>335</v>
      </c>
      <c r="D19" s="33" t="str">
        <f t="shared" si="3"/>
        <v>MCG_RAFAFXCDBI_USD</v>
      </c>
      <c r="E19" s="77"/>
      <c r="F19" s="77"/>
      <c r="G19" s="77"/>
      <c r="H19" s="79"/>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IA19" s="68">
        <v>18</v>
      </c>
    </row>
    <row r="20" spans="2:235" ht="15" customHeight="1">
      <c r="B20" s="99" t="s">
        <v>233</v>
      </c>
      <c r="C20" s="33" t="s">
        <v>336</v>
      </c>
      <c r="D20" s="33" t="str">
        <f t="shared" si="3"/>
        <v>MCG_RAFAFXCDBIA_USD</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IA20" s="68">
        <v>19</v>
      </c>
    </row>
    <row r="21" spans="2:235" ht="15" customHeight="1">
      <c r="B21" s="98" t="s">
        <v>14</v>
      </c>
      <c r="C21" s="33" t="s">
        <v>337</v>
      </c>
      <c r="D21" s="33" t="str">
        <f t="shared" si="3"/>
        <v>MCG_RAFAFXCDBO_USD</v>
      </c>
      <c r="E21" s="77">
        <v>26869.3</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IA21" s="68">
        <v>20</v>
      </c>
    </row>
    <row r="22" spans="2:235" ht="15" customHeight="1">
      <c r="B22" s="99" t="s">
        <v>234</v>
      </c>
      <c r="C22" s="33" t="s">
        <v>338</v>
      </c>
      <c r="D22" s="33" t="str">
        <f t="shared" si="3"/>
        <v>MCG_RAFAFXCDBOA_USD</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IA22" s="68">
        <v>21</v>
      </c>
    </row>
    <row r="23" spans="2:235" ht="15" customHeight="1">
      <c r="B23" s="18" t="s">
        <v>15</v>
      </c>
      <c r="C23" s="33" t="s">
        <v>339</v>
      </c>
      <c r="D23" s="33" t="str">
        <f t="shared" si="3"/>
        <v>MCG_RAFAIMF_USD</v>
      </c>
      <c r="E23" s="77">
        <v>1533.85</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IA23" s="68">
        <v>22</v>
      </c>
    </row>
    <row r="24" spans="2:235" ht="15" customHeight="1">
      <c r="B24" s="18" t="s">
        <v>16</v>
      </c>
      <c r="C24" s="33" t="s">
        <v>340</v>
      </c>
      <c r="D24" s="33" t="str">
        <f t="shared" si="3"/>
        <v>MCG_RAFASDR_USD</v>
      </c>
      <c r="E24" s="77">
        <v>5705.776</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IA24" s="68">
        <v>23</v>
      </c>
    </row>
    <row r="25" spans="2:235" ht="20.25" customHeight="1">
      <c r="B25" s="18" t="s">
        <v>17</v>
      </c>
      <c r="C25" s="33" t="s">
        <v>341</v>
      </c>
      <c r="D25" s="33" t="str">
        <f t="shared" si="3"/>
        <v>MCG_RAFAGOLD_USD</v>
      </c>
      <c r="E25" s="77">
        <v>18828.091</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IA25" s="68">
        <v>24</v>
      </c>
    </row>
    <row r="26" spans="2:235" ht="15" customHeight="1">
      <c r="B26" s="80" t="s">
        <v>274</v>
      </c>
      <c r="C26" s="33" t="s">
        <v>342</v>
      </c>
      <c r="D26" s="33" t="str">
        <f>C26</f>
        <v>MCG_RAFAGOLDV_OZT</v>
      </c>
      <c r="E26" s="77">
        <v>9.628</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IA26" s="68">
        <v>25</v>
      </c>
    </row>
    <row r="27" spans="2:235" ht="15" customHeight="1">
      <c r="B27" s="18" t="s">
        <v>18</v>
      </c>
      <c r="C27" s="33" t="s">
        <v>343</v>
      </c>
      <c r="D27" s="33" t="str">
        <f t="shared" si="3"/>
        <v>MCG_RAFAO_USD</v>
      </c>
      <c r="E27" s="77">
        <v>0</v>
      </c>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IA27" s="68">
        <v>26</v>
      </c>
    </row>
    <row r="28" spans="2:235" ht="15" customHeight="1">
      <c r="B28" s="80" t="s">
        <v>266</v>
      </c>
      <c r="C28" s="33" t="s">
        <v>344</v>
      </c>
      <c r="D28" s="33" t="str">
        <f t="shared" si="3"/>
        <v>MCG_RAFAOF_USD</v>
      </c>
      <c r="E28" s="77">
        <v>0</v>
      </c>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IA28" s="68">
        <v>27</v>
      </c>
    </row>
    <row r="29" spans="2:235" ht="15" customHeight="1">
      <c r="B29" s="80" t="s">
        <v>267</v>
      </c>
      <c r="C29" s="33" t="s">
        <v>345</v>
      </c>
      <c r="D29" s="33" t="str">
        <f t="shared" si="3"/>
        <v>MCG_RAFAOL_USD</v>
      </c>
      <c r="E29" s="77">
        <v>0</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IA29" s="68">
        <v>28</v>
      </c>
    </row>
    <row r="30" spans="2:235" ht="15" customHeight="1">
      <c r="B30" s="80" t="s">
        <v>268</v>
      </c>
      <c r="C30" s="33" t="s">
        <v>346</v>
      </c>
      <c r="D30" s="33" t="str">
        <f t="shared" si="3"/>
        <v>MCG_RAFAOO_USD</v>
      </c>
      <c r="E30" s="77">
        <v>0</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IA30" s="68">
        <v>29</v>
      </c>
    </row>
    <row r="31" spans="2:235" ht="15" customHeight="1">
      <c r="B31" s="18" t="s">
        <v>19</v>
      </c>
      <c r="C31" s="33" t="s">
        <v>347</v>
      </c>
      <c r="D31" s="33" t="str">
        <f t="shared" si="3"/>
        <v>MCG_RAOFA_USD</v>
      </c>
      <c r="E31" s="77">
        <v>1141.984</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IA31" s="68">
        <v>30</v>
      </c>
    </row>
    <row r="32" spans="2:235" ht="15" customHeight="1">
      <c r="B32" s="80" t="s">
        <v>269</v>
      </c>
      <c r="C32" s="33" t="s">
        <v>348</v>
      </c>
      <c r="D32" s="33" t="str">
        <f t="shared" si="3"/>
        <v>MCG_RAOFAS_USD</v>
      </c>
      <c r="E32" s="77">
        <v>0</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IA32" s="68">
        <v>31</v>
      </c>
    </row>
    <row r="33" spans="2:164" ht="15" customHeight="1">
      <c r="B33" s="80" t="s">
        <v>270</v>
      </c>
      <c r="C33" s="33" t="s">
        <v>349</v>
      </c>
      <c r="D33" s="33" t="str">
        <f t="shared" si="3"/>
        <v>MCG_RAOFAD_USD</v>
      </c>
      <c r="E33" s="77">
        <v>1141.984</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row>
    <row r="34" spans="2:164" ht="15" customHeight="1">
      <c r="B34" s="80" t="s">
        <v>271</v>
      </c>
      <c r="C34" s="33" t="s">
        <v>350</v>
      </c>
      <c r="D34" s="33" t="str">
        <f t="shared" si="3"/>
        <v>MCG_RAOFAL_USD</v>
      </c>
      <c r="E34" s="77">
        <v>0</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row>
    <row r="35" spans="2:235" ht="15" customHeight="1">
      <c r="B35" s="81" t="s">
        <v>272</v>
      </c>
      <c r="C35" s="33" t="s">
        <v>351</v>
      </c>
      <c r="D35" s="33" t="str">
        <f t="shared" si="3"/>
        <v>MCG_RAOFAF_USD</v>
      </c>
      <c r="E35" s="77">
        <v>0</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IA35" s="70" t="s">
        <v>20</v>
      </c>
    </row>
    <row r="36" spans="2:235" ht="15" customHeight="1">
      <c r="B36" s="80" t="s">
        <v>273</v>
      </c>
      <c r="C36" s="33" t="s">
        <v>352</v>
      </c>
      <c r="D36" s="33" t="str">
        <f t="shared" si="3"/>
        <v>MCG_RAOFAG_USD</v>
      </c>
      <c r="E36" s="77">
        <v>0</v>
      </c>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IA36" s="70" t="s">
        <v>21</v>
      </c>
    </row>
    <row r="37" spans="2:235" ht="15" customHeight="1">
      <c r="B37" s="80" t="s">
        <v>268</v>
      </c>
      <c r="C37" s="33" t="s">
        <v>353</v>
      </c>
      <c r="D37" s="33" t="str">
        <f t="shared" si="3"/>
        <v>MCG_RAOFAO_USD</v>
      </c>
      <c r="E37" s="77">
        <v>0</v>
      </c>
      <c r="F37" s="77"/>
      <c r="G37" s="77"/>
      <c r="H37" s="78"/>
      <c r="I37" s="78"/>
      <c r="J37" s="78"/>
      <c r="K37" s="78"/>
      <c r="L37" s="78"/>
      <c r="M37" s="77"/>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IA37" s="70" t="s">
        <v>22</v>
      </c>
    </row>
    <row r="38" spans="5:235" ht="12.75">
      <c r="E38" s="64"/>
      <c r="F38" s="64"/>
      <c r="G38" s="64"/>
      <c r="IA38" s="70" t="s">
        <v>23</v>
      </c>
    </row>
    <row r="39" spans="2:235" ht="15">
      <c r="B39" s="138" t="s">
        <v>26</v>
      </c>
      <c r="C39" s="138"/>
      <c r="D39" s="138"/>
      <c r="E39" s="138"/>
      <c r="F39" s="138"/>
      <c r="G39" s="138"/>
      <c r="H39" s="34"/>
      <c r="I39" s="34"/>
      <c r="IA39" s="70" t="s">
        <v>24</v>
      </c>
    </row>
    <row r="40" spans="5:235" ht="12.75">
      <c r="E40" s="64"/>
      <c r="F40" s="64"/>
      <c r="G40" s="64"/>
      <c r="IA40" s="70" t="s">
        <v>25</v>
      </c>
    </row>
    <row r="41" spans="2:233" ht="18">
      <c r="B41" s="21" t="s">
        <v>27</v>
      </c>
      <c r="C41" s="28"/>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HY41" s="22"/>
    </row>
    <row r="42" spans="2:233" ht="15" customHeight="1">
      <c r="B42" s="83" t="s">
        <v>286</v>
      </c>
      <c r="C42" s="33" t="s">
        <v>354</v>
      </c>
      <c r="D42" s="33" t="str">
        <f>C42&amp;$D$6</f>
        <v>MCG_RAPFALSD_USD</v>
      </c>
      <c r="E42" s="77">
        <v>-9849.388</v>
      </c>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HY42" s="22"/>
    </row>
    <row r="43" spans="2:233" ht="15" customHeight="1">
      <c r="B43" s="84" t="s">
        <v>283</v>
      </c>
      <c r="C43" s="33" t="s">
        <v>355</v>
      </c>
      <c r="D43" s="33" t="str">
        <f>C43&amp;$D$6</f>
        <v>MCG_RAPFALSD_1M_USD</v>
      </c>
      <c r="E43" s="77">
        <v>-24.253</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HY43" s="22"/>
    </row>
    <row r="44" spans="2:233" ht="15" customHeight="1">
      <c r="B44" s="85" t="s">
        <v>284</v>
      </c>
      <c r="C44" s="33" t="s">
        <v>356</v>
      </c>
      <c r="D44" s="33" t="str">
        <f>C44&amp;$D$6</f>
        <v>MCG_RAPFALSD_1M_3M_USD</v>
      </c>
      <c r="E44" s="77">
        <v>-346.721</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HY44" s="22"/>
    </row>
    <row r="45" spans="2:233" ht="15" customHeight="1">
      <c r="B45" s="84" t="s">
        <v>285</v>
      </c>
      <c r="C45" s="33" t="s">
        <v>357</v>
      </c>
      <c r="D45" s="33" t="str">
        <f>C45&amp;$D$6</f>
        <v>MCG_RAPFALSD_3M_1Y_USD</v>
      </c>
      <c r="E45" s="77">
        <v>-9478.413</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HY45" s="22"/>
    </row>
    <row r="46" spans="2:233" ht="15" customHeight="1">
      <c r="B46" s="82" t="s">
        <v>275</v>
      </c>
      <c r="C46" s="28"/>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HY46" s="22"/>
    </row>
    <row r="47" spans="2:233" ht="15" customHeight="1">
      <c r="B47" s="83" t="s">
        <v>287</v>
      </c>
      <c r="C47" s="28"/>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HY47" s="22"/>
    </row>
    <row r="48" spans="2:233" ht="15" customHeight="1">
      <c r="B48" s="85" t="s">
        <v>286</v>
      </c>
      <c r="C48" s="33" t="s">
        <v>358</v>
      </c>
      <c r="D48" s="33" t="str">
        <f>C48&amp;$D$6</f>
        <v>MCG_RAPFALSDOP_USD</v>
      </c>
      <c r="E48" s="77">
        <v>-8019.779</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HY48" s="22"/>
    </row>
    <row r="49" spans="2:233" ht="15" customHeight="1">
      <c r="B49" s="86" t="s">
        <v>283</v>
      </c>
      <c r="C49" s="33" t="s">
        <v>359</v>
      </c>
      <c r="D49" s="33" t="str">
        <f>C49&amp;$D$6</f>
        <v>MCG_RAPFALSDOP_1M_USD</v>
      </c>
      <c r="E49" s="77">
        <v>-5.038</v>
      </c>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HY49" s="22"/>
    </row>
    <row r="50" spans="2:233" ht="15" customHeight="1">
      <c r="B50" s="87" t="s">
        <v>284</v>
      </c>
      <c r="C50" s="33" t="s">
        <v>360</v>
      </c>
      <c r="D50" s="33" t="str">
        <f>C50&amp;$D$6</f>
        <v>MCG_RAPFALSDOP_1M_3M_USD</v>
      </c>
      <c r="E50" s="77">
        <v>-87.581</v>
      </c>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HY50" s="22"/>
    </row>
    <row r="51" spans="2:233" ht="15" customHeight="1">
      <c r="B51" s="86" t="s">
        <v>285</v>
      </c>
      <c r="C51" s="33" t="s">
        <v>361</v>
      </c>
      <c r="D51" s="33" t="str">
        <f>C51&amp;$D$6</f>
        <v>MCG_RAPFALSDOP_3M_1Y_USD</v>
      </c>
      <c r="E51" s="77">
        <v>-7927.16</v>
      </c>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HY51" s="22"/>
    </row>
    <row r="52" spans="2:233" ht="15" customHeight="1">
      <c r="B52" s="83" t="s">
        <v>288</v>
      </c>
      <c r="C52" s="28"/>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HY52" s="22"/>
    </row>
    <row r="53" spans="2:233" ht="15" customHeight="1">
      <c r="B53" s="85" t="s">
        <v>286</v>
      </c>
      <c r="C53" s="33" t="s">
        <v>362</v>
      </c>
      <c r="D53" s="33" t="str">
        <f>C53&amp;$D$6</f>
        <v>MCG_RAPFALSDOI_USD</v>
      </c>
      <c r="E53" s="77">
        <v>-1867.125</v>
      </c>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HY53" s="22"/>
    </row>
    <row r="54" spans="2:233" ht="15" customHeight="1">
      <c r="B54" s="86" t="s">
        <v>283</v>
      </c>
      <c r="C54" s="33" t="s">
        <v>363</v>
      </c>
      <c r="D54" s="33" t="str">
        <f>C54&amp;$D$6</f>
        <v>MCG_RAPFALSDOI_1M_USD</v>
      </c>
      <c r="E54" s="77">
        <v>-19.457</v>
      </c>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HY54" s="22"/>
    </row>
    <row r="55" spans="2:233" ht="15" customHeight="1">
      <c r="B55" s="87" t="s">
        <v>284</v>
      </c>
      <c r="C55" s="33" t="s">
        <v>364</v>
      </c>
      <c r="D55" s="33" t="str">
        <f>C55&amp;$D$6</f>
        <v>MCG_RAPFALSDOI_1M_3M_USD</v>
      </c>
      <c r="E55" s="77">
        <v>-263.023</v>
      </c>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HY55" s="22"/>
    </row>
    <row r="56" spans="2:235" ht="15" customHeight="1">
      <c r="B56" s="86" t="s">
        <v>285</v>
      </c>
      <c r="C56" s="33" t="s">
        <v>365</v>
      </c>
      <c r="D56" s="33" t="str">
        <f>C56&amp;$D$6</f>
        <v>MCG_RAPFALSDOI_3M_1Y_USD</v>
      </c>
      <c r="E56" s="77">
        <v>-1584.645</v>
      </c>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IA56" s="70"/>
    </row>
    <row r="57" spans="2:235" ht="15" customHeight="1">
      <c r="B57" s="82" t="s">
        <v>276</v>
      </c>
      <c r="C57" s="28"/>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IA57" s="70"/>
    </row>
    <row r="58" spans="2:235" ht="15" customHeight="1">
      <c r="B58" s="83" t="s">
        <v>287</v>
      </c>
      <c r="C58" s="28"/>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IA58" s="70"/>
    </row>
    <row r="59" spans="2:235" ht="15" customHeight="1">
      <c r="B59" s="85" t="s">
        <v>286</v>
      </c>
      <c r="C59" s="33" t="s">
        <v>366</v>
      </c>
      <c r="D59" s="33" t="str">
        <f>C59&amp;$D$6</f>
        <v>MCG_RAPFALSDIP_USD</v>
      </c>
      <c r="E59" s="77">
        <v>35.129</v>
      </c>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IA59" s="70"/>
    </row>
    <row r="60" spans="2:235" ht="15" customHeight="1">
      <c r="B60" s="86" t="s">
        <v>283</v>
      </c>
      <c r="C60" s="33" t="s">
        <v>367</v>
      </c>
      <c r="D60" s="33" t="str">
        <f>C60&amp;$D$6</f>
        <v>MCG_RAPFALSDIP_1M_USD</v>
      </c>
      <c r="E60" s="77">
        <v>0.2</v>
      </c>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IA60" s="70"/>
    </row>
    <row r="61" spans="2:235" ht="15" customHeight="1">
      <c r="B61" s="87" t="s">
        <v>284</v>
      </c>
      <c r="C61" s="33" t="s">
        <v>368</v>
      </c>
      <c r="D61" s="33" t="str">
        <f>C61&amp;$D$6</f>
        <v>MCG_RAPFALSDIP_1M_3M_USD</v>
      </c>
      <c r="E61" s="77">
        <v>3.637</v>
      </c>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IA61" s="70"/>
    </row>
    <row r="62" spans="2:235" ht="15" customHeight="1">
      <c r="B62" s="86" t="s">
        <v>285</v>
      </c>
      <c r="C62" s="33" t="s">
        <v>369</v>
      </c>
      <c r="D62" s="33" t="str">
        <f>C62&amp;$D$6</f>
        <v>MCG_RAPFALSDIP_3M_1Y_USD</v>
      </c>
      <c r="E62" s="77">
        <v>31.292</v>
      </c>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IA62" s="70"/>
    </row>
    <row r="63" spans="2:235" ht="15" customHeight="1">
      <c r="B63" s="83" t="s">
        <v>288</v>
      </c>
      <c r="C63" s="28"/>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IA63" s="70"/>
    </row>
    <row r="64" spans="2:235" ht="15" customHeight="1">
      <c r="B64" s="85" t="s">
        <v>286</v>
      </c>
      <c r="C64" s="33" t="s">
        <v>370</v>
      </c>
      <c r="D64" s="33" t="str">
        <f>C64&amp;$D$6</f>
        <v>MCG_RAPFALSDII_USD</v>
      </c>
      <c r="E64" s="77">
        <v>2.387</v>
      </c>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IA64" s="70"/>
    </row>
    <row r="65" spans="2:235" ht="15" customHeight="1">
      <c r="B65" s="86" t="s">
        <v>283</v>
      </c>
      <c r="C65" s="33" t="s">
        <v>371</v>
      </c>
      <c r="D65" s="33" t="str">
        <f>C65&amp;$D$6</f>
        <v>MCG_RAPFALSDII_1M_USD</v>
      </c>
      <c r="E65" s="77">
        <v>0.042</v>
      </c>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IA65" s="70"/>
    </row>
    <row r="66" spans="2:235" ht="15" customHeight="1">
      <c r="B66" s="87" t="s">
        <v>284</v>
      </c>
      <c r="C66" s="33" t="s">
        <v>372</v>
      </c>
      <c r="D66" s="33" t="str">
        <f>C66&amp;$D$6</f>
        <v>MCG_RAPFALSDII_1M_3M_USD</v>
      </c>
      <c r="E66" s="77">
        <v>0.245</v>
      </c>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IA66" s="70"/>
    </row>
    <row r="67" spans="2:235" ht="15" customHeight="1">
      <c r="B67" s="86" t="s">
        <v>285</v>
      </c>
      <c r="C67" s="33" t="s">
        <v>373</v>
      </c>
      <c r="D67" s="33" t="str">
        <f>C67&amp;$D$6</f>
        <v>MCG_RAPFALSDII_3M_1Y_USD</v>
      </c>
      <c r="E67" s="77">
        <v>2.1</v>
      </c>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IA67" s="70"/>
    </row>
    <row r="68" spans="2:235" ht="33">
      <c r="B68" s="21" t="s">
        <v>28</v>
      </c>
      <c r="C68" s="28"/>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IA68" s="70"/>
    </row>
    <row r="69" spans="2:235" ht="15">
      <c r="B69" s="21" t="s">
        <v>29</v>
      </c>
      <c r="C69" s="28"/>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IA69" s="70"/>
    </row>
    <row r="70" spans="2:235" ht="15" customHeight="1">
      <c r="B70" s="85" t="s">
        <v>286</v>
      </c>
      <c r="C70" s="33" t="s">
        <v>374</v>
      </c>
      <c r="D70" s="33" t="str">
        <f>C70&amp;$D$6</f>
        <v>MCG_RAPFAFFS_USD</v>
      </c>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IA70" s="70"/>
    </row>
    <row r="71" spans="2:235" ht="15" customHeight="1">
      <c r="B71" s="86" t="s">
        <v>283</v>
      </c>
      <c r="C71" s="33" t="s">
        <v>375</v>
      </c>
      <c r="D71" s="33" t="str">
        <f>C71&amp;$D$6</f>
        <v>MCG_RAPFAFFS_1M_USD</v>
      </c>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IA71" s="70"/>
    </row>
    <row r="72" spans="2:235" ht="15" customHeight="1">
      <c r="B72" s="87" t="s">
        <v>284</v>
      </c>
      <c r="C72" s="33" t="s">
        <v>376</v>
      </c>
      <c r="D72" s="33" t="str">
        <f>C72&amp;$D$6</f>
        <v>MCG_RAPFAFFS_1M_3M_USD</v>
      </c>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IA72" s="70"/>
    </row>
    <row r="73" spans="2:235" ht="15" customHeight="1">
      <c r="B73" s="86" t="s">
        <v>285</v>
      </c>
      <c r="C73" s="33" t="s">
        <v>377</v>
      </c>
      <c r="D73" s="33" t="str">
        <f>C73&amp;$D$6</f>
        <v>MCG_RAPFAFFS_3M_1Y_USD</v>
      </c>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IA73" s="70"/>
    </row>
    <row r="74" spans="2:235" ht="15" customHeight="1">
      <c r="B74" s="21" t="s">
        <v>30</v>
      </c>
      <c r="C74" s="28"/>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IA74" s="70"/>
    </row>
    <row r="75" spans="2:235" ht="15" customHeight="1">
      <c r="B75" s="85" t="s">
        <v>286</v>
      </c>
      <c r="C75" s="33" t="s">
        <v>378</v>
      </c>
      <c r="D75" s="33" t="str">
        <f>C75&amp;$D$6</f>
        <v>MCG_RAPFAFFL_USD</v>
      </c>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IA75" s="70"/>
    </row>
    <row r="76" spans="2:235" ht="15" customHeight="1">
      <c r="B76" s="86" t="s">
        <v>283</v>
      </c>
      <c r="C76" s="33" t="s">
        <v>379</v>
      </c>
      <c r="D76" s="33" t="str">
        <f>C76&amp;$D$6</f>
        <v>MCG_RAPFAFFL_1M_USD</v>
      </c>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IA76" s="70"/>
    </row>
    <row r="77" spans="2:235" ht="15" customHeight="1">
      <c r="B77" s="87" t="s">
        <v>284</v>
      </c>
      <c r="C77" s="33" t="s">
        <v>380</v>
      </c>
      <c r="D77" s="33" t="str">
        <f>C77&amp;$D$6</f>
        <v>MCG_RAPFAFFL_1M_3M_USD</v>
      </c>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IA77" s="70"/>
    </row>
    <row r="78" spans="2:235" ht="15" customHeight="1">
      <c r="B78" s="86" t="s">
        <v>285</v>
      </c>
      <c r="C78" s="33" t="s">
        <v>381</v>
      </c>
      <c r="D78" s="33" t="str">
        <f>C78&amp;$D$6</f>
        <v>MCG_RAPFAFFL_3M_1Y_USD</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IA78" s="70"/>
    </row>
    <row r="79" spans="2:235" ht="15" customHeight="1">
      <c r="B79" s="21" t="s">
        <v>31</v>
      </c>
      <c r="C79" s="28"/>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IA79" s="70"/>
    </row>
    <row r="80" spans="2:235" ht="15" customHeight="1">
      <c r="B80" s="85" t="s">
        <v>286</v>
      </c>
      <c r="C80" s="33" t="s">
        <v>382</v>
      </c>
      <c r="D80" s="33" t="str">
        <f>C80&amp;$D$6</f>
        <v>MCG_RAPFAO_USD</v>
      </c>
      <c r="E80" s="77">
        <v>-17363.053</v>
      </c>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IA80" s="70"/>
    </row>
    <row r="81" spans="2:235" ht="15" customHeight="1">
      <c r="B81" s="86" t="s">
        <v>283</v>
      </c>
      <c r="C81" s="33" t="s">
        <v>383</v>
      </c>
      <c r="D81" s="33" t="str">
        <f>C81&amp;$D$6</f>
        <v>MCG_RAPFAO_1M_USD</v>
      </c>
      <c r="E81" s="77">
        <v>-17010.29</v>
      </c>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IA81" s="70"/>
    </row>
    <row r="82" spans="2:235" ht="15" customHeight="1">
      <c r="B82" s="87" t="s">
        <v>284</v>
      </c>
      <c r="C82" s="33" t="s">
        <v>384</v>
      </c>
      <c r="D82" s="33" t="str">
        <f>C82&amp;$D$6</f>
        <v>MCG_RAPFAO_1M_3M_USD</v>
      </c>
      <c r="E82" s="77">
        <v>-1.934</v>
      </c>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IA82" s="70"/>
    </row>
    <row r="83" spans="2:235" ht="15" customHeight="1">
      <c r="B83" s="86" t="s">
        <v>285</v>
      </c>
      <c r="C83" s="33" t="s">
        <v>385</v>
      </c>
      <c r="D83" s="33" t="str">
        <f>C83&amp;$D$6</f>
        <v>MCG_RAPFAO_3M_1Y_USD</v>
      </c>
      <c r="E83" s="77">
        <v>-350.829</v>
      </c>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IA83" s="70"/>
    </row>
    <row r="84" spans="2:235" ht="15" customHeight="1">
      <c r="B84" s="82" t="s">
        <v>277</v>
      </c>
      <c r="C84" s="28"/>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IA84" s="70"/>
    </row>
    <row r="85" spans="2:235" ht="15" customHeight="1">
      <c r="B85" s="85" t="s">
        <v>286</v>
      </c>
      <c r="C85" s="33" t="s">
        <v>386</v>
      </c>
      <c r="D85" s="33" t="str">
        <f>C85&amp;$D$6</f>
        <v>MCG_RAPFAOOR_USD</v>
      </c>
      <c r="E85" s="77">
        <v>-17010.29</v>
      </c>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IA85" s="70"/>
    </row>
    <row r="86" spans="2:235" ht="15" customHeight="1">
      <c r="B86" s="86" t="s">
        <v>283</v>
      </c>
      <c r="C86" s="33" t="s">
        <v>387</v>
      </c>
      <c r="D86" s="33" t="str">
        <f>C86&amp;$D$6</f>
        <v>MCG_RAPFAOOR_1M_USD</v>
      </c>
      <c r="E86" s="77">
        <v>-17010.29</v>
      </c>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IA86" s="70"/>
    </row>
    <row r="87" spans="2:235" ht="15" customHeight="1">
      <c r="B87" s="87" t="s">
        <v>284</v>
      </c>
      <c r="C87" s="33" t="s">
        <v>388</v>
      </c>
      <c r="D87" s="33" t="str">
        <f>C87&amp;$D$6</f>
        <v>MCG_RAPFAOOR_1M_3M_USD</v>
      </c>
      <c r="E87" s="77">
        <v>0</v>
      </c>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IA87" s="70"/>
    </row>
    <row r="88" spans="2:235" ht="15" customHeight="1">
      <c r="B88" s="86" t="s">
        <v>285</v>
      </c>
      <c r="C88" s="33" t="s">
        <v>389</v>
      </c>
      <c r="D88" s="33" t="str">
        <f>C88&amp;$D$6</f>
        <v>MCG_RAPFAOOR_3M_1Y_USD</v>
      </c>
      <c r="E88" s="77">
        <v>0</v>
      </c>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IA88" s="70"/>
    </row>
    <row r="89" spans="2:235" ht="15" customHeight="1">
      <c r="B89" s="82" t="s">
        <v>278</v>
      </c>
      <c r="C89" s="28"/>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IA89" s="70"/>
    </row>
    <row r="90" spans="2:235" ht="15" customHeight="1">
      <c r="B90" s="85" t="s">
        <v>286</v>
      </c>
      <c r="C90" s="33" t="s">
        <v>390</v>
      </c>
      <c r="D90" s="33" t="str">
        <f>C90&amp;$D$6</f>
        <v>MCG_RAPFAOIRR_USD</v>
      </c>
      <c r="E90" s="77">
        <v>0</v>
      </c>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IA90" s="70"/>
    </row>
    <row r="91" spans="2:235" ht="15" customHeight="1">
      <c r="B91" s="86" t="s">
        <v>283</v>
      </c>
      <c r="C91" s="33" t="s">
        <v>391</v>
      </c>
      <c r="D91" s="33" t="str">
        <f>C91&amp;$D$6</f>
        <v>MCG_RAPFAOIRR_1M_USD</v>
      </c>
      <c r="E91" s="77">
        <v>0</v>
      </c>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IA91" s="70"/>
    </row>
    <row r="92" spans="2:235" ht="15" customHeight="1">
      <c r="B92" s="87" t="s">
        <v>284</v>
      </c>
      <c r="C92" s="33" t="s">
        <v>392</v>
      </c>
      <c r="D92" s="33" t="str">
        <f>C92&amp;$D$6</f>
        <v>MCG_RAPFAOIRR_1M_3M_USD</v>
      </c>
      <c r="E92" s="77">
        <v>0</v>
      </c>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IA92" s="70"/>
    </row>
    <row r="93" spans="2:235" ht="15" customHeight="1">
      <c r="B93" s="86" t="s">
        <v>285</v>
      </c>
      <c r="C93" s="33" t="s">
        <v>393</v>
      </c>
      <c r="D93" s="33" t="str">
        <f>C93&amp;$D$6</f>
        <v>MCG_RAPFAOIRR_3M_1Y_USD</v>
      </c>
      <c r="E93" s="77">
        <v>0</v>
      </c>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IA93" s="70"/>
    </row>
    <row r="94" spans="2:235" ht="15" customHeight="1">
      <c r="B94" s="82" t="s">
        <v>279</v>
      </c>
      <c r="C94" s="28"/>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IA94" s="70"/>
    </row>
    <row r="95" spans="2:235" ht="15" customHeight="1">
      <c r="B95" s="85" t="s">
        <v>286</v>
      </c>
      <c r="C95" s="33" t="s">
        <v>394</v>
      </c>
      <c r="D95" s="33" t="str">
        <f>C95&amp;$D$6</f>
        <v>MCG_RAPFAOOC_USD</v>
      </c>
      <c r="E95" s="79">
        <v>0</v>
      </c>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IA95" s="70"/>
    </row>
    <row r="96" spans="2:235" ht="15" customHeight="1">
      <c r="B96" s="86" t="s">
        <v>283</v>
      </c>
      <c r="C96" s="33" t="s">
        <v>395</v>
      </c>
      <c r="D96" s="33" t="str">
        <f>C96&amp;$D$6</f>
        <v>MCG_RAPFAOOC_1M_USD</v>
      </c>
      <c r="E96" s="79">
        <v>0</v>
      </c>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IA96" s="70"/>
    </row>
    <row r="97" spans="2:235" ht="15" customHeight="1">
      <c r="B97" s="87" t="s">
        <v>284</v>
      </c>
      <c r="C97" s="33" t="s">
        <v>396</v>
      </c>
      <c r="D97" s="33" t="str">
        <f>C97&amp;$D$6</f>
        <v>MCG_RAPFAOOC_1M_3M_USD</v>
      </c>
      <c r="E97" s="79">
        <v>0</v>
      </c>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IA97" s="70"/>
    </row>
    <row r="98" spans="2:235" ht="15" customHeight="1">
      <c r="B98" s="86" t="s">
        <v>285</v>
      </c>
      <c r="C98" s="33" t="s">
        <v>397</v>
      </c>
      <c r="D98" s="33" t="str">
        <f>C98&amp;$D$6</f>
        <v>MCG_RAPFAOOC_3M_1Y_USD</v>
      </c>
      <c r="E98" s="79">
        <v>0</v>
      </c>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IA98" s="70"/>
    </row>
    <row r="99" spans="2:235" ht="15" customHeight="1">
      <c r="B99" s="82" t="s">
        <v>280</v>
      </c>
      <c r="C99" s="28"/>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IA99" s="70"/>
    </row>
    <row r="100" spans="2:235" ht="15" customHeight="1">
      <c r="B100" s="85" t="s">
        <v>286</v>
      </c>
      <c r="C100" s="33" t="s">
        <v>398</v>
      </c>
      <c r="D100" s="33" t="str">
        <f>C100&amp;$D$6</f>
        <v>MCG_RAPFAOIC_USD</v>
      </c>
      <c r="E100" s="79">
        <v>0</v>
      </c>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IA100" s="70"/>
    </row>
    <row r="101" spans="2:235" ht="15" customHeight="1">
      <c r="B101" s="86" t="s">
        <v>283</v>
      </c>
      <c r="C101" s="33" t="s">
        <v>399</v>
      </c>
      <c r="D101" s="33" t="str">
        <f>C101&amp;$D$6</f>
        <v>MCG_RAPFAOIC_1M_USD</v>
      </c>
      <c r="E101" s="79">
        <v>0</v>
      </c>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IA101" s="70"/>
    </row>
    <row r="102" spans="2:235" ht="15" customHeight="1">
      <c r="B102" s="87" t="s">
        <v>284</v>
      </c>
      <c r="C102" s="33" t="s">
        <v>400</v>
      </c>
      <c r="D102" s="33" t="str">
        <f>C102&amp;$D$6</f>
        <v>MCG_RAPFAOIC_1M_3M_USD</v>
      </c>
      <c r="E102" s="79">
        <v>0</v>
      </c>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IA102" s="70"/>
    </row>
    <row r="103" spans="2:235" ht="15" customHeight="1">
      <c r="B103" s="86" t="s">
        <v>285</v>
      </c>
      <c r="C103" s="33" t="s">
        <v>401</v>
      </c>
      <c r="D103" s="33" t="str">
        <f>C103&amp;$D$6</f>
        <v>MCG_RAPFAOIC_3M_1Y_USD</v>
      </c>
      <c r="E103" s="79">
        <v>0</v>
      </c>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IA103" s="70"/>
    </row>
    <row r="104" spans="2:235" ht="15" customHeight="1">
      <c r="B104" s="82" t="s">
        <v>281</v>
      </c>
      <c r="C104" s="28"/>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IA104" s="70"/>
    </row>
    <row r="105" spans="2:235" ht="15" customHeight="1">
      <c r="B105" s="85" t="s">
        <v>286</v>
      </c>
      <c r="C105" s="33" t="s">
        <v>402</v>
      </c>
      <c r="D105" s="33" t="str">
        <f>C105&amp;$D$6</f>
        <v>MCG_RAPFAOOP_USD</v>
      </c>
      <c r="E105" s="77">
        <v>-352.763</v>
      </c>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IA105" s="70"/>
    </row>
    <row r="106" spans="2:235" ht="15" customHeight="1">
      <c r="B106" s="86" t="s">
        <v>283</v>
      </c>
      <c r="C106" s="33" t="s">
        <v>403</v>
      </c>
      <c r="D106" s="33" t="str">
        <f aca="true" t="shared" si="4" ref="D106:D113">C106&amp;$D$6</f>
        <v>MCG_RAPFAOOP_1M_USD</v>
      </c>
      <c r="E106" s="77">
        <v>0</v>
      </c>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IA106" s="70"/>
    </row>
    <row r="107" spans="2:235" ht="15" customHeight="1">
      <c r="B107" s="87" t="s">
        <v>284</v>
      </c>
      <c r="C107" s="33" t="s">
        <v>404</v>
      </c>
      <c r="D107" s="33" t="str">
        <f t="shared" si="4"/>
        <v>MCG_RAPFAOOP_1M_3M_USD</v>
      </c>
      <c r="E107" s="77">
        <v>-1.934</v>
      </c>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IA107" s="70" t="s">
        <v>33</v>
      </c>
    </row>
    <row r="108" spans="2:235" ht="15" customHeight="1">
      <c r="B108" s="86" t="s">
        <v>285</v>
      </c>
      <c r="C108" s="33" t="s">
        <v>405</v>
      </c>
      <c r="D108" s="33" t="str">
        <f t="shared" si="4"/>
        <v>MCG_RAPFAOOP_3M_1Y_USD</v>
      </c>
      <c r="E108" s="77">
        <v>-350.829</v>
      </c>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IA108" s="70" t="s">
        <v>35</v>
      </c>
    </row>
    <row r="109" spans="2:236" ht="15" customHeight="1">
      <c r="B109" s="82" t="s">
        <v>282</v>
      </c>
      <c r="C109" s="28"/>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IB109" s="70" t="s">
        <v>36</v>
      </c>
    </row>
    <row r="110" spans="2:234" ht="15" customHeight="1">
      <c r="B110" s="85" t="s">
        <v>286</v>
      </c>
      <c r="C110" s="33" t="s">
        <v>406</v>
      </c>
      <c r="D110" s="33" t="str">
        <f t="shared" si="4"/>
        <v>MCG_RAPFAOIR_USD</v>
      </c>
      <c r="E110" s="79">
        <v>0</v>
      </c>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HZ110" s="22"/>
    </row>
    <row r="111" spans="2:234" ht="15" customHeight="1">
      <c r="B111" s="86" t="s">
        <v>283</v>
      </c>
      <c r="C111" s="33" t="s">
        <v>407</v>
      </c>
      <c r="D111" s="33" t="str">
        <f t="shared" si="4"/>
        <v>MCG_RAPFAOIR_1M_USD</v>
      </c>
      <c r="E111" s="79">
        <v>0</v>
      </c>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HZ111" s="22"/>
    </row>
    <row r="112" spans="2:234" ht="15" customHeight="1">
      <c r="B112" s="87" t="s">
        <v>284</v>
      </c>
      <c r="C112" s="33" t="s">
        <v>408</v>
      </c>
      <c r="D112" s="33" t="str">
        <f t="shared" si="4"/>
        <v>MCG_RAPFAOIR_1M_3M_USD</v>
      </c>
      <c r="E112" s="79">
        <v>0</v>
      </c>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HZ112" s="22"/>
    </row>
    <row r="113" spans="2:234" ht="15" customHeight="1">
      <c r="B113" s="86" t="s">
        <v>285</v>
      </c>
      <c r="C113" s="33" t="s">
        <v>409</v>
      </c>
      <c r="D113" s="33" t="str">
        <f t="shared" si="4"/>
        <v>MCG_RAPFAOIR_3M_1Y_USD</v>
      </c>
      <c r="E113" s="79">
        <v>0</v>
      </c>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HZ113" s="22"/>
    </row>
    <row r="114" spans="2:234" ht="15">
      <c r="B114" s="26"/>
      <c r="C114" s="26"/>
      <c r="D114" s="21"/>
      <c r="E114" s="64"/>
      <c r="F114" s="64"/>
      <c r="G114" s="64"/>
      <c r="H114" s="64"/>
      <c r="I114" s="64"/>
      <c r="J114" s="64"/>
      <c r="K114" s="64"/>
      <c r="L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HZ114" s="22"/>
    </row>
    <row r="115" spans="2:234" ht="15">
      <c r="B115" s="138" t="s">
        <v>34</v>
      </c>
      <c r="C115" s="138"/>
      <c r="D115" s="138"/>
      <c r="E115" s="138"/>
      <c r="F115" s="138"/>
      <c r="G115" s="138"/>
      <c r="H115" s="64"/>
      <c r="I115" s="64"/>
      <c r="J115" s="64"/>
      <c r="K115" s="64"/>
      <c r="L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HZ115" s="22"/>
    </row>
    <row r="116" spans="2:234" ht="15">
      <c r="B116" s="26"/>
      <c r="C116" s="26"/>
      <c r="D116" s="21"/>
      <c r="E116" s="64"/>
      <c r="F116" s="64"/>
      <c r="G116" s="64"/>
      <c r="H116" s="64"/>
      <c r="I116" s="64"/>
      <c r="J116" s="64"/>
      <c r="K116" s="64"/>
      <c r="L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HZ116" s="22"/>
    </row>
    <row r="117" spans="2:234" ht="15" customHeight="1">
      <c r="B117" s="33" t="s">
        <v>37</v>
      </c>
      <c r="C117" s="107"/>
      <c r="D117" s="20"/>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c r="EF117" s="135"/>
      <c r="EG117" s="135"/>
      <c r="EH117" s="135"/>
      <c r="EI117" s="135"/>
      <c r="EJ117" s="135"/>
      <c r="EK117" s="135"/>
      <c r="EL117" s="135"/>
      <c r="EM117" s="135"/>
      <c r="EN117" s="135"/>
      <c r="EO117" s="135"/>
      <c r="EP117" s="135"/>
      <c r="EQ117" s="135"/>
      <c r="ER117" s="135"/>
      <c r="ES117" s="135"/>
      <c r="ET117" s="135"/>
      <c r="EU117" s="135"/>
      <c r="EV117" s="135"/>
      <c r="EW117" s="135"/>
      <c r="EX117" s="135"/>
      <c r="EY117" s="135"/>
      <c r="EZ117" s="135"/>
      <c r="FA117" s="135"/>
      <c r="FB117" s="135"/>
      <c r="FC117" s="135"/>
      <c r="FD117" s="135"/>
      <c r="FE117" s="135"/>
      <c r="FF117" s="135"/>
      <c r="FG117" s="135"/>
      <c r="FH117" s="135"/>
      <c r="HZ117" s="22"/>
    </row>
    <row r="118" spans="2:234" ht="15" customHeight="1">
      <c r="B118" s="85" t="s">
        <v>286</v>
      </c>
      <c r="C118" s="33" t="s">
        <v>410</v>
      </c>
      <c r="D118" s="33" t="str">
        <f aca="true" t="shared" si="5" ref="D118:D181">C118&amp;$D$6</f>
        <v>MCG_RACFAL_USD</v>
      </c>
      <c r="E118" s="77">
        <v>-1234.304</v>
      </c>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HZ118" s="22"/>
    </row>
    <row r="119" spans="2:234" ht="15" customHeight="1">
      <c r="B119" s="86" t="s">
        <v>283</v>
      </c>
      <c r="C119" s="33" t="s">
        <v>411</v>
      </c>
      <c r="D119" s="33" t="str">
        <f t="shared" si="5"/>
        <v>MCG_RACFAL_1M_USD</v>
      </c>
      <c r="E119" s="77">
        <v>-72.638</v>
      </c>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HZ119" s="22"/>
    </row>
    <row r="120" spans="2:234" ht="15" customHeight="1">
      <c r="B120" s="87" t="s">
        <v>284</v>
      </c>
      <c r="C120" s="33" t="s">
        <v>412</v>
      </c>
      <c r="D120" s="33" t="str">
        <f t="shared" si="5"/>
        <v>MCG_RACFAL_1M_3M_USD</v>
      </c>
      <c r="E120" s="77">
        <v>-151.83</v>
      </c>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HZ120" s="22"/>
    </row>
    <row r="121" spans="2:234" ht="15" customHeight="1">
      <c r="B121" s="86" t="s">
        <v>285</v>
      </c>
      <c r="C121" s="33" t="s">
        <v>413</v>
      </c>
      <c r="D121" s="33" t="str">
        <f t="shared" si="5"/>
        <v>MCG_RACFAL_3M_1Y_USD</v>
      </c>
      <c r="E121" s="77">
        <v>-1009.836</v>
      </c>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HZ121" s="22"/>
    </row>
    <row r="122" spans="2:234" ht="15" customHeight="1">
      <c r="B122" s="33" t="s">
        <v>38</v>
      </c>
      <c r="C122" s="107"/>
      <c r="D122" s="20"/>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HZ122" s="22"/>
    </row>
    <row r="123" spans="2:234" ht="15" customHeight="1">
      <c r="B123" s="85" t="s">
        <v>286</v>
      </c>
      <c r="C123" s="33" t="s">
        <v>414</v>
      </c>
      <c r="D123" s="33" t="str">
        <f t="shared" si="5"/>
        <v>MCG_RACFALG_USD</v>
      </c>
      <c r="E123" s="77">
        <v>-1234.304</v>
      </c>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HZ123" s="22"/>
    </row>
    <row r="124" spans="2:234" ht="15" customHeight="1">
      <c r="B124" s="86" t="s">
        <v>283</v>
      </c>
      <c r="C124" s="33" t="s">
        <v>415</v>
      </c>
      <c r="D124" s="33" t="str">
        <f t="shared" si="5"/>
        <v>MCG_RACFALG_1M_USD</v>
      </c>
      <c r="E124" s="77">
        <v>-72.638</v>
      </c>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HZ124" s="22"/>
    </row>
    <row r="125" spans="2:234" ht="15" customHeight="1">
      <c r="B125" s="87" t="s">
        <v>284</v>
      </c>
      <c r="C125" s="33" t="s">
        <v>416</v>
      </c>
      <c r="D125" s="33" t="str">
        <f t="shared" si="5"/>
        <v>MCG_RACFALG_1M_3M_USD</v>
      </c>
      <c r="E125" s="77">
        <v>-151.83</v>
      </c>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HZ125" s="22"/>
    </row>
    <row r="126" spans="2:234" ht="15" customHeight="1">
      <c r="B126" s="86" t="s">
        <v>285</v>
      </c>
      <c r="C126" s="33" t="s">
        <v>417</v>
      </c>
      <c r="D126" s="33" t="str">
        <f t="shared" si="5"/>
        <v>MCG_RACFALG_3M_1Y_USD</v>
      </c>
      <c r="E126" s="77">
        <v>-1009.836</v>
      </c>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HZ126" s="22"/>
    </row>
    <row r="127" spans="2:234" ht="15" customHeight="1">
      <c r="B127" s="33" t="s">
        <v>39</v>
      </c>
      <c r="C127" s="107"/>
      <c r="D127" s="20"/>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135"/>
      <c r="DU127" s="135"/>
      <c r="DV127" s="135"/>
      <c r="DW127" s="135"/>
      <c r="DX127" s="135"/>
      <c r="DY127" s="135"/>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HZ127" s="22"/>
    </row>
    <row r="128" spans="2:234" ht="15" customHeight="1">
      <c r="B128" s="85" t="s">
        <v>286</v>
      </c>
      <c r="C128" s="33" t="s">
        <v>418</v>
      </c>
      <c r="D128" s="33" t="str">
        <f t="shared" si="5"/>
        <v>MCG_RACFALO_USD</v>
      </c>
      <c r="E128" s="77">
        <v>0</v>
      </c>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HZ128" s="22"/>
    </row>
    <row r="129" spans="2:234" ht="15" customHeight="1">
      <c r="B129" s="86" t="s">
        <v>283</v>
      </c>
      <c r="C129" s="33" t="s">
        <v>419</v>
      </c>
      <c r="D129" s="33" t="str">
        <f t="shared" si="5"/>
        <v>MCG_RACFALO_1M_USD</v>
      </c>
      <c r="E129" s="77">
        <v>0</v>
      </c>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HZ129" s="22"/>
    </row>
    <row r="130" spans="2:234" ht="15" customHeight="1">
      <c r="B130" s="87" t="s">
        <v>284</v>
      </c>
      <c r="C130" s="33" t="s">
        <v>420</v>
      </c>
      <c r="D130" s="33" t="str">
        <f t="shared" si="5"/>
        <v>MCG_RACFALO_1M_3M_USD</v>
      </c>
      <c r="E130" s="77">
        <v>0</v>
      </c>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HZ130" s="22"/>
    </row>
    <row r="131" spans="2:234" ht="15" customHeight="1">
      <c r="B131" s="86" t="s">
        <v>285</v>
      </c>
      <c r="C131" s="33" t="s">
        <v>421</v>
      </c>
      <c r="D131" s="33" t="str">
        <f t="shared" si="5"/>
        <v>MCG_RACFALO_3M_1Y_USD</v>
      </c>
      <c r="E131" s="77">
        <v>0</v>
      </c>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HZ131" s="22"/>
    </row>
    <row r="132" spans="2:234" ht="18">
      <c r="B132" s="33" t="s">
        <v>40</v>
      </c>
      <c r="C132" s="107"/>
      <c r="D132" s="20"/>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135"/>
      <c r="DU132" s="135"/>
      <c r="DV132" s="135"/>
      <c r="DW132" s="135"/>
      <c r="DX132" s="135"/>
      <c r="DY132" s="135"/>
      <c r="DZ132" s="135"/>
      <c r="EA132" s="135"/>
      <c r="EB132" s="135"/>
      <c r="EC132" s="135"/>
      <c r="ED132" s="135"/>
      <c r="EE132" s="135"/>
      <c r="EF132" s="135"/>
      <c r="EG132" s="135"/>
      <c r="EH132" s="135"/>
      <c r="EI132" s="135"/>
      <c r="EJ132" s="135"/>
      <c r="EK132" s="135"/>
      <c r="EL132" s="135"/>
      <c r="EM132" s="135"/>
      <c r="EN132" s="135"/>
      <c r="EO132" s="135"/>
      <c r="EP132" s="135"/>
      <c r="EQ132" s="135"/>
      <c r="ER132" s="135"/>
      <c r="ES132" s="135"/>
      <c r="ET132" s="135"/>
      <c r="EU132" s="135"/>
      <c r="EV132" s="135"/>
      <c r="EW132" s="135"/>
      <c r="EX132" s="135"/>
      <c r="EY132" s="135"/>
      <c r="EZ132" s="135"/>
      <c r="FA132" s="135"/>
      <c r="FB132" s="135"/>
      <c r="FC132" s="135"/>
      <c r="FD132" s="135"/>
      <c r="FE132" s="135"/>
      <c r="FF132" s="135"/>
      <c r="FG132" s="135"/>
      <c r="FH132" s="135"/>
      <c r="HZ132" s="22"/>
    </row>
    <row r="133" spans="2:234" ht="15" customHeight="1">
      <c r="B133" s="90" t="s">
        <v>286</v>
      </c>
      <c r="C133" s="33" t="s">
        <v>422</v>
      </c>
      <c r="D133" s="33" t="str">
        <f t="shared" si="5"/>
        <v>MCG_RACFAS_USD</v>
      </c>
      <c r="E133" s="77">
        <v>0</v>
      </c>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HZ133" s="22"/>
    </row>
    <row r="134" spans="2:234" ht="18">
      <c r="B134" s="18" t="s">
        <v>41</v>
      </c>
      <c r="C134" s="108"/>
      <c r="D134" s="20"/>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135"/>
      <c r="DU134" s="135"/>
      <c r="DV134" s="135"/>
      <c r="DW134" s="135"/>
      <c r="DX134" s="135"/>
      <c r="DY134" s="135"/>
      <c r="DZ134" s="135"/>
      <c r="EA134" s="135"/>
      <c r="EB134" s="135"/>
      <c r="EC134" s="135"/>
      <c r="ED134" s="135"/>
      <c r="EE134" s="135"/>
      <c r="EF134" s="135"/>
      <c r="EG134" s="135"/>
      <c r="EH134" s="135"/>
      <c r="EI134" s="135"/>
      <c r="EJ134" s="135"/>
      <c r="EK134" s="135"/>
      <c r="EL134" s="135"/>
      <c r="EM134" s="135"/>
      <c r="EN134" s="135"/>
      <c r="EO134" s="135"/>
      <c r="EP134" s="135"/>
      <c r="EQ134" s="135"/>
      <c r="ER134" s="135"/>
      <c r="ES134" s="135"/>
      <c r="ET134" s="135"/>
      <c r="EU134" s="135"/>
      <c r="EV134" s="135"/>
      <c r="EW134" s="135"/>
      <c r="EX134" s="135"/>
      <c r="EY134" s="135"/>
      <c r="EZ134" s="135"/>
      <c r="FA134" s="135"/>
      <c r="FB134" s="135"/>
      <c r="FC134" s="135"/>
      <c r="FD134" s="135"/>
      <c r="FE134" s="135"/>
      <c r="FF134" s="135"/>
      <c r="FG134" s="135"/>
      <c r="FH134" s="135"/>
      <c r="HZ134" s="22"/>
    </row>
    <row r="135" spans="2:234" ht="15" customHeight="1">
      <c r="B135" s="85" t="s">
        <v>286</v>
      </c>
      <c r="C135" s="33" t="s">
        <v>423</v>
      </c>
      <c r="D135" s="33" t="str">
        <f t="shared" si="5"/>
        <v>MCG_RACFACB_USD</v>
      </c>
      <c r="E135" s="77">
        <v>491.527</v>
      </c>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HZ135" s="22"/>
    </row>
    <row r="136" spans="2:234" ht="15" customHeight="1">
      <c r="B136" s="86" t="s">
        <v>283</v>
      </c>
      <c r="C136" s="33" t="s">
        <v>424</v>
      </c>
      <c r="D136" s="33" t="str">
        <f t="shared" si="5"/>
        <v>MCG_RACFACB_1M_USD</v>
      </c>
      <c r="E136" s="77">
        <v>0</v>
      </c>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HZ136" s="22"/>
    </row>
    <row r="137" spans="2:234" ht="15" customHeight="1">
      <c r="B137" s="87" t="s">
        <v>284</v>
      </c>
      <c r="C137" s="33" t="s">
        <v>425</v>
      </c>
      <c r="D137" s="33" t="str">
        <f t="shared" si="5"/>
        <v>MCG_RACFACB_1M_3M_USD</v>
      </c>
      <c r="E137" s="77">
        <v>0</v>
      </c>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HZ137" s="22"/>
    </row>
    <row r="138" spans="2:234" ht="15" customHeight="1">
      <c r="B138" s="86" t="s">
        <v>285</v>
      </c>
      <c r="C138" s="33" t="s">
        <v>426</v>
      </c>
      <c r="D138" s="33" t="str">
        <f t="shared" si="5"/>
        <v>MCG_RACFACB_3M_1Y_USD</v>
      </c>
      <c r="E138" s="77">
        <v>491.527</v>
      </c>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HZ138" s="22"/>
    </row>
    <row r="139" spans="2:234" ht="15">
      <c r="B139" s="33" t="s">
        <v>42</v>
      </c>
      <c r="C139" s="107"/>
      <c r="D139" s="20"/>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135"/>
      <c r="DU139" s="135"/>
      <c r="DV139" s="135"/>
      <c r="DW139" s="135"/>
      <c r="DX139" s="135"/>
      <c r="DY139" s="135"/>
      <c r="DZ139" s="135"/>
      <c r="EA139" s="135"/>
      <c r="EB139" s="135"/>
      <c r="EC139" s="135"/>
      <c r="ED139" s="135"/>
      <c r="EE139" s="135"/>
      <c r="EF139" s="135"/>
      <c r="EG139" s="135"/>
      <c r="EH139" s="135"/>
      <c r="EI139" s="135"/>
      <c r="EJ139" s="135"/>
      <c r="EK139" s="135"/>
      <c r="EL139" s="135"/>
      <c r="EM139" s="135"/>
      <c r="EN139" s="135"/>
      <c r="EO139" s="135"/>
      <c r="EP139" s="135"/>
      <c r="EQ139" s="135"/>
      <c r="ER139" s="135"/>
      <c r="ES139" s="135"/>
      <c r="ET139" s="135"/>
      <c r="EU139" s="135"/>
      <c r="EV139" s="135"/>
      <c r="EW139" s="135"/>
      <c r="EX139" s="135"/>
      <c r="EY139" s="135"/>
      <c r="EZ139" s="135"/>
      <c r="FA139" s="135"/>
      <c r="FB139" s="135"/>
      <c r="FC139" s="135"/>
      <c r="FD139" s="135"/>
      <c r="FE139" s="135"/>
      <c r="FF139" s="135"/>
      <c r="FG139" s="135"/>
      <c r="FH139" s="135"/>
      <c r="HZ139" s="22"/>
    </row>
    <row r="140" spans="2:234" ht="15" customHeight="1">
      <c r="B140" s="85" t="s">
        <v>286</v>
      </c>
      <c r="C140" s="33" t="s">
        <v>427</v>
      </c>
      <c r="D140" s="33" t="str">
        <f t="shared" si="5"/>
        <v>MCG_RACFACBA_USD</v>
      </c>
      <c r="E140" s="77">
        <v>491.527</v>
      </c>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HZ140" s="22"/>
    </row>
    <row r="141" spans="2:234" ht="15" customHeight="1">
      <c r="B141" s="86" t="s">
        <v>283</v>
      </c>
      <c r="C141" s="33" t="s">
        <v>428</v>
      </c>
      <c r="D141" s="33" t="str">
        <f t="shared" si="5"/>
        <v>MCG_RACFACBA_1M_USD</v>
      </c>
      <c r="E141" s="77">
        <v>0</v>
      </c>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HZ141" s="22"/>
    </row>
    <row r="142" spans="2:234" ht="15" customHeight="1">
      <c r="B142" s="87" t="s">
        <v>284</v>
      </c>
      <c r="C142" s="33" t="s">
        <v>429</v>
      </c>
      <c r="D142" s="33" t="str">
        <f t="shared" si="5"/>
        <v>MCG_RACFACBA_1M_3M_USD</v>
      </c>
      <c r="E142" s="77">
        <v>0</v>
      </c>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HZ142" s="22"/>
    </row>
    <row r="143" spans="2:234" ht="15" customHeight="1">
      <c r="B143" s="86" t="s">
        <v>285</v>
      </c>
      <c r="C143" s="33" t="s">
        <v>430</v>
      </c>
      <c r="D143" s="33" t="str">
        <f t="shared" si="5"/>
        <v>MCG_RACFACBA_3M_1Y_USD</v>
      </c>
      <c r="E143" s="77">
        <v>491.527</v>
      </c>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HZ143" s="22"/>
    </row>
    <row r="144" spans="2:234" ht="15" customHeight="1">
      <c r="B144" s="88" t="s">
        <v>289</v>
      </c>
      <c r="C144" s="107"/>
      <c r="D144" s="20"/>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135"/>
      <c r="DU144" s="135"/>
      <c r="DV144" s="135"/>
      <c r="DW144" s="135"/>
      <c r="DX144" s="135"/>
      <c r="DY144" s="135"/>
      <c r="DZ144" s="135"/>
      <c r="EA144" s="135"/>
      <c r="EB144" s="135"/>
      <c r="EC144" s="135"/>
      <c r="ED144" s="135"/>
      <c r="EE144" s="135"/>
      <c r="EF144" s="135"/>
      <c r="EG144" s="135"/>
      <c r="EH144" s="135"/>
      <c r="EI144" s="135"/>
      <c r="EJ144" s="135"/>
      <c r="EK144" s="135"/>
      <c r="EL144" s="135"/>
      <c r="EM144" s="135"/>
      <c r="EN144" s="135"/>
      <c r="EO144" s="135"/>
      <c r="EP144" s="135"/>
      <c r="EQ144" s="135"/>
      <c r="ER144" s="135"/>
      <c r="ES144" s="135"/>
      <c r="ET144" s="135"/>
      <c r="EU144" s="135"/>
      <c r="EV144" s="135"/>
      <c r="EW144" s="135"/>
      <c r="EX144" s="135"/>
      <c r="EY144" s="135"/>
      <c r="EZ144" s="135"/>
      <c r="FA144" s="135"/>
      <c r="FB144" s="135"/>
      <c r="FC144" s="135"/>
      <c r="FD144" s="135"/>
      <c r="FE144" s="135"/>
      <c r="FF144" s="135"/>
      <c r="FG144" s="135"/>
      <c r="FH144" s="135"/>
      <c r="HZ144" s="22"/>
    </row>
    <row r="145" spans="2:234" ht="15" customHeight="1">
      <c r="B145" s="85" t="s">
        <v>286</v>
      </c>
      <c r="C145" s="33" t="s">
        <v>431</v>
      </c>
      <c r="D145" s="33" t="str">
        <f t="shared" si="5"/>
        <v>MCG_RACFACBAON_USD</v>
      </c>
      <c r="E145" s="77">
        <v>0</v>
      </c>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HZ145" s="22"/>
    </row>
    <row r="146" spans="2:234" ht="15" customHeight="1">
      <c r="B146" s="86" t="s">
        <v>283</v>
      </c>
      <c r="C146" s="33" t="s">
        <v>432</v>
      </c>
      <c r="D146" s="33" t="str">
        <f t="shared" si="5"/>
        <v>MCG_RACFACBAON_1M_USD</v>
      </c>
      <c r="E146" s="77">
        <v>0</v>
      </c>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HZ146" s="22"/>
    </row>
    <row r="147" spans="2:234" ht="15" customHeight="1">
      <c r="B147" s="87" t="s">
        <v>284</v>
      </c>
      <c r="C147" s="33" t="s">
        <v>433</v>
      </c>
      <c r="D147" s="33" t="str">
        <f t="shared" si="5"/>
        <v>MCG_RACFACBAON_1M_3M_USD</v>
      </c>
      <c r="E147" s="77">
        <v>0</v>
      </c>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HZ147" s="22"/>
    </row>
    <row r="148" spans="2:234" ht="15" customHeight="1">
      <c r="B148" s="86" t="s">
        <v>285</v>
      </c>
      <c r="C148" s="33" t="s">
        <v>434</v>
      </c>
      <c r="D148" s="33" t="str">
        <f t="shared" si="5"/>
        <v>MCG_RACFACBAON_3M_1Y_USD</v>
      </c>
      <c r="E148" s="77">
        <v>0</v>
      </c>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HZ148" s="22"/>
    </row>
    <row r="149" spans="2:234" ht="15" customHeight="1">
      <c r="B149" s="88" t="s">
        <v>290</v>
      </c>
      <c r="C149" s="107"/>
      <c r="D149" s="20"/>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HZ149" s="22"/>
    </row>
    <row r="150" spans="2:234" ht="15" customHeight="1">
      <c r="B150" s="85" t="s">
        <v>286</v>
      </c>
      <c r="C150" s="33" t="s">
        <v>435</v>
      </c>
      <c r="D150" s="33" t="str">
        <f t="shared" si="5"/>
        <v>MCG_RACFACBABIS_USD</v>
      </c>
      <c r="E150" s="79">
        <v>0</v>
      </c>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HZ150" s="22"/>
    </row>
    <row r="151" spans="2:234" ht="15" customHeight="1">
      <c r="B151" s="86" t="s">
        <v>283</v>
      </c>
      <c r="C151" s="33" t="s">
        <v>436</v>
      </c>
      <c r="D151" s="33" t="str">
        <f t="shared" si="5"/>
        <v>MCG_RACFACBABIS_1M_USD</v>
      </c>
      <c r="E151" s="79">
        <v>0</v>
      </c>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HZ151" s="22"/>
    </row>
    <row r="152" spans="2:234" ht="15" customHeight="1">
      <c r="B152" s="87" t="s">
        <v>284</v>
      </c>
      <c r="C152" s="33" t="s">
        <v>437</v>
      </c>
      <c r="D152" s="33" t="str">
        <f t="shared" si="5"/>
        <v>MCG_RACFACBABIS_1M_3M_USD</v>
      </c>
      <c r="E152" s="79">
        <v>0</v>
      </c>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HZ152" s="22"/>
    </row>
    <row r="153" spans="2:234" ht="15" customHeight="1">
      <c r="B153" s="86" t="s">
        <v>285</v>
      </c>
      <c r="C153" s="33" t="s">
        <v>438</v>
      </c>
      <c r="D153" s="33" t="str">
        <f t="shared" si="5"/>
        <v>MCG_RACFACBABIS_3M_1Y_USD</v>
      </c>
      <c r="E153" s="79">
        <v>0</v>
      </c>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HZ153" s="22"/>
    </row>
    <row r="154" spans="2:234" ht="15" customHeight="1">
      <c r="B154" s="88" t="s">
        <v>291</v>
      </c>
      <c r="C154" s="107"/>
      <c r="D154" s="20"/>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135"/>
      <c r="DU154" s="135"/>
      <c r="DV154" s="135"/>
      <c r="DW154" s="135"/>
      <c r="DX154" s="135"/>
      <c r="DY154" s="135"/>
      <c r="DZ154" s="135"/>
      <c r="EA154" s="135"/>
      <c r="EB154" s="135"/>
      <c r="EC154" s="135"/>
      <c r="ED154" s="135"/>
      <c r="EE154" s="135"/>
      <c r="EF154" s="135"/>
      <c r="EG154" s="135"/>
      <c r="EH154" s="135"/>
      <c r="EI154" s="135"/>
      <c r="EJ154" s="135"/>
      <c r="EK154" s="135"/>
      <c r="EL154" s="135"/>
      <c r="EM154" s="135"/>
      <c r="EN154" s="135"/>
      <c r="EO154" s="135"/>
      <c r="EP154" s="135"/>
      <c r="EQ154" s="135"/>
      <c r="ER154" s="135"/>
      <c r="ES154" s="135"/>
      <c r="ET154" s="135"/>
      <c r="EU154" s="135"/>
      <c r="EV154" s="135"/>
      <c r="EW154" s="135"/>
      <c r="EX154" s="135"/>
      <c r="EY154" s="135"/>
      <c r="EZ154" s="135"/>
      <c r="FA154" s="135"/>
      <c r="FB154" s="135"/>
      <c r="FC154" s="135"/>
      <c r="FD154" s="135"/>
      <c r="FE154" s="135"/>
      <c r="FF154" s="135"/>
      <c r="FG154" s="135"/>
      <c r="FH154" s="135"/>
      <c r="HZ154" s="22"/>
    </row>
    <row r="155" spans="2:234" ht="15" customHeight="1">
      <c r="B155" s="85" t="s">
        <v>286</v>
      </c>
      <c r="C155" s="33" t="s">
        <v>439</v>
      </c>
      <c r="D155" s="33" t="str">
        <f t="shared" si="5"/>
        <v>MCG_RACFACBAIMF_USD</v>
      </c>
      <c r="E155" s="79">
        <v>0</v>
      </c>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HZ155" s="22"/>
    </row>
    <row r="156" spans="2:234" ht="15" customHeight="1">
      <c r="B156" s="86" t="s">
        <v>283</v>
      </c>
      <c r="C156" s="33" t="s">
        <v>440</v>
      </c>
      <c r="D156" s="33" t="str">
        <f t="shared" si="5"/>
        <v>MCG_RACFACBAIMF_1M_USD</v>
      </c>
      <c r="E156" s="79">
        <v>0</v>
      </c>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HZ156" s="22"/>
    </row>
    <row r="157" spans="2:234" ht="15" customHeight="1">
      <c r="B157" s="87" t="s">
        <v>284</v>
      </c>
      <c r="C157" s="33" t="s">
        <v>441</v>
      </c>
      <c r="D157" s="33" t="str">
        <f t="shared" si="5"/>
        <v>MCG_RACFACBAIMF_1M_3M_USD</v>
      </c>
      <c r="E157" s="79">
        <v>0</v>
      </c>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HZ157" s="22"/>
    </row>
    <row r="158" spans="2:236" ht="15" customHeight="1">
      <c r="B158" s="86" t="s">
        <v>285</v>
      </c>
      <c r="C158" s="33" t="s">
        <v>442</v>
      </c>
      <c r="D158" s="33" t="str">
        <f t="shared" si="5"/>
        <v>MCG_RACFACBAIMF_3M_1Y_USD</v>
      </c>
      <c r="E158" s="79">
        <v>0</v>
      </c>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IB158" s="70"/>
    </row>
    <row r="159" spans="2:236" ht="15" customHeight="1">
      <c r="B159" s="88" t="s">
        <v>292</v>
      </c>
      <c r="C159" s="107"/>
      <c r="D159" s="20"/>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c r="CQ159" s="135"/>
      <c r="CR159" s="135"/>
      <c r="CS159" s="135"/>
      <c r="CT159" s="135"/>
      <c r="CU159" s="135"/>
      <c r="CV159" s="135"/>
      <c r="CW159" s="135"/>
      <c r="CX159" s="135"/>
      <c r="CY159" s="135"/>
      <c r="CZ159" s="135"/>
      <c r="DA159" s="135"/>
      <c r="DB159" s="135"/>
      <c r="DC159" s="135"/>
      <c r="DD159" s="135"/>
      <c r="DE159" s="135"/>
      <c r="DF159" s="135"/>
      <c r="DG159" s="135"/>
      <c r="DH159" s="135"/>
      <c r="DI159" s="135"/>
      <c r="DJ159" s="135"/>
      <c r="DK159" s="135"/>
      <c r="DL159" s="135"/>
      <c r="DM159" s="135"/>
      <c r="DN159" s="135"/>
      <c r="DO159" s="135"/>
      <c r="DP159" s="135"/>
      <c r="DQ159" s="135"/>
      <c r="DR159" s="135"/>
      <c r="DS159" s="135"/>
      <c r="DT159" s="135"/>
      <c r="DU159" s="135"/>
      <c r="DV159" s="135"/>
      <c r="DW159" s="135"/>
      <c r="DX159" s="135"/>
      <c r="DY159" s="135"/>
      <c r="DZ159" s="135"/>
      <c r="EA159" s="135"/>
      <c r="EB159" s="135"/>
      <c r="EC159" s="135"/>
      <c r="ED159" s="135"/>
      <c r="EE159" s="135"/>
      <c r="EF159" s="135"/>
      <c r="EG159" s="135"/>
      <c r="EH159" s="135"/>
      <c r="EI159" s="135"/>
      <c r="EJ159" s="135"/>
      <c r="EK159" s="135"/>
      <c r="EL159" s="135"/>
      <c r="EM159" s="135"/>
      <c r="EN159" s="135"/>
      <c r="EO159" s="135"/>
      <c r="EP159" s="135"/>
      <c r="EQ159" s="135"/>
      <c r="ER159" s="135"/>
      <c r="ES159" s="135"/>
      <c r="ET159" s="135"/>
      <c r="EU159" s="135"/>
      <c r="EV159" s="135"/>
      <c r="EW159" s="135"/>
      <c r="EX159" s="135"/>
      <c r="EY159" s="135"/>
      <c r="EZ159" s="135"/>
      <c r="FA159" s="135"/>
      <c r="FB159" s="135"/>
      <c r="FC159" s="135"/>
      <c r="FD159" s="135"/>
      <c r="FE159" s="135"/>
      <c r="FF159" s="135"/>
      <c r="FG159" s="135"/>
      <c r="FH159" s="135"/>
      <c r="IB159" s="70"/>
    </row>
    <row r="160" spans="2:236" ht="15" customHeight="1">
      <c r="B160" s="85" t="s">
        <v>286</v>
      </c>
      <c r="C160" s="33" t="s">
        <v>443</v>
      </c>
      <c r="D160" s="33" t="str">
        <f t="shared" si="5"/>
        <v>MCG_RACFACBAOI_USD</v>
      </c>
      <c r="E160" s="77">
        <v>491.527</v>
      </c>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c r="FG160" s="77"/>
      <c r="FH160" s="77"/>
      <c r="IB160" s="70"/>
    </row>
    <row r="161" spans="2:236" ht="15" customHeight="1">
      <c r="B161" s="86" t="s">
        <v>283</v>
      </c>
      <c r="C161" s="33" t="s">
        <v>444</v>
      </c>
      <c r="D161" s="33" t="str">
        <f t="shared" si="5"/>
        <v>MCG_RACFACBAOI_1M_USD</v>
      </c>
      <c r="E161" s="77">
        <v>0</v>
      </c>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IB161" s="70"/>
    </row>
    <row r="162" spans="2:236" ht="15" customHeight="1">
      <c r="B162" s="87" t="s">
        <v>284</v>
      </c>
      <c r="C162" s="33" t="s">
        <v>445</v>
      </c>
      <c r="D162" s="33" t="str">
        <f t="shared" si="5"/>
        <v>MCG_RACFACBAOI_1M_3M_USD</v>
      </c>
      <c r="E162" s="77">
        <v>0</v>
      </c>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IB162" s="70"/>
    </row>
    <row r="163" spans="2:236" ht="15" customHeight="1">
      <c r="B163" s="86" t="s">
        <v>285</v>
      </c>
      <c r="C163" s="33" t="s">
        <v>446</v>
      </c>
      <c r="D163" s="33" t="str">
        <f t="shared" si="5"/>
        <v>MCG_RACFACBAOI_3M_1Y_USD</v>
      </c>
      <c r="E163" s="77">
        <v>491.527</v>
      </c>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IB163" s="70"/>
    </row>
    <row r="164" spans="2:236" ht="15">
      <c r="B164" s="33" t="s">
        <v>43</v>
      </c>
      <c r="C164" s="107"/>
      <c r="D164" s="20"/>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c r="CO164" s="135"/>
      <c r="CP164" s="135"/>
      <c r="CQ164" s="135"/>
      <c r="CR164" s="135"/>
      <c r="CS164" s="135"/>
      <c r="CT164" s="135"/>
      <c r="CU164" s="135"/>
      <c r="CV164" s="135"/>
      <c r="CW164" s="135"/>
      <c r="CX164" s="135"/>
      <c r="CY164" s="135"/>
      <c r="CZ164" s="135"/>
      <c r="DA164" s="135"/>
      <c r="DB164" s="135"/>
      <c r="DC164" s="135"/>
      <c r="DD164" s="135"/>
      <c r="DE164" s="135"/>
      <c r="DF164" s="135"/>
      <c r="DG164" s="135"/>
      <c r="DH164" s="135"/>
      <c r="DI164" s="135"/>
      <c r="DJ164" s="135"/>
      <c r="DK164" s="135"/>
      <c r="DL164" s="135"/>
      <c r="DM164" s="135"/>
      <c r="DN164" s="135"/>
      <c r="DO164" s="135"/>
      <c r="DP164" s="135"/>
      <c r="DQ164" s="135"/>
      <c r="DR164" s="135"/>
      <c r="DS164" s="135"/>
      <c r="DT164" s="135"/>
      <c r="DU164" s="135"/>
      <c r="DV164" s="135"/>
      <c r="DW164" s="135"/>
      <c r="DX164" s="135"/>
      <c r="DY164" s="135"/>
      <c r="DZ164" s="135"/>
      <c r="EA164" s="135"/>
      <c r="EB164" s="135"/>
      <c r="EC164" s="135"/>
      <c r="ED164" s="135"/>
      <c r="EE164" s="135"/>
      <c r="EF164" s="135"/>
      <c r="EG164" s="135"/>
      <c r="EH164" s="135"/>
      <c r="EI164" s="135"/>
      <c r="EJ164" s="135"/>
      <c r="EK164" s="135"/>
      <c r="EL164" s="135"/>
      <c r="EM164" s="135"/>
      <c r="EN164" s="135"/>
      <c r="EO164" s="135"/>
      <c r="EP164" s="135"/>
      <c r="EQ164" s="135"/>
      <c r="ER164" s="135"/>
      <c r="ES164" s="135"/>
      <c r="ET164" s="135"/>
      <c r="EU164" s="135"/>
      <c r="EV164" s="135"/>
      <c r="EW164" s="135"/>
      <c r="EX164" s="135"/>
      <c r="EY164" s="135"/>
      <c r="EZ164" s="135"/>
      <c r="FA164" s="135"/>
      <c r="FB164" s="135"/>
      <c r="FC164" s="135"/>
      <c r="FD164" s="135"/>
      <c r="FE164" s="135"/>
      <c r="FF164" s="135"/>
      <c r="FG164" s="135"/>
      <c r="FH164" s="135"/>
      <c r="IB164" s="70"/>
    </row>
    <row r="165" spans="2:236" ht="15" customHeight="1">
      <c r="B165" s="85" t="s">
        <v>286</v>
      </c>
      <c r="C165" s="33" t="s">
        <v>447</v>
      </c>
      <c r="D165" s="33" t="str">
        <f t="shared" si="5"/>
        <v>MCG_RACFACBFIR_USD</v>
      </c>
      <c r="E165" s="79">
        <v>0</v>
      </c>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c r="FG165" s="77"/>
      <c r="FH165" s="77"/>
      <c r="IB165" s="70"/>
    </row>
    <row r="166" spans="2:236" ht="15" customHeight="1">
      <c r="B166" s="86" t="s">
        <v>283</v>
      </c>
      <c r="C166" s="33" t="s">
        <v>448</v>
      </c>
      <c r="D166" s="33" t="str">
        <f t="shared" si="5"/>
        <v>MCG_RACFACBFIR_1M_USD</v>
      </c>
      <c r="E166" s="79">
        <v>0</v>
      </c>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c r="FG166" s="77"/>
      <c r="FH166" s="77"/>
      <c r="IB166" s="70"/>
    </row>
    <row r="167" spans="2:236" ht="15" customHeight="1">
      <c r="B167" s="87" t="s">
        <v>284</v>
      </c>
      <c r="C167" s="33" t="s">
        <v>449</v>
      </c>
      <c r="D167" s="33" t="str">
        <f t="shared" si="5"/>
        <v>MCG_RACFACBFIR_1M_3M_USD</v>
      </c>
      <c r="E167" s="79">
        <v>0</v>
      </c>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IB167" s="70"/>
    </row>
    <row r="168" spans="2:236" ht="15" customHeight="1">
      <c r="B168" s="86" t="s">
        <v>285</v>
      </c>
      <c r="C168" s="33" t="s">
        <v>450</v>
      </c>
      <c r="D168" s="33" t="str">
        <f t="shared" si="5"/>
        <v>MCG_RACFACBFIR_3M_1Y_USD</v>
      </c>
      <c r="E168" s="79">
        <v>0</v>
      </c>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IB168" s="70"/>
    </row>
    <row r="169" spans="2:236" ht="15">
      <c r="B169" s="33" t="s">
        <v>44</v>
      </c>
      <c r="C169" s="107"/>
      <c r="D169" s="20"/>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c r="CV169" s="135"/>
      <c r="CW169" s="135"/>
      <c r="CX169" s="135"/>
      <c r="CY169" s="135"/>
      <c r="CZ169" s="135"/>
      <c r="DA169" s="135"/>
      <c r="DB169" s="135"/>
      <c r="DC169" s="135"/>
      <c r="DD169" s="135"/>
      <c r="DE169" s="135"/>
      <c r="DF169" s="135"/>
      <c r="DG169" s="135"/>
      <c r="DH169" s="135"/>
      <c r="DI169" s="135"/>
      <c r="DJ169" s="135"/>
      <c r="DK169" s="135"/>
      <c r="DL169" s="135"/>
      <c r="DM169" s="135"/>
      <c r="DN169" s="135"/>
      <c r="DO169" s="135"/>
      <c r="DP169" s="135"/>
      <c r="DQ169" s="135"/>
      <c r="DR169" s="135"/>
      <c r="DS169" s="135"/>
      <c r="DT169" s="135"/>
      <c r="DU169" s="135"/>
      <c r="DV169" s="135"/>
      <c r="DW169" s="135"/>
      <c r="DX169" s="135"/>
      <c r="DY169" s="135"/>
      <c r="DZ169" s="135"/>
      <c r="EA169" s="135"/>
      <c r="EB169" s="135"/>
      <c r="EC169" s="135"/>
      <c r="ED169" s="135"/>
      <c r="EE169" s="135"/>
      <c r="EF169" s="135"/>
      <c r="EG169" s="135"/>
      <c r="EH169" s="135"/>
      <c r="EI169" s="135"/>
      <c r="EJ169" s="135"/>
      <c r="EK169" s="135"/>
      <c r="EL169" s="135"/>
      <c r="EM169" s="135"/>
      <c r="EN169" s="135"/>
      <c r="EO169" s="135"/>
      <c r="EP169" s="135"/>
      <c r="EQ169" s="135"/>
      <c r="ER169" s="135"/>
      <c r="ES169" s="135"/>
      <c r="ET169" s="135"/>
      <c r="EU169" s="135"/>
      <c r="EV169" s="135"/>
      <c r="EW169" s="135"/>
      <c r="EX169" s="135"/>
      <c r="EY169" s="135"/>
      <c r="EZ169" s="135"/>
      <c r="FA169" s="135"/>
      <c r="FB169" s="135"/>
      <c r="FC169" s="135"/>
      <c r="FD169" s="135"/>
      <c r="FE169" s="135"/>
      <c r="FF169" s="135"/>
      <c r="FG169" s="135"/>
      <c r="FH169" s="135"/>
      <c r="IB169" s="70"/>
    </row>
    <row r="170" spans="2:236" ht="15" customHeight="1">
      <c r="B170" s="85" t="s">
        <v>286</v>
      </c>
      <c r="C170" s="33" t="s">
        <v>451</v>
      </c>
      <c r="D170" s="33" t="str">
        <f t="shared" si="5"/>
        <v>MCG_RACFACBFIO_USD</v>
      </c>
      <c r="E170" s="79">
        <v>0</v>
      </c>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c r="FG170" s="77"/>
      <c r="FH170" s="77"/>
      <c r="IB170" s="70"/>
    </row>
    <row r="171" spans="2:236" ht="15" customHeight="1">
      <c r="B171" s="86" t="s">
        <v>283</v>
      </c>
      <c r="C171" s="33" t="s">
        <v>452</v>
      </c>
      <c r="D171" s="33" t="str">
        <f t="shared" si="5"/>
        <v>MCG_RACFACBFIO_1M_USD</v>
      </c>
      <c r="E171" s="79">
        <v>0</v>
      </c>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c r="FG171" s="77"/>
      <c r="FH171" s="77"/>
      <c r="IB171" s="70"/>
    </row>
    <row r="172" spans="2:236" ht="15" customHeight="1">
      <c r="B172" s="87" t="s">
        <v>284</v>
      </c>
      <c r="C172" s="33" t="s">
        <v>453</v>
      </c>
      <c r="D172" s="33" t="str">
        <f t="shared" si="5"/>
        <v>MCG_RACFACBFIO_1M_3M_USD</v>
      </c>
      <c r="E172" s="79">
        <v>0</v>
      </c>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c r="FE172" s="77"/>
      <c r="FF172" s="77"/>
      <c r="FG172" s="77"/>
      <c r="FH172" s="77"/>
      <c r="IB172" s="70"/>
    </row>
    <row r="173" spans="2:236" ht="15" customHeight="1">
      <c r="B173" s="86" t="s">
        <v>285</v>
      </c>
      <c r="C173" s="33" t="s">
        <v>454</v>
      </c>
      <c r="D173" s="33" t="str">
        <f t="shared" si="5"/>
        <v>MCG_RACFACBFIO_3M_1Y_USD</v>
      </c>
      <c r="E173" s="79">
        <v>0</v>
      </c>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IB173" s="70"/>
    </row>
    <row r="174" spans="2:236" ht="15">
      <c r="B174" s="33" t="s">
        <v>45</v>
      </c>
      <c r="C174" s="107"/>
      <c r="D174" s="20"/>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135"/>
      <c r="DU174" s="135"/>
      <c r="DV174" s="135"/>
      <c r="DW174" s="135"/>
      <c r="DX174" s="135"/>
      <c r="DY174" s="135"/>
      <c r="DZ174" s="135"/>
      <c r="EA174" s="135"/>
      <c r="EB174" s="135"/>
      <c r="EC174" s="135"/>
      <c r="ED174" s="135"/>
      <c r="EE174" s="135"/>
      <c r="EF174" s="135"/>
      <c r="EG174" s="135"/>
      <c r="EH174" s="135"/>
      <c r="EI174" s="135"/>
      <c r="EJ174" s="135"/>
      <c r="EK174" s="135"/>
      <c r="EL174" s="135"/>
      <c r="EM174" s="135"/>
      <c r="EN174" s="135"/>
      <c r="EO174" s="135"/>
      <c r="EP174" s="135"/>
      <c r="EQ174" s="135"/>
      <c r="ER174" s="135"/>
      <c r="ES174" s="135"/>
      <c r="ET174" s="135"/>
      <c r="EU174" s="135"/>
      <c r="EV174" s="135"/>
      <c r="EW174" s="135"/>
      <c r="EX174" s="135"/>
      <c r="EY174" s="135"/>
      <c r="EZ174" s="135"/>
      <c r="FA174" s="135"/>
      <c r="FB174" s="135"/>
      <c r="FC174" s="135"/>
      <c r="FD174" s="135"/>
      <c r="FE174" s="135"/>
      <c r="FF174" s="135"/>
      <c r="FG174" s="135"/>
      <c r="FH174" s="135"/>
      <c r="IB174" s="70"/>
    </row>
    <row r="175" spans="2:236" ht="15" customHeight="1">
      <c r="B175" s="85" t="s">
        <v>286</v>
      </c>
      <c r="C175" s="33" t="s">
        <v>455</v>
      </c>
      <c r="D175" s="33" t="str">
        <f t="shared" si="5"/>
        <v>MCG_RACFACT_USD</v>
      </c>
      <c r="E175" s="77">
        <v>-421.836</v>
      </c>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c r="FE175" s="77"/>
      <c r="FF175" s="77"/>
      <c r="FG175" s="77"/>
      <c r="FH175" s="77"/>
      <c r="IB175" s="70"/>
    </row>
    <row r="176" spans="2:236" ht="15" customHeight="1">
      <c r="B176" s="86" t="s">
        <v>283</v>
      </c>
      <c r="C176" s="33" t="s">
        <v>456</v>
      </c>
      <c r="D176" s="33" t="str">
        <f t="shared" si="5"/>
        <v>MCG_RACFACT_1M_USD</v>
      </c>
      <c r="E176" s="77">
        <v>-2.617</v>
      </c>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77"/>
      <c r="ED176" s="77"/>
      <c r="EE176" s="77"/>
      <c r="EF176" s="77"/>
      <c r="EG176" s="77"/>
      <c r="EH176" s="77"/>
      <c r="EI176" s="77"/>
      <c r="EJ176" s="77"/>
      <c r="EK176" s="77"/>
      <c r="EL176" s="77"/>
      <c r="EM176" s="77"/>
      <c r="EN176" s="77"/>
      <c r="EO176" s="77"/>
      <c r="EP176" s="77"/>
      <c r="EQ176" s="77"/>
      <c r="ER176" s="77"/>
      <c r="ES176" s="77"/>
      <c r="ET176" s="77"/>
      <c r="EU176" s="77"/>
      <c r="EV176" s="77"/>
      <c r="EW176" s="77"/>
      <c r="EX176" s="77"/>
      <c r="EY176" s="77"/>
      <c r="EZ176" s="77"/>
      <c r="FA176" s="77"/>
      <c r="FB176" s="77"/>
      <c r="FC176" s="77"/>
      <c r="FD176" s="77"/>
      <c r="FE176" s="77"/>
      <c r="FF176" s="77"/>
      <c r="FG176" s="77"/>
      <c r="FH176" s="77"/>
      <c r="IB176" s="70"/>
    </row>
    <row r="177" spans="2:236" ht="15" customHeight="1">
      <c r="B177" s="87" t="s">
        <v>284</v>
      </c>
      <c r="C177" s="33" t="s">
        <v>457</v>
      </c>
      <c r="D177" s="33" t="str">
        <f t="shared" si="5"/>
        <v>MCG_RACFACT_1M_3M_USD</v>
      </c>
      <c r="E177" s="77">
        <v>0</v>
      </c>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c r="FE177" s="77"/>
      <c r="FF177" s="77"/>
      <c r="FG177" s="77"/>
      <c r="FH177" s="77"/>
      <c r="IB177" s="70"/>
    </row>
    <row r="178" spans="2:236" ht="15" customHeight="1">
      <c r="B178" s="86" t="s">
        <v>285</v>
      </c>
      <c r="C178" s="33" t="s">
        <v>458</v>
      </c>
      <c r="D178" s="33" t="str">
        <f t="shared" si="5"/>
        <v>MCG_RACFACT_3M_1Y_USD</v>
      </c>
      <c r="E178" s="77">
        <v>-419.219</v>
      </c>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77"/>
      <c r="EJ178" s="77"/>
      <c r="EK178" s="77"/>
      <c r="EL178" s="77"/>
      <c r="EM178" s="77"/>
      <c r="EN178" s="77"/>
      <c r="EO178" s="77"/>
      <c r="EP178" s="77"/>
      <c r="EQ178" s="77"/>
      <c r="ER178" s="77"/>
      <c r="ES178" s="77"/>
      <c r="ET178" s="77"/>
      <c r="EU178" s="77"/>
      <c r="EV178" s="77"/>
      <c r="EW178" s="77"/>
      <c r="EX178" s="77"/>
      <c r="EY178" s="77"/>
      <c r="EZ178" s="77"/>
      <c r="FA178" s="77"/>
      <c r="FB178" s="77"/>
      <c r="FC178" s="77"/>
      <c r="FD178" s="77"/>
      <c r="FE178" s="77"/>
      <c r="FF178" s="77"/>
      <c r="FG178" s="77"/>
      <c r="FH178" s="77"/>
      <c r="IB178" s="70"/>
    </row>
    <row r="179" spans="2:236" ht="15">
      <c r="B179" s="33" t="s">
        <v>42</v>
      </c>
      <c r="C179" s="107"/>
      <c r="D179" s="20"/>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c r="CL179" s="135"/>
      <c r="CM179" s="135"/>
      <c r="CN179" s="135"/>
      <c r="CO179" s="135"/>
      <c r="CP179" s="135"/>
      <c r="CQ179" s="135"/>
      <c r="CR179" s="135"/>
      <c r="CS179" s="135"/>
      <c r="CT179" s="135"/>
      <c r="CU179" s="135"/>
      <c r="CV179" s="135"/>
      <c r="CW179" s="135"/>
      <c r="CX179" s="135"/>
      <c r="CY179" s="135"/>
      <c r="CZ179" s="135"/>
      <c r="DA179" s="135"/>
      <c r="DB179" s="135"/>
      <c r="DC179" s="135"/>
      <c r="DD179" s="135"/>
      <c r="DE179" s="135"/>
      <c r="DF179" s="135"/>
      <c r="DG179" s="135"/>
      <c r="DH179" s="135"/>
      <c r="DI179" s="135"/>
      <c r="DJ179" s="135"/>
      <c r="DK179" s="135"/>
      <c r="DL179" s="135"/>
      <c r="DM179" s="135"/>
      <c r="DN179" s="135"/>
      <c r="DO179" s="135"/>
      <c r="DP179" s="135"/>
      <c r="DQ179" s="135"/>
      <c r="DR179" s="135"/>
      <c r="DS179" s="135"/>
      <c r="DT179" s="135"/>
      <c r="DU179" s="135"/>
      <c r="DV179" s="135"/>
      <c r="DW179" s="135"/>
      <c r="DX179" s="135"/>
      <c r="DY179" s="135"/>
      <c r="DZ179" s="135"/>
      <c r="EA179" s="135"/>
      <c r="EB179" s="135"/>
      <c r="EC179" s="135"/>
      <c r="ED179" s="135"/>
      <c r="EE179" s="135"/>
      <c r="EF179" s="135"/>
      <c r="EG179" s="135"/>
      <c r="EH179" s="135"/>
      <c r="EI179" s="135"/>
      <c r="EJ179" s="135"/>
      <c r="EK179" s="135"/>
      <c r="EL179" s="135"/>
      <c r="EM179" s="135"/>
      <c r="EN179" s="135"/>
      <c r="EO179" s="135"/>
      <c r="EP179" s="135"/>
      <c r="EQ179" s="135"/>
      <c r="ER179" s="135"/>
      <c r="ES179" s="135"/>
      <c r="ET179" s="135"/>
      <c r="EU179" s="135"/>
      <c r="EV179" s="135"/>
      <c r="EW179" s="135"/>
      <c r="EX179" s="135"/>
      <c r="EY179" s="135"/>
      <c r="EZ179" s="135"/>
      <c r="FA179" s="135"/>
      <c r="FB179" s="135"/>
      <c r="FC179" s="135"/>
      <c r="FD179" s="135"/>
      <c r="FE179" s="135"/>
      <c r="FF179" s="135"/>
      <c r="FG179" s="135"/>
      <c r="FH179" s="135"/>
      <c r="IB179" s="70"/>
    </row>
    <row r="180" spans="2:236" ht="15" customHeight="1">
      <c r="B180" s="85" t="s">
        <v>286</v>
      </c>
      <c r="C180" s="33" t="s">
        <v>459</v>
      </c>
      <c r="D180" s="33" t="str">
        <f t="shared" si="5"/>
        <v>MCG_RACFACTA_USD</v>
      </c>
      <c r="E180" s="77">
        <v>-421.836</v>
      </c>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c r="EI180" s="77"/>
      <c r="EJ180" s="77"/>
      <c r="EK180" s="77"/>
      <c r="EL180" s="77"/>
      <c r="EM180" s="77"/>
      <c r="EN180" s="77"/>
      <c r="EO180" s="77"/>
      <c r="EP180" s="77"/>
      <c r="EQ180" s="77"/>
      <c r="ER180" s="77"/>
      <c r="ES180" s="77"/>
      <c r="ET180" s="77"/>
      <c r="EU180" s="77"/>
      <c r="EV180" s="77"/>
      <c r="EW180" s="77"/>
      <c r="EX180" s="77"/>
      <c r="EY180" s="77"/>
      <c r="EZ180" s="77"/>
      <c r="FA180" s="77"/>
      <c r="FB180" s="77"/>
      <c r="FC180" s="77"/>
      <c r="FD180" s="77"/>
      <c r="FE180" s="77"/>
      <c r="FF180" s="77"/>
      <c r="FG180" s="77"/>
      <c r="FH180" s="77"/>
      <c r="IB180" s="70"/>
    </row>
    <row r="181" spans="2:236" ht="15" customHeight="1">
      <c r="B181" s="86" t="s">
        <v>283</v>
      </c>
      <c r="C181" s="33" t="s">
        <v>460</v>
      </c>
      <c r="D181" s="33" t="str">
        <f t="shared" si="5"/>
        <v>MCG_RACFACTA_1M_USD</v>
      </c>
      <c r="E181" s="77">
        <v>-2.617</v>
      </c>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c r="FE181" s="77"/>
      <c r="FF181" s="77"/>
      <c r="FG181" s="77"/>
      <c r="FH181" s="77"/>
      <c r="IB181" s="70"/>
    </row>
    <row r="182" spans="2:236" ht="15" customHeight="1">
      <c r="B182" s="87" t="s">
        <v>284</v>
      </c>
      <c r="C182" s="33" t="s">
        <v>461</v>
      </c>
      <c r="D182" s="33" t="str">
        <f aca="true" t="shared" si="6" ref="D182:D244">C182&amp;$D$6</f>
        <v>MCG_RACFACTA_1M_3M_USD</v>
      </c>
      <c r="E182" s="77">
        <v>0</v>
      </c>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77"/>
      <c r="EJ182" s="77"/>
      <c r="EK182" s="77"/>
      <c r="EL182" s="77"/>
      <c r="EM182" s="77"/>
      <c r="EN182" s="77"/>
      <c r="EO182" s="77"/>
      <c r="EP182" s="77"/>
      <c r="EQ182" s="77"/>
      <c r="ER182" s="77"/>
      <c r="ES182" s="77"/>
      <c r="ET182" s="77"/>
      <c r="EU182" s="77"/>
      <c r="EV182" s="77"/>
      <c r="EW182" s="77"/>
      <c r="EX182" s="77"/>
      <c r="EY182" s="77"/>
      <c r="EZ182" s="77"/>
      <c r="FA182" s="77"/>
      <c r="FB182" s="77"/>
      <c r="FC182" s="77"/>
      <c r="FD182" s="77"/>
      <c r="FE182" s="77"/>
      <c r="FF182" s="77"/>
      <c r="FG182" s="77"/>
      <c r="FH182" s="77"/>
      <c r="IB182" s="70"/>
    </row>
    <row r="183" spans="2:236" ht="15" customHeight="1">
      <c r="B183" s="86" t="s">
        <v>285</v>
      </c>
      <c r="C183" s="33" t="s">
        <v>462</v>
      </c>
      <c r="D183" s="33" t="str">
        <f t="shared" si="6"/>
        <v>MCG_RACFACTA_3M_1Y_USD</v>
      </c>
      <c r="E183" s="77">
        <v>-419.219</v>
      </c>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77"/>
      <c r="EJ183" s="77"/>
      <c r="EK183" s="77"/>
      <c r="EL183" s="77"/>
      <c r="EM183" s="77"/>
      <c r="EN183" s="77"/>
      <c r="EO183" s="77"/>
      <c r="EP183" s="77"/>
      <c r="EQ183" s="77"/>
      <c r="ER183" s="77"/>
      <c r="ES183" s="77"/>
      <c r="ET183" s="77"/>
      <c r="EU183" s="77"/>
      <c r="EV183" s="77"/>
      <c r="EW183" s="77"/>
      <c r="EX183" s="77"/>
      <c r="EY183" s="77"/>
      <c r="EZ183" s="77"/>
      <c r="FA183" s="77"/>
      <c r="FB183" s="77"/>
      <c r="FC183" s="77"/>
      <c r="FD183" s="77"/>
      <c r="FE183" s="77"/>
      <c r="FF183" s="77"/>
      <c r="FG183" s="77"/>
      <c r="FH183" s="77"/>
      <c r="IB183" s="70"/>
    </row>
    <row r="184" spans="2:236" ht="15" customHeight="1">
      <c r="B184" s="88" t="s">
        <v>293</v>
      </c>
      <c r="C184" s="107"/>
      <c r="D184" s="20"/>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c r="CL184" s="135"/>
      <c r="CM184" s="135"/>
      <c r="CN184" s="135"/>
      <c r="CO184" s="135"/>
      <c r="CP184" s="135"/>
      <c r="CQ184" s="135"/>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35"/>
      <c r="EE184" s="135"/>
      <c r="EF184" s="135"/>
      <c r="EG184" s="135"/>
      <c r="EH184" s="135"/>
      <c r="EI184" s="135"/>
      <c r="EJ184" s="135"/>
      <c r="EK184" s="135"/>
      <c r="EL184" s="135"/>
      <c r="EM184" s="135"/>
      <c r="EN184" s="135"/>
      <c r="EO184" s="135"/>
      <c r="EP184" s="135"/>
      <c r="EQ184" s="135"/>
      <c r="ER184" s="135"/>
      <c r="ES184" s="135"/>
      <c r="ET184" s="135"/>
      <c r="EU184" s="135"/>
      <c r="EV184" s="135"/>
      <c r="EW184" s="135"/>
      <c r="EX184" s="135"/>
      <c r="EY184" s="135"/>
      <c r="EZ184" s="135"/>
      <c r="FA184" s="135"/>
      <c r="FB184" s="135"/>
      <c r="FC184" s="135"/>
      <c r="FD184" s="135"/>
      <c r="FE184" s="135"/>
      <c r="FF184" s="135"/>
      <c r="FG184" s="135"/>
      <c r="FH184" s="135"/>
      <c r="IB184" s="70"/>
    </row>
    <row r="185" spans="2:236" ht="15" customHeight="1">
      <c r="B185" s="85" t="s">
        <v>286</v>
      </c>
      <c r="C185" s="33" t="s">
        <v>463</v>
      </c>
      <c r="D185" s="33" t="str">
        <f t="shared" si="6"/>
        <v>MCG_RACFACTAON_USD</v>
      </c>
      <c r="E185" s="77">
        <v>-421.836</v>
      </c>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c r="FG185" s="77"/>
      <c r="FH185" s="77"/>
      <c r="IB185" s="70"/>
    </row>
    <row r="186" spans="2:236" ht="15" customHeight="1">
      <c r="B186" s="86" t="s">
        <v>283</v>
      </c>
      <c r="C186" s="33" t="s">
        <v>464</v>
      </c>
      <c r="D186" s="33" t="str">
        <f t="shared" si="6"/>
        <v>MCG_RACFACTAON_1M_USD</v>
      </c>
      <c r="E186" s="77">
        <v>-2.617</v>
      </c>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77"/>
      <c r="EJ186" s="77"/>
      <c r="EK186" s="77"/>
      <c r="EL186" s="77"/>
      <c r="EM186" s="77"/>
      <c r="EN186" s="77"/>
      <c r="EO186" s="77"/>
      <c r="EP186" s="77"/>
      <c r="EQ186" s="77"/>
      <c r="ER186" s="77"/>
      <c r="ES186" s="77"/>
      <c r="ET186" s="77"/>
      <c r="EU186" s="77"/>
      <c r="EV186" s="77"/>
      <c r="EW186" s="77"/>
      <c r="EX186" s="77"/>
      <c r="EY186" s="77"/>
      <c r="EZ186" s="77"/>
      <c r="FA186" s="77"/>
      <c r="FB186" s="77"/>
      <c r="FC186" s="77"/>
      <c r="FD186" s="77"/>
      <c r="FE186" s="77"/>
      <c r="FF186" s="77"/>
      <c r="FG186" s="77"/>
      <c r="FH186" s="77"/>
      <c r="IB186" s="70"/>
    </row>
    <row r="187" spans="2:236" ht="15" customHeight="1">
      <c r="B187" s="87" t="s">
        <v>284</v>
      </c>
      <c r="C187" s="33" t="s">
        <v>465</v>
      </c>
      <c r="D187" s="33" t="str">
        <f t="shared" si="6"/>
        <v>MCG_RACFACTAON_1M_3M_USD</v>
      </c>
      <c r="E187" s="77">
        <v>0</v>
      </c>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c r="FE187" s="77"/>
      <c r="FF187" s="77"/>
      <c r="FG187" s="77"/>
      <c r="FH187" s="77"/>
      <c r="IB187" s="70"/>
    </row>
    <row r="188" spans="2:236" ht="15" customHeight="1">
      <c r="B188" s="86" t="s">
        <v>285</v>
      </c>
      <c r="C188" s="33" t="s">
        <v>466</v>
      </c>
      <c r="D188" s="33" t="str">
        <f t="shared" si="6"/>
        <v>MCG_RACFACTAON_3M_1Y_USD</v>
      </c>
      <c r="E188" s="77">
        <v>-419.219</v>
      </c>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c r="FE188" s="77"/>
      <c r="FF188" s="77"/>
      <c r="FG188" s="77"/>
      <c r="FH188" s="77"/>
      <c r="IB188" s="70"/>
    </row>
    <row r="189" spans="2:236" ht="15" customHeight="1">
      <c r="B189" s="88" t="s">
        <v>294</v>
      </c>
      <c r="C189" s="107"/>
      <c r="D189" s="20"/>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5"/>
      <c r="CJ189" s="135"/>
      <c r="CK189" s="135"/>
      <c r="CL189" s="135"/>
      <c r="CM189" s="135"/>
      <c r="CN189" s="135"/>
      <c r="CO189" s="135"/>
      <c r="CP189" s="135"/>
      <c r="CQ189" s="135"/>
      <c r="CR189" s="135"/>
      <c r="CS189" s="135"/>
      <c r="CT189" s="135"/>
      <c r="CU189" s="135"/>
      <c r="CV189" s="135"/>
      <c r="CW189" s="135"/>
      <c r="CX189" s="135"/>
      <c r="CY189" s="135"/>
      <c r="CZ189" s="135"/>
      <c r="DA189" s="135"/>
      <c r="DB189" s="135"/>
      <c r="DC189" s="135"/>
      <c r="DD189" s="135"/>
      <c r="DE189" s="135"/>
      <c r="DF189" s="135"/>
      <c r="DG189" s="135"/>
      <c r="DH189" s="135"/>
      <c r="DI189" s="135"/>
      <c r="DJ189" s="135"/>
      <c r="DK189" s="135"/>
      <c r="DL189" s="135"/>
      <c r="DM189" s="135"/>
      <c r="DN189" s="135"/>
      <c r="DO189" s="135"/>
      <c r="DP189" s="135"/>
      <c r="DQ189" s="135"/>
      <c r="DR189" s="135"/>
      <c r="DS189" s="135"/>
      <c r="DT189" s="135"/>
      <c r="DU189" s="135"/>
      <c r="DV189" s="135"/>
      <c r="DW189" s="135"/>
      <c r="DX189" s="135"/>
      <c r="DY189" s="135"/>
      <c r="DZ189" s="135"/>
      <c r="EA189" s="135"/>
      <c r="EB189" s="135"/>
      <c r="EC189" s="135"/>
      <c r="ED189" s="135"/>
      <c r="EE189" s="135"/>
      <c r="EF189" s="135"/>
      <c r="EG189" s="135"/>
      <c r="EH189" s="135"/>
      <c r="EI189" s="135"/>
      <c r="EJ189" s="135"/>
      <c r="EK189" s="135"/>
      <c r="EL189" s="135"/>
      <c r="EM189" s="135"/>
      <c r="EN189" s="135"/>
      <c r="EO189" s="135"/>
      <c r="EP189" s="135"/>
      <c r="EQ189" s="135"/>
      <c r="ER189" s="135"/>
      <c r="ES189" s="135"/>
      <c r="ET189" s="135"/>
      <c r="EU189" s="135"/>
      <c r="EV189" s="135"/>
      <c r="EW189" s="135"/>
      <c r="EX189" s="135"/>
      <c r="EY189" s="135"/>
      <c r="EZ189" s="135"/>
      <c r="FA189" s="135"/>
      <c r="FB189" s="135"/>
      <c r="FC189" s="135"/>
      <c r="FD189" s="135"/>
      <c r="FE189" s="135"/>
      <c r="FF189" s="135"/>
      <c r="FG189" s="135"/>
      <c r="FH189" s="135"/>
      <c r="IB189" s="70"/>
    </row>
    <row r="190" spans="2:236" ht="15" customHeight="1">
      <c r="B190" s="85" t="s">
        <v>286</v>
      </c>
      <c r="C190" s="33" t="s">
        <v>467</v>
      </c>
      <c r="D190" s="33" t="str">
        <f t="shared" si="6"/>
        <v>MCG_RACFACTABIS_USD</v>
      </c>
      <c r="E190" s="77">
        <v>0</v>
      </c>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c r="FG190" s="77"/>
      <c r="FH190" s="77"/>
      <c r="IB190" s="70"/>
    </row>
    <row r="191" spans="2:236" ht="15" customHeight="1">
      <c r="B191" s="86" t="s">
        <v>283</v>
      </c>
      <c r="C191" s="33" t="s">
        <v>468</v>
      </c>
      <c r="D191" s="33" t="str">
        <f t="shared" si="6"/>
        <v>MCG_RACFACTABIS_1M_USD</v>
      </c>
      <c r="E191" s="77">
        <v>0</v>
      </c>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c r="FE191" s="77"/>
      <c r="FF191" s="77"/>
      <c r="FG191" s="77"/>
      <c r="FH191" s="77"/>
      <c r="IB191" s="70"/>
    </row>
    <row r="192" spans="2:236" ht="15" customHeight="1">
      <c r="B192" s="87" t="s">
        <v>284</v>
      </c>
      <c r="C192" s="33" t="s">
        <v>469</v>
      </c>
      <c r="D192" s="33" t="str">
        <f t="shared" si="6"/>
        <v>MCG_RACFACTABIS_1M_3M_USD</v>
      </c>
      <c r="E192" s="77">
        <v>0</v>
      </c>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IB192" s="70"/>
    </row>
    <row r="193" spans="2:236" ht="15" customHeight="1">
      <c r="B193" s="86" t="s">
        <v>285</v>
      </c>
      <c r="C193" s="33" t="s">
        <v>470</v>
      </c>
      <c r="D193" s="33" t="str">
        <f t="shared" si="6"/>
        <v>MCG_RACFACTABIS_3M_1Y_USD</v>
      </c>
      <c r="E193" s="77">
        <v>0</v>
      </c>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IB193" s="70"/>
    </row>
    <row r="194" spans="2:236" ht="15" customHeight="1">
      <c r="B194" s="88" t="s">
        <v>295</v>
      </c>
      <c r="C194" s="107"/>
      <c r="D194" s="20"/>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5"/>
      <c r="DB194" s="135"/>
      <c r="DC194" s="135"/>
      <c r="DD194" s="135"/>
      <c r="DE194" s="135"/>
      <c r="DF194" s="135"/>
      <c r="DG194" s="135"/>
      <c r="DH194" s="135"/>
      <c r="DI194" s="135"/>
      <c r="DJ194" s="135"/>
      <c r="DK194" s="135"/>
      <c r="DL194" s="135"/>
      <c r="DM194" s="135"/>
      <c r="DN194" s="135"/>
      <c r="DO194" s="135"/>
      <c r="DP194" s="135"/>
      <c r="DQ194" s="135"/>
      <c r="DR194" s="135"/>
      <c r="DS194" s="135"/>
      <c r="DT194" s="135"/>
      <c r="DU194" s="135"/>
      <c r="DV194" s="135"/>
      <c r="DW194" s="135"/>
      <c r="DX194" s="135"/>
      <c r="DY194" s="135"/>
      <c r="DZ194" s="135"/>
      <c r="EA194" s="135"/>
      <c r="EB194" s="135"/>
      <c r="EC194" s="135"/>
      <c r="ED194" s="135"/>
      <c r="EE194" s="135"/>
      <c r="EF194" s="135"/>
      <c r="EG194" s="135"/>
      <c r="EH194" s="135"/>
      <c r="EI194" s="135"/>
      <c r="EJ194" s="135"/>
      <c r="EK194" s="135"/>
      <c r="EL194" s="135"/>
      <c r="EM194" s="135"/>
      <c r="EN194" s="135"/>
      <c r="EO194" s="135"/>
      <c r="EP194" s="135"/>
      <c r="EQ194" s="135"/>
      <c r="ER194" s="135"/>
      <c r="ES194" s="135"/>
      <c r="ET194" s="135"/>
      <c r="EU194" s="135"/>
      <c r="EV194" s="135"/>
      <c r="EW194" s="135"/>
      <c r="EX194" s="135"/>
      <c r="EY194" s="135"/>
      <c r="EZ194" s="135"/>
      <c r="FA194" s="135"/>
      <c r="FB194" s="135"/>
      <c r="FC194" s="135"/>
      <c r="FD194" s="135"/>
      <c r="FE194" s="135"/>
      <c r="FF194" s="135"/>
      <c r="FG194" s="135"/>
      <c r="FH194" s="135"/>
      <c r="IB194" s="70"/>
    </row>
    <row r="195" spans="2:236" ht="15" customHeight="1">
      <c r="B195" s="85" t="s">
        <v>286</v>
      </c>
      <c r="C195" s="33" t="s">
        <v>471</v>
      </c>
      <c r="D195" s="33" t="str">
        <f t="shared" si="6"/>
        <v>MCG_RACFACTAIMF_USD</v>
      </c>
      <c r="E195" s="79">
        <v>0</v>
      </c>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c r="FE195" s="77"/>
      <c r="FF195" s="77"/>
      <c r="FG195" s="77"/>
      <c r="FH195" s="77"/>
      <c r="IB195" s="70"/>
    </row>
    <row r="196" spans="2:236" ht="15" customHeight="1">
      <c r="B196" s="86" t="s">
        <v>283</v>
      </c>
      <c r="C196" s="33" t="s">
        <v>472</v>
      </c>
      <c r="D196" s="33" t="str">
        <f t="shared" si="6"/>
        <v>MCG_RACFACTAIMF_1M_USD</v>
      </c>
      <c r="E196" s="79">
        <v>0</v>
      </c>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c r="DG196" s="77"/>
      <c r="DH196" s="77"/>
      <c r="DI196" s="77"/>
      <c r="DJ196" s="77"/>
      <c r="DK196" s="77"/>
      <c r="DL196" s="77"/>
      <c r="DM196" s="77"/>
      <c r="DN196" s="77"/>
      <c r="DO196" s="77"/>
      <c r="DP196" s="77"/>
      <c r="DQ196" s="77"/>
      <c r="DR196" s="77"/>
      <c r="DS196" s="77"/>
      <c r="DT196" s="77"/>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c r="FE196" s="77"/>
      <c r="FF196" s="77"/>
      <c r="FG196" s="77"/>
      <c r="FH196" s="77"/>
      <c r="IB196" s="70"/>
    </row>
    <row r="197" spans="2:236" ht="15" customHeight="1">
      <c r="B197" s="87" t="s">
        <v>284</v>
      </c>
      <c r="C197" s="33" t="s">
        <v>473</v>
      </c>
      <c r="D197" s="33" t="str">
        <f t="shared" si="6"/>
        <v>MCG_RACFACTAIMF_1M_3M_USD</v>
      </c>
      <c r="E197" s="79">
        <v>0</v>
      </c>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c r="FE197" s="77"/>
      <c r="FF197" s="77"/>
      <c r="FG197" s="77"/>
      <c r="FH197" s="77"/>
      <c r="IB197" s="70"/>
    </row>
    <row r="198" spans="2:236" ht="15" customHeight="1">
      <c r="B198" s="86" t="s">
        <v>285</v>
      </c>
      <c r="C198" s="33" t="s">
        <v>474</v>
      </c>
      <c r="D198" s="33" t="str">
        <f t="shared" si="6"/>
        <v>MCG_RACFACTAIMF_3M_1Y_USD</v>
      </c>
      <c r="E198" s="79">
        <v>0</v>
      </c>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c r="FE198" s="77"/>
      <c r="FF198" s="77"/>
      <c r="FG198" s="77"/>
      <c r="FH198" s="77"/>
      <c r="IB198" s="70"/>
    </row>
    <row r="199" spans="2:236" ht="15">
      <c r="B199" s="88" t="s">
        <v>296</v>
      </c>
      <c r="C199" s="107"/>
      <c r="D199" s="20"/>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5"/>
      <c r="CJ199" s="135"/>
      <c r="CK199" s="135"/>
      <c r="CL199" s="135"/>
      <c r="CM199" s="135"/>
      <c r="CN199" s="135"/>
      <c r="CO199" s="135"/>
      <c r="CP199" s="135"/>
      <c r="CQ199" s="135"/>
      <c r="CR199" s="135"/>
      <c r="CS199" s="135"/>
      <c r="CT199" s="135"/>
      <c r="CU199" s="135"/>
      <c r="CV199" s="135"/>
      <c r="CW199" s="135"/>
      <c r="CX199" s="135"/>
      <c r="CY199" s="135"/>
      <c r="CZ199" s="135"/>
      <c r="DA199" s="135"/>
      <c r="DB199" s="135"/>
      <c r="DC199" s="135"/>
      <c r="DD199" s="135"/>
      <c r="DE199" s="135"/>
      <c r="DF199" s="135"/>
      <c r="DG199" s="135"/>
      <c r="DH199" s="135"/>
      <c r="DI199" s="135"/>
      <c r="DJ199" s="135"/>
      <c r="DK199" s="135"/>
      <c r="DL199" s="135"/>
      <c r="DM199" s="135"/>
      <c r="DN199" s="135"/>
      <c r="DO199" s="135"/>
      <c r="DP199" s="135"/>
      <c r="DQ199" s="135"/>
      <c r="DR199" s="135"/>
      <c r="DS199" s="135"/>
      <c r="DT199" s="135"/>
      <c r="DU199" s="135"/>
      <c r="DV199" s="135"/>
      <c r="DW199" s="135"/>
      <c r="DX199" s="135"/>
      <c r="DY199" s="135"/>
      <c r="DZ199" s="135"/>
      <c r="EA199" s="135"/>
      <c r="EB199" s="135"/>
      <c r="EC199" s="135"/>
      <c r="ED199" s="135"/>
      <c r="EE199" s="135"/>
      <c r="EF199" s="135"/>
      <c r="EG199" s="135"/>
      <c r="EH199" s="135"/>
      <c r="EI199" s="135"/>
      <c r="EJ199" s="135"/>
      <c r="EK199" s="135"/>
      <c r="EL199" s="135"/>
      <c r="EM199" s="135"/>
      <c r="EN199" s="135"/>
      <c r="EO199" s="135"/>
      <c r="EP199" s="135"/>
      <c r="EQ199" s="135"/>
      <c r="ER199" s="135"/>
      <c r="ES199" s="135"/>
      <c r="ET199" s="135"/>
      <c r="EU199" s="135"/>
      <c r="EV199" s="135"/>
      <c r="EW199" s="135"/>
      <c r="EX199" s="135"/>
      <c r="EY199" s="135"/>
      <c r="EZ199" s="135"/>
      <c r="FA199" s="135"/>
      <c r="FB199" s="135"/>
      <c r="FC199" s="135"/>
      <c r="FD199" s="135"/>
      <c r="FE199" s="135"/>
      <c r="FF199" s="135"/>
      <c r="FG199" s="135"/>
      <c r="FH199" s="135"/>
      <c r="IB199" s="70"/>
    </row>
    <row r="200" spans="2:236" ht="15" customHeight="1">
      <c r="B200" s="85" t="s">
        <v>286</v>
      </c>
      <c r="C200" s="33" t="s">
        <v>475</v>
      </c>
      <c r="D200" s="33" t="str">
        <f t="shared" si="6"/>
        <v>MCG_RACFACTAOI_USD</v>
      </c>
      <c r="E200" s="79">
        <v>0</v>
      </c>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c r="FE200" s="77"/>
      <c r="FF200" s="77"/>
      <c r="FG200" s="77"/>
      <c r="FH200" s="77"/>
      <c r="IB200" s="70"/>
    </row>
    <row r="201" spans="2:236" ht="15" customHeight="1">
      <c r="B201" s="86" t="s">
        <v>283</v>
      </c>
      <c r="C201" s="33" t="s">
        <v>476</v>
      </c>
      <c r="D201" s="33" t="str">
        <f t="shared" si="6"/>
        <v>MCG_RACFACTAOI_1M_USD</v>
      </c>
      <c r="E201" s="79">
        <v>0</v>
      </c>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c r="FE201" s="77"/>
      <c r="FF201" s="77"/>
      <c r="FG201" s="77"/>
      <c r="FH201" s="77"/>
      <c r="IB201" s="70"/>
    </row>
    <row r="202" spans="2:236" ht="15" customHeight="1">
      <c r="B202" s="87" t="s">
        <v>284</v>
      </c>
      <c r="C202" s="33" t="s">
        <v>477</v>
      </c>
      <c r="D202" s="33" t="str">
        <f t="shared" si="6"/>
        <v>MCG_RACFACTAOI_1M_3M_USD</v>
      </c>
      <c r="E202" s="79">
        <v>0</v>
      </c>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c r="FE202" s="77"/>
      <c r="FF202" s="77"/>
      <c r="FG202" s="77"/>
      <c r="FH202" s="77"/>
      <c r="IB202" s="70"/>
    </row>
    <row r="203" spans="2:236" ht="15" customHeight="1">
      <c r="B203" s="86" t="s">
        <v>285</v>
      </c>
      <c r="C203" s="33" t="s">
        <v>478</v>
      </c>
      <c r="D203" s="33" t="str">
        <f t="shared" si="6"/>
        <v>MCG_RACFACTAOI_3M_1Y_USD</v>
      </c>
      <c r="E203" s="79">
        <v>0</v>
      </c>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77"/>
      <c r="EJ203" s="77"/>
      <c r="EK203" s="77"/>
      <c r="EL203" s="77"/>
      <c r="EM203" s="77"/>
      <c r="EN203" s="77"/>
      <c r="EO203" s="77"/>
      <c r="EP203" s="77"/>
      <c r="EQ203" s="77"/>
      <c r="ER203" s="77"/>
      <c r="ES203" s="77"/>
      <c r="ET203" s="77"/>
      <c r="EU203" s="77"/>
      <c r="EV203" s="77"/>
      <c r="EW203" s="77"/>
      <c r="EX203" s="77"/>
      <c r="EY203" s="77"/>
      <c r="EZ203" s="77"/>
      <c r="FA203" s="77"/>
      <c r="FB203" s="77"/>
      <c r="FC203" s="77"/>
      <c r="FD203" s="77"/>
      <c r="FE203" s="77"/>
      <c r="FF203" s="77"/>
      <c r="FG203" s="77"/>
      <c r="FH203" s="77"/>
      <c r="IB203" s="70"/>
    </row>
    <row r="204" spans="2:236" ht="15" customHeight="1">
      <c r="B204" s="33" t="s">
        <v>46</v>
      </c>
      <c r="C204" s="107"/>
      <c r="D204" s="20"/>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c r="CL204" s="135"/>
      <c r="CM204" s="135"/>
      <c r="CN204" s="135"/>
      <c r="CO204" s="135"/>
      <c r="CP204" s="135"/>
      <c r="CQ204" s="135"/>
      <c r="CR204" s="135"/>
      <c r="CS204" s="135"/>
      <c r="CT204" s="135"/>
      <c r="CU204" s="135"/>
      <c r="CV204" s="135"/>
      <c r="CW204" s="135"/>
      <c r="CX204" s="135"/>
      <c r="CY204" s="135"/>
      <c r="CZ204" s="135"/>
      <c r="DA204" s="135"/>
      <c r="DB204" s="135"/>
      <c r="DC204" s="135"/>
      <c r="DD204" s="135"/>
      <c r="DE204" s="135"/>
      <c r="DF204" s="135"/>
      <c r="DG204" s="135"/>
      <c r="DH204" s="135"/>
      <c r="DI204" s="135"/>
      <c r="DJ204" s="135"/>
      <c r="DK204" s="135"/>
      <c r="DL204" s="135"/>
      <c r="DM204" s="135"/>
      <c r="DN204" s="135"/>
      <c r="DO204" s="135"/>
      <c r="DP204" s="135"/>
      <c r="DQ204" s="135"/>
      <c r="DR204" s="135"/>
      <c r="DS204" s="135"/>
      <c r="DT204" s="135"/>
      <c r="DU204" s="135"/>
      <c r="DV204" s="135"/>
      <c r="DW204" s="135"/>
      <c r="DX204" s="135"/>
      <c r="DY204" s="135"/>
      <c r="DZ204" s="135"/>
      <c r="EA204" s="135"/>
      <c r="EB204" s="135"/>
      <c r="EC204" s="135"/>
      <c r="ED204" s="135"/>
      <c r="EE204" s="135"/>
      <c r="EF204" s="135"/>
      <c r="EG204" s="135"/>
      <c r="EH204" s="135"/>
      <c r="EI204" s="135"/>
      <c r="EJ204" s="135"/>
      <c r="EK204" s="135"/>
      <c r="EL204" s="135"/>
      <c r="EM204" s="135"/>
      <c r="EN204" s="135"/>
      <c r="EO204" s="135"/>
      <c r="EP204" s="135"/>
      <c r="EQ204" s="135"/>
      <c r="ER204" s="135"/>
      <c r="ES204" s="135"/>
      <c r="ET204" s="135"/>
      <c r="EU204" s="135"/>
      <c r="EV204" s="135"/>
      <c r="EW204" s="135"/>
      <c r="EX204" s="135"/>
      <c r="EY204" s="135"/>
      <c r="EZ204" s="135"/>
      <c r="FA204" s="135"/>
      <c r="FB204" s="135"/>
      <c r="FC204" s="135"/>
      <c r="FD204" s="135"/>
      <c r="FE204" s="135"/>
      <c r="FF204" s="135"/>
      <c r="FG204" s="135"/>
      <c r="FH204" s="135"/>
      <c r="IB204" s="70"/>
    </row>
    <row r="205" spans="2:236" ht="15" customHeight="1">
      <c r="B205" s="85" t="s">
        <v>286</v>
      </c>
      <c r="C205" s="33" t="s">
        <v>479</v>
      </c>
      <c r="D205" s="33" t="str">
        <f t="shared" si="6"/>
        <v>MCG_RACFACTFIR_USD</v>
      </c>
      <c r="E205" s="79">
        <v>0</v>
      </c>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c r="FE205" s="77"/>
      <c r="FF205" s="77"/>
      <c r="FG205" s="77"/>
      <c r="FH205" s="77"/>
      <c r="IB205" s="70"/>
    </row>
    <row r="206" spans="2:236" ht="15" customHeight="1">
      <c r="B206" s="86" t="s">
        <v>283</v>
      </c>
      <c r="C206" s="33" t="s">
        <v>480</v>
      </c>
      <c r="D206" s="33" t="str">
        <f t="shared" si="6"/>
        <v>MCG_RACFACTFIR_1M_USD</v>
      </c>
      <c r="E206" s="79">
        <v>0</v>
      </c>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c r="FE206" s="77"/>
      <c r="FF206" s="77"/>
      <c r="FG206" s="77"/>
      <c r="FH206" s="77"/>
      <c r="IB206" s="70"/>
    </row>
    <row r="207" spans="2:236" ht="15" customHeight="1">
      <c r="B207" s="87" t="s">
        <v>284</v>
      </c>
      <c r="C207" s="33" t="s">
        <v>481</v>
      </c>
      <c r="D207" s="33" t="str">
        <f t="shared" si="6"/>
        <v>MCG_RACFACTFIR_1M_3M_USD</v>
      </c>
      <c r="E207" s="79">
        <v>0</v>
      </c>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c r="FE207" s="77"/>
      <c r="FF207" s="77"/>
      <c r="FG207" s="77"/>
      <c r="FH207" s="77"/>
      <c r="IB207" s="70"/>
    </row>
    <row r="208" spans="2:236" ht="15" customHeight="1">
      <c r="B208" s="86" t="s">
        <v>285</v>
      </c>
      <c r="C208" s="33" t="s">
        <v>482</v>
      </c>
      <c r="D208" s="33" t="str">
        <f t="shared" si="6"/>
        <v>MCG_RACFACTFIR_3M_1Y_USD</v>
      </c>
      <c r="E208" s="79">
        <v>0</v>
      </c>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c r="DG208" s="77"/>
      <c r="DH208" s="77"/>
      <c r="DI208" s="77"/>
      <c r="DJ208" s="77"/>
      <c r="DK208" s="77"/>
      <c r="DL208" s="77"/>
      <c r="DM208" s="77"/>
      <c r="DN208" s="77"/>
      <c r="DO208" s="77"/>
      <c r="DP208" s="77"/>
      <c r="DQ208" s="77"/>
      <c r="DR208" s="77"/>
      <c r="DS208" s="77"/>
      <c r="DT208" s="77"/>
      <c r="DU208" s="77"/>
      <c r="DV208" s="77"/>
      <c r="DW208" s="77"/>
      <c r="DX208" s="77"/>
      <c r="DY208" s="77"/>
      <c r="DZ208" s="77"/>
      <c r="EA208" s="77"/>
      <c r="EB208" s="77"/>
      <c r="EC208" s="77"/>
      <c r="ED208" s="77"/>
      <c r="EE208" s="77"/>
      <c r="EF208" s="77"/>
      <c r="EG208" s="77"/>
      <c r="EH208" s="77"/>
      <c r="EI208" s="77"/>
      <c r="EJ208" s="77"/>
      <c r="EK208" s="77"/>
      <c r="EL208" s="77"/>
      <c r="EM208" s="77"/>
      <c r="EN208" s="77"/>
      <c r="EO208" s="77"/>
      <c r="EP208" s="77"/>
      <c r="EQ208" s="77"/>
      <c r="ER208" s="77"/>
      <c r="ES208" s="77"/>
      <c r="ET208" s="77"/>
      <c r="EU208" s="77"/>
      <c r="EV208" s="77"/>
      <c r="EW208" s="77"/>
      <c r="EX208" s="77"/>
      <c r="EY208" s="77"/>
      <c r="EZ208" s="77"/>
      <c r="FA208" s="77"/>
      <c r="FB208" s="77"/>
      <c r="FC208" s="77"/>
      <c r="FD208" s="77"/>
      <c r="FE208" s="77"/>
      <c r="FF208" s="77"/>
      <c r="FG208" s="77"/>
      <c r="FH208" s="77"/>
      <c r="IB208" s="70"/>
    </row>
    <row r="209" spans="2:236" ht="15">
      <c r="B209" s="33" t="s">
        <v>47</v>
      </c>
      <c r="C209" s="107"/>
      <c r="D209" s="20"/>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c r="CD209" s="135"/>
      <c r="CE209" s="135"/>
      <c r="CF209" s="135"/>
      <c r="CG209" s="135"/>
      <c r="CH209" s="135"/>
      <c r="CI209" s="135"/>
      <c r="CJ209" s="135"/>
      <c r="CK209" s="135"/>
      <c r="CL209" s="135"/>
      <c r="CM209" s="135"/>
      <c r="CN209" s="135"/>
      <c r="CO209" s="135"/>
      <c r="CP209" s="135"/>
      <c r="CQ209" s="135"/>
      <c r="CR209" s="135"/>
      <c r="CS209" s="135"/>
      <c r="CT209" s="135"/>
      <c r="CU209" s="135"/>
      <c r="CV209" s="135"/>
      <c r="CW209" s="135"/>
      <c r="CX209" s="135"/>
      <c r="CY209" s="135"/>
      <c r="CZ209" s="135"/>
      <c r="DA209" s="135"/>
      <c r="DB209" s="135"/>
      <c r="DC209" s="135"/>
      <c r="DD209" s="135"/>
      <c r="DE209" s="135"/>
      <c r="DF209" s="135"/>
      <c r="DG209" s="135"/>
      <c r="DH209" s="135"/>
      <c r="DI209" s="135"/>
      <c r="DJ209" s="135"/>
      <c r="DK209" s="135"/>
      <c r="DL209" s="135"/>
      <c r="DM209" s="135"/>
      <c r="DN209" s="135"/>
      <c r="DO209" s="135"/>
      <c r="DP209" s="135"/>
      <c r="DQ209" s="135"/>
      <c r="DR209" s="135"/>
      <c r="DS209" s="135"/>
      <c r="DT209" s="135"/>
      <c r="DU209" s="135"/>
      <c r="DV209" s="135"/>
      <c r="DW209" s="135"/>
      <c r="DX209" s="135"/>
      <c r="DY209" s="135"/>
      <c r="DZ209" s="135"/>
      <c r="EA209" s="135"/>
      <c r="EB209" s="135"/>
      <c r="EC209" s="135"/>
      <c r="ED209" s="135"/>
      <c r="EE209" s="135"/>
      <c r="EF209" s="135"/>
      <c r="EG209" s="135"/>
      <c r="EH209" s="135"/>
      <c r="EI209" s="135"/>
      <c r="EJ209" s="135"/>
      <c r="EK209" s="135"/>
      <c r="EL209" s="135"/>
      <c r="EM209" s="135"/>
      <c r="EN209" s="135"/>
      <c r="EO209" s="135"/>
      <c r="EP209" s="135"/>
      <c r="EQ209" s="135"/>
      <c r="ER209" s="135"/>
      <c r="ES209" s="135"/>
      <c r="ET209" s="135"/>
      <c r="EU209" s="135"/>
      <c r="EV209" s="135"/>
      <c r="EW209" s="135"/>
      <c r="EX209" s="135"/>
      <c r="EY209" s="135"/>
      <c r="EZ209" s="135"/>
      <c r="FA209" s="135"/>
      <c r="FB209" s="135"/>
      <c r="FC209" s="135"/>
      <c r="FD209" s="135"/>
      <c r="FE209" s="135"/>
      <c r="FF209" s="135"/>
      <c r="FG209" s="135"/>
      <c r="FH209" s="135"/>
      <c r="IB209" s="70"/>
    </row>
    <row r="210" spans="2:236" ht="15" customHeight="1">
      <c r="B210" s="85" t="s">
        <v>286</v>
      </c>
      <c r="C210" s="33" t="s">
        <v>483</v>
      </c>
      <c r="D210" s="33" t="str">
        <f t="shared" si="6"/>
        <v>MCG_RACFACTFIO_USD</v>
      </c>
      <c r="E210" s="79">
        <v>0</v>
      </c>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c r="FE210" s="77"/>
      <c r="FF210" s="77"/>
      <c r="FG210" s="77"/>
      <c r="FH210" s="77"/>
      <c r="IB210" s="70"/>
    </row>
    <row r="211" spans="2:236" ht="15" customHeight="1">
      <c r="B211" s="86" t="s">
        <v>283</v>
      </c>
      <c r="C211" s="33" t="s">
        <v>484</v>
      </c>
      <c r="D211" s="33" t="str">
        <f t="shared" si="6"/>
        <v>MCG_RACFACTFIO_1M_USD</v>
      </c>
      <c r="E211" s="79">
        <v>0</v>
      </c>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c r="FE211" s="77"/>
      <c r="FF211" s="77"/>
      <c r="FG211" s="77"/>
      <c r="FH211" s="77"/>
      <c r="IB211" s="70"/>
    </row>
    <row r="212" spans="2:236" ht="15" customHeight="1">
      <c r="B212" s="87" t="s">
        <v>284</v>
      </c>
      <c r="C212" s="33" t="s">
        <v>485</v>
      </c>
      <c r="D212" s="33" t="str">
        <f t="shared" si="6"/>
        <v>MCG_RACFACTFIO_1M_3M_USD</v>
      </c>
      <c r="E212" s="79">
        <v>0</v>
      </c>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c r="FE212" s="77"/>
      <c r="FF212" s="77"/>
      <c r="FG212" s="77"/>
      <c r="FH212" s="77"/>
      <c r="IB212" s="70"/>
    </row>
    <row r="213" spans="2:236" ht="15" customHeight="1">
      <c r="B213" s="86" t="s">
        <v>285</v>
      </c>
      <c r="C213" s="33" t="s">
        <v>486</v>
      </c>
      <c r="D213" s="33" t="str">
        <f t="shared" si="6"/>
        <v>MCG_RACFACTFIO_3M_1Y_USD</v>
      </c>
      <c r="E213" s="79">
        <v>0</v>
      </c>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c r="FE213" s="77"/>
      <c r="FF213" s="77"/>
      <c r="FG213" s="77"/>
      <c r="FH213" s="77"/>
      <c r="IB213" s="70"/>
    </row>
    <row r="214" spans="2:236" ht="33">
      <c r="B214" s="29" t="s">
        <v>48</v>
      </c>
      <c r="C214" s="109"/>
      <c r="D214" s="20"/>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c r="EF214" s="135"/>
      <c r="EG214" s="135"/>
      <c r="EH214" s="135"/>
      <c r="EI214" s="135"/>
      <c r="EJ214" s="135"/>
      <c r="EK214" s="135"/>
      <c r="EL214" s="135"/>
      <c r="EM214" s="135"/>
      <c r="EN214" s="135"/>
      <c r="EO214" s="135"/>
      <c r="EP214" s="135"/>
      <c r="EQ214" s="135"/>
      <c r="ER214" s="135"/>
      <c r="ES214" s="135"/>
      <c r="ET214" s="135"/>
      <c r="EU214" s="135"/>
      <c r="EV214" s="135"/>
      <c r="EW214" s="135"/>
      <c r="EX214" s="135"/>
      <c r="EY214" s="135"/>
      <c r="EZ214" s="135"/>
      <c r="FA214" s="135"/>
      <c r="FB214" s="135"/>
      <c r="FC214" s="135"/>
      <c r="FD214" s="135"/>
      <c r="FE214" s="135"/>
      <c r="FF214" s="135"/>
      <c r="FG214" s="135"/>
      <c r="FH214" s="135"/>
      <c r="IB214" s="70"/>
    </row>
    <row r="215" spans="2:236" ht="15" customHeight="1">
      <c r="B215" s="33" t="s">
        <v>49</v>
      </c>
      <c r="C215" s="107"/>
      <c r="D215" s="20"/>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c r="EF215" s="135"/>
      <c r="EG215" s="135"/>
      <c r="EH215" s="135"/>
      <c r="EI215" s="135"/>
      <c r="EJ215" s="135"/>
      <c r="EK215" s="135"/>
      <c r="EL215" s="135"/>
      <c r="EM215" s="135"/>
      <c r="EN215" s="135"/>
      <c r="EO215" s="135"/>
      <c r="EP215" s="135"/>
      <c r="EQ215" s="135"/>
      <c r="ER215" s="135"/>
      <c r="ES215" s="135"/>
      <c r="ET215" s="135"/>
      <c r="EU215" s="135"/>
      <c r="EV215" s="135"/>
      <c r="EW215" s="135"/>
      <c r="EX215" s="135"/>
      <c r="EY215" s="135"/>
      <c r="EZ215" s="135"/>
      <c r="FA215" s="135"/>
      <c r="FB215" s="135"/>
      <c r="FC215" s="135"/>
      <c r="FD215" s="135"/>
      <c r="FE215" s="135"/>
      <c r="FF215" s="135"/>
      <c r="FG215" s="135"/>
      <c r="FH215" s="135"/>
      <c r="IB215" s="70"/>
    </row>
    <row r="216" spans="2:236" ht="15" customHeight="1">
      <c r="B216" s="85" t="s">
        <v>286</v>
      </c>
      <c r="C216" s="33" t="s">
        <v>487</v>
      </c>
      <c r="D216" s="33" t="str">
        <f t="shared" si="6"/>
        <v>MCG_RACFAPPS_USD</v>
      </c>
      <c r="E216" s="79">
        <v>0</v>
      </c>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c r="FG216" s="77"/>
      <c r="FH216" s="77"/>
      <c r="IB216" s="70"/>
    </row>
    <row r="217" spans="2:236" ht="15" customHeight="1">
      <c r="B217" s="86" t="s">
        <v>283</v>
      </c>
      <c r="C217" s="33" t="s">
        <v>488</v>
      </c>
      <c r="D217" s="33" t="str">
        <f t="shared" si="6"/>
        <v>MCG_RACFAPPS_1M_USD</v>
      </c>
      <c r="E217" s="79">
        <v>0</v>
      </c>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c r="FE217" s="77"/>
      <c r="FF217" s="77"/>
      <c r="FG217" s="77"/>
      <c r="FH217" s="77"/>
      <c r="IB217" s="70"/>
    </row>
    <row r="218" spans="2:236" ht="15" customHeight="1">
      <c r="B218" s="87" t="s">
        <v>284</v>
      </c>
      <c r="C218" s="33" t="s">
        <v>489</v>
      </c>
      <c r="D218" s="33" t="str">
        <f t="shared" si="6"/>
        <v>MCG_RACFAPPS_1M_3M_USD</v>
      </c>
      <c r="E218" s="79">
        <v>0</v>
      </c>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c r="EN218" s="77"/>
      <c r="EO218" s="77"/>
      <c r="EP218" s="77"/>
      <c r="EQ218" s="77"/>
      <c r="ER218" s="77"/>
      <c r="ES218" s="77"/>
      <c r="ET218" s="77"/>
      <c r="EU218" s="77"/>
      <c r="EV218" s="77"/>
      <c r="EW218" s="77"/>
      <c r="EX218" s="77"/>
      <c r="EY218" s="77"/>
      <c r="EZ218" s="77"/>
      <c r="FA218" s="77"/>
      <c r="FB218" s="77"/>
      <c r="FC218" s="77"/>
      <c r="FD218" s="77"/>
      <c r="FE218" s="77"/>
      <c r="FF218" s="77"/>
      <c r="FG218" s="77"/>
      <c r="FH218" s="77"/>
      <c r="IB218" s="70"/>
    </row>
    <row r="219" spans="2:236" ht="15" customHeight="1">
      <c r="B219" s="86" t="s">
        <v>285</v>
      </c>
      <c r="C219" s="33" t="s">
        <v>490</v>
      </c>
      <c r="D219" s="33" t="str">
        <f t="shared" si="6"/>
        <v>MCG_RACFAPPS_3M_1Y_USD</v>
      </c>
      <c r="E219" s="79">
        <v>0</v>
      </c>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DQ219" s="77"/>
      <c r="DR219" s="77"/>
      <c r="DS219" s="77"/>
      <c r="DT219" s="77"/>
      <c r="DU219" s="77"/>
      <c r="DV219" s="77"/>
      <c r="DW219" s="77"/>
      <c r="DX219" s="77"/>
      <c r="DY219" s="77"/>
      <c r="DZ219" s="77"/>
      <c r="EA219" s="77"/>
      <c r="EB219" s="77"/>
      <c r="EC219" s="77"/>
      <c r="ED219" s="77"/>
      <c r="EE219" s="77"/>
      <c r="EF219" s="77"/>
      <c r="EG219" s="77"/>
      <c r="EH219" s="77"/>
      <c r="EI219" s="77"/>
      <c r="EJ219" s="77"/>
      <c r="EK219" s="77"/>
      <c r="EL219" s="77"/>
      <c r="EM219" s="77"/>
      <c r="EN219" s="77"/>
      <c r="EO219" s="77"/>
      <c r="EP219" s="77"/>
      <c r="EQ219" s="77"/>
      <c r="ER219" s="77"/>
      <c r="ES219" s="77"/>
      <c r="ET219" s="77"/>
      <c r="EU219" s="77"/>
      <c r="EV219" s="77"/>
      <c r="EW219" s="77"/>
      <c r="EX219" s="77"/>
      <c r="EY219" s="77"/>
      <c r="EZ219" s="77"/>
      <c r="FA219" s="77"/>
      <c r="FB219" s="77"/>
      <c r="FC219" s="77"/>
      <c r="FD219" s="77"/>
      <c r="FE219" s="77"/>
      <c r="FF219" s="77"/>
      <c r="FG219" s="77"/>
      <c r="FH219" s="77"/>
      <c r="IB219" s="70"/>
    </row>
    <row r="220" spans="2:236" ht="15" customHeight="1">
      <c r="B220" s="33" t="s">
        <v>50</v>
      </c>
      <c r="C220" s="107"/>
      <c r="D220" s="20"/>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IB220" s="70"/>
    </row>
    <row r="221" spans="2:236" ht="15" customHeight="1">
      <c r="B221" s="85" t="s">
        <v>286</v>
      </c>
      <c r="C221" s="33" t="s">
        <v>491</v>
      </c>
      <c r="D221" s="33" t="str">
        <f t="shared" si="6"/>
        <v>MCG_RACFAPPSBP_USD</v>
      </c>
      <c r="E221" s="79">
        <v>0</v>
      </c>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c r="DG221" s="77"/>
      <c r="DH221" s="77"/>
      <c r="DI221" s="77"/>
      <c r="DJ221" s="77"/>
      <c r="DK221" s="77"/>
      <c r="DL221" s="77"/>
      <c r="DM221" s="77"/>
      <c r="DN221" s="77"/>
      <c r="DO221" s="77"/>
      <c r="DP221" s="77"/>
      <c r="DQ221" s="77"/>
      <c r="DR221" s="77"/>
      <c r="DS221" s="77"/>
      <c r="DT221" s="77"/>
      <c r="DU221" s="77"/>
      <c r="DV221" s="77"/>
      <c r="DW221" s="77"/>
      <c r="DX221" s="77"/>
      <c r="DY221" s="77"/>
      <c r="DZ221" s="77"/>
      <c r="EA221" s="77"/>
      <c r="EB221" s="77"/>
      <c r="EC221" s="77"/>
      <c r="ED221" s="77"/>
      <c r="EE221" s="77"/>
      <c r="EF221" s="77"/>
      <c r="EG221" s="77"/>
      <c r="EH221" s="77"/>
      <c r="EI221" s="77"/>
      <c r="EJ221" s="77"/>
      <c r="EK221" s="77"/>
      <c r="EL221" s="77"/>
      <c r="EM221" s="77"/>
      <c r="EN221" s="77"/>
      <c r="EO221" s="77"/>
      <c r="EP221" s="77"/>
      <c r="EQ221" s="77"/>
      <c r="ER221" s="77"/>
      <c r="ES221" s="77"/>
      <c r="ET221" s="77"/>
      <c r="EU221" s="77"/>
      <c r="EV221" s="77"/>
      <c r="EW221" s="77"/>
      <c r="EX221" s="77"/>
      <c r="EY221" s="77"/>
      <c r="EZ221" s="77"/>
      <c r="FA221" s="77"/>
      <c r="FB221" s="77"/>
      <c r="FC221" s="77"/>
      <c r="FD221" s="77"/>
      <c r="FE221" s="77"/>
      <c r="FF221" s="77"/>
      <c r="FG221" s="77"/>
      <c r="FH221" s="77"/>
      <c r="IB221" s="70"/>
    </row>
    <row r="222" spans="2:236" ht="15" customHeight="1">
      <c r="B222" s="86" t="s">
        <v>283</v>
      </c>
      <c r="C222" s="33" t="s">
        <v>492</v>
      </c>
      <c r="D222" s="33" t="str">
        <f t="shared" si="6"/>
        <v>MCG_RACFAPPSBP_1M_USD</v>
      </c>
      <c r="E222" s="79">
        <v>0</v>
      </c>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c r="FE222" s="77"/>
      <c r="FF222" s="77"/>
      <c r="FG222" s="77"/>
      <c r="FH222" s="77"/>
      <c r="IB222" s="70"/>
    </row>
    <row r="223" spans="2:236" ht="15" customHeight="1">
      <c r="B223" s="87" t="s">
        <v>284</v>
      </c>
      <c r="C223" s="33" t="s">
        <v>493</v>
      </c>
      <c r="D223" s="33" t="str">
        <f t="shared" si="6"/>
        <v>MCG_RACFAPPSBP_1M_3M_USD</v>
      </c>
      <c r="E223" s="79">
        <v>0</v>
      </c>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c r="DG223" s="77"/>
      <c r="DH223" s="77"/>
      <c r="DI223" s="77"/>
      <c r="DJ223" s="77"/>
      <c r="DK223" s="77"/>
      <c r="DL223" s="77"/>
      <c r="DM223" s="77"/>
      <c r="DN223" s="77"/>
      <c r="DO223" s="77"/>
      <c r="DP223" s="77"/>
      <c r="DQ223" s="77"/>
      <c r="DR223" s="77"/>
      <c r="DS223" s="77"/>
      <c r="DT223" s="77"/>
      <c r="DU223" s="77"/>
      <c r="DV223" s="77"/>
      <c r="DW223" s="77"/>
      <c r="DX223" s="77"/>
      <c r="DY223" s="77"/>
      <c r="DZ223" s="77"/>
      <c r="EA223" s="77"/>
      <c r="EB223" s="77"/>
      <c r="EC223" s="77"/>
      <c r="ED223" s="77"/>
      <c r="EE223" s="77"/>
      <c r="EF223" s="77"/>
      <c r="EG223" s="77"/>
      <c r="EH223" s="77"/>
      <c r="EI223" s="77"/>
      <c r="EJ223" s="77"/>
      <c r="EK223" s="77"/>
      <c r="EL223" s="77"/>
      <c r="EM223" s="77"/>
      <c r="EN223" s="77"/>
      <c r="EO223" s="77"/>
      <c r="EP223" s="77"/>
      <c r="EQ223" s="77"/>
      <c r="ER223" s="77"/>
      <c r="ES223" s="77"/>
      <c r="ET223" s="77"/>
      <c r="EU223" s="77"/>
      <c r="EV223" s="77"/>
      <c r="EW223" s="77"/>
      <c r="EX223" s="77"/>
      <c r="EY223" s="77"/>
      <c r="EZ223" s="77"/>
      <c r="FA223" s="77"/>
      <c r="FB223" s="77"/>
      <c r="FC223" s="77"/>
      <c r="FD223" s="77"/>
      <c r="FE223" s="77"/>
      <c r="FF223" s="77"/>
      <c r="FG223" s="77"/>
      <c r="FH223" s="77"/>
      <c r="IB223" s="70"/>
    </row>
    <row r="224" spans="2:236" ht="15" customHeight="1">
      <c r="B224" s="86" t="s">
        <v>285</v>
      </c>
      <c r="C224" s="33" t="s">
        <v>494</v>
      </c>
      <c r="D224" s="33" t="str">
        <f t="shared" si="6"/>
        <v>MCG_RACFAPPSBP_3M_1Y_USD</v>
      </c>
      <c r="E224" s="79">
        <v>0</v>
      </c>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c r="DG224" s="77"/>
      <c r="DH224" s="77"/>
      <c r="DI224" s="77"/>
      <c r="DJ224" s="77"/>
      <c r="DK224" s="77"/>
      <c r="DL224" s="77"/>
      <c r="DM224" s="77"/>
      <c r="DN224" s="77"/>
      <c r="DO224" s="77"/>
      <c r="DP224" s="77"/>
      <c r="DQ224" s="77"/>
      <c r="DR224" s="77"/>
      <c r="DS224" s="77"/>
      <c r="DT224" s="77"/>
      <c r="DU224" s="77"/>
      <c r="DV224" s="77"/>
      <c r="DW224" s="77"/>
      <c r="DX224" s="77"/>
      <c r="DY224" s="77"/>
      <c r="DZ224" s="77"/>
      <c r="EA224" s="77"/>
      <c r="EB224" s="77"/>
      <c r="EC224" s="77"/>
      <c r="ED224" s="77"/>
      <c r="EE224" s="77"/>
      <c r="EF224" s="77"/>
      <c r="EG224" s="77"/>
      <c r="EH224" s="77"/>
      <c r="EI224" s="77"/>
      <c r="EJ224" s="77"/>
      <c r="EK224" s="77"/>
      <c r="EL224" s="77"/>
      <c r="EM224" s="77"/>
      <c r="EN224" s="77"/>
      <c r="EO224" s="77"/>
      <c r="EP224" s="77"/>
      <c r="EQ224" s="77"/>
      <c r="ER224" s="77"/>
      <c r="ES224" s="77"/>
      <c r="ET224" s="77"/>
      <c r="EU224" s="77"/>
      <c r="EV224" s="77"/>
      <c r="EW224" s="77"/>
      <c r="EX224" s="77"/>
      <c r="EY224" s="77"/>
      <c r="EZ224" s="77"/>
      <c r="FA224" s="77"/>
      <c r="FB224" s="77"/>
      <c r="FC224" s="77"/>
      <c r="FD224" s="77"/>
      <c r="FE224" s="77"/>
      <c r="FF224" s="77"/>
      <c r="FG224" s="77"/>
      <c r="FH224" s="77"/>
      <c r="IB224" s="70"/>
    </row>
    <row r="225" spans="2:236" ht="15" customHeight="1">
      <c r="B225" s="33" t="s">
        <v>51</v>
      </c>
      <c r="C225" s="107"/>
      <c r="D225" s="20"/>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IB225" s="70"/>
    </row>
    <row r="226" spans="2:236" ht="15" customHeight="1">
      <c r="B226" s="85" t="s">
        <v>286</v>
      </c>
      <c r="C226" s="33" t="s">
        <v>495</v>
      </c>
      <c r="D226" s="33" t="str">
        <f t="shared" si="6"/>
        <v>MCG_RACFAPPSWC_USD</v>
      </c>
      <c r="E226" s="79">
        <v>0</v>
      </c>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c r="DG226" s="77"/>
      <c r="DH226" s="77"/>
      <c r="DI226" s="77"/>
      <c r="DJ226" s="77"/>
      <c r="DK226" s="77"/>
      <c r="DL226" s="77"/>
      <c r="DM226" s="77"/>
      <c r="DN226" s="77"/>
      <c r="DO226" s="77"/>
      <c r="DP226" s="77"/>
      <c r="DQ226" s="77"/>
      <c r="DR226" s="77"/>
      <c r="DS226" s="77"/>
      <c r="DT226" s="77"/>
      <c r="DU226" s="77"/>
      <c r="DV226" s="77"/>
      <c r="DW226" s="77"/>
      <c r="DX226" s="77"/>
      <c r="DY226" s="77"/>
      <c r="DZ226" s="77"/>
      <c r="EA226" s="77"/>
      <c r="EB226" s="77"/>
      <c r="EC226" s="77"/>
      <c r="ED226" s="77"/>
      <c r="EE226" s="77"/>
      <c r="EF226" s="77"/>
      <c r="EG226" s="77"/>
      <c r="EH226" s="77"/>
      <c r="EI226" s="77"/>
      <c r="EJ226" s="77"/>
      <c r="EK226" s="77"/>
      <c r="EL226" s="77"/>
      <c r="EM226" s="77"/>
      <c r="EN226" s="77"/>
      <c r="EO226" s="77"/>
      <c r="EP226" s="77"/>
      <c r="EQ226" s="77"/>
      <c r="ER226" s="77"/>
      <c r="ES226" s="77"/>
      <c r="ET226" s="77"/>
      <c r="EU226" s="77"/>
      <c r="EV226" s="77"/>
      <c r="EW226" s="77"/>
      <c r="EX226" s="77"/>
      <c r="EY226" s="77"/>
      <c r="EZ226" s="77"/>
      <c r="FA226" s="77"/>
      <c r="FB226" s="77"/>
      <c r="FC226" s="77"/>
      <c r="FD226" s="77"/>
      <c r="FE226" s="77"/>
      <c r="FF226" s="77"/>
      <c r="FG226" s="77"/>
      <c r="FH226" s="77"/>
      <c r="IB226" s="70"/>
    </row>
    <row r="227" spans="2:236" ht="15" customHeight="1">
      <c r="B227" s="86" t="s">
        <v>283</v>
      </c>
      <c r="C227" s="33" t="s">
        <v>496</v>
      </c>
      <c r="D227" s="33" t="str">
        <f t="shared" si="6"/>
        <v>MCG_RACFAPPSWC_1M_USD</v>
      </c>
      <c r="E227" s="79">
        <v>0</v>
      </c>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c r="DG227" s="77"/>
      <c r="DH227" s="77"/>
      <c r="DI227" s="77"/>
      <c r="DJ227" s="77"/>
      <c r="DK227" s="77"/>
      <c r="DL227" s="77"/>
      <c r="DM227" s="77"/>
      <c r="DN227" s="77"/>
      <c r="DO227" s="77"/>
      <c r="DP227" s="77"/>
      <c r="DQ227" s="77"/>
      <c r="DR227" s="77"/>
      <c r="DS227" s="77"/>
      <c r="DT227" s="77"/>
      <c r="DU227" s="77"/>
      <c r="DV227" s="77"/>
      <c r="DW227" s="77"/>
      <c r="DX227" s="77"/>
      <c r="DY227" s="77"/>
      <c r="DZ227" s="77"/>
      <c r="EA227" s="77"/>
      <c r="EB227" s="77"/>
      <c r="EC227" s="77"/>
      <c r="ED227" s="77"/>
      <c r="EE227" s="77"/>
      <c r="EF227" s="77"/>
      <c r="EG227" s="77"/>
      <c r="EH227" s="77"/>
      <c r="EI227" s="77"/>
      <c r="EJ227" s="77"/>
      <c r="EK227" s="77"/>
      <c r="EL227" s="77"/>
      <c r="EM227" s="77"/>
      <c r="EN227" s="77"/>
      <c r="EO227" s="77"/>
      <c r="EP227" s="77"/>
      <c r="EQ227" s="77"/>
      <c r="ER227" s="77"/>
      <c r="ES227" s="77"/>
      <c r="ET227" s="77"/>
      <c r="EU227" s="77"/>
      <c r="EV227" s="77"/>
      <c r="EW227" s="77"/>
      <c r="EX227" s="77"/>
      <c r="EY227" s="77"/>
      <c r="EZ227" s="77"/>
      <c r="FA227" s="77"/>
      <c r="FB227" s="77"/>
      <c r="FC227" s="77"/>
      <c r="FD227" s="77"/>
      <c r="FE227" s="77"/>
      <c r="FF227" s="77"/>
      <c r="FG227" s="77"/>
      <c r="FH227" s="77"/>
      <c r="IB227" s="70"/>
    </row>
    <row r="228" spans="2:236" ht="15" customHeight="1">
      <c r="B228" s="87" t="s">
        <v>284</v>
      </c>
      <c r="C228" s="33" t="s">
        <v>497</v>
      </c>
      <c r="D228" s="33" t="str">
        <f t="shared" si="6"/>
        <v>MCG_RACFAPPSWC_1M_3M_USD</v>
      </c>
      <c r="E228" s="79">
        <v>0</v>
      </c>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c r="FE228" s="77"/>
      <c r="FF228" s="77"/>
      <c r="FG228" s="77"/>
      <c r="FH228" s="77"/>
      <c r="IB228" s="70"/>
    </row>
    <row r="229" spans="2:236" ht="15" customHeight="1">
      <c r="B229" s="86" t="s">
        <v>285</v>
      </c>
      <c r="C229" s="33" t="s">
        <v>498</v>
      </c>
      <c r="D229" s="33" t="str">
        <f t="shared" si="6"/>
        <v>MCG_RACFAPPSWC_3M_1Y_USD</v>
      </c>
      <c r="E229" s="79">
        <v>0</v>
      </c>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c r="FG229" s="77"/>
      <c r="FH229" s="77"/>
      <c r="IB229" s="70"/>
    </row>
    <row r="230" spans="2:236" ht="15" customHeight="1">
      <c r="B230" s="33" t="s">
        <v>52</v>
      </c>
      <c r="C230" s="107"/>
      <c r="D230" s="20"/>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35"/>
      <c r="CA230" s="135"/>
      <c r="CB230" s="135"/>
      <c r="CC230" s="135"/>
      <c r="CD230" s="135"/>
      <c r="CE230" s="135"/>
      <c r="CF230" s="135"/>
      <c r="CG230" s="135"/>
      <c r="CH230" s="135"/>
      <c r="CI230" s="135"/>
      <c r="CJ230" s="135"/>
      <c r="CK230" s="135"/>
      <c r="CL230" s="135"/>
      <c r="CM230" s="135"/>
      <c r="CN230" s="135"/>
      <c r="CO230" s="135"/>
      <c r="CP230" s="135"/>
      <c r="CQ230" s="135"/>
      <c r="CR230" s="135"/>
      <c r="CS230" s="135"/>
      <c r="CT230" s="135"/>
      <c r="CU230" s="135"/>
      <c r="CV230" s="135"/>
      <c r="CW230" s="135"/>
      <c r="CX230" s="135"/>
      <c r="CY230" s="135"/>
      <c r="CZ230" s="135"/>
      <c r="DA230" s="135"/>
      <c r="DB230" s="135"/>
      <c r="DC230" s="135"/>
      <c r="DD230" s="135"/>
      <c r="DE230" s="135"/>
      <c r="DF230" s="135"/>
      <c r="DG230" s="135"/>
      <c r="DH230" s="135"/>
      <c r="DI230" s="135"/>
      <c r="DJ230" s="135"/>
      <c r="DK230" s="135"/>
      <c r="DL230" s="135"/>
      <c r="DM230" s="135"/>
      <c r="DN230" s="135"/>
      <c r="DO230" s="135"/>
      <c r="DP230" s="135"/>
      <c r="DQ230" s="135"/>
      <c r="DR230" s="135"/>
      <c r="DS230" s="135"/>
      <c r="DT230" s="135"/>
      <c r="DU230" s="135"/>
      <c r="DV230" s="135"/>
      <c r="DW230" s="135"/>
      <c r="DX230" s="135"/>
      <c r="DY230" s="135"/>
      <c r="DZ230" s="135"/>
      <c r="EA230" s="135"/>
      <c r="EB230" s="135"/>
      <c r="EC230" s="135"/>
      <c r="ED230" s="135"/>
      <c r="EE230" s="135"/>
      <c r="EF230" s="135"/>
      <c r="EG230" s="135"/>
      <c r="EH230" s="135"/>
      <c r="EI230" s="135"/>
      <c r="EJ230" s="135"/>
      <c r="EK230" s="135"/>
      <c r="EL230" s="135"/>
      <c r="EM230" s="135"/>
      <c r="EN230" s="135"/>
      <c r="EO230" s="135"/>
      <c r="EP230" s="135"/>
      <c r="EQ230" s="135"/>
      <c r="ER230" s="135"/>
      <c r="ES230" s="135"/>
      <c r="ET230" s="135"/>
      <c r="EU230" s="135"/>
      <c r="EV230" s="135"/>
      <c r="EW230" s="135"/>
      <c r="EX230" s="135"/>
      <c r="EY230" s="135"/>
      <c r="EZ230" s="135"/>
      <c r="FA230" s="135"/>
      <c r="FB230" s="135"/>
      <c r="FC230" s="135"/>
      <c r="FD230" s="135"/>
      <c r="FE230" s="135"/>
      <c r="FF230" s="135"/>
      <c r="FG230" s="135"/>
      <c r="FH230" s="135"/>
      <c r="IB230" s="70"/>
    </row>
    <row r="231" spans="2:236" ht="15" customHeight="1">
      <c r="B231" s="85" t="s">
        <v>286</v>
      </c>
      <c r="C231" s="33" t="s">
        <v>499</v>
      </c>
      <c r="D231" s="33" t="str">
        <f t="shared" si="6"/>
        <v>MCG_RACFAPPL_USD</v>
      </c>
      <c r="E231" s="79">
        <v>0</v>
      </c>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c r="DG231" s="77"/>
      <c r="DH231" s="77"/>
      <c r="DI231" s="77"/>
      <c r="DJ231" s="77"/>
      <c r="DK231" s="77"/>
      <c r="DL231" s="77"/>
      <c r="DM231" s="77"/>
      <c r="DN231" s="77"/>
      <c r="DO231" s="77"/>
      <c r="DP231" s="77"/>
      <c r="DQ231" s="77"/>
      <c r="DR231" s="77"/>
      <c r="DS231" s="77"/>
      <c r="DT231" s="77"/>
      <c r="DU231" s="77"/>
      <c r="DV231" s="77"/>
      <c r="DW231" s="77"/>
      <c r="DX231" s="77"/>
      <c r="DY231" s="77"/>
      <c r="DZ231" s="77"/>
      <c r="EA231" s="77"/>
      <c r="EB231" s="77"/>
      <c r="EC231" s="77"/>
      <c r="ED231" s="77"/>
      <c r="EE231" s="77"/>
      <c r="EF231" s="77"/>
      <c r="EG231" s="77"/>
      <c r="EH231" s="77"/>
      <c r="EI231" s="77"/>
      <c r="EJ231" s="77"/>
      <c r="EK231" s="77"/>
      <c r="EL231" s="77"/>
      <c r="EM231" s="77"/>
      <c r="EN231" s="77"/>
      <c r="EO231" s="77"/>
      <c r="EP231" s="77"/>
      <c r="EQ231" s="77"/>
      <c r="ER231" s="77"/>
      <c r="ES231" s="77"/>
      <c r="ET231" s="77"/>
      <c r="EU231" s="77"/>
      <c r="EV231" s="77"/>
      <c r="EW231" s="77"/>
      <c r="EX231" s="77"/>
      <c r="EY231" s="77"/>
      <c r="EZ231" s="77"/>
      <c r="FA231" s="77"/>
      <c r="FB231" s="77"/>
      <c r="FC231" s="77"/>
      <c r="FD231" s="77"/>
      <c r="FE231" s="77"/>
      <c r="FF231" s="77"/>
      <c r="FG231" s="77"/>
      <c r="FH231" s="77"/>
      <c r="IB231" s="70"/>
    </row>
    <row r="232" spans="2:236" ht="15" customHeight="1">
      <c r="B232" s="86" t="s">
        <v>283</v>
      </c>
      <c r="C232" s="33" t="s">
        <v>500</v>
      </c>
      <c r="D232" s="33" t="str">
        <f t="shared" si="6"/>
        <v>MCG_RACFAPPL_1M_USD</v>
      </c>
      <c r="E232" s="79">
        <v>0</v>
      </c>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c r="DG232" s="77"/>
      <c r="DH232" s="77"/>
      <c r="DI232" s="77"/>
      <c r="DJ232" s="77"/>
      <c r="DK232" s="77"/>
      <c r="DL232" s="77"/>
      <c r="DM232" s="77"/>
      <c r="DN232" s="77"/>
      <c r="DO232" s="77"/>
      <c r="DP232" s="77"/>
      <c r="DQ232" s="77"/>
      <c r="DR232" s="77"/>
      <c r="DS232" s="77"/>
      <c r="DT232" s="77"/>
      <c r="DU232" s="77"/>
      <c r="DV232" s="77"/>
      <c r="DW232" s="77"/>
      <c r="DX232" s="77"/>
      <c r="DY232" s="77"/>
      <c r="DZ232" s="77"/>
      <c r="EA232" s="77"/>
      <c r="EB232" s="77"/>
      <c r="EC232" s="77"/>
      <c r="ED232" s="77"/>
      <c r="EE232" s="77"/>
      <c r="EF232" s="77"/>
      <c r="EG232" s="77"/>
      <c r="EH232" s="77"/>
      <c r="EI232" s="77"/>
      <c r="EJ232" s="77"/>
      <c r="EK232" s="77"/>
      <c r="EL232" s="77"/>
      <c r="EM232" s="77"/>
      <c r="EN232" s="77"/>
      <c r="EO232" s="77"/>
      <c r="EP232" s="77"/>
      <c r="EQ232" s="77"/>
      <c r="ER232" s="77"/>
      <c r="ES232" s="77"/>
      <c r="ET232" s="77"/>
      <c r="EU232" s="77"/>
      <c r="EV232" s="77"/>
      <c r="EW232" s="77"/>
      <c r="EX232" s="77"/>
      <c r="EY232" s="77"/>
      <c r="EZ232" s="77"/>
      <c r="FA232" s="77"/>
      <c r="FB232" s="77"/>
      <c r="FC232" s="77"/>
      <c r="FD232" s="77"/>
      <c r="FE232" s="77"/>
      <c r="FF232" s="77"/>
      <c r="FG232" s="77"/>
      <c r="FH232" s="77"/>
      <c r="IB232" s="70"/>
    </row>
    <row r="233" spans="2:236" ht="15" customHeight="1">
      <c r="B233" s="87" t="s">
        <v>284</v>
      </c>
      <c r="C233" s="33" t="s">
        <v>501</v>
      </c>
      <c r="D233" s="33" t="str">
        <f t="shared" si="6"/>
        <v>MCG_RACFAPPL_1M_3M_USD</v>
      </c>
      <c r="E233" s="79">
        <v>0</v>
      </c>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77"/>
      <c r="EJ233" s="77"/>
      <c r="EK233" s="77"/>
      <c r="EL233" s="77"/>
      <c r="EM233" s="77"/>
      <c r="EN233" s="77"/>
      <c r="EO233" s="77"/>
      <c r="EP233" s="77"/>
      <c r="EQ233" s="77"/>
      <c r="ER233" s="77"/>
      <c r="ES233" s="77"/>
      <c r="ET233" s="77"/>
      <c r="EU233" s="77"/>
      <c r="EV233" s="77"/>
      <c r="EW233" s="77"/>
      <c r="EX233" s="77"/>
      <c r="EY233" s="77"/>
      <c r="EZ233" s="77"/>
      <c r="FA233" s="77"/>
      <c r="FB233" s="77"/>
      <c r="FC233" s="77"/>
      <c r="FD233" s="77"/>
      <c r="FE233" s="77"/>
      <c r="FF233" s="77"/>
      <c r="FG233" s="77"/>
      <c r="FH233" s="77"/>
      <c r="IB233" s="70"/>
    </row>
    <row r="234" spans="2:236" ht="15" customHeight="1">
      <c r="B234" s="86" t="s">
        <v>285</v>
      </c>
      <c r="C234" s="33" t="s">
        <v>502</v>
      </c>
      <c r="D234" s="33" t="str">
        <f t="shared" si="6"/>
        <v>MCG_RACFAPPL_3M_1Y_USD</v>
      </c>
      <c r="E234" s="79">
        <v>0</v>
      </c>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c r="FE234" s="77"/>
      <c r="FF234" s="77"/>
      <c r="FG234" s="77"/>
      <c r="FH234" s="77"/>
      <c r="IB234" s="70"/>
    </row>
    <row r="235" spans="2:236" ht="15" customHeight="1">
      <c r="B235" s="33" t="s">
        <v>53</v>
      </c>
      <c r="C235" s="107"/>
      <c r="D235" s="20"/>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c r="CG235" s="135"/>
      <c r="CH235" s="135"/>
      <c r="CI235" s="135"/>
      <c r="CJ235" s="135"/>
      <c r="CK235" s="135"/>
      <c r="CL235" s="135"/>
      <c r="CM235" s="135"/>
      <c r="CN235" s="135"/>
      <c r="CO235" s="135"/>
      <c r="CP235" s="135"/>
      <c r="CQ235" s="135"/>
      <c r="CR235" s="135"/>
      <c r="CS235" s="135"/>
      <c r="CT235" s="135"/>
      <c r="CU235" s="135"/>
      <c r="CV235" s="135"/>
      <c r="CW235" s="135"/>
      <c r="CX235" s="135"/>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IB235" s="70"/>
    </row>
    <row r="236" spans="2:236" ht="15" customHeight="1">
      <c r="B236" s="85" t="s">
        <v>286</v>
      </c>
      <c r="C236" s="33" t="s">
        <v>503</v>
      </c>
      <c r="D236" s="33" t="str">
        <f t="shared" si="6"/>
        <v>MCG_RACFAPPLBC_USD</v>
      </c>
      <c r="E236" s="79">
        <v>0</v>
      </c>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c r="FE236" s="77"/>
      <c r="FF236" s="77"/>
      <c r="FG236" s="77"/>
      <c r="FH236" s="77"/>
      <c r="IB236" s="70"/>
    </row>
    <row r="237" spans="2:236" ht="15" customHeight="1">
      <c r="B237" s="86" t="s">
        <v>283</v>
      </c>
      <c r="C237" s="33" t="s">
        <v>504</v>
      </c>
      <c r="D237" s="33" t="str">
        <f t="shared" si="6"/>
        <v>MCG_RACFAPPLBC_1M_USD</v>
      </c>
      <c r="E237" s="79">
        <v>0</v>
      </c>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c r="FE237" s="77"/>
      <c r="FF237" s="77"/>
      <c r="FG237" s="77"/>
      <c r="FH237" s="77"/>
      <c r="IB237" s="70"/>
    </row>
    <row r="238" spans="2:236" ht="15" customHeight="1">
      <c r="B238" s="87" t="s">
        <v>284</v>
      </c>
      <c r="C238" s="33" t="s">
        <v>505</v>
      </c>
      <c r="D238" s="33" t="str">
        <f t="shared" si="6"/>
        <v>MCG_RACFAPPLBC_1M_3M_USD</v>
      </c>
      <c r="E238" s="79">
        <v>0</v>
      </c>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c r="FE238" s="77"/>
      <c r="FF238" s="77"/>
      <c r="FG238" s="77"/>
      <c r="FH238" s="77"/>
      <c r="IB238" s="70"/>
    </row>
    <row r="239" spans="2:236" ht="15" customHeight="1">
      <c r="B239" s="86" t="s">
        <v>285</v>
      </c>
      <c r="C239" s="33" t="s">
        <v>506</v>
      </c>
      <c r="D239" s="33" t="str">
        <f t="shared" si="6"/>
        <v>MCG_RACFAPPLBC_3M_1Y_USD</v>
      </c>
      <c r="E239" s="79">
        <v>0</v>
      </c>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c r="DG239" s="77"/>
      <c r="DH239" s="77"/>
      <c r="DI239" s="77"/>
      <c r="DJ239" s="77"/>
      <c r="DK239" s="77"/>
      <c r="DL239" s="77"/>
      <c r="DM239" s="77"/>
      <c r="DN239" s="77"/>
      <c r="DO239" s="77"/>
      <c r="DP239" s="77"/>
      <c r="DQ239" s="77"/>
      <c r="DR239" s="77"/>
      <c r="DS239" s="77"/>
      <c r="DT239" s="77"/>
      <c r="DU239" s="77"/>
      <c r="DV239" s="77"/>
      <c r="DW239" s="77"/>
      <c r="DX239" s="77"/>
      <c r="DY239" s="77"/>
      <c r="DZ239" s="77"/>
      <c r="EA239" s="77"/>
      <c r="EB239" s="77"/>
      <c r="EC239" s="77"/>
      <c r="ED239" s="77"/>
      <c r="EE239" s="77"/>
      <c r="EF239" s="77"/>
      <c r="EG239" s="77"/>
      <c r="EH239" s="77"/>
      <c r="EI239" s="77"/>
      <c r="EJ239" s="77"/>
      <c r="EK239" s="77"/>
      <c r="EL239" s="77"/>
      <c r="EM239" s="77"/>
      <c r="EN239" s="77"/>
      <c r="EO239" s="77"/>
      <c r="EP239" s="77"/>
      <c r="EQ239" s="77"/>
      <c r="ER239" s="77"/>
      <c r="ES239" s="77"/>
      <c r="ET239" s="77"/>
      <c r="EU239" s="77"/>
      <c r="EV239" s="77"/>
      <c r="EW239" s="77"/>
      <c r="EX239" s="77"/>
      <c r="EY239" s="77"/>
      <c r="EZ239" s="77"/>
      <c r="FA239" s="77"/>
      <c r="FB239" s="77"/>
      <c r="FC239" s="77"/>
      <c r="FD239" s="77"/>
      <c r="FE239" s="77"/>
      <c r="FF239" s="77"/>
      <c r="FG239" s="77"/>
      <c r="FH239" s="77"/>
      <c r="IB239" s="70"/>
    </row>
    <row r="240" spans="2:236" ht="15" customHeight="1">
      <c r="B240" s="33" t="s">
        <v>54</v>
      </c>
      <c r="C240" s="107"/>
      <c r="D240" s="20"/>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c r="BZ240" s="135"/>
      <c r="CA240" s="135"/>
      <c r="CB240" s="135"/>
      <c r="CC240" s="135"/>
      <c r="CD240" s="135"/>
      <c r="CE240" s="135"/>
      <c r="CF240" s="135"/>
      <c r="CG240" s="135"/>
      <c r="CH240" s="135"/>
      <c r="CI240" s="135"/>
      <c r="CJ240" s="135"/>
      <c r="CK240" s="135"/>
      <c r="CL240" s="135"/>
      <c r="CM240" s="135"/>
      <c r="CN240" s="135"/>
      <c r="CO240" s="135"/>
      <c r="CP240" s="135"/>
      <c r="CQ240" s="135"/>
      <c r="CR240" s="135"/>
      <c r="CS240" s="135"/>
      <c r="CT240" s="135"/>
      <c r="CU240" s="135"/>
      <c r="CV240" s="135"/>
      <c r="CW240" s="135"/>
      <c r="CX240" s="135"/>
      <c r="CY240" s="135"/>
      <c r="CZ240" s="135"/>
      <c r="DA240" s="135"/>
      <c r="DB240" s="135"/>
      <c r="DC240" s="135"/>
      <c r="DD240" s="135"/>
      <c r="DE240" s="135"/>
      <c r="DF240" s="135"/>
      <c r="DG240" s="135"/>
      <c r="DH240" s="135"/>
      <c r="DI240" s="135"/>
      <c r="DJ240" s="135"/>
      <c r="DK240" s="135"/>
      <c r="DL240" s="135"/>
      <c r="DM240" s="135"/>
      <c r="DN240" s="135"/>
      <c r="DO240" s="135"/>
      <c r="DP240" s="135"/>
      <c r="DQ240" s="135"/>
      <c r="DR240" s="135"/>
      <c r="DS240" s="135"/>
      <c r="DT240" s="135"/>
      <c r="DU240" s="135"/>
      <c r="DV240" s="135"/>
      <c r="DW240" s="135"/>
      <c r="DX240" s="135"/>
      <c r="DY240" s="135"/>
      <c r="DZ240" s="135"/>
      <c r="EA240" s="135"/>
      <c r="EB240" s="135"/>
      <c r="EC240" s="135"/>
      <c r="ED240" s="135"/>
      <c r="EE240" s="135"/>
      <c r="EF240" s="135"/>
      <c r="EG240" s="135"/>
      <c r="EH240" s="135"/>
      <c r="EI240" s="135"/>
      <c r="EJ240" s="135"/>
      <c r="EK240" s="135"/>
      <c r="EL240" s="135"/>
      <c r="EM240" s="135"/>
      <c r="EN240" s="135"/>
      <c r="EO240" s="135"/>
      <c r="EP240" s="135"/>
      <c r="EQ240" s="135"/>
      <c r="ER240" s="135"/>
      <c r="ES240" s="135"/>
      <c r="ET240" s="135"/>
      <c r="EU240" s="135"/>
      <c r="EV240" s="135"/>
      <c r="EW240" s="135"/>
      <c r="EX240" s="135"/>
      <c r="EY240" s="135"/>
      <c r="EZ240" s="135"/>
      <c r="FA240" s="135"/>
      <c r="FB240" s="135"/>
      <c r="FC240" s="135"/>
      <c r="FD240" s="135"/>
      <c r="FE240" s="135"/>
      <c r="FF240" s="135"/>
      <c r="FG240" s="135"/>
      <c r="FH240" s="135"/>
      <c r="IB240" s="70"/>
    </row>
    <row r="241" spans="2:236" ht="15" customHeight="1">
      <c r="B241" s="85" t="s">
        <v>286</v>
      </c>
      <c r="C241" s="33" t="s">
        <v>507</v>
      </c>
      <c r="D241" s="33" t="str">
        <f t="shared" si="6"/>
        <v>MCG_RACFAPPLWP_USD</v>
      </c>
      <c r="E241" s="79">
        <v>0</v>
      </c>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c r="FG241" s="77"/>
      <c r="FH241" s="77"/>
      <c r="IB241" s="70"/>
    </row>
    <row r="242" spans="2:236" ht="15" customHeight="1">
      <c r="B242" s="86" t="s">
        <v>283</v>
      </c>
      <c r="C242" s="33" t="s">
        <v>508</v>
      </c>
      <c r="D242" s="33" t="str">
        <f t="shared" si="6"/>
        <v>MCG_RACFAPPLWP_1M_USD</v>
      </c>
      <c r="E242" s="79">
        <v>0</v>
      </c>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c r="FG242" s="77"/>
      <c r="FH242" s="77"/>
      <c r="IB242" s="70"/>
    </row>
    <row r="243" spans="2:236" ht="15" customHeight="1">
      <c r="B243" s="87" t="s">
        <v>284</v>
      </c>
      <c r="C243" s="33" t="s">
        <v>509</v>
      </c>
      <c r="D243" s="33" t="str">
        <f t="shared" si="6"/>
        <v>MCG_RACFAPPLWP_1M_3M_USD</v>
      </c>
      <c r="E243" s="79">
        <v>0</v>
      </c>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c r="FG243" s="77"/>
      <c r="FH243" s="77"/>
      <c r="IB243" s="70"/>
    </row>
    <row r="244" spans="2:236" ht="15" customHeight="1">
      <c r="B244" s="86" t="s">
        <v>285</v>
      </c>
      <c r="C244" s="33" t="s">
        <v>510</v>
      </c>
      <c r="D244" s="33" t="str">
        <f t="shared" si="6"/>
        <v>MCG_RACFAPPLWP_3M_1Y_USD</v>
      </c>
      <c r="E244" s="79">
        <v>0</v>
      </c>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c r="FG244" s="77"/>
      <c r="FH244" s="77"/>
      <c r="IB244" s="70"/>
    </row>
    <row r="245" spans="2:236" ht="18" customHeight="1">
      <c r="B245" s="91" t="s">
        <v>55</v>
      </c>
      <c r="C245" s="22"/>
      <c r="D245" s="20"/>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IB245" s="70"/>
    </row>
    <row r="246" spans="2:236" ht="15">
      <c r="B246" s="33" t="s">
        <v>56</v>
      </c>
      <c r="C246" s="107"/>
      <c r="D246" s="20"/>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IB246" s="70"/>
    </row>
    <row r="247" spans="2:236" ht="15" customHeight="1">
      <c r="B247" s="33" t="s">
        <v>57</v>
      </c>
      <c r="C247" s="107"/>
      <c r="D247" s="20"/>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c r="CU247" s="135"/>
      <c r="CV247" s="135"/>
      <c r="CW247" s="135"/>
      <c r="CX247" s="135"/>
      <c r="CY247" s="135"/>
      <c r="CZ247" s="13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IB247" s="70"/>
    </row>
    <row r="248" spans="2:236" ht="15" customHeight="1">
      <c r="B248" s="85" t="s">
        <v>286</v>
      </c>
      <c r="C248" s="33" t="s">
        <v>511</v>
      </c>
      <c r="D248" s="33" t="str">
        <f aca="true" t="shared" si="7" ref="D248:D309">C248&amp;$D$6</f>
        <v>MCG_RACFAMPAS_USD</v>
      </c>
      <c r="E248" s="79">
        <v>0</v>
      </c>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c r="FE248" s="77"/>
      <c r="FF248" s="77"/>
      <c r="FG248" s="77"/>
      <c r="FH248" s="77"/>
      <c r="IB248" s="70"/>
    </row>
    <row r="249" spans="2:236" ht="15" customHeight="1">
      <c r="B249" s="86" t="s">
        <v>283</v>
      </c>
      <c r="C249" s="33" t="s">
        <v>512</v>
      </c>
      <c r="D249" s="33" t="str">
        <f t="shared" si="7"/>
        <v>MCG_RACFAMPAS_1M_USD</v>
      </c>
      <c r="E249" s="79">
        <v>0</v>
      </c>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c r="FE249" s="77"/>
      <c r="FF249" s="77"/>
      <c r="FG249" s="77"/>
      <c r="FH249" s="77"/>
      <c r="IB249" s="70"/>
    </row>
    <row r="250" spans="2:236" ht="15" customHeight="1">
      <c r="B250" s="87" t="s">
        <v>284</v>
      </c>
      <c r="C250" s="33" t="s">
        <v>513</v>
      </c>
      <c r="D250" s="33" t="str">
        <f t="shared" si="7"/>
        <v>MCG_RACFAMPAS_1M_3M_USD</v>
      </c>
      <c r="E250" s="79">
        <v>0</v>
      </c>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c r="FG250" s="77"/>
      <c r="FH250" s="77"/>
      <c r="IB250" s="70"/>
    </row>
    <row r="251" spans="2:236" ht="15" customHeight="1">
      <c r="B251" s="86" t="s">
        <v>285</v>
      </c>
      <c r="C251" s="33" t="s">
        <v>514</v>
      </c>
      <c r="D251" s="33" t="str">
        <f t="shared" si="7"/>
        <v>MCG_RACFAMPAS_3M_1Y_USD</v>
      </c>
      <c r="E251" s="79">
        <v>0</v>
      </c>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c r="FE251" s="77"/>
      <c r="FF251" s="77"/>
      <c r="FG251" s="77"/>
      <c r="FH251" s="77"/>
      <c r="IB251" s="70"/>
    </row>
    <row r="252" spans="2:236" ht="15" customHeight="1">
      <c r="B252" s="33" t="s">
        <v>58</v>
      </c>
      <c r="C252" s="107"/>
      <c r="D252" s="20"/>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c r="DF252" s="135"/>
      <c r="DG252" s="135"/>
      <c r="DH252" s="135"/>
      <c r="DI252" s="135"/>
      <c r="DJ252" s="135"/>
      <c r="DK252" s="135"/>
      <c r="DL252" s="135"/>
      <c r="DM252" s="135"/>
      <c r="DN252" s="135"/>
      <c r="DO252" s="135"/>
      <c r="DP252" s="135"/>
      <c r="DQ252" s="135"/>
      <c r="DR252" s="135"/>
      <c r="DS252" s="135"/>
      <c r="DT252" s="135"/>
      <c r="DU252" s="135"/>
      <c r="DV252" s="135"/>
      <c r="DW252" s="135"/>
      <c r="DX252" s="135"/>
      <c r="DY252" s="135"/>
      <c r="DZ252" s="135"/>
      <c r="EA252" s="135"/>
      <c r="EB252" s="135"/>
      <c r="EC252" s="135"/>
      <c r="ED252" s="135"/>
      <c r="EE252" s="135"/>
      <c r="EF252" s="135"/>
      <c r="EG252" s="135"/>
      <c r="EH252" s="135"/>
      <c r="EI252" s="135"/>
      <c r="EJ252" s="135"/>
      <c r="EK252" s="135"/>
      <c r="EL252" s="135"/>
      <c r="EM252" s="135"/>
      <c r="EN252" s="135"/>
      <c r="EO252" s="135"/>
      <c r="EP252" s="135"/>
      <c r="EQ252" s="135"/>
      <c r="ER252" s="135"/>
      <c r="ES252" s="135"/>
      <c r="ET252" s="135"/>
      <c r="EU252" s="135"/>
      <c r="EV252" s="135"/>
      <c r="EW252" s="135"/>
      <c r="EX252" s="135"/>
      <c r="EY252" s="135"/>
      <c r="EZ252" s="135"/>
      <c r="FA252" s="135"/>
      <c r="FB252" s="135"/>
      <c r="FC252" s="135"/>
      <c r="FD252" s="135"/>
      <c r="FE252" s="135"/>
      <c r="FF252" s="135"/>
      <c r="FG252" s="135"/>
      <c r="FH252" s="135"/>
      <c r="IB252" s="70"/>
    </row>
    <row r="253" spans="2:236" ht="15" customHeight="1">
      <c r="B253" s="85" t="s">
        <v>286</v>
      </c>
      <c r="C253" s="33" t="s">
        <v>515</v>
      </c>
      <c r="D253" s="33" t="str">
        <f t="shared" si="7"/>
        <v>MCG_RACFAMPAL_USD</v>
      </c>
      <c r="E253" s="79">
        <v>0</v>
      </c>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c r="FG253" s="77"/>
      <c r="FH253" s="77"/>
      <c r="IB253" s="70"/>
    </row>
    <row r="254" spans="2:236" ht="15" customHeight="1">
      <c r="B254" s="86" t="s">
        <v>283</v>
      </c>
      <c r="C254" s="33" t="s">
        <v>516</v>
      </c>
      <c r="D254" s="33" t="str">
        <f t="shared" si="7"/>
        <v>MCG_RACFAMPAL_1M_USD</v>
      </c>
      <c r="E254" s="79">
        <v>0</v>
      </c>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c r="FG254" s="77"/>
      <c r="FH254" s="77"/>
      <c r="IB254" s="70"/>
    </row>
    <row r="255" spans="2:236" ht="15" customHeight="1">
      <c r="B255" s="87" t="s">
        <v>284</v>
      </c>
      <c r="C255" s="33" t="s">
        <v>517</v>
      </c>
      <c r="D255" s="33" t="str">
        <f t="shared" si="7"/>
        <v>MCG_RACFAMPAL_1M_3M_USD</v>
      </c>
      <c r="E255" s="79">
        <v>0</v>
      </c>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c r="FE255" s="77"/>
      <c r="FF255" s="77"/>
      <c r="FG255" s="77"/>
      <c r="FH255" s="77"/>
      <c r="IB255" s="70"/>
    </row>
    <row r="256" spans="2:236" ht="15" customHeight="1">
      <c r="B256" s="86" t="s">
        <v>285</v>
      </c>
      <c r="C256" s="33" t="s">
        <v>518</v>
      </c>
      <c r="D256" s="33" t="str">
        <f t="shared" si="7"/>
        <v>MCG_RACFAMPAL_3M_1Y_USD</v>
      </c>
      <c r="E256" s="79">
        <v>0</v>
      </c>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c r="DG256" s="77"/>
      <c r="DH256" s="77"/>
      <c r="DI256" s="77"/>
      <c r="DJ256" s="77"/>
      <c r="DK256" s="77"/>
      <c r="DL256" s="77"/>
      <c r="DM256" s="77"/>
      <c r="DN256" s="77"/>
      <c r="DO256" s="77"/>
      <c r="DP256" s="77"/>
      <c r="DQ256" s="77"/>
      <c r="DR256" s="77"/>
      <c r="DS256" s="77"/>
      <c r="DT256" s="77"/>
      <c r="DU256" s="77"/>
      <c r="DV256" s="77"/>
      <c r="DW256" s="77"/>
      <c r="DX256" s="77"/>
      <c r="DY256" s="77"/>
      <c r="DZ256" s="77"/>
      <c r="EA256" s="77"/>
      <c r="EB256" s="77"/>
      <c r="EC256" s="77"/>
      <c r="ED256" s="77"/>
      <c r="EE256" s="77"/>
      <c r="EF256" s="77"/>
      <c r="EG256" s="77"/>
      <c r="EH256" s="77"/>
      <c r="EI256" s="77"/>
      <c r="EJ256" s="77"/>
      <c r="EK256" s="77"/>
      <c r="EL256" s="77"/>
      <c r="EM256" s="77"/>
      <c r="EN256" s="77"/>
      <c r="EO256" s="77"/>
      <c r="EP256" s="77"/>
      <c r="EQ256" s="77"/>
      <c r="ER256" s="77"/>
      <c r="ES256" s="77"/>
      <c r="ET256" s="77"/>
      <c r="EU256" s="77"/>
      <c r="EV256" s="77"/>
      <c r="EW256" s="77"/>
      <c r="EX256" s="77"/>
      <c r="EY256" s="77"/>
      <c r="EZ256" s="77"/>
      <c r="FA256" s="77"/>
      <c r="FB256" s="77"/>
      <c r="FC256" s="77"/>
      <c r="FD256" s="77"/>
      <c r="FE256" s="77"/>
      <c r="FF256" s="77"/>
      <c r="FG256" s="77"/>
      <c r="FH256" s="77"/>
      <c r="IB256" s="70"/>
    </row>
    <row r="257" spans="2:236" ht="15" customHeight="1">
      <c r="B257" s="33" t="s">
        <v>59</v>
      </c>
      <c r="C257" s="107"/>
      <c r="D257" s="20"/>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IB257" s="70"/>
    </row>
    <row r="258" spans="2:236" ht="15" customHeight="1">
      <c r="B258" s="33" t="s">
        <v>57</v>
      </c>
      <c r="C258" s="107"/>
      <c r="D258" s="20"/>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c r="EF258" s="135"/>
      <c r="EG258" s="135"/>
      <c r="EH258" s="135"/>
      <c r="EI258" s="135"/>
      <c r="EJ258" s="135"/>
      <c r="EK258" s="135"/>
      <c r="EL258" s="135"/>
      <c r="EM258" s="135"/>
      <c r="EN258" s="135"/>
      <c r="EO258" s="135"/>
      <c r="EP258" s="135"/>
      <c r="EQ258" s="135"/>
      <c r="ER258" s="135"/>
      <c r="ES258" s="135"/>
      <c r="ET258" s="135"/>
      <c r="EU258" s="135"/>
      <c r="EV258" s="135"/>
      <c r="EW258" s="135"/>
      <c r="EX258" s="135"/>
      <c r="EY258" s="135"/>
      <c r="EZ258" s="135"/>
      <c r="FA258" s="135"/>
      <c r="FB258" s="135"/>
      <c r="FC258" s="135"/>
      <c r="FD258" s="135"/>
      <c r="FE258" s="135"/>
      <c r="FF258" s="135"/>
      <c r="FG258" s="135"/>
      <c r="FH258" s="135"/>
      <c r="IB258" s="70"/>
    </row>
    <row r="259" spans="2:236" ht="15" customHeight="1">
      <c r="B259" s="85" t="s">
        <v>286</v>
      </c>
      <c r="C259" s="33" t="s">
        <v>519</v>
      </c>
      <c r="D259" s="33" t="str">
        <f t="shared" si="7"/>
        <v>MCG_RACFAMPBS_USD</v>
      </c>
      <c r="E259" s="79">
        <v>0</v>
      </c>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IB259" s="70"/>
    </row>
    <row r="260" spans="2:236" ht="15" customHeight="1">
      <c r="B260" s="86" t="s">
        <v>283</v>
      </c>
      <c r="C260" s="33" t="s">
        <v>520</v>
      </c>
      <c r="D260" s="33" t="str">
        <f t="shared" si="7"/>
        <v>MCG_RACFAMPBS_1M_USD</v>
      </c>
      <c r="E260" s="79">
        <v>0</v>
      </c>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c r="FE260" s="77"/>
      <c r="FF260" s="77"/>
      <c r="FG260" s="77"/>
      <c r="FH260" s="77"/>
      <c r="IB260" s="70"/>
    </row>
    <row r="261" spans="2:236" ht="15" customHeight="1">
      <c r="B261" s="87" t="s">
        <v>284</v>
      </c>
      <c r="C261" s="33" t="s">
        <v>521</v>
      </c>
      <c r="D261" s="33" t="str">
        <f t="shared" si="7"/>
        <v>MCG_RACFAMPBS_1M_3M_USD</v>
      </c>
      <c r="E261" s="79">
        <v>0</v>
      </c>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c r="FE261" s="77"/>
      <c r="FF261" s="77"/>
      <c r="FG261" s="77"/>
      <c r="FH261" s="77"/>
      <c r="IB261" s="70"/>
    </row>
    <row r="262" spans="2:236" ht="15" customHeight="1">
      <c r="B262" s="86" t="s">
        <v>285</v>
      </c>
      <c r="C262" s="33" t="s">
        <v>522</v>
      </c>
      <c r="D262" s="33" t="str">
        <f t="shared" si="7"/>
        <v>MCG_RACFAMPBS_3M_1Y_USD</v>
      </c>
      <c r="E262" s="79">
        <v>0</v>
      </c>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c r="FG262" s="77"/>
      <c r="FH262" s="77"/>
      <c r="IB262" s="70"/>
    </row>
    <row r="263" spans="2:236" ht="15" customHeight="1">
      <c r="B263" s="33" t="s">
        <v>58</v>
      </c>
      <c r="C263" s="107"/>
      <c r="D263" s="20"/>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c r="EF263" s="135"/>
      <c r="EG263" s="135"/>
      <c r="EH263" s="135"/>
      <c r="EI263" s="135"/>
      <c r="EJ263" s="135"/>
      <c r="EK263" s="135"/>
      <c r="EL263" s="135"/>
      <c r="EM263" s="135"/>
      <c r="EN263" s="135"/>
      <c r="EO263" s="135"/>
      <c r="EP263" s="135"/>
      <c r="EQ263" s="135"/>
      <c r="ER263" s="135"/>
      <c r="ES263" s="135"/>
      <c r="ET263" s="135"/>
      <c r="EU263" s="135"/>
      <c r="EV263" s="135"/>
      <c r="EW263" s="135"/>
      <c r="EX263" s="135"/>
      <c r="EY263" s="135"/>
      <c r="EZ263" s="135"/>
      <c r="FA263" s="135"/>
      <c r="FB263" s="135"/>
      <c r="FC263" s="135"/>
      <c r="FD263" s="135"/>
      <c r="FE263" s="135"/>
      <c r="FF263" s="135"/>
      <c r="FG263" s="135"/>
      <c r="FH263" s="135"/>
      <c r="IB263" s="70"/>
    </row>
    <row r="264" spans="2:236" ht="15" customHeight="1">
      <c r="B264" s="85" t="s">
        <v>286</v>
      </c>
      <c r="C264" s="33" t="s">
        <v>523</v>
      </c>
      <c r="D264" s="33" t="str">
        <f t="shared" si="7"/>
        <v>MCG_RACFAMPBL_USD</v>
      </c>
      <c r="E264" s="79">
        <v>0</v>
      </c>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c r="FE264" s="77"/>
      <c r="FF264" s="77"/>
      <c r="FG264" s="77"/>
      <c r="FH264" s="77"/>
      <c r="IB264" s="70"/>
    </row>
    <row r="265" spans="2:236" ht="15" customHeight="1">
      <c r="B265" s="86" t="s">
        <v>283</v>
      </c>
      <c r="C265" s="33" t="s">
        <v>524</v>
      </c>
      <c r="D265" s="33" t="str">
        <f t="shared" si="7"/>
        <v>MCG_RACFAMPBL_1M_USD</v>
      </c>
      <c r="E265" s="79">
        <v>0</v>
      </c>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c r="FE265" s="77"/>
      <c r="FF265" s="77"/>
      <c r="FG265" s="77"/>
      <c r="FH265" s="77"/>
      <c r="IB265" s="70"/>
    </row>
    <row r="266" spans="2:236" ht="15" customHeight="1">
      <c r="B266" s="87" t="s">
        <v>284</v>
      </c>
      <c r="C266" s="33" t="s">
        <v>525</v>
      </c>
      <c r="D266" s="33" t="str">
        <f t="shared" si="7"/>
        <v>MCG_RACFAMPBL_1M_3M_USD</v>
      </c>
      <c r="E266" s="79">
        <v>0</v>
      </c>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77"/>
      <c r="EJ266" s="77"/>
      <c r="EK266" s="77"/>
      <c r="EL266" s="77"/>
      <c r="EM266" s="77"/>
      <c r="EN266" s="77"/>
      <c r="EO266" s="77"/>
      <c r="EP266" s="77"/>
      <c r="EQ266" s="77"/>
      <c r="ER266" s="77"/>
      <c r="ES266" s="77"/>
      <c r="ET266" s="77"/>
      <c r="EU266" s="77"/>
      <c r="EV266" s="77"/>
      <c r="EW266" s="77"/>
      <c r="EX266" s="77"/>
      <c r="EY266" s="77"/>
      <c r="EZ266" s="77"/>
      <c r="FA266" s="77"/>
      <c r="FB266" s="77"/>
      <c r="FC266" s="77"/>
      <c r="FD266" s="77"/>
      <c r="FE266" s="77"/>
      <c r="FF266" s="77"/>
      <c r="FG266" s="77"/>
      <c r="FH266" s="77"/>
      <c r="IB266" s="70"/>
    </row>
    <row r="267" spans="2:236" ht="15" customHeight="1">
      <c r="B267" s="86" t="s">
        <v>285</v>
      </c>
      <c r="C267" s="33" t="s">
        <v>526</v>
      </c>
      <c r="D267" s="33" t="str">
        <f t="shared" si="7"/>
        <v>MCG_RACFAMPBL_3M_1Y_USD</v>
      </c>
      <c r="E267" s="79">
        <v>0</v>
      </c>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c r="DG267" s="77"/>
      <c r="DH267" s="77"/>
      <c r="DI267" s="77"/>
      <c r="DJ267" s="77"/>
      <c r="DK267" s="77"/>
      <c r="DL267" s="77"/>
      <c r="DM267" s="77"/>
      <c r="DN267" s="77"/>
      <c r="DO267" s="77"/>
      <c r="DP267" s="77"/>
      <c r="DQ267" s="77"/>
      <c r="DR267" s="77"/>
      <c r="DS267" s="77"/>
      <c r="DT267" s="77"/>
      <c r="DU267" s="77"/>
      <c r="DV267" s="77"/>
      <c r="DW267" s="77"/>
      <c r="DX267" s="77"/>
      <c r="DY267" s="77"/>
      <c r="DZ267" s="77"/>
      <c r="EA267" s="77"/>
      <c r="EB267" s="77"/>
      <c r="EC267" s="77"/>
      <c r="ED267" s="77"/>
      <c r="EE267" s="77"/>
      <c r="EF267" s="77"/>
      <c r="EG267" s="77"/>
      <c r="EH267" s="77"/>
      <c r="EI267" s="77"/>
      <c r="EJ267" s="77"/>
      <c r="EK267" s="77"/>
      <c r="EL267" s="77"/>
      <c r="EM267" s="77"/>
      <c r="EN267" s="77"/>
      <c r="EO267" s="77"/>
      <c r="EP267" s="77"/>
      <c r="EQ267" s="77"/>
      <c r="ER267" s="77"/>
      <c r="ES267" s="77"/>
      <c r="ET267" s="77"/>
      <c r="EU267" s="77"/>
      <c r="EV267" s="77"/>
      <c r="EW267" s="77"/>
      <c r="EX267" s="77"/>
      <c r="EY267" s="77"/>
      <c r="EZ267" s="77"/>
      <c r="FA267" s="77"/>
      <c r="FB267" s="77"/>
      <c r="FC267" s="77"/>
      <c r="FD267" s="77"/>
      <c r="FE267" s="77"/>
      <c r="FF267" s="77"/>
      <c r="FG267" s="77"/>
      <c r="FH267" s="77"/>
      <c r="IB267" s="70"/>
    </row>
    <row r="268" spans="2:236" ht="15" customHeight="1">
      <c r="B268" s="33" t="s">
        <v>60</v>
      </c>
      <c r="C268" s="107"/>
      <c r="D268" s="20"/>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IB268" s="70"/>
    </row>
    <row r="269" spans="2:236" ht="15" customHeight="1">
      <c r="B269" s="33" t="s">
        <v>57</v>
      </c>
      <c r="C269" s="107"/>
      <c r="D269" s="20"/>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IB269" s="70"/>
    </row>
    <row r="270" spans="2:236" ht="15" customHeight="1">
      <c r="B270" s="85" t="s">
        <v>286</v>
      </c>
      <c r="C270" s="33" t="s">
        <v>527</v>
      </c>
      <c r="D270" s="33" t="str">
        <f t="shared" si="7"/>
        <v>MCG_RACFAMPCS_USD</v>
      </c>
      <c r="E270" s="79">
        <v>0</v>
      </c>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c r="FE270" s="77"/>
      <c r="FF270" s="77"/>
      <c r="FG270" s="77"/>
      <c r="FH270" s="77"/>
      <c r="IB270" s="70"/>
    </row>
    <row r="271" spans="2:236" ht="15" customHeight="1">
      <c r="B271" s="86" t="s">
        <v>283</v>
      </c>
      <c r="C271" s="33" t="s">
        <v>528</v>
      </c>
      <c r="D271" s="33" t="str">
        <f t="shared" si="7"/>
        <v>MCG_RACFAMPCS_1M_USD</v>
      </c>
      <c r="E271" s="79">
        <v>0</v>
      </c>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c r="FG271" s="77"/>
      <c r="FH271" s="77"/>
      <c r="IB271" s="70"/>
    </row>
    <row r="272" spans="2:236" ht="15" customHeight="1">
      <c r="B272" s="87" t="s">
        <v>284</v>
      </c>
      <c r="C272" s="33" t="s">
        <v>529</v>
      </c>
      <c r="D272" s="33" t="str">
        <f t="shared" si="7"/>
        <v>MCG_RACFAMPCS_1M_3M_USD</v>
      </c>
      <c r="E272" s="79">
        <v>0</v>
      </c>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c r="FE272" s="77"/>
      <c r="FF272" s="77"/>
      <c r="FG272" s="77"/>
      <c r="FH272" s="77"/>
      <c r="IB272" s="70"/>
    </row>
    <row r="273" spans="2:236" ht="15" customHeight="1">
      <c r="B273" s="86" t="s">
        <v>285</v>
      </c>
      <c r="C273" s="33" t="s">
        <v>530</v>
      </c>
      <c r="D273" s="33" t="str">
        <f t="shared" si="7"/>
        <v>MCG_RACFAMPCS_3M_1Y_USD</v>
      </c>
      <c r="E273" s="79">
        <v>0</v>
      </c>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c r="FC273" s="77"/>
      <c r="FD273" s="77"/>
      <c r="FE273" s="77"/>
      <c r="FF273" s="77"/>
      <c r="FG273" s="77"/>
      <c r="FH273" s="77"/>
      <c r="IB273" s="70"/>
    </row>
    <row r="274" spans="2:236" ht="15" customHeight="1">
      <c r="B274" s="33" t="s">
        <v>58</v>
      </c>
      <c r="C274" s="107"/>
      <c r="D274" s="20"/>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c r="EF274" s="135"/>
      <c r="EG274" s="135"/>
      <c r="EH274" s="135"/>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IB274" s="70"/>
    </row>
    <row r="275" spans="2:236" ht="15" customHeight="1">
      <c r="B275" s="85" t="s">
        <v>286</v>
      </c>
      <c r="C275" s="33" t="s">
        <v>531</v>
      </c>
      <c r="D275" s="33" t="str">
        <f t="shared" si="7"/>
        <v>MCG_RACFAMPCL_USD</v>
      </c>
      <c r="E275" s="79">
        <v>0</v>
      </c>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c r="DG275" s="77"/>
      <c r="DH275" s="77"/>
      <c r="DI275" s="77"/>
      <c r="DJ275" s="77"/>
      <c r="DK275" s="77"/>
      <c r="DL275" s="77"/>
      <c r="DM275" s="77"/>
      <c r="DN275" s="77"/>
      <c r="DO275" s="77"/>
      <c r="DP275" s="77"/>
      <c r="DQ275" s="77"/>
      <c r="DR275" s="77"/>
      <c r="DS275" s="77"/>
      <c r="DT275" s="77"/>
      <c r="DU275" s="77"/>
      <c r="DV275" s="77"/>
      <c r="DW275" s="77"/>
      <c r="DX275" s="77"/>
      <c r="DY275" s="77"/>
      <c r="DZ275" s="77"/>
      <c r="EA275" s="77"/>
      <c r="EB275" s="77"/>
      <c r="EC275" s="77"/>
      <c r="ED275" s="77"/>
      <c r="EE275" s="77"/>
      <c r="EF275" s="77"/>
      <c r="EG275" s="77"/>
      <c r="EH275" s="77"/>
      <c r="EI275" s="77"/>
      <c r="EJ275" s="77"/>
      <c r="EK275" s="77"/>
      <c r="EL275" s="77"/>
      <c r="EM275" s="77"/>
      <c r="EN275" s="77"/>
      <c r="EO275" s="77"/>
      <c r="EP275" s="77"/>
      <c r="EQ275" s="77"/>
      <c r="ER275" s="77"/>
      <c r="ES275" s="77"/>
      <c r="ET275" s="77"/>
      <c r="EU275" s="77"/>
      <c r="EV275" s="77"/>
      <c r="EW275" s="77"/>
      <c r="EX275" s="77"/>
      <c r="EY275" s="77"/>
      <c r="EZ275" s="77"/>
      <c r="FA275" s="77"/>
      <c r="FB275" s="77"/>
      <c r="FC275" s="77"/>
      <c r="FD275" s="77"/>
      <c r="FE275" s="77"/>
      <c r="FF275" s="77"/>
      <c r="FG275" s="77"/>
      <c r="FH275" s="77"/>
      <c r="IB275" s="70"/>
    </row>
    <row r="276" spans="2:236" ht="15" customHeight="1">
      <c r="B276" s="86" t="s">
        <v>283</v>
      </c>
      <c r="C276" s="33" t="s">
        <v>532</v>
      </c>
      <c r="D276" s="33" t="str">
        <f t="shared" si="7"/>
        <v>MCG_RACFAMPCL_1M_USD</v>
      </c>
      <c r="E276" s="79">
        <v>0</v>
      </c>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c r="FC276" s="77"/>
      <c r="FD276" s="77"/>
      <c r="FE276" s="77"/>
      <c r="FF276" s="77"/>
      <c r="FG276" s="77"/>
      <c r="FH276" s="77"/>
      <c r="IB276" s="70"/>
    </row>
    <row r="277" spans="2:236" ht="15" customHeight="1">
      <c r="B277" s="87" t="s">
        <v>284</v>
      </c>
      <c r="C277" s="33" t="s">
        <v>533</v>
      </c>
      <c r="D277" s="33" t="str">
        <f t="shared" si="7"/>
        <v>MCG_RACFAMPCL_1M_3M_USD</v>
      </c>
      <c r="E277" s="79">
        <v>0</v>
      </c>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c r="DG277" s="77"/>
      <c r="DH277" s="77"/>
      <c r="DI277" s="77"/>
      <c r="DJ277" s="77"/>
      <c r="DK277" s="77"/>
      <c r="DL277" s="77"/>
      <c r="DM277" s="77"/>
      <c r="DN277" s="77"/>
      <c r="DO277" s="77"/>
      <c r="DP277" s="77"/>
      <c r="DQ277" s="77"/>
      <c r="DR277" s="77"/>
      <c r="DS277" s="77"/>
      <c r="DT277" s="77"/>
      <c r="DU277" s="77"/>
      <c r="DV277" s="77"/>
      <c r="DW277" s="77"/>
      <c r="DX277" s="77"/>
      <c r="DY277" s="77"/>
      <c r="DZ277" s="77"/>
      <c r="EA277" s="77"/>
      <c r="EB277" s="77"/>
      <c r="EC277" s="77"/>
      <c r="ED277" s="77"/>
      <c r="EE277" s="77"/>
      <c r="EF277" s="77"/>
      <c r="EG277" s="77"/>
      <c r="EH277" s="77"/>
      <c r="EI277" s="77"/>
      <c r="EJ277" s="77"/>
      <c r="EK277" s="77"/>
      <c r="EL277" s="77"/>
      <c r="EM277" s="77"/>
      <c r="EN277" s="77"/>
      <c r="EO277" s="77"/>
      <c r="EP277" s="77"/>
      <c r="EQ277" s="77"/>
      <c r="ER277" s="77"/>
      <c r="ES277" s="77"/>
      <c r="ET277" s="77"/>
      <c r="EU277" s="77"/>
      <c r="EV277" s="77"/>
      <c r="EW277" s="77"/>
      <c r="EX277" s="77"/>
      <c r="EY277" s="77"/>
      <c r="EZ277" s="77"/>
      <c r="FA277" s="77"/>
      <c r="FB277" s="77"/>
      <c r="FC277" s="77"/>
      <c r="FD277" s="77"/>
      <c r="FE277" s="77"/>
      <c r="FF277" s="77"/>
      <c r="FG277" s="77"/>
      <c r="FH277" s="77"/>
      <c r="IB277" s="70"/>
    </row>
    <row r="278" spans="2:236" ht="15" customHeight="1">
      <c r="B278" s="86" t="s">
        <v>285</v>
      </c>
      <c r="C278" s="33" t="s">
        <v>534</v>
      </c>
      <c r="D278" s="33" t="str">
        <f t="shared" si="7"/>
        <v>MCG_RACFAMPCL_3M_1Y_USD</v>
      </c>
      <c r="E278" s="79">
        <v>0</v>
      </c>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c r="DG278" s="77"/>
      <c r="DH278" s="77"/>
      <c r="DI278" s="77"/>
      <c r="DJ278" s="77"/>
      <c r="DK278" s="77"/>
      <c r="DL278" s="77"/>
      <c r="DM278" s="77"/>
      <c r="DN278" s="77"/>
      <c r="DO278" s="77"/>
      <c r="DP278" s="77"/>
      <c r="DQ278" s="77"/>
      <c r="DR278" s="77"/>
      <c r="DS278" s="77"/>
      <c r="DT278" s="77"/>
      <c r="DU278" s="77"/>
      <c r="DV278" s="77"/>
      <c r="DW278" s="77"/>
      <c r="DX278" s="77"/>
      <c r="DY278" s="77"/>
      <c r="DZ278" s="77"/>
      <c r="EA278" s="77"/>
      <c r="EB278" s="77"/>
      <c r="EC278" s="77"/>
      <c r="ED278" s="77"/>
      <c r="EE278" s="77"/>
      <c r="EF278" s="77"/>
      <c r="EG278" s="77"/>
      <c r="EH278" s="77"/>
      <c r="EI278" s="77"/>
      <c r="EJ278" s="77"/>
      <c r="EK278" s="77"/>
      <c r="EL278" s="77"/>
      <c r="EM278" s="77"/>
      <c r="EN278" s="77"/>
      <c r="EO278" s="77"/>
      <c r="EP278" s="77"/>
      <c r="EQ278" s="77"/>
      <c r="ER278" s="77"/>
      <c r="ES278" s="77"/>
      <c r="ET278" s="77"/>
      <c r="EU278" s="77"/>
      <c r="EV278" s="77"/>
      <c r="EW278" s="77"/>
      <c r="EX278" s="77"/>
      <c r="EY278" s="77"/>
      <c r="EZ278" s="77"/>
      <c r="FA278" s="77"/>
      <c r="FB278" s="77"/>
      <c r="FC278" s="77"/>
      <c r="FD278" s="77"/>
      <c r="FE278" s="77"/>
      <c r="FF278" s="77"/>
      <c r="FG278" s="77"/>
      <c r="FH278" s="77"/>
      <c r="IB278" s="70"/>
    </row>
    <row r="279" spans="2:236" ht="15" customHeight="1">
      <c r="B279" s="33" t="s">
        <v>61</v>
      </c>
      <c r="C279" s="107"/>
      <c r="D279" s="20"/>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135"/>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c r="EF279" s="135"/>
      <c r="EG279" s="135"/>
      <c r="EH279" s="135"/>
      <c r="EI279" s="135"/>
      <c r="EJ279" s="135"/>
      <c r="EK279" s="135"/>
      <c r="EL279" s="135"/>
      <c r="EM279" s="135"/>
      <c r="EN279" s="135"/>
      <c r="EO279" s="135"/>
      <c r="EP279" s="135"/>
      <c r="EQ279" s="135"/>
      <c r="ER279" s="135"/>
      <c r="ES279" s="135"/>
      <c r="ET279" s="135"/>
      <c r="EU279" s="135"/>
      <c r="EV279" s="135"/>
      <c r="EW279" s="135"/>
      <c r="EX279" s="135"/>
      <c r="EY279" s="135"/>
      <c r="EZ279" s="135"/>
      <c r="FA279" s="135"/>
      <c r="FB279" s="135"/>
      <c r="FC279" s="135"/>
      <c r="FD279" s="135"/>
      <c r="FE279" s="135"/>
      <c r="FF279" s="135"/>
      <c r="FG279" s="135"/>
      <c r="FH279" s="135"/>
      <c r="IB279" s="70"/>
    </row>
    <row r="280" spans="2:236" ht="15" customHeight="1">
      <c r="B280" s="33" t="s">
        <v>57</v>
      </c>
      <c r="C280" s="107"/>
      <c r="D280" s="20"/>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135"/>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c r="EF280" s="135"/>
      <c r="EG280" s="135"/>
      <c r="EH280" s="135"/>
      <c r="EI280" s="135"/>
      <c r="EJ280" s="135"/>
      <c r="EK280" s="135"/>
      <c r="EL280" s="135"/>
      <c r="EM280" s="135"/>
      <c r="EN280" s="135"/>
      <c r="EO280" s="135"/>
      <c r="EP280" s="135"/>
      <c r="EQ280" s="135"/>
      <c r="ER280" s="135"/>
      <c r="ES280" s="135"/>
      <c r="ET280" s="135"/>
      <c r="EU280" s="135"/>
      <c r="EV280" s="135"/>
      <c r="EW280" s="135"/>
      <c r="EX280" s="135"/>
      <c r="EY280" s="135"/>
      <c r="EZ280" s="135"/>
      <c r="FA280" s="135"/>
      <c r="FB280" s="135"/>
      <c r="FC280" s="135"/>
      <c r="FD280" s="135"/>
      <c r="FE280" s="135"/>
      <c r="FF280" s="135"/>
      <c r="FG280" s="135"/>
      <c r="FH280" s="135"/>
      <c r="IB280" s="70"/>
    </row>
    <row r="281" spans="2:236" ht="15" customHeight="1">
      <c r="B281" s="85" t="s">
        <v>286</v>
      </c>
      <c r="C281" s="33" t="s">
        <v>535</v>
      </c>
      <c r="D281" s="33" t="str">
        <f t="shared" si="7"/>
        <v>MCG_RACFAMPDS_USD</v>
      </c>
      <c r="E281" s="79">
        <v>0</v>
      </c>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c r="DG281" s="77"/>
      <c r="DH281" s="77"/>
      <c r="DI281" s="77"/>
      <c r="DJ281" s="77"/>
      <c r="DK281" s="77"/>
      <c r="DL281" s="77"/>
      <c r="DM281" s="77"/>
      <c r="DN281" s="77"/>
      <c r="DO281" s="77"/>
      <c r="DP281" s="77"/>
      <c r="DQ281" s="77"/>
      <c r="DR281" s="77"/>
      <c r="DS281" s="77"/>
      <c r="DT281" s="77"/>
      <c r="DU281" s="77"/>
      <c r="DV281" s="77"/>
      <c r="DW281" s="77"/>
      <c r="DX281" s="77"/>
      <c r="DY281" s="77"/>
      <c r="DZ281" s="77"/>
      <c r="EA281" s="77"/>
      <c r="EB281" s="77"/>
      <c r="EC281" s="77"/>
      <c r="ED281" s="77"/>
      <c r="EE281" s="77"/>
      <c r="EF281" s="77"/>
      <c r="EG281" s="77"/>
      <c r="EH281" s="77"/>
      <c r="EI281" s="77"/>
      <c r="EJ281" s="77"/>
      <c r="EK281" s="77"/>
      <c r="EL281" s="77"/>
      <c r="EM281" s="77"/>
      <c r="EN281" s="77"/>
      <c r="EO281" s="77"/>
      <c r="EP281" s="77"/>
      <c r="EQ281" s="77"/>
      <c r="ER281" s="77"/>
      <c r="ES281" s="77"/>
      <c r="ET281" s="77"/>
      <c r="EU281" s="77"/>
      <c r="EV281" s="77"/>
      <c r="EW281" s="77"/>
      <c r="EX281" s="77"/>
      <c r="EY281" s="77"/>
      <c r="EZ281" s="77"/>
      <c r="FA281" s="77"/>
      <c r="FB281" s="77"/>
      <c r="FC281" s="77"/>
      <c r="FD281" s="77"/>
      <c r="FE281" s="77"/>
      <c r="FF281" s="77"/>
      <c r="FG281" s="77"/>
      <c r="FH281" s="77"/>
      <c r="IB281" s="70"/>
    </row>
    <row r="282" spans="2:236" ht="15" customHeight="1">
      <c r="B282" s="86" t="s">
        <v>283</v>
      </c>
      <c r="C282" s="33" t="s">
        <v>536</v>
      </c>
      <c r="D282" s="33" t="str">
        <f t="shared" si="7"/>
        <v>MCG_RACFAMPDS_1M_USD</v>
      </c>
      <c r="E282" s="79">
        <v>0</v>
      </c>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c r="DG282" s="77"/>
      <c r="DH282" s="77"/>
      <c r="DI282" s="77"/>
      <c r="DJ282" s="77"/>
      <c r="DK282" s="77"/>
      <c r="DL282" s="77"/>
      <c r="DM282" s="77"/>
      <c r="DN282" s="77"/>
      <c r="DO282" s="77"/>
      <c r="DP282" s="77"/>
      <c r="DQ282" s="77"/>
      <c r="DR282" s="77"/>
      <c r="DS282" s="77"/>
      <c r="DT282" s="77"/>
      <c r="DU282" s="77"/>
      <c r="DV282" s="77"/>
      <c r="DW282" s="77"/>
      <c r="DX282" s="77"/>
      <c r="DY282" s="77"/>
      <c r="DZ282" s="77"/>
      <c r="EA282" s="77"/>
      <c r="EB282" s="77"/>
      <c r="EC282" s="77"/>
      <c r="ED282" s="77"/>
      <c r="EE282" s="77"/>
      <c r="EF282" s="77"/>
      <c r="EG282" s="77"/>
      <c r="EH282" s="77"/>
      <c r="EI282" s="77"/>
      <c r="EJ282" s="77"/>
      <c r="EK282" s="77"/>
      <c r="EL282" s="77"/>
      <c r="EM282" s="77"/>
      <c r="EN282" s="77"/>
      <c r="EO282" s="77"/>
      <c r="EP282" s="77"/>
      <c r="EQ282" s="77"/>
      <c r="ER282" s="77"/>
      <c r="ES282" s="77"/>
      <c r="ET282" s="77"/>
      <c r="EU282" s="77"/>
      <c r="EV282" s="77"/>
      <c r="EW282" s="77"/>
      <c r="EX282" s="77"/>
      <c r="EY282" s="77"/>
      <c r="EZ282" s="77"/>
      <c r="FA282" s="77"/>
      <c r="FB282" s="77"/>
      <c r="FC282" s="77"/>
      <c r="FD282" s="77"/>
      <c r="FE282" s="77"/>
      <c r="FF282" s="77"/>
      <c r="FG282" s="77"/>
      <c r="FH282" s="77"/>
      <c r="IB282" s="70"/>
    </row>
    <row r="283" spans="2:236" ht="15" customHeight="1">
      <c r="B283" s="87" t="s">
        <v>284</v>
      </c>
      <c r="C283" s="33" t="s">
        <v>537</v>
      </c>
      <c r="D283" s="33" t="str">
        <f t="shared" si="7"/>
        <v>MCG_RACFAMPDS_1M_3M_USD</v>
      </c>
      <c r="E283" s="79">
        <v>0</v>
      </c>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c r="DG283" s="77"/>
      <c r="DH283" s="77"/>
      <c r="DI283" s="77"/>
      <c r="DJ283" s="77"/>
      <c r="DK283" s="77"/>
      <c r="DL283" s="77"/>
      <c r="DM283" s="77"/>
      <c r="DN283" s="77"/>
      <c r="DO283" s="77"/>
      <c r="DP283" s="77"/>
      <c r="DQ283" s="77"/>
      <c r="DR283" s="77"/>
      <c r="DS283" s="77"/>
      <c r="DT283" s="77"/>
      <c r="DU283" s="77"/>
      <c r="DV283" s="77"/>
      <c r="DW283" s="77"/>
      <c r="DX283" s="77"/>
      <c r="DY283" s="77"/>
      <c r="DZ283" s="77"/>
      <c r="EA283" s="77"/>
      <c r="EB283" s="77"/>
      <c r="EC283" s="77"/>
      <c r="ED283" s="77"/>
      <c r="EE283" s="77"/>
      <c r="EF283" s="77"/>
      <c r="EG283" s="77"/>
      <c r="EH283" s="77"/>
      <c r="EI283" s="77"/>
      <c r="EJ283" s="77"/>
      <c r="EK283" s="77"/>
      <c r="EL283" s="77"/>
      <c r="EM283" s="77"/>
      <c r="EN283" s="77"/>
      <c r="EO283" s="77"/>
      <c r="EP283" s="77"/>
      <c r="EQ283" s="77"/>
      <c r="ER283" s="77"/>
      <c r="ES283" s="77"/>
      <c r="ET283" s="77"/>
      <c r="EU283" s="77"/>
      <c r="EV283" s="77"/>
      <c r="EW283" s="77"/>
      <c r="EX283" s="77"/>
      <c r="EY283" s="77"/>
      <c r="EZ283" s="77"/>
      <c r="FA283" s="77"/>
      <c r="FB283" s="77"/>
      <c r="FC283" s="77"/>
      <c r="FD283" s="77"/>
      <c r="FE283" s="77"/>
      <c r="FF283" s="77"/>
      <c r="FG283" s="77"/>
      <c r="FH283" s="77"/>
      <c r="IB283" s="70"/>
    </row>
    <row r="284" spans="2:236" ht="15" customHeight="1">
      <c r="B284" s="86" t="s">
        <v>285</v>
      </c>
      <c r="C284" s="33" t="s">
        <v>538</v>
      </c>
      <c r="D284" s="33" t="str">
        <f t="shared" si="7"/>
        <v>MCG_RACFAMPDS_3M_1Y_USD</v>
      </c>
      <c r="E284" s="79">
        <v>0</v>
      </c>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c r="DG284" s="77"/>
      <c r="DH284" s="77"/>
      <c r="DI284" s="77"/>
      <c r="DJ284" s="77"/>
      <c r="DK284" s="77"/>
      <c r="DL284" s="77"/>
      <c r="DM284" s="77"/>
      <c r="DN284" s="77"/>
      <c r="DO284" s="77"/>
      <c r="DP284" s="77"/>
      <c r="DQ284" s="77"/>
      <c r="DR284" s="77"/>
      <c r="DS284" s="77"/>
      <c r="DT284" s="77"/>
      <c r="DU284" s="77"/>
      <c r="DV284" s="77"/>
      <c r="DW284" s="77"/>
      <c r="DX284" s="77"/>
      <c r="DY284" s="77"/>
      <c r="DZ284" s="77"/>
      <c r="EA284" s="77"/>
      <c r="EB284" s="77"/>
      <c r="EC284" s="77"/>
      <c r="ED284" s="77"/>
      <c r="EE284" s="77"/>
      <c r="EF284" s="77"/>
      <c r="EG284" s="77"/>
      <c r="EH284" s="77"/>
      <c r="EI284" s="77"/>
      <c r="EJ284" s="77"/>
      <c r="EK284" s="77"/>
      <c r="EL284" s="77"/>
      <c r="EM284" s="77"/>
      <c r="EN284" s="77"/>
      <c r="EO284" s="77"/>
      <c r="EP284" s="77"/>
      <c r="EQ284" s="77"/>
      <c r="ER284" s="77"/>
      <c r="ES284" s="77"/>
      <c r="ET284" s="77"/>
      <c r="EU284" s="77"/>
      <c r="EV284" s="77"/>
      <c r="EW284" s="77"/>
      <c r="EX284" s="77"/>
      <c r="EY284" s="77"/>
      <c r="EZ284" s="77"/>
      <c r="FA284" s="77"/>
      <c r="FB284" s="77"/>
      <c r="FC284" s="77"/>
      <c r="FD284" s="77"/>
      <c r="FE284" s="77"/>
      <c r="FF284" s="77"/>
      <c r="FG284" s="77"/>
      <c r="FH284" s="77"/>
      <c r="IB284" s="70"/>
    </row>
    <row r="285" spans="2:236" ht="15" customHeight="1">
      <c r="B285" s="33" t="s">
        <v>58</v>
      </c>
      <c r="C285" s="107"/>
      <c r="D285" s="20"/>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5"/>
      <c r="CB285" s="135"/>
      <c r="CC285" s="135"/>
      <c r="CD285" s="135"/>
      <c r="CE285" s="135"/>
      <c r="CF285" s="135"/>
      <c r="CG285" s="135"/>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5"/>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5"/>
      <c r="EM285" s="135"/>
      <c r="EN285" s="135"/>
      <c r="EO285" s="135"/>
      <c r="EP285" s="135"/>
      <c r="EQ285" s="135"/>
      <c r="ER285" s="135"/>
      <c r="ES285" s="135"/>
      <c r="ET285" s="135"/>
      <c r="EU285" s="135"/>
      <c r="EV285" s="135"/>
      <c r="EW285" s="135"/>
      <c r="EX285" s="135"/>
      <c r="EY285" s="135"/>
      <c r="EZ285" s="135"/>
      <c r="FA285" s="135"/>
      <c r="FB285" s="135"/>
      <c r="FC285" s="135"/>
      <c r="FD285" s="135"/>
      <c r="FE285" s="135"/>
      <c r="FF285" s="135"/>
      <c r="FG285" s="135"/>
      <c r="FH285" s="135"/>
      <c r="IB285" s="70"/>
    </row>
    <row r="286" spans="2:236" ht="15" customHeight="1">
      <c r="B286" s="85" t="s">
        <v>286</v>
      </c>
      <c r="C286" s="33" t="s">
        <v>539</v>
      </c>
      <c r="D286" s="33" t="str">
        <f t="shared" si="7"/>
        <v>MCG_RACFAMPDL_USD</v>
      </c>
      <c r="E286" s="79">
        <v>0</v>
      </c>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c r="DG286" s="77"/>
      <c r="DH286" s="77"/>
      <c r="DI286" s="77"/>
      <c r="DJ286" s="77"/>
      <c r="DK286" s="77"/>
      <c r="DL286" s="77"/>
      <c r="DM286" s="77"/>
      <c r="DN286" s="77"/>
      <c r="DO286" s="77"/>
      <c r="DP286" s="77"/>
      <c r="DQ286" s="77"/>
      <c r="DR286" s="77"/>
      <c r="DS286" s="77"/>
      <c r="DT286" s="77"/>
      <c r="DU286" s="77"/>
      <c r="DV286" s="77"/>
      <c r="DW286" s="77"/>
      <c r="DX286" s="77"/>
      <c r="DY286" s="77"/>
      <c r="DZ286" s="77"/>
      <c r="EA286" s="77"/>
      <c r="EB286" s="77"/>
      <c r="EC286" s="77"/>
      <c r="ED286" s="77"/>
      <c r="EE286" s="77"/>
      <c r="EF286" s="77"/>
      <c r="EG286" s="77"/>
      <c r="EH286" s="77"/>
      <c r="EI286" s="77"/>
      <c r="EJ286" s="77"/>
      <c r="EK286" s="77"/>
      <c r="EL286" s="77"/>
      <c r="EM286" s="77"/>
      <c r="EN286" s="77"/>
      <c r="EO286" s="77"/>
      <c r="EP286" s="77"/>
      <c r="EQ286" s="77"/>
      <c r="ER286" s="77"/>
      <c r="ES286" s="77"/>
      <c r="ET286" s="77"/>
      <c r="EU286" s="77"/>
      <c r="EV286" s="77"/>
      <c r="EW286" s="77"/>
      <c r="EX286" s="77"/>
      <c r="EY286" s="77"/>
      <c r="EZ286" s="77"/>
      <c r="FA286" s="77"/>
      <c r="FB286" s="77"/>
      <c r="FC286" s="77"/>
      <c r="FD286" s="77"/>
      <c r="FE286" s="77"/>
      <c r="FF286" s="77"/>
      <c r="FG286" s="77"/>
      <c r="FH286" s="77"/>
      <c r="IB286" s="70"/>
    </row>
    <row r="287" spans="2:236" ht="15" customHeight="1">
      <c r="B287" s="86" t="s">
        <v>283</v>
      </c>
      <c r="C287" s="33" t="s">
        <v>540</v>
      </c>
      <c r="D287" s="33" t="str">
        <f t="shared" si="7"/>
        <v>MCG_RACFAMPDL_1M_USD</v>
      </c>
      <c r="E287" s="79">
        <v>0</v>
      </c>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c r="FG287" s="77"/>
      <c r="FH287" s="77"/>
      <c r="IB287" s="70"/>
    </row>
    <row r="288" spans="2:236" ht="15" customHeight="1">
      <c r="B288" s="87" t="s">
        <v>284</v>
      </c>
      <c r="C288" s="33" t="s">
        <v>541</v>
      </c>
      <c r="D288" s="33" t="str">
        <f t="shared" si="7"/>
        <v>MCG_RACFAMPDL_1M_3M_USD</v>
      </c>
      <c r="E288" s="79">
        <v>0</v>
      </c>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c r="FE288" s="77"/>
      <c r="FF288" s="77"/>
      <c r="FG288" s="77"/>
      <c r="FH288" s="77"/>
      <c r="IB288" s="70"/>
    </row>
    <row r="289" spans="2:236" ht="15" customHeight="1">
      <c r="B289" s="86" t="s">
        <v>285</v>
      </c>
      <c r="C289" s="33" t="s">
        <v>542</v>
      </c>
      <c r="D289" s="33" t="str">
        <f t="shared" si="7"/>
        <v>MCG_RACFAMPDL_3M_1Y_USD</v>
      </c>
      <c r="E289" s="79">
        <v>0</v>
      </c>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c r="DG289" s="77"/>
      <c r="DH289" s="77"/>
      <c r="DI289" s="77"/>
      <c r="DJ289" s="77"/>
      <c r="DK289" s="77"/>
      <c r="DL289" s="77"/>
      <c r="DM289" s="77"/>
      <c r="DN289" s="77"/>
      <c r="DO289" s="77"/>
      <c r="DP289" s="77"/>
      <c r="DQ289" s="77"/>
      <c r="DR289" s="77"/>
      <c r="DS289" s="77"/>
      <c r="DT289" s="77"/>
      <c r="DU289" s="77"/>
      <c r="DV289" s="77"/>
      <c r="DW289" s="77"/>
      <c r="DX289" s="77"/>
      <c r="DY289" s="77"/>
      <c r="DZ289" s="77"/>
      <c r="EA289" s="77"/>
      <c r="EB289" s="77"/>
      <c r="EC289" s="77"/>
      <c r="ED289" s="77"/>
      <c r="EE289" s="77"/>
      <c r="EF289" s="77"/>
      <c r="EG289" s="77"/>
      <c r="EH289" s="77"/>
      <c r="EI289" s="77"/>
      <c r="EJ289" s="77"/>
      <c r="EK289" s="77"/>
      <c r="EL289" s="77"/>
      <c r="EM289" s="77"/>
      <c r="EN289" s="77"/>
      <c r="EO289" s="77"/>
      <c r="EP289" s="77"/>
      <c r="EQ289" s="77"/>
      <c r="ER289" s="77"/>
      <c r="ES289" s="77"/>
      <c r="ET289" s="77"/>
      <c r="EU289" s="77"/>
      <c r="EV289" s="77"/>
      <c r="EW289" s="77"/>
      <c r="EX289" s="77"/>
      <c r="EY289" s="77"/>
      <c r="EZ289" s="77"/>
      <c r="FA289" s="77"/>
      <c r="FB289" s="77"/>
      <c r="FC289" s="77"/>
      <c r="FD289" s="77"/>
      <c r="FE289" s="77"/>
      <c r="FF289" s="77"/>
      <c r="FG289" s="77"/>
      <c r="FH289" s="77"/>
      <c r="IB289" s="70"/>
    </row>
    <row r="290" spans="2:236" ht="15" customHeight="1">
      <c r="B290" s="33" t="s">
        <v>62</v>
      </c>
      <c r="C290" s="107"/>
      <c r="D290" s="20"/>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135"/>
      <c r="CA290" s="135"/>
      <c r="CB290" s="135"/>
      <c r="CC290" s="135"/>
      <c r="CD290" s="135"/>
      <c r="CE290" s="135"/>
      <c r="CF290" s="135"/>
      <c r="CG290" s="135"/>
      <c r="CH290" s="135"/>
      <c r="CI290" s="135"/>
      <c r="CJ290" s="135"/>
      <c r="CK290" s="135"/>
      <c r="CL290" s="135"/>
      <c r="CM290" s="135"/>
      <c r="CN290" s="135"/>
      <c r="CO290" s="135"/>
      <c r="CP290" s="135"/>
      <c r="CQ290" s="135"/>
      <c r="CR290" s="135"/>
      <c r="CS290" s="135"/>
      <c r="CT290" s="135"/>
      <c r="CU290" s="135"/>
      <c r="CV290" s="135"/>
      <c r="CW290" s="135"/>
      <c r="CX290" s="135"/>
      <c r="CY290" s="135"/>
      <c r="CZ290" s="135"/>
      <c r="DA290" s="135"/>
      <c r="DB290" s="135"/>
      <c r="DC290" s="135"/>
      <c r="DD290" s="135"/>
      <c r="DE290" s="135"/>
      <c r="DF290" s="135"/>
      <c r="DG290" s="135"/>
      <c r="DH290" s="135"/>
      <c r="DI290" s="135"/>
      <c r="DJ290" s="135"/>
      <c r="DK290" s="135"/>
      <c r="DL290" s="135"/>
      <c r="DM290" s="135"/>
      <c r="DN290" s="135"/>
      <c r="DO290" s="135"/>
      <c r="DP290" s="135"/>
      <c r="DQ290" s="135"/>
      <c r="DR290" s="135"/>
      <c r="DS290" s="135"/>
      <c r="DT290" s="135"/>
      <c r="DU290" s="135"/>
      <c r="DV290" s="135"/>
      <c r="DW290" s="135"/>
      <c r="DX290" s="135"/>
      <c r="DY290" s="135"/>
      <c r="DZ290" s="135"/>
      <c r="EA290" s="135"/>
      <c r="EB290" s="135"/>
      <c r="EC290" s="135"/>
      <c r="ED290" s="135"/>
      <c r="EE290" s="135"/>
      <c r="EF290" s="135"/>
      <c r="EG290" s="135"/>
      <c r="EH290" s="135"/>
      <c r="EI290" s="135"/>
      <c r="EJ290" s="135"/>
      <c r="EK290" s="135"/>
      <c r="EL290" s="135"/>
      <c r="EM290" s="135"/>
      <c r="EN290" s="135"/>
      <c r="EO290" s="135"/>
      <c r="EP290" s="135"/>
      <c r="EQ290" s="135"/>
      <c r="ER290" s="135"/>
      <c r="ES290" s="135"/>
      <c r="ET290" s="135"/>
      <c r="EU290" s="135"/>
      <c r="EV290" s="135"/>
      <c r="EW290" s="135"/>
      <c r="EX290" s="135"/>
      <c r="EY290" s="135"/>
      <c r="EZ290" s="135"/>
      <c r="FA290" s="135"/>
      <c r="FB290" s="135"/>
      <c r="FC290" s="135"/>
      <c r="FD290" s="135"/>
      <c r="FE290" s="135"/>
      <c r="FF290" s="135"/>
      <c r="FG290" s="135"/>
      <c r="FH290" s="135"/>
      <c r="IB290" s="70"/>
    </row>
    <row r="291" spans="2:236" ht="15" customHeight="1">
      <c r="B291" s="33" t="s">
        <v>57</v>
      </c>
      <c r="C291" s="107"/>
      <c r="D291" s="20"/>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5"/>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5"/>
      <c r="EM291" s="135"/>
      <c r="EN291" s="135"/>
      <c r="EO291" s="135"/>
      <c r="EP291" s="135"/>
      <c r="EQ291" s="135"/>
      <c r="ER291" s="135"/>
      <c r="ES291" s="135"/>
      <c r="ET291" s="135"/>
      <c r="EU291" s="135"/>
      <c r="EV291" s="135"/>
      <c r="EW291" s="135"/>
      <c r="EX291" s="135"/>
      <c r="EY291" s="135"/>
      <c r="EZ291" s="135"/>
      <c r="FA291" s="135"/>
      <c r="FB291" s="135"/>
      <c r="FC291" s="135"/>
      <c r="FD291" s="135"/>
      <c r="FE291" s="135"/>
      <c r="FF291" s="135"/>
      <c r="FG291" s="135"/>
      <c r="FH291" s="135"/>
      <c r="IB291" s="70"/>
    </row>
    <row r="292" spans="2:236" ht="15" customHeight="1">
      <c r="B292" s="85" t="s">
        <v>286</v>
      </c>
      <c r="C292" s="33" t="s">
        <v>543</v>
      </c>
      <c r="D292" s="33" t="str">
        <f t="shared" si="7"/>
        <v>MCG_RACFAMPES_USD</v>
      </c>
      <c r="E292" s="79">
        <v>0</v>
      </c>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c r="DG292" s="77"/>
      <c r="DH292" s="77"/>
      <c r="DI292" s="77"/>
      <c r="DJ292" s="77"/>
      <c r="DK292" s="77"/>
      <c r="DL292" s="77"/>
      <c r="DM292" s="77"/>
      <c r="DN292" s="77"/>
      <c r="DO292" s="77"/>
      <c r="DP292" s="77"/>
      <c r="DQ292" s="77"/>
      <c r="DR292" s="77"/>
      <c r="DS292" s="77"/>
      <c r="DT292" s="77"/>
      <c r="DU292" s="77"/>
      <c r="DV292" s="77"/>
      <c r="DW292" s="77"/>
      <c r="DX292" s="77"/>
      <c r="DY292" s="77"/>
      <c r="DZ292" s="77"/>
      <c r="EA292" s="77"/>
      <c r="EB292" s="77"/>
      <c r="EC292" s="77"/>
      <c r="ED292" s="77"/>
      <c r="EE292" s="77"/>
      <c r="EF292" s="77"/>
      <c r="EG292" s="77"/>
      <c r="EH292" s="77"/>
      <c r="EI292" s="77"/>
      <c r="EJ292" s="77"/>
      <c r="EK292" s="77"/>
      <c r="EL292" s="77"/>
      <c r="EM292" s="77"/>
      <c r="EN292" s="77"/>
      <c r="EO292" s="77"/>
      <c r="EP292" s="77"/>
      <c r="EQ292" s="77"/>
      <c r="ER292" s="77"/>
      <c r="ES292" s="77"/>
      <c r="ET292" s="77"/>
      <c r="EU292" s="77"/>
      <c r="EV292" s="77"/>
      <c r="EW292" s="77"/>
      <c r="EX292" s="77"/>
      <c r="EY292" s="77"/>
      <c r="EZ292" s="77"/>
      <c r="FA292" s="77"/>
      <c r="FB292" s="77"/>
      <c r="FC292" s="77"/>
      <c r="FD292" s="77"/>
      <c r="FE292" s="77"/>
      <c r="FF292" s="77"/>
      <c r="FG292" s="77"/>
      <c r="FH292" s="77"/>
      <c r="IB292" s="70"/>
    </row>
    <row r="293" spans="2:236" ht="15" customHeight="1">
      <c r="B293" s="86" t="s">
        <v>283</v>
      </c>
      <c r="C293" s="33" t="s">
        <v>544</v>
      </c>
      <c r="D293" s="33" t="str">
        <f t="shared" si="7"/>
        <v>MCG_RACFAMPES_1M_USD</v>
      </c>
      <c r="E293" s="79">
        <v>0</v>
      </c>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c r="DG293" s="77"/>
      <c r="DH293" s="77"/>
      <c r="DI293" s="77"/>
      <c r="DJ293" s="77"/>
      <c r="DK293" s="77"/>
      <c r="DL293" s="77"/>
      <c r="DM293" s="77"/>
      <c r="DN293" s="77"/>
      <c r="DO293" s="77"/>
      <c r="DP293" s="77"/>
      <c r="DQ293" s="77"/>
      <c r="DR293" s="77"/>
      <c r="DS293" s="77"/>
      <c r="DT293" s="77"/>
      <c r="DU293" s="77"/>
      <c r="DV293" s="77"/>
      <c r="DW293" s="77"/>
      <c r="DX293" s="77"/>
      <c r="DY293" s="77"/>
      <c r="DZ293" s="77"/>
      <c r="EA293" s="77"/>
      <c r="EB293" s="77"/>
      <c r="EC293" s="77"/>
      <c r="ED293" s="77"/>
      <c r="EE293" s="77"/>
      <c r="EF293" s="77"/>
      <c r="EG293" s="77"/>
      <c r="EH293" s="77"/>
      <c r="EI293" s="77"/>
      <c r="EJ293" s="77"/>
      <c r="EK293" s="77"/>
      <c r="EL293" s="77"/>
      <c r="EM293" s="77"/>
      <c r="EN293" s="77"/>
      <c r="EO293" s="77"/>
      <c r="EP293" s="77"/>
      <c r="EQ293" s="77"/>
      <c r="ER293" s="77"/>
      <c r="ES293" s="77"/>
      <c r="ET293" s="77"/>
      <c r="EU293" s="77"/>
      <c r="EV293" s="77"/>
      <c r="EW293" s="77"/>
      <c r="EX293" s="77"/>
      <c r="EY293" s="77"/>
      <c r="EZ293" s="77"/>
      <c r="FA293" s="77"/>
      <c r="FB293" s="77"/>
      <c r="FC293" s="77"/>
      <c r="FD293" s="77"/>
      <c r="FE293" s="77"/>
      <c r="FF293" s="77"/>
      <c r="FG293" s="77"/>
      <c r="FH293" s="77"/>
      <c r="IB293" s="70"/>
    </row>
    <row r="294" spans="2:236" ht="15" customHeight="1">
      <c r="B294" s="87" t="s">
        <v>284</v>
      </c>
      <c r="C294" s="33" t="s">
        <v>545</v>
      </c>
      <c r="D294" s="33" t="str">
        <f t="shared" si="7"/>
        <v>MCG_RACFAMPES_1M_3M_USD</v>
      </c>
      <c r="E294" s="79">
        <v>0</v>
      </c>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c r="DG294" s="77"/>
      <c r="DH294" s="77"/>
      <c r="DI294" s="77"/>
      <c r="DJ294" s="77"/>
      <c r="DK294" s="77"/>
      <c r="DL294" s="77"/>
      <c r="DM294" s="77"/>
      <c r="DN294" s="77"/>
      <c r="DO294" s="77"/>
      <c r="DP294" s="77"/>
      <c r="DQ294" s="77"/>
      <c r="DR294" s="77"/>
      <c r="DS294" s="77"/>
      <c r="DT294" s="77"/>
      <c r="DU294" s="77"/>
      <c r="DV294" s="77"/>
      <c r="DW294" s="77"/>
      <c r="DX294" s="77"/>
      <c r="DY294" s="77"/>
      <c r="DZ294" s="77"/>
      <c r="EA294" s="77"/>
      <c r="EB294" s="77"/>
      <c r="EC294" s="77"/>
      <c r="ED294" s="77"/>
      <c r="EE294" s="77"/>
      <c r="EF294" s="77"/>
      <c r="EG294" s="77"/>
      <c r="EH294" s="77"/>
      <c r="EI294" s="77"/>
      <c r="EJ294" s="77"/>
      <c r="EK294" s="77"/>
      <c r="EL294" s="77"/>
      <c r="EM294" s="77"/>
      <c r="EN294" s="77"/>
      <c r="EO294" s="77"/>
      <c r="EP294" s="77"/>
      <c r="EQ294" s="77"/>
      <c r="ER294" s="77"/>
      <c r="ES294" s="77"/>
      <c r="ET294" s="77"/>
      <c r="EU294" s="77"/>
      <c r="EV294" s="77"/>
      <c r="EW294" s="77"/>
      <c r="EX294" s="77"/>
      <c r="EY294" s="77"/>
      <c r="EZ294" s="77"/>
      <c r="FA294" s="77"/>
      <c r="FB294" s="77"/>
      <c r="FC294" s="77"/>
      <c r="FD294" s="77"/>
      <c r="FE294" s="77"/>
      <c r="FF294" s="77"/>
      <c r="FG294" s="77"/>
      <c r="FH294" s="77"/>
      <c r="IB294" s="70"/>
    </row>
    <row r="295" spans="2:236" ht="15" customHeight="1">
      <c r="B295" s="86" t="s">
        <v>285</v>
      </c>
      <c r="C295" s="33" t="s">
        <v>546</v>
      </c>
      <c r="D295" s="33" t="str">
        <f t="shared" si="7"/>
        <v>MCG_RACFAMPES_3M_1Y_USD</v>
      </c>
      <c r="E295" s="79">
        <v>0</v>
      </c>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c r="DG295" s="77"/>
      <c r="DH295" s="77"/>
      <c r="DI295" s="77"/>
      <c r="DJ295" s="77"/>
      <c r="DK295" s="77"/>
      <c r="DL295" s="77"/>
      <c r="DM295" s="77"/>
      <c r="DN295" s="77"/>
      <c r="DO295" s="77"/>
      <c r="DP295" s="77"/>
      <c r="DQ295" s="77"/>
      <c r="DR295" s="77"/>
      <c r="DS295" s="77"/>
      <c r="DT295" s="77"/>
      <c r="DU295" s="77"/>
      <c r="DV295" s="77"/>
      <c r="DW295" s="77"/>
      <c r="DX295" s="77"/>
      <c r="DY295" s="77"/>
      <c r="DZ295" s="77"/>
      <c r="EA295" s="77"/>
      <c r="EB295" s="77"/>
      <c r="EC295" s="77"/>
      <c r="ED295" s="77"/>
      <c r="EE295" s="77"/>
      <c r="EF295" s="77"/>
      <c r="EG295" s="77"/>
      <c r="EH295" s="77"/>
      <c r="EI295" s="77"/>
      <c r="EJ295" s="77"/>
      <c r="EK295" s="77"/>
      <c r="EL295" s="77"/>
      <c r="EM295" s="77"/>
      <c r="EN295" s="77"/>
      <c r="EO295" s="77"/>
      <c r="EP295" s="77"/>
      <c r="EQ295" s="77"/>
      <c r="ER295" s="77"/>
      <c r="ES295" s="77"/>
      <c r="ET295" s="77"/>
      <c r="EU295" s="77"/>
      <c r="EV295" s="77"/>
      <c r="EW295" s="77"/>
      <c r="EX295" s="77"/>
      <c r="EY295" s="77"/>
      <c r="EZ295" s="77"/>
      <c r="FA295" s="77"/>
      <c r="FB295" s="77"/>
      <c r="FC295" s="77"/>
      <c r="FD295" s="77"/>
      <c r="FE295" s="77"/>
      <c r="FF295" s="77"/>
      <c r="FG295" s="77"/>
      <c r="FH295" s="77"/>
      <c r="IB295" s="70"/>
    </row>
    <row r="296" spans="2:236" ht="15" customHeight="1">
      <c r="B296" s="33" t="s">
        <v>58</v>
      </c>
      <c r="C296" s="107"/>
      <c r="D296" s="20"/>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135"/>
      <c r="CA296" s="135"/>
      <c r="CB296" s="135"/>
      <c r="CC296" s="135"/>
      <c r="CD296" s="135"/>
      <c r="CE296" s="135"/>
      <c r="CF296" s="135"/>
      <c r="CG296" s="135"/>
      <c r="CH296" s="135"/>
      <c r="CI296" s="135"/>
      <c r="CJ296" s="135"/>
      <c r="CK296" s="135"/>
      <c r="CL296" s="135"/>
      <c r="CM296" s="135"/>
      <c r="CN296" s="135"/>
      <c r="CO296" s="135"/>
      <c r="CP296" s="135"/>
      <c r="CQ296" s="135"/>
      <c r="CR296" s="135"/>
      <c r="CS296" s="135"/>
      <c r="CT296" s="135"/>
      <c r="CU296" s="135"/>
      <c r="CV296" s="135"/>
      <c r="CW296" s="135"/>
      <c r="CX296" s="135"/>
      <c r="CY296" s="135"/>
      <c r="CZ296" s="135"/>
      <c r="DA296" s="135"/>
      <c r="DB296" s="135"/>
      <c r="DC296" s="135"/>
      <c r="DD296" s="135"/>
      <c r="DE296" s="135"/>
      <c r="DF296" s="135"/>
      <c r="DG296" s="135"/>
      <c r="DH296" s="135"/>
      <c r="DI296" s="135"/>
      <c r="DJ296" s="135"/>
      <c r="DK296" s="135"/>
      <c r="DL296" s="135"/>
      <c r="DM296" s="135"/>
      <c r="DN296" s="135"/>
      <c r="DO296" s="135"/>
      <c r="DP296" s="135"/>
      <c r="DQ296" s="135"/>
      <c r="DR296" s="135"/>
      <c r="DS296" s="135"/>
      <c r="DT296" s="135"/>
      <c r="DU296" s="135"/>
      <c r="DV296" s="135"/>
      <c r="DW296" s="135"/>
      <c r="DX296" s="135"/>
      <c r="DY296" s="135"/>
      <c r="DZ296" s="135"/>
      <c r="EA296" s="135"/>
      <c r="EB296" s="135"/>
      <c r="EC296" s="135"/>
      <c r="ED296" s="135"/>
      <c r="EE296" s="135"/>
      <c r="EF296" s="135"/>
      <c r="EG296" s="135"/>
      <c r="EH296" s="135"/>
      <c r="EI296" s="135"/>
      <c r="EJ296" s="135"/>
      <c r="EK296" s="135"/>
      <c r="EL296" s="135"/>
      <c r="EM296" s="135"/>
      <c r="EN296" s="135"/>
      <c r="EO296" s="135"/>
      <c r="EP296" s="135"/>
      <c r="EQ296" s="135"/>
      <c r="ER296" s="135"/>
      <c r="ES296" s="135"/>
      <c r="ET296" s="135"/>
      <c r="EU296" s="135"/>
      <c r="EV296" s="135"/>
      <c r="EW296" s="135"/>
      <c r="EX296" s="135"/>
      <c r="EY296" s="135"/>
      <c r="EZ296" s="135"/>
      <c r="FA296" s="135"/>
      <c r="FB296" s="135"/>
      <c r="FC296" s="135"/>
      <c r="FD296" s="135"/>
      <c r="FE296" s="135"/>
      <c r="FF296" s="135"/>
      <c r="FG296" s="135"/>
      <c r="FH296" s="135"/>
      <c r="IB296" s="70"/>
    </row>
    <row r="297" spans="2:236" ht="15" customHeight="1">
      <c r="B297" s="85" t="s">
        <v>286</v>
      </c>
      <c r="C297" s="33" t="s">
        <v>547</v>
      </c>
      <c r="D297" s="33" t="str">
        <f t="shared" si="7"/>
        <v>MCG_RACFAMPEL_USD</v>
      </c>
      <c r="E297" s="79">
        <v>0</v>
      </c>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c r="DG297" s="77"/>
      <c r="DH297" s="77"/>
      <c r="DI297" s="77"/>
      <c r="DJ297" s="77"/>
      <c r="DK297" s="77"/>
      <c r="DL297" s="77"/>
      <c r="DM297" s="77"/>
      <c r="DN297" s="77"/>
      <c r="DO297" s="77"/>
      <c r="DP297" s="77"/>
      <c r="DQ297" s="77"/>
      <c r="DR297" s="77"/>
      <c r="DS297" s="77"/>
      <c r="DT297" s="77"/>
      <c r="DU297" s="77"/>
      <c r="DV297" s="77"/>
      <c r="DW297" s="77"/>
      <c r="DX297" s="77"/>
      <c r="DY297" s="77"/>
      <c r="DZ297" s="77"/>
      <c r="EA297" s="77"/>
      <c r="EB297" s="77"/>
      <c r="EC297" s="77"/>
      <c r="ED297" s="77"/>
      <c r="EE297" s="77"/>
      <c r="EF297" s="77"/>
      <c r="EG297" s="77"/>
      <c r="EH297" s="77"/>
      <c r="EI297" s="77"/>
      <c r="EJ297" s="77"/>
      <c r="EK297" s="77"/>
      <c r="EL297" s="77"/>
      <c r="EM297" s="77"/>
      <c r="EN297" s="77"/>
      <c r="EO297" s="77"/>
      <c r="EP297" s="77"/>
      <c r="EQ297" s="77"/>
      <c r="ER297" s="77"/>
      <c r="ES297" s="77"/>
      <c r="ET297" s="77"/>
      <c r="EU297" s="77"/>
      <c r="EV297" s="77"/>
      <c r="EW297" s="77"/>
      <c r="EX297" s="77"/>
      <c r="EY297" s="77"/>
      <c r="EZ297" s="77"/>
      <c r="FA297" s="77"/>
      <c r="FB297" s="77"/>
      <c r="FC297" s="77"/>
      <c r="FD297" s="77"/>
      <c r="FE297" s="77"/>
      <c r="FF297" s="77"/>
      <c r="FG297" s="77"/>
      <c r="FH297" s="77"/>
      <c r="IB297" s="70"/>
    </row>
    <row r="298" spans="2:236" ht="15" customHeight="1">
      <c r="B298" s="86" t="s">
        <v>283</v>
      </c>
      <c r="C298" s="33" t="s">
        <v>548</v>
      </c>
      <c r="D298" s="33" t="str">
        <f t="shared" si="7"/>
        <v>MCG_RACFAMPEL_1M_USD</v>
      </c>
      <c r="E298" s="79">
        <v>0</v>
      </c>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c r="DG298" s="77"/>
      <c r="DH298" s="77"/>
      <c r="DI298" s="77"/>
      <c r="DJ298" s="77"/>
      <c r="DK298" s="77"/>
      <c r="DL298" s="77"/>
      <c r="DM298" s="77"/>
      <c r="DN298" s="77"/>
      <c r="DO298" s="77"/>
      <c r="DP298" s="77"/>
      <c r="DQ298" s="77"/>
      <c r="DR298" s="77"/>
      <c r="DS298" s="77"/>
      <c r="DT298" s="77"/>
      <c r="DU298" s="77"/>
      <c r="DV298" s="77"/>
      <c r="DW298" s="77"/>
      <c r="DX298" s="77"/>
      <c r="DY298" s="77"/>
      <c r="DZ298" s="77"/>
      <c r="EA298" s="77"/>
      <c r="EB298" s="77"/>
      <c r="EC298" s="77"/>
      <c r="ED298" s="77"/>
      <c r="EE298" s="77"/>
      <c r="EF298" s="77"/>
      <c r="EG298" s="77"/>
      <c r="EH298" s="77"/>
      <c r="EI298" s="77"/>
      <c r="EJ298" s="77"/>
      <c r="EK298" s="77"/>
      <c r="EL298" s="77"/>
      <c r="EM298" s="77"/>
      <c r="EN298" s="77"/>
      <c r="EO298" s="77"/>
      <c r="EP298" s="77"/>
      <c r="EQ298" s="77"/>
      <c r="ER298" s="77"/>
      <c r="ES298" s="77"/>
      <c r="ET298" s="77"/>
      <c r="EU298" s="77"/>
      <c r="EV298" s="77"/>
      <c r="EW298" s="77"/>
      <c r="EX298" s="77"/>
      <c r="EY298" s="77"/>
      <c r="EZ298" s="77"/>
      <c r="FA298" s="77"/>
      <c r="FB298" s="77"/>
      <c r="FC298" s="77"/>
      <c r="FD298" s="77"/>
      <c r="FE298" s="77"/>
      <c r="FF298" s="77"/>
      <c r="FG298" s="77"/>
      <c r="FH298" s="77"/>
      <c r="IB298" s="70"/>
    </row>
    <row r="299" spans="2:236" ht="15" customHeight="1">
      <c r="B299" s="87" t="s">
        <v>284</v>
      </c>
      <c r="C299" s="33" t="s">
        <v>549</v>
      </c>
      <c r="D299" s="33" t="str">
        <f t="shared" si="7"/>
        <v>MCG_RACFAMPEL_1M_3M_USD</v>
      </c>
      <c r="E299" s="79">
        <v>0</v>
      </c>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c r="DG299" s="77"/>
      <c r="DH299" s="77"/>
      <c r="DI299" s="77"/>
      <c r="DJ299" s="77"/>
      <c r="DK299" s="77"/>
      <c r="DL299" s="77"/>
      <c r="DM299" s="77"/>
      <c r="DN299" s="77"/>
      <c r="DO299" s="77"/>
      <c r="DP299" s="77"/>
      <c r="DQ299" s="77"/>
      <c r="DR299" s="77"/>
      <c r="DS299" s="77"/>
      <c r="DT299" s="77"/>
      <c r="DU299" s="77"/>
      <c r="DV299" s="77"/>
      <c r="DW299" s="77"/>
      <c r="DX299" s="77"/>
      <c r="DY299" s="77"/>
      <c r="DZ299" s="77"/>
      <c r="EA299" s="77"/>
      <c r="EB299" s="77"/>
      <c r="EC299" s="77"/>
      <c r="ED299" s="77"/>
      <c r="EE299" s="77"/>
      <c r="EF299" s="77"/>
      <c r="EG299" s="77"/>
      <c r="EH299" s="77"/>
      <c r="EI299" s="77"/>
      <c r="EJ299" s="77"/>
      <c r="EK299" s="77"/>
      <c r="EL299" s="77"/>
      <c r="EM299" s="77"/>
      <c r="EN299" s="77"/>
      <c r="EO299" s="77"/>
      <c r="EP299" s="77"/>
      <c r="EQ299" s="77"/>
      <c r="ER299" s="77"/>
      <c r="ES299" s="77"/>
      <c r="ET299" s="77"/>
      <c r="EU299" s="77"/>
      <c r="EV299" s="77"/>
      <c r="EW299" s="77"/>
      <c r="EX299" s="77"/>
      <c r="EY299" s="77"/>
      <c r="EZ299" s="77"/>
      <c r="FA299" s="77"/>
      <c r="FB299" s="77"/>
      <c r="FC299" s="77"/>
      <c r="FD299" s="77"/>
      <c r="FE299" s="77"/>
      <c r="FF299" s="77"/>
      <c r="FG299" s="77"/>
      <c r="FH299" s="77"/>
      <c r="IB299" s="70"/>
    </row>
    <row r="300" spans="2:236" ht="15" customHeight="1">
      <c r="B300" s="86" t="s">
        <v>285</v>
      </c>
      <c r="C300" s="33" t="s">
        <v>550</v>
      </c>
      <c r="D300" s="33" t="str">
        <f t="shared" si="7"/>
        <v>MCG_RACFAMPEL_3M_1Y_USD</v>
      </c>
      <c r="E300" s="79">
        <v>0</v>
      </c>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77"/>
      <c r="EJ300" s="77"/>
      <c r="EK300" s="77"/>
      <c r="EL300" s="77"/>
      <c r="EM300" s="77"/>
      <c r="EN300" s="77"/>
      <c r="EO300" s="77"/>
      <c r="EP300" s="77"/>
      <c r="EQ300" s="77"/>
      <c r="ER300" s="77"/>
      <c r="ES300" s="77"/>
      <c r="ET300" s="77"/>
      <c r="EU300" s="77"/>
      <c r="EV300" s="77"/>
      <c r="EW300" s="77"/>
      <c r="EX300" s="77"/>
      <c r="EY300" s="77"/>
      <c r="EZ300" s="77"/>
      <c r="FA300" s="77"/>
      <c r="FB300" s="77"/>
      <c r="FC300" s="77"/>
      <c r="FD300" s="77"/>
      <c r="FE300" s="77"/>
      <c r="FF300" s="77"/>
      <c r="FG300" s="77"/>
      <c r="FH300" s="77"/>
      <c r="IB300" s="70"/>
    </row>
    <row r="301" spans="2:236" ht="15" customHeight="1">
      <c r="B301" s="33" t="s">
        <v>63</v>
      </c>
      <c r="C301" s="107"/>
      <c r="D301" s="20"/>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c r="BZ301" s="135"/>
      <c r="CA301" s="135"/>
      <c r="CB301" s="135"/>
      <c r="CC301" s="135"/>
      <c r="CD301" s="135"/>
      <c r="CE301" s="135"/>
      <c r="CF301" s="135"/>
      <c r="CG301" s="135"/>
      <c r="CH301" s="135"/>
      <c r="CI301" s="135"/>
      <c r="CJ301" s="135"/>
      <c r="CK301" s="135"/>
      <c r="CL301" s="135"/>
      <c r="CM301" s="135"/>
      <c r="CN301" s="135"/>
      <c r="CO301" s="135"/>
      <c r="CP301" s="135"/>
      <c r="CQ301" s="135"/>
      <c r="CR301" s="135"/>
      <c r="CS301" s="135"/>
      <c r="CT301" s="135"/>
      <c r="CU301" s="135"/>
      <c r="CV301" s="135"/>
      <c r="CW301" s="135"/>
      <c r="CX301" s="135"/>
      <c r="CY301" s="135"/>
      <c r="CZ301" s="135"/>
      <c r="DA301" s="135"/>
      <c r="DB301" s="135"/>
      <c r="DC301" s="135"/>
      <c r="DD301" s="135"/>
      <c r="DE301" s="135"/>
      <c r="DF301" s="135"/>
      <c r="DG301" s="135"/>
      <c r="DH301" s="135"/>
      <c r="DI301" s="135"/>
      <c r="DJ301" s="135"/>
      <c r="DK301" s="135"/>
      <c r="DL301" s="135"/>
      <c r="DM301" s="135"/>
      <c r="DN301" s="135"/>
      <c r="DO301" s="135"/>
      <c r="DP301" s="135"/>
      <c r="DQ301" s="135"/>
      <c r="DR301" s="135"/>
      <c r="DS301" s="135"/>
      <c r="DT301" s="135"/>
      <c r="DU301" s="135"/>
      <c r="DV301" s="135"/>
      <c r="DW301" s="135"/>
      <c r="DX301" s="135"/>
      <c r="DY301" s="135"/>
      <c r="DZ301" s="135"/>
      <c r="EA301" s="135"/>
      <c r="EB301" s="135"/>
      <c r="EC301" s="135"/>
      <c r="ED301" s="135"/>
      <c r="EE301" s="135"/>
      <c r="EF301" s="135"/>
      <c r="EG301" s="135"/>
      <c r="EH301" s="135"/>
      <c r="EI301" s="135"/>
      <c r="EJ301" s="135"/>
      <c r="EK301" s="135"/>
      <c r="EL301" s="135"/>
      <c r="EM301" s="135"/>
      <c r="EN301" s="135"/>
      <c r="EO301" s="135"/>
      <c r="EP301" s="135"/>
      <c r="EQ301" s="135"/>
      <c r="ER301" s="135"/>
      <c r="ES301" s="135"/>
      <c r="ET301" s="135"/>
      <c r="EU301" s="135"/>
      <c r="EV301" s="135"/>
      <c r="EW301" s="135"/>
      <c r="EX301" s="135"/>
      <c r="EY301" s="135"/>
      <c r="EZ301" s="135"/>
      <c r="FA301" s="135"/>
      <c r="FB301" s="135"/>
      <c r="FC301" s="135"/>
      <c r="FD301" s="135"/>
      <c r="FE301" s="135"/>
      <c r="FF301" s="135"/>
      <c r="FG301" s="135"/>
      <c r="FH301" s="135"/>
      <c r="IB301" s="70"/>
    </row>
    <row r="302" spans="2:236" ht="15" customHeight="1">
      <c r="B302" s="33" t="s">
        <v>57</v>
      </c>
      <c r="C302" s="107"/>
      <c r="D302" s="20"/>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13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IB302" s="70"/>
    </row>
    <row r="303" spans="2:236" ht="15" customHeight="1">
      <c r="B303" s="85" t="s">
        <v>286</v>
      </c>
      <c r="C303" s="33" t="s">
        <v>551</v>
      </c>
      <c r="D303" s="33" t="str">
        <f t="shared" si="7"/>
        <v>MCG_RACFAMPFS_USD</v>
      </c>
      <c r="E303" s="79">
        <v>0</v>
      </c>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c r="DG303" s="77"/>
      <c r="DH303" s="77"/>
      <c r="DI303" s="77"/>
      <c r="DJ303" s="77"/>
      <c r="DK303" s="77"/>
      <c r="DL303" s="77"/>
      <c r="DM303" s="77"/>
      <c r="DN303" s="77"/>
      <c r="DO303" s="77"/>
      <c r="DP303" s="77"/>
      <c r="DQ303" s="77"/>
      <c r="DR303" s="77"/>
      <c r="DS303" s="77"/>
      <c r="DT303" s="77"/>
      <c r="DU303" s="77"/>
      <c r="DV303" s="77"/>
      <c r="DW303" s="77"/>
      <c r="DX303" s="77"/>
      <c r="DY303" s="77"/>
      <c r="DZ303" s="77"/>
      <c r="EA303" s="77"/>
      <c r="EB303" s="77"/>
      <c r="EC303" s="77"/>
      <c r="ED303" s="77"/>
      <c r="EE303" s="77"/>
      <c r="EF303" s="77"/>
      <c r="EG303" s="77"/>
      <c r="EH303" s="77"/>
      <c r="EI303" s="77"/>
      <c r="EJ303" s="77"/>
      <c r="EK303" s="77"/>
      <c r="EL303" s="77"/>
      <c r="EM303" s="77"/>
      <c r="EN303" s="77"/>
      <c r="EO303" s="77"/>
      <c r="EP303" s="77"/>
      <c r="EQ303" s="77"/>
      <c r="ER303" s="77"/>
      <c r="ES303" s="77"/>
      <c r="ET303" s="77"/>
      <c r="EU303" s="77"/>
      <c r="EV303" s="77"/>
      <c r="EW303" s="77"/>
      <c r="EX303" s="77"/>
      <c r="EY303" s="77"/>
      <c r="EZ303" s="77"/>
      <c r="FA303" s="77"/>
      <c r="FB303" s="77"/>
      <c r="FC303" s="77"/>
      <c r="FD303" s="77"/>
      <c r="FE303" s="77"/>
      <c r="FF303" s="77"/>
      <c r="FG303" s="77"/>
      <c r="FH303" s="77"/>
      <c r="IB303" s="70"/>
    </row>
    <row r="304" spans="2:236" ht="15" customHeight="1">
      <c r="B304" s="86" t="s">
        <v>283</v>
      </c>
      <c r="C304" s="33" t="s">
        <v>552</v>
      </c>
      <c r="D304" s="33" t="str">
        <f t="shared" si="7"/>
        <v>MCG_RACFAMPFS_1M_USD</v>
      </c>
      <c r="E304" s="79">
        <v>0</v>
      </c>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77"/>
      <c r="EJ304" s="77"/>
      <c r="EK304" s="77"/>
      <c r="EL304" s="77"/>
      <c r="EM304" s="77"/>
      <c r="EN304" s="77"/>
      <c r="EO304" s="77"/>
      <c r="EP304" s="77"/>
      <c r="EQ304" s="77"/>
      <c r="ER304" s="77"/>
      <c r="ES304" s="77"/>
      <c r="ET304" s="77"/>
      <c r="EU304" s="77"/>
      <c r="EV304" s="77"/>
      <c r="EW304" s="77"/>
      <c r="EX304" s="77"/>
      <c r="EY304" s="77"/>
      <c r="EZ304" s="77"/>
      <c r="FA304" s="77"/>
      <c r="FB304" s="77"/>
      <c r="FC304" s="77"/>
      <c r="FD304" s="77"/>
      <c r="FE304" s="77"/>
      <c r="FF304" s="77"/>
      <c r="FG304" s="77"/>
      <c r="FH304" s="77"/>
      <c r="IB304" s="70"/>
    </row>
    <row r="305" spans="2:236" ht="15" customHeight="1">
      <c r="B305" s="87" t="s">
        <v>284</v>
      </c>
      <c r="C305" s="33" t="s">
        <v>553</v>
      </c>
      <c r="D305" s="33" t="str">
        <f t="shared" si="7"/>
        <v>MCG_RACFAMPFS_1M_3M_USD</v>
      </c>
      <c r="E305" s="79">
        <v>0</v>
      </c>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77"/>
      <c r="EJ305" s="77"/>
      <c r="EK305" s="77"/>
      <c r="EL305" s="77"/>
      <c r="EM305" s="77"/>
      <c r="EN305" s="77"/>
      <c r="EO305" s="77"/>
      <c r="EP305" s="77"/>
      <c r="EQ305" s="77"/>
      <c r="ER305" s="77"/>
      <c r="ES305" s="77"/>
      <c r="ET305" s="77"/>
      <c r="EU305" s="77"/>
      <c r="EV305" s="77"/>
      <c r="EW305" s="77"/>
      <c r="EX305" s="77"/>
      <c r="EY305" s="77"/>
      <c r="EZ305" s="77"/>
      <c r="FA305" s="77"/>
      <c r="FB305" s="77"/>
      <c r="FC305" s="77"/>
      <c r="FD305" s="77"/>
      <c r="FE305" s="77"/>
      <c r="FF305" s="77"/>
      <c r="FG305" s="77"/>
      <c r="FH305" s="77"/>
      <c r="IB305" s="70"/>
    </row>
    <row r="306" spans="2:236" ht="15" customHeight="1">
      <c r="B306" s="86" t="s">
        <v>285</v>
      </c>
      <c r="C306" s="33" t="s">
        <v>554</v>
      </c>
      <c r="D306" s="33" t="str">
        <f t="shared" si="7"/>
        <v>MCG_RACFAMPFS_3M_1Y_USD</v>
      </c>
      <c r="E306" s="79">
        <v>0</v>
      </c>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c r="DG306" s="77"/>
      <c r="DH306" s="77"/>
      <c r="DI306" s="77"/>
      <c r="DJ306" s="77"/>
      <c r="DK306" s="77"/>
      <c r="DL306" s="77"/>
      <c r="DM306" s="77"/>
      <c r="DN306" s="77"/>
      <c r="DO306" s="77"/>
      <c r="DP306" s="77"/>
      <c r="DQ306" s="77"/>
      <c r="DR306" s="77"/>
      <c r="DS306" s="77"/>
      <c r="DT306" s="77"/>
      <c r="DU306" s="77"/>
      <c r="DV306" s="77"/>
      <c r="DW306" s="77"/>
      <c r="DX306" s="77"/>
      <c r="DY306" s="77"/>
      <c r="DZ306" s="77"/>
      <c r="EA306" s="77"/>
      <c r="EB306" s="77"/>
      <c r="EC306" s="77"/>
      <c r="ED306" s="77"/>
      <c r="EE306" s="77"/>
      <c r="EF306" s="77"/>
      <c r="EG306" s="77"/>
      <c r="EH306" s="77"/>
      <c r="EI306" s="77"/>
      <c r="EJ306" s="77"/>
      <c r="EK306" s="77"/>
      <c r="EL306" s="77"/>
      <c r="EM306" s="77"/>
      <c r="EN306" s="77"/>
      <c r="EO306" s="77"/>
      <c r="EP306" s="77"/>
      <c r="EQ306" s="77"/>
      <c r="ER306" s="77"/>
      <c r="ES306" s="77"/>
      <c r="ET306" s="77"/>
      <c r="EU306" s="77"/>
      <c r="EV306" s="77"/>
      <c r="EW306" s="77"/>
      <c r="EX306" s="77"/>
      <c r="EY306" s="77"/>
      <c r="EZ306" s="77"/>
      <c r="FA306" s="77"/>
      <c r="FB306" s="77"/>
      <c r="FC306" s="77"/>
      <c r="FD306" s="77"/>
      <c r="FE306" s="77"/>
      <c r="FF306" s="77"/>
      <c r="FG306" s="77"/>
      <c r="FH306" s="77"/>
      <c r="IB306" s="70"/>
    </row>
    <row r="307" spans="2:236" ht="15" customHeight="1">
      <c r="B307" s="33" t="s">
        <v>58</v>
      </c>
      <c r="C307" s="107"/>
      <c r="D307" s="20"/>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13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IB307" s="70"/>
    </row>
    <row r="308" spans="2:236" ht="15" customHeight="1">
      <c r="B308" s="85" t="s">
        <v>286</v>
      </c>
      <c r="C308" s="33" t="s">
        <v>555</v>
      </c>
      <c r="D308" s="33" t="str">
        <f t="shared" si="7"/>
        <v>MCG_RACFAMPFL_USD</v>
      </c>
      <c r="E308" s="79">
        <v>0</v>
      </c>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77"/>
      <c r="EJ308" s="77"/>
      <c r="EK308" s="77"/>
      <c r="EL308" s="77"/>
      <c r="EM308" s="77"/>
      <c r="EN308" s="77"/>
      <c r="EO308" s="77"/>
      <c r="EP308" s="77"/>
      <c r="EQ308" s="77"/>
      <c r="ER308" s="77"/>
      <c r="ES308" s="77"/>
      <c r="ET308" s="77"/>
      <c r="EU308" s="77"/>
      <c r="EV308" s="77"/>
      <c r="EW308" s="77"/>
      <c r="EX308" s="77"/>
      <c r="EY308" s="77"/>
      <c r="EZ308" s="77"/>
      <c r="FA308" s="77"/>
      <c r="FB308" s="77"/>
      <c r="FC308" s="77"/>
      <c r="FD308" s="77"/>
      <c r="FE308" s="77"/>
      <c r="FF308" s="77"/>
      <c r="FG308" s="77"/>
      <c r="FH308" s="77"/>
      <c r="IB308" s="70"/>
    </row>
    <row r="309" spans="2:235" ht="15" customHeight="1">
      <c r="B309" s="86" t="s">
        <v>283</v>
      </c>
      <c r="C309" s="33" t="s">
        <v>556</v>
      </c>
      <c r="D309" s="33" t="str">
        <f t="shared" si="7"/>
        <v>MCG_RACFAMPFL_1M_USD</v>
      </c>
      <c r="E309" s="79">
        <v>0</v>
      </c>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77"/>
      <c r="EJ309" s="77"/>
      <c r="EK309" s="77"/>
      <c r="EL309" s="77"/>
      <c r="EM309" s="77"/>
      <c r="EN309" s="77"/>
      <c r="EO309" s="77"/>
      <c r="EP309" s="77"/>
      <c r="EQ309" s="77"/>
      <c r="ER309" s="77"/>
      <c r="ES309" s="77"/>
      <c r="ET309" s="77"/>
      <c r="EU309" s="77"/>
      <c r="EV309" s="77"/>
      <c r="EW309" s="77"/>
      <c r="EX309" s="77"/>
      <c r="EY309" s="77"/>
      <c r="EZ309" s="77"/>
      <c r="FA309" s="77"/>
      <c r="FB309" s="77"/>
      <c r="FC309" s="77"/>
      <c r="FD309" s="77"/>
      <c r="FE309" s="77"/>
      <c r="FF309" s="77"/>
      <c r="FG309" s="77"/>
      <c r="FH309" s="77"/>
      <c r="IA309" s="70" t="s">
        <v>65</v>
      </c>
    </row>
    <row r="310" spans="2:235" ht="15" customHeight="1">
      <c r="B310" s="87" t="s">
        <v>284</v>
      </c>
      <c r="C310" s="33" t="s">
        <v>557</v>
      </c>
      <c r="D310" s="33" t="str">
        <f aca="true" t="shared" si="8" ref="D310:D311">C310&amp;$D$6</f>
        <v>MCG_RACFAMPFL_1M_3M_USD</v>
      </c>
      <c r="E310" s="79">
        <v>0</v>
      </c>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DX310" s="77"/>
      <c r="DY310" s="77"/>
      <c r="DZ310" s="77"/>
      <c r="EA310" s="77"/>
      <c r="EB310" s="77"/>
      <c r="EC310" s="77"/>
      <c r="ED310" s="77"/>
      <c r="EE310" s="77"/>
      <c r="EF310" s="77"/>
      <c r="EG310" s="77"/>
      <c r="EH310" s="77"/>
      <c r="EI310" s="77"/>
      <c r="EJ310" s="77"/>
      <c r="EK310" s="77"/>
      <c r="EL310" s="77"/>
      <c r="EM310" s="77"/>
      <c r="EN310" s="77"/>
      <c r="EO310" s="77"/>
      <c r="EP310" s="77"/>
      <c r="EQ310" s="77"/>
      <c r="ER310" s="77"/>
      <c r="ES310" s="77"/>
      <c r="ET310" s="77"/>
      <c r="EU310" s="77"/>
      <c r="EV310" s="77"/>
      <c r="EW310" s="77"/>
      <c r="EX310" s="77"/>
      <c r="EY310" s="77"/>
      <c r="EZ310" s="77"/>
      <c r="FA310" s="77"/>
      <c r="FB310" s="77"/>
      <c r="FC310" s="77"/>
      <c r="FD310" s="77"/>
      <c r="FE310" s="77"/>
      <c r="FF310" s="77"/>
      <c r="FG310" s="77"/>
      <c r="FH310" s="77"/>
      <c r="IA310" s="70" t="s">
        <v>66</v>
      </c>
    </row>
    <row r="311" spans="2:235" ht="15" customHeight="1">
      <c r="B311" s="86" t="s">
        <v>285</v>
      </c>
      <c r="C311" s="33" t="s">
        <v>558</v>
      </c>
      <c r="D311" s="33" t="str">
        <f t="shared" si="8"/>
        <v>MCG_RACFAMPFL_3M_1Y_USD</v>
      </c>
      <c r="E311" s="79">
        <v>0</v>
      </c>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c r="DG311" s="77"/>
      <c r="DH311" s="77"/>
      <c r="DI311" s="77"/>
      <c r="DJ311" s="77"/>
      <c r="DK311" s="77"/>
      <c r="DL311" s="77"/>
      <c r="DM311" s="77"/>
      <c r="DN311" s="77"/>
      <c r="DO311" s="77"/>
      <c r="DP311" s="77"/>
      <c r="DQ311" s="77"/>
      <c r="DR311" s="77"/>
      <c r="DS311" s="77"/>
      <c r="DT311" s="77"/>
      <c r="DU311" s="77"/>
      <c r="DV311" s="77"/>
      <c r="DW311" s="77"/>
      <c r="DX311" s="77"/>
      <c r="DY311" s="77"/>
      <c r="DZ311" s="77"/>
      <c r="EA311" s="77"/>
      <c r="EB311" s="77"/>
      <c r="EC311" s="77"/>
      <c r="ED311" s="77"/>
      <c r="EE311" s="77"/>
      <c r="EF311" s="77"/>
      <c r="EG311" s="77"/>
      <c r="EH311" s="77"/>
      <c r="EI311" s="77"/>
      <c r="EJ311" s="77"/>
      <c r="EK311" s="77"/>
      <c r="EL311" s="77"/>
      <c r="EM311" s="77"/>
      <c r="EN311" s="77"/>
      <c r="EO311" s="77"/>
      <c r="EP311" s="77"/>
      <c r="EQ311" s="77"/>
      <c r="ER311" s="77"/>
      <c r="ES311" s="77"/>
      <c r="ET311" s="77"/>
      <c r="EU311" s="77"/>
      <c r="EV311" s="77"/>
      <c r="EW311" s="77"/>
      <c r="EX311" s="77"/>
      <c r="EY311" s="77"/>
      <c r="EZ311" s="77"/>
      <c r="FA311" s="77"/>
      <c r="FB311" s="77"/>
      <c r="FC311" s="77"/>
      <c r="FD311" s="77"/>
      <c r="FE311" s="77"/>
      <c r="FF311" s="77"/>
      <c r="FG311" s="77"/>
      <c r="FH311" s="77"/>
      <c r="IA311" s="71" t="s">
        <v>68</v>
      </c>
    </row>
    <row r="312" spans="1:235" s="65" customFormat="1" ht="15">
      <c r="A312" s="64"/>
      <c r="B312" s="22"/>
      <c r="C312" s="26"/>
      <c r="D312" s="21"/>
      <c r="E312" s="66"/>
      <c r="F312" s="66"/>
      <c r="G312" s="66"/>
      <c r="H312" s="38"/>
      <c r="I312" s="38"/>
      <c r="M312" s="66"/>
      <c r="IA312" s="72" t="s">
        <v>70</v>
      </c>
    </row>
    <row r="313" spans="2:235" ht="15.75">
      <c r="B313" s="115" t="s">
        <v>64</v>
      </c>
      <c r="C313" s="27"/>
      <c r="D313" s="21"/>
      <c r="E313" s="64"/>
      <c r="F313" s="64"/>
      <c r="G313" s="64"/>
      <c r="H313" s="19"/>
      <c r="I313" s="19"/>
      <c r="IA313" s="73" t="s">
        <v>72</v>
      </c>
    </row>
    <row r="314" spans="4:235" ht="15">
      <c r="D314" s="21"/>
      <c r="E314" s="64"/>
      <c r="F314" s="64"/>
      <c r="G314" s="64"/>
      <c r="H314" s="19"/>
      <c r="I314" s="19"/>
      <c r="IA314" s="70" t="s">
        <v>73</v>
      </c>
    </row>
    <row r="315" spans="2:235" ht="18">
      <c r="B315" s="92" t="s">
        <v>67</v>
      </c>
      <c r="C315" s="22"/>
      <c r="D315" s="21"/>
      <c r="E315" s="64"/>
      <c r="F315" s="64"/>
      <c r="G315" s="64"/>
      <c r="H315" s="19"/>
      <c r="I315" s="19"/>
      <c r="IA315" s="70" t="s">
        <v>74</v>
      </c>
    </row>
    <row r="316" spans="2:235" ht="15" customHeight="1">
      <c r="B316" s="88" t="s">
        <v>69</v>
      </c>
      <c r="C316" s="33" t="s">
        <v>559</v>
      </c>
      <c r="D316" s="33" t="str">
        <f aca="true" t="shared" si="9" ref="D316:D355">C316&amp;$D$6</f>
        <v>MCG_RAMDCD_USD</v>
      </c>
      <c r="E316" s="77">
        <v>0</v>
      </c>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c r="FG316" s="77"/>
      <c r="FH316" s="77"/>
      <c r="IA316" s="70" t="s">
        <v>75</v>
      </c>
    </row>
    <row r="317" spans="2:235" ht="33" customHeight="1">
      <c r="B317" s="88" t="s">
        <v>71</v>
      </c>
      <c r="C317" s="33" t="s">
        <v>560</v>
      </c>
      <c r="D317" s="33" t="str">
        <f t="shared" si="9"/>
        <v>MCG_RAMFIFC_USD</v>
      </c>
      <c r="E317" s="77">
        <v>0</v>
      </c>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77"/>
      <c r="EJ317" s="77"/>
      <c r="EK317" s="77"/>
      <c r="EL317" s="77"/>
      <c r="EM317" s="77"/>
      <c r="EN317" s="77"/>
      <c r="EO317" s="77"/>
      <c r="EP317" s="77"/>
      <c r="EQ317" s="77"/>
      <c r="ER317" s="77"/>
      <c r="ES317" s="77"/>
      <c r="ET317" s="77"/>
      <c r="EU317" s="77"/>
      <c r="EV317" s="77"/>
      <c r="EW317" s="77"/>
      <c r="EX317" s="77"/>
      <c r="EY317" s="77"/>
      <c r="EZ317" s="77"/>
      <c r="FA317" s="77"/>
      <c r="FB317" s="77"/>
      <c r="FC317" s="77"/>
      <c r="FD317" s="77"/>
      <c r="FE317" s="77"/>
      <c r="FF317" s="77"/>
      <c r="FG317" s="77"/>
      <c r="FH317" s="77"/>
      <c r="IA317" s="70" t="s">
        <v>77</v>
      </c>
    </row>
    <row r="318" spans="2:235" ht="15" customHeight="1">
      <c r="B318" s="89" t="s">
        <v>297</v>
      </c>
      <c r="C318" s="33" t="s">
        <v>561</v>
      </c>
      <c r="D318" s="33" t="str">
        <f t="shared" si="9"/>
        <v>MCG_RAMDV_USD</v>
      </c>
      <c r="E318" s="77">
        <v>0</v>
      </c>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c r="DG318" s="77"/>
      <c r="DH318" s="77"/>
      <c r="DI318" s="77"/>
      <c r="DJ318" s="77"/>
      <c r="DK318" s="77"/>
      <c r="DL318" s="77"/>
      <c r="DM318" s="77"/>
      <c r="DN318" s="77"/>
      <c r="DO318" s="77"/>
      <c r="DP318" s="77"/>
      <c r="DQ318" s="77"/>
      <c r="DR318" s="77"/>
      <c r="DS318" s="77"/>
      <c r="DT318" s="77"/>
      <c r="DU318" s="77"/>
      <c r="DV318" s="77"/>
      <c r="DW318" s="77"/>
      <c r="DX318" s="77"/>
      <c r="DY318" s="77"/>
      <c r="DZ318" s="77"/>
      <c r="EA318" s="77"/>
      <c r="EB318" s="77"/>
      <c r="EC318" s="77"/>
      <c r="ED318" s="77"/>
      <c r="EE318" s="77"/>
      <c r="EF318" s="77"/>
      <c r="EG318" s="77"/>
      <c r="EH318" s="77"/>
      <c r="EI318" s="77"/>
      <c r="EJ318" s="77"/>
      <c r="EK318" s="77"/>
      <c r="EL318" s="77"/>
      <c r="EM318" s="77"/>
      <c r="EN318" s="77"/>
      <c r="EO318" s="77"/>
      <c r="EP318" s="77"/>
      <c r="EQ318" s="77"/>
      <c r="ER318" s="77"/>
      <c r="ES318" s="77"/>
      <c r="ET318" s="77"/>
      <c r="EU318" s="77"/>
      <c r="EV318" s="77"/>
      <c r="EW318" s="77"/>
      <c r="EX318" s="77"/>
      <c r="EY318" s="77"/>
      <c r="EZ318" s="77"/>
      <c r="FA318" s="77"/>
      <c r="FB318" s="77"/>
      <c r="FC318" s="77"/>
      <c r="FD318" s="77"/>
      <c r="FE318" s="77"/>
      <c r="FF318" s="77"/>
      <c r="FG318" s="77"/>
      <c r="FH318" s="77"/>
      <c r="IA318" s="70" t="s">
        <v>78</v>
      </c>
    </row>
    <row r="319" spans="2:235" ht="15" customHeight="1">
      <c r="B319" s="89" t="s">
        <v>309</v>
      </c>
      <c r="C319" s="33" t="s">
        <v>562</v>
      </c>
      <c r="D319" s="33" t="str">
        <f t="shared" si="9"/>
        <v>MCG_RAMDVS_USD</v>
      </c>
      <c r="E319" s="77">
        <v>0</v>
      </c>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c r="DG319" s="77"/>
      <c r="DH319" s="77"/>
      <c r="DI319" s="77"/>
      <c r="DJ319" s="77"/>
      <c r="DK319" s="77"/>
      <c r="DL319" s="77"/>
      <c r="DM319" s="77"/>
      <c r="DN319" s="77"/>
      <c r="DO319" s="77"/>
      <c r="DP319" s="77"/>
      <c r="DQ319" s="77"/>
      <c r="DR319" s="77"/>
      <c r="DS319" s="77"/>
      <c r="DT319" s="77"/>
      <c r="DU319" s="77"/>
      <c r="DV319" s="77"/>
      <c r="DW319" s="77"/>
      <c r="DX319" s="77"/>
      <c r="DY319" s="77"/>
      <c r="DZ319" s="77"/>
      <c r="EA319" s="77"/>
      <c r="EB319" s="77"/>
      <c r="EC319" s="77"/>
      <c r="ED319" s="77"/>
      <c r="EE319" s="77"/>
      <c r="EF319" s="77"/>
      <c r="EG319" s="77"/>
      <c r="EH319" s="77"/>
      <c r="EI319" s="77"/>
      <c r="EJ319" s="77"/>
      <c r="EK319" s="77"/>
      <c r="EL319" s="77"/>
      <c r="EM319" s="77"/>
      <c r="EN319" s="77"/>
      <c r="EO319" s="77"/>
      <c r="EP319" s="77"/>
      <c r="EQ319" s="77"/>
      <c r="ER319" s="77"/>
      <c r="ES319" s="77"/>
      <c r="ET319" s="77"/>
      <c r="EU319" s="77"/>
      <c r="EV319" s="77"/>
      <c r="EW319" s="77"/>
      <c r="EX319" s="77"/>
      <c r="EY319" s="77"/>
      <c r="EZ319" s="77"/>
      <c r="FA319" s="77"/>
      <c r="FB319" s="77"/>
      <c r="FC319" s="77"/>
      <c r="FD319" s="77"/>
      <c r="FE319" s="77"/>
      <c r="FF319" s="77"/>
      <c r="FG319" s="77"/>
      <c r="FH319" s="77"/>
      <c r="IA319" s="70" t="s">
        <v>79</v>
      </c>
    </row>
    <row r="320" spans="2:235" ht="15" customHeight="1">
      <c r="B320" s="89" t="s">
        <v>310</v>
      </c>
      <c r="C320" s="33" t="s">
        <v>563</v>
      </c>
      <c r="D320" s="33" t="str">
        <f t="shared" si="9"/>
        <v>MCG_RAMDVL_USD</v>
      </c>
      <c r="E320" s="77">
        <v>0</v>
      </c>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c r="DX320" s="77"/>
      <c r="DY320" s="77"/>
      <c r="DZ320" s="77"/>
      <c r="EA320" s="77"/>
      <c r="EB320" s="77"/>
      <c r="EC320" s="77"/>
      <c r="ED320" s="77"/>
      <c r="EE320" s="77"/>
      <c r="EF320" s="77"/>
      <c r="EG320" s="77"/>
      <c r="EH320" s="77"/>
      <c r="EI320" s="77"/>
      <c r="EJ320" s="77"/>
      <c r="EK320" s="77"/>
      <c r="EL320" s="77"/>
      <c r="EM320" s="77"/>
      <c r="EN320" s="77"/>
      <c r="EO320" s="77"/>
      <c r="EP320" s="77"/>
      <c r="EQ320" s="77"/>
      <c r="ER320" s="77"/>
      <c r="ES320" s="77"/>
      <c r="ET320" s="77"/>
      <c r="EU320" s="77"/>
      <c r="EV320" s="77"/>
      <c r="EW320" s="77"/>
      <c r="EX320" s="77"/>
      <c r="EY320" s="77"/>
      <c r="EZ320" s="77"/>
      <c r="FA320" s="77"/>
      <c r="FB320" s="77"/>
      <c r="FC320" s="77"/>
      <c r="FD320" s="77"/>
      <c r="FE320" s="77"/>
      <c r="FF320" s="77"/>
      <c r="FG320" s="77"/>
      <c r="FH320" s="77"/>
      <c r="IA320" s="70" t="s">
        <v>81</v>
      </c>
    </row>
    <row r="321" spans="2:235" ht="15" customHeight="1">
      <c r="B321" s="89" t="s">
        <v>298</v>
      </c>
      <c r="C321" s="33" t="s">
        <v>564</v>
      </c>
      <c r="D321" s="33" t="str">
        <f t="shared" si="9"/>
        <v>MCG_RAMDVO_USD</v>
      </c>
      <c r="E321" s="77">
        <v>0</v>
      </c>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77"/>
      <c r="DZ321" s="77"/>
      <c r="EA321" s="77"/>
      <c r="EB321" s="77"/>
      <c r="EC321" s="77"/>
      <c r="ED321" s="77"/>
      <c r="EE321" s="77"/>
      <c r="EF321" s="77"/>
      <c r="EG321" s="77"/>
      <c r="EH321" s="77"/>
      <c r="EI321" s="77"/>
      <c r="EJ321" s="77"/>
      <c r="EK321" s="77"/>
      <c r="EL321" s="77"/>
      <c r="EM321" s="77"/>
      <c r="EN321" s="77"/>
      <c r="EO321" s="77"/>
      <c r="EP321" s="77"/>
      <c r="EQ321" s="77"/>
      <c r="ER321" s="77"/>
      <c r="ES321" s="77"/>
      <c r="ET321" s="77"/>
      <c r="EU321" s="77"/>
      <c r="EV321" s="77"/>
      <c r="EW321" s="77"/>
      <c r="EX321" s="77"/>
      <c r="EY321" s="77"/>
      <c r="EZ321" s="77"/>
      <c r="FA321" s="77"/>
      <c r="FB321" s="77"/>
      <c r="FC321" s="77"/>
      <c r="FD321" s="77"/>
      <c r="FE321" s="77"/>
      <c r="FF321" s="77"/>
      <c r="FG321" s="77"/>
      <c r="FH321" s="77"/>
      <c r="IA321" s="70" t="s">
        <v>82</v>
      </c>
    </row>
    <row r="322" spans="2:235" ht="20.1" customHeight="1">
      <c r="B322" s="81" t="s">
        <v>76</v>
      </c>
      <c r="C322" s="17" t="s">
        <v>565</v>
      </c>
      <c r="D322" s="33" t="str">
        <f t="shared" si="9"/>
        <v>MCG_RAMPA_USD</v>
      </c>
      <c r="E322" s="77">
        <v>0</v>
      </c>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c r="DG322" s="77"/>
      <c r="DH322" s="77"/>
      <c r="DI322" s="77"/>
      <c r="DJ322" s="77"/>
      <c r="DK322" s="77"/>
      <c r="DL322" s="77"/>
      <c r="DM322" s="77"/>
      <c r="DN322" s="77"/>
      <c r="DO322" s="77"/>
      <c r="DP322" s="77"/>
      <c r="DQ322" s="77"/>
      <c r="DR322" s="77"/>
      <c r="DS322" s="77"/>
      <c r="DT322" s="77"/>
      <c r="DU322" s="77"/>
      <c r="DV322" s="77"/>
      <c r="DW322" s="77"/>
      <c r="DX322" s="77"/>
      <c r="DY322" s="77"/>
      <c r="DZ322" s="77"/>
      <c r="EA322" s="77"/>
      <c r="EB322" s="77"/>
      <c r="EC322" s="77"/>
      <c r="ED322" s="77"/>
      <c r="EE322" s="77"/>
      <c r="EF322" s="77"/>
      <c r="EG322" s="77"/>
      <c r="EH322" s="77"/>
      <c r="EI322" s="77"/>
      <c r="EJ322" s="77"/>
      <c r="EK322" s="77"/>
      <c r="EL322" s="77"/>
      <c r="EM322" s="77"/>
      <c r="EN322" s="77"/>
      <c r="EO322" s="77"/>
      <c r="EP322" s="77"/>
      <c r="EQ322" s="77"/>
      <c r="ER322" s="77"/>
      <c r="ES322" s="77"/>
      <c r="ET322" s="77"/>
      <c r="EU322" s="77"/>
      <c r="EV322" s="77"/>
      <c r="EW322" s="77"/>
      <c r="EX322" s="77"/>
      <c r="EY322" s="77"/>
      <c r="EZ322" s="77"/>
      <c r="FA322" s="77"/>
      <c r="FB322" s="77"/>
      <c r="FC322" s="77"/>
      <c r="FD322" s="77"/>
      <c r="FE322" s="77"/>
      <c r="FF322" s="77"/>
      <c r="FG322" s="77"/>
      <c r="FH322" s="77"/>
      <c r="IA322" s="70" t="s">
        <v>83</v>
      </c>
    </row>
    <row r="323" spans="2:235" ht="15" customHeight="1">
      <c r="B323" s="89" t="s">
        <v>299</v>
      </c>
      <c r="C323" s="33" t="s">
        <v>566</v>
      </c>
      <c r="D323" s="33" t="str">
        <f t="shared" si="9"/>
        <v>MCG_RAMPARA_USD</v>
      </c>
      <c r="E323" s="77">
        <v>0</v>
      </c>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c r="DG323" s="77"/>
      <c r="DH323" s="77"/>
      <c r="DI323" s="77"/>
      <c r="DJ323" s="77"/>
      <c r="DK323" s="77"/>
      <c r="DL323" s="77"/>
      <c r="DM323" s="77"/>
      <c r="DN323" s="77"/>
      <c r="DO323" s="77"/>
      <c r="DP323" s="77"/>
      <c r="DQ323" s="77"/>
      <c r="DR323" s="77"/>
      <c r="DS323" s="77"/>
      <c r="DT323" s="77"/>
      <c r="DU323" s="77"/>
      <c r="DV323" s="77"/>
      <c r="DW323" s="77"/>
      <c r="DX323" s="77"/>
      <c r="DY323" s="77"/>
      <c r="DZ323" s="77"/>
      <c r="EA323" s="77"/>
      <c r="EB323" s="77"/>
      <c r="EC323" s="77"/>
      <c r="ED323" s="77"/>
      <c r="EE323" s="77"/>
      <c r="EF323" s="77"/>
      <c r="EG323" s="77"/>
      <c r="EH323" s="77"/>
      <c r="EI323" s="77"/>
      <c r="EJ323" s="77"/>
      <c r="EK323" s="77"/>
      <c r="EL323" s="77"/>
      <c r="EM323" s="77"/>
      <c r="EN323" s="77"/>
      <c r="EO323" s="77"/>
      <c r="EP323" s="77"/>
      <c r="EQ323" s="77"/>
      <c r="ER323" s="77"/>
      <c r="ES323" s="77"/>
      <c r="ET323" s="77"/>
      <c r="EU323" s="77"/>
      <c r="EV323" s="77"/>
      <c r="EW323" s="77"/>
      <c r="EX323" s="77"/>
      <c r="EY323" s="77"/>
      <c r="EZ323" s="77"/>
      <c r="FA323" s="77"/>
      <c r="FB323" s="77"/>
      <c r="FC323" s="77"/>
      <c r="FD323" s="77"/>
      <c r="FE323" s="77"/>
      <c r="FF323" s="77"/>
      <c r="FG323" s="77"/>
      <c r="FH323" s="77"/>
      <c r="IA323" s="70" t="s">
        <v>84</v>
      </c>
    </row>
    <row r="324" spans="2:235" ht="15" customHeight="1">
      <c r="B324" s="89" t="s">
        <v>300</v>
      </c>
      <c r="C324" s="33" t="s">
        <v>567</v>
      </c>
      <c r="D324" s="33" t="str">
        <f t="shared" si="9"/>
        <v>MCG_RAMPAOA_USD</v>
      </c>
      <c r="E324" s="77">
        <v>0</v>
      </c>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c r="DG324" s="77"/>
      <c r="DH324" s="77"/>
      <c r="DI324" s="77"/>
      <c r="DJ324" s="77"/>
      <c r="DK324" s="77"/>
      <c r="DL324" s="77"/>
      <c r="DM324" s="77"/>
      <c r="DN324" s="77"/>
      <c r="DO324" s="77"/>
      <c r="DP324" s="77"/>
      <c r="DQ324" s="77"/>
      <c r="DR324" s="77"/>
      <c r="DS324" s="77"/>
      <c r="DT324" s="77"/>
      <c r="DU324" s="77"/>
      <c r="DV324" s="77"/>
      <c r="DW324" s="77"/>
      <c r="DX324" s="77"/>
      <c r="DY324" s="77"/>
      <c r="DZ324" s="77"/>
      <c r="EA324" s="77"/>
      <c r="EB324" s="77"/>
      <c r="EC324" s="77"/>
      <c r="ED324" s="77"/>
      <c r="EE324" s="77"/>
      <c r="EF324" s="77"/>
      <c r="EG324" s="77"/>
      <c r="EH324" s="77"/>
      <c r="EI324" s="77"/>
      <c r="EJ324" s="77"/>
      <c r="EK324" s="77"/>
      <c r="EL324" s="77"/>
      <c r="EM324" s="77"/>
      <c r="EN324" s="77"/>
      <c r="EO324" s="77"/>
      <c r="EP324" s="77"/>
      <c r="EQ324" s="77"/>
      <c r="ER324" s="77"/>
      <c r="ES324" s="77"/>
      <c r="ET324" s="77"/>
      <c r="EU324" s="77"/>
      <c r="EV324" s="77"/>
      <c r="EW324" s="77"/>
      <c r="EX324" s="77"/>
      <c r="EY324" s="77"/>
      <c r="EZ324" s="77"/>
      <c r="FA324" s="77"/>
      <c r="FB324" s="77"/>
      <c r="FC324" s="77"/>
      <c r="FD324" s="77"/>
      <c r="FE324" s="77"/>
      <c r="FF324" s="77"/>
      <c r="FG324" s="77"/>
      <c r="FH324" s="77"/>
      <c r="IA324" s="70" t="s">
        <v>85</v>
      </c>
    </row>
    <row r="325" spans="2:235" ht="20.1" customHeight="1">
      <c r="B325" s="81" t="s">
        <v>80</v>
      </c>
      <c r="C325" s="17" t="s">
        <v>568</v>
      </c>
      <c r="D325" s="33" t="str">
        <f t="shared" si="9"/>
        <v>MCG_RAMSR_USD</v>
      </c>
      <c r="E325" s="77">
        <v>0</v>
      </c>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c r="EF325" s="77"/>
      <c r="EG325" s="77"/>
      <c r="EH325" s="77"/>
      <c r="EI325" s="77"/>
      <c r="EJ325" s="77"/>
      <c r="EK325" s="77"/>
      <c r="EL325" s="77"/>
      <c r="EM325" s="77"/>
      <c r="EN325" s="77"/>
      <c r="EO325" s="77"/>
      <c r="EP325" s="77"/>
      <c r="EQ325" s="77"/>
      <c r="ER325" s="77"/>
      <c r="ES325" s="77"/>
      <c r="ET325" s="77"/>
      <c r="EU325" s="77"/>
      <c r="EV325" s="77"/>
      <c r="EW325" s="77"/>
      <c r="EX325" s="77"/>
      <c r="EY325" s="77"/>
      <c r="EZ325" s="77"/>
      <c r="FA325" s="77"/>
      <c r="FB325" s="77"/>
      <c r="FC325" s="77"/>
      <c r="FD325" s="77"/>
      <c r="FE325" s="77"/>
      <c r="FF325" s="77"/>
      <c r="FG325" s="77"/>
      <c r="FH325" s="77"/>
      <c r="IA325" s="70" t="s">
        <v>87</v>
      </c>
    </row>
    <row r="326" spans="2:235" ht="15" customHeight="1">
      <c r="B326" s="89" t="s">
        <v>301</v>
      </c>
      <c r="C326" s="33" t="s">
        <v>569</v>
      </c>
      <c r="D326" s="33" t="str">
        <f t="shared" si="9"/>
        <v>MCG_RAMSRLRI_USD</v>
      </c>
      <c r="E326" s="77">
        <v>-17010.29</v>
      </c>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DX326" s="77"/>
      <c r="DY326" s="77"/>
      <c r="DZ326" s="77"/>
      <c r="EA326" s="77"/>
      <c r="EB326" s="77"/>
      <c r="EC326" s="77"/>
      <c r="ED326" s="77"/>
      <c r="EE326" s="77"/>
      <c r="EF326" s="77"/>
      <c r="EG326" s="77"/>
      <c r="EH326" s="77"/>
      <c r="EI326" s="77"/>
      <c r="EJ326" s="77"/>
      <c r="EK326" s="77"/>
      <c r="EL326" s="77"/>
      <c r="EM326" s="77"/>
      <c r="EN326" s="77"/>
      <c r="EO326" s="77"/>
      <c r="EP326" s="77"/>
      <c r="EQ326" s="77"/>
      <c r="ER326" s="77"/>
      <c r="ES326" s="77"/>
      <c r="ET326" s="77"/>
      <c r="EU326" s="77"/>
      <c r="EV326" s="77"/>
      <c r="EW326" s="77"/>
      <c r="EX326" s="77"/>
      <c r="EY326" s="77"/>
      <c r="EZ326" s="77"/>
      <c r="FA326" s="77"/>
      <c r="FB326" s="77"/>
      <c r="FC326" s="77"/>
      <c r="FD326" s="77"/>
      <c r="FE326" s="77"/>
      <c r="FF326" s="77"/>
      <c r="FG326" s="77"/>
      <c r="FH326" s="77"/>
      <c r="IA326" s="70" t="s">
        <v>88</v>
      </c>
    </row>
    <row r="327" spans="2:235" ht="15" customHeight="1">
      <c r="B327" s="89" t="s">
        <v>303</v>
      </c>
      <c r="C327" s="33" t="s">
        <v>570</v>
      </c>
      <c r="D327" s="33" t="str">
        <f t="shared" si="9"/>
        <v>MCG_RAMSRLRN_USD</v>
      </c>
      <c r="E327" s="77">
        <v>0</v>
      </c>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DX327" s="77"/>
      <c r="DY327" s="77"/>
      <c r="DZ327" s="77"/>
      <c r="EA327" s="77"/>
      <c r="EB327" s="77"/>
      <c r="EC327" s="77"/>
      <c r="ED327" s="77"/>
      <c r="EE327" s="77"/>
      <c r="EF327" s="77"/>
      <c r="EG327" s="77"/>
      <c r="EH327" s="77"/>
      <c r="EI327" s="77"/>
      <c r="EJ327" s="77"/>
      <c r="EK327" s="77"/>
      <c r="EL327" s="77"/>
      <c r="EM327" s="77"/>
      <c r="EN327" s="77"/>
      <c r="EO327" s="77"/>
      <c r="EP327" s="77"/>
      <c r="EQ327" s="77"/>
      <c r="ER327" s="77"/>
      <c r="ES327" s="77"/>
      <c r="ET327" s="77"/>
      <c r="EU327" s="77"/>
      <c r="EV327" s="77"/>
      <c r="EW327" s="77"/>
      <c r="EX327" s="77"/>
      <c r="EY327" s="77"/>
      <c r="EZ327" s="77"/>
      <c r="FA327" s="77"/>
      <c r="FB327" s="77"/>
      <c r="FC327" s="77"/>
      <c r="FD327" s="77"/>
      <c r="FE327" s="77"/>
      <c r="FF327" s="77"/>
      <c r="FG327" s="77"/>
      <c r="FH327" s="77"/>
      <c r="IA327" s="70" t="s">
        <v>89</v>
      </c>
    </row>
    <row r="328" spans="2:235" ht="15" customHeight="1">
      <c r="B328" s="89" t="s">
        <v>302</v>
      </c>
      <c r="C328" s="33" t="s">
        <v>571</v>
      </c>
      <c r="D328" s="33" t="str">
        <f t="shared" si="9"/>
        <v>MCG_RAMSRBAI_USD</v>
      </c>
      <c r="E328" s="77">
        <v>0</v>
      </c>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DZ328" s="77"/>
      <c r="EA328" s="77"/>
      <c r="EB328" s="77"/>
      <c r="EC328" s="77"/>
      <c r="ED328" s="77"/>
      <c r="EE328" s="77"/>
      <c r="EF328" s="77"/>
      <c r="EG328" s="77"/>
      <c r="EH328" s="77"/>
      <c r="EI328" s="77"/>
      <c r="EJ328" s="77"/>
      <c r="EK328" s="77"/>
      <c r="EL328" s="77"/>
      <c r="EM328" s="77"/>
      <c r="EN328" s="77"/>
      <c r="EO328" s="77"/>
      <c r="EP328" s="77"/>
      <c r="EQ328" s="77"/>
      <c r="ER328" s="77"/>
      <c r="ES328" s="77"/>
      <c r="ET328" s="77"/>
      <c r="EU328" s="77"/>
      <c r="EV328" s="77"/>
      <c r="EW328" s="77"/>
      <c r="EX328" s="77"/>
      <c r="EY328" s="77"/>
      <c r="EZ328" s="77"/>
      <c r="FA328" s="77"/>
      <c r="FB328" s="77"/>
      <c r="FC328" s="77"/>
      <c r="FD328" s="77"/>
      <c r="FE328" s="77"/>
      <c r="FF328" s="77"/>
      <c r="FG328" s="77"/>
      <c r="FH328" s="77"/>
      <c r="IA328" s="70" t="s">
        <v>90</v>
      </c>
    </row>
    <row r="329" spans="2:235" ht="15" customHeight="1">
      <c r="B329" s="89" t="s">
        <v>304</v>
      </c>
      <c r="C329" s="33" t="s">
        <v>572</v>
      </c>
      <c r="D329" s="33" t="str">
        <f t="shared" si="9"/>
        <v>MCG_RAMSRBAN_USD</v>
      </c>
      <c r="E329" s="77">
        <v>17010.29</v>
      </c>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DZ329" s="77"/>
      <c r="EA329" s="77"/>
      <c r="EB329" s="77"/>
      <c r="EC329" s="77"/>
      <c r="ED329" s="77"/>
      <c r="EE329" s="77"/>
      <c r="EF329" s="77"/>
      <c r="EG329" s="77"/>
      <c r="EH329" s="77"/>
      <c r="EI329" s="77"/>
      <c r="EJ329" s="77"/>
      <c r="EK329" s="77"/>
      <c r="EL329" s="77"/>
      <c r="EM329" s="77"/>
      <c r="EN329" s="77"/>
      <c r="EO329" s="77"/>
      <c r="EP329" s="77"/>
      <c r="EQ329" s="77"/>
      <c r="ER329" s="77"/>
      <c r="ES329" s="77"/>
      <c r="ET329" s="77"/>
      <c r="EU329" s="77"/>
      <c r="EV329" s="77"/>
      <c r="EW329" s="77"/>
      <c r="EX329" s="77"/>
      <c r="EY329" s="77"/>
      <c r="EZ329" s="77"/>
      <c r="FA329" s="77"/>
      <c r="FB329" s="77"/>
      <c r="FC329" s="77"/>
      <c r="FD329" s="77"/>
      <c r="FE329" s="77"/>
      <c r="FF329" s="77"/>
      <c r="FG329" s="77"/>
      <c r="FH329" s="77"/>
      <c r="IA329" s="70" t="s">
        <v>91</v>
      </c>
    </row>
    <row r="330" spans="2:235" ht="20.1" customHeight="1">
      <c r="B330" s="81" t="s">
        <v>86</v>
      </c>
      <c r="C330" s="17" t="s">
        <v>573</v>
      </c>
      <c r="D330" s="33" t="str">
        <f t="shared" si="9"/>
        <v>MCG_RAMFDA_USD</v>
      </c>
      <c r="E330" s="77">
        <v>0</v>
      </c>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c r="DG330" s="77"/>
      <c r="DH330" s="77"/>
      <c r="DI330" s="77"/>
      <c r="DJ330" s="77"/>
      <c r="DK330" s="77"/>
      <c r="DL330" s="77"/>
      <c r="DM330" s="77"/>
      <c r="DN330" s="77"/>
      <c r="DO330" s="77"/>
      <c r="DP330" s="77"/>
      <c r="DQ330" s="77"/>
      <c r="DR330" s="77"/>
      <c r="DS330" s="77"/>
      <c r="DT330" s="77"/>
      <c r="DU330" s="77"/>
      <c r="DV330" s="77"/>
      <c r="DW330" s="77"/>
      <c r="DX330" s="77"/>
      <c r="DY330" s="77"/>
      <c r="DZ330" s="77"/>
      <c r="EA330" s="77"/>
      <c r="EB330" s="77"/>
      <c r="EC330" s="77"/>
      <c r="ED330" s="77"/>
      <c r="EE330" s="77"/>
      <c r="EF330" s="77"/>
      <c r="EG330" s="77"/>
      <c r="EH330" s="77"/>
      <c r="EI330" s="77"/>
      <c r="EJ330" s="77"/>
      <c r="EK330" s="77"/>
      <c r="EL330" s="77"/>
      <c r="EM330" s="77"/>
      <c r="EN330" s="77"/>
      <c r="EO330" s="77"/>
      <c r="EP330" s="77"/>
      <c r="EQ330" s="77"/>
      <c r="ER330" s="77"/>
      <c r="ES330" s="77"/>
      <c r="ET330" s="77"/>
      <c r="EU330" s="77"/>
      <c r="EV330" s="77"/>
      <c r="EW330" s="77"/>
      <c r="EX330" s="77"/>
      <c r="EY330" s="77"/>
      <c r="EZ330" s="77"/>
      <c r="FA330" s="77"/>
      <c r="FB330" s="77"/>
      <c r="FC330" s="77"/>
      <c r="FD330" s="77"/>
      <c r="FE330" s="77"/>
      <c r="FF330" s="77"/>
      <c r="FG330" s="77"/>
      <c r="FH330" s="77"/>
      <c r="IA330" s="70" t="s">
        <v>92</v>
      </c>
    </row>
    <row r="331" spans="2:235" ht="15" customHeight="1">
      <c r="B331" s="89" t="s">
        <v>305</v>
      </c>
      <c r="C331" s="33" t="s">
        <v>574</v>
      </c>
      <c r="D331" s="33" t="str">
        <f t="shared" si="9"/>
        <v>MCG_RAMFDAF_USD</v>
      </c>
      <c r="E331" s="77">
        <v>0</v>
      </c>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c r="DG331" s="77"/>
      <c r="DH331" s="77"/>
      <c r="DI331" s="77"/>
      <c r="DJ331" s="77"/>
      <c r="DK331" s="77"/>
      <c r="DL331" s="77"/>
      <c r="DM331" s="77"/>
      <c r="DN331" s="77"/>
      <c r="DO331" s="77"/>
      <c r="DP331" s="77"/>
      <c r="DQ331" s="77"/>
      <c r="DR331" s="77"/>
      <c r="DS331" s="77"/>
      <c r="DT331" s="77"/>
      <c r="DU331" s="77"/>
      <c r="DV331" s="77"/>
      <c r="DW331" s="77"/>
      <c r="DX331" s="77"/>
      <c r="DY331" s="77"/>
      <c r="DZ331" s="77"/>
      <c r="EA331" s="77"/>
      <c r="EB331" s="77"/>
      <c r="EC331" s="77"/>
      <c r="ED331" s="77"/>
      <c r="EE331" s="77"/>
      <c r="EF331" s="77"/>
      <c r="EG331" s="77"/>
      <c r="EH331" s="77"/>
      <c r="EI331" s="77"/>
      <c r="EJ331" s="77"/>
      <c r="EK331" s="77"/>
      <c r="EL331" s="77"/>
      <c r="EM331" s="77"/>
      <c r="EN331" s="77"/>
      <c r="EO331" s="77"/>
      <c r="EP331" s="77"/>
      <c r="EQ331" s="77"/>
      <c r="ER331" s="77"/>
      <c r="ES331" s="77"/>
      <c r="ET331" s="77"/>
      <c r="EU331" s="77"/>
      <c r="EV331" s="77"/>
      <c r="EW331" s="77"/>
      <c r="EX331" s="77"/>
      <c r="EY331" s="77"/>
      <c r="EZ331" s="77"/>
      <c r="FA331" s="77"/>
      <c r="FB331" s="77"/>
      <c r="FC331" s="77"/>
      <c r="FD331" s="77"/>
      <c r="FE331" s="77"/>
      <c r="FF331" s="77"/>
      <c r="FG331" s="77"/>
      <c r="FH331" s="77"/>
      <c r="IA331" s="70" t="s">
        <v>93</v>
      </c>
    </row>
    <row r="332" spans="2:235" ht="15" customHeight="1">
      <c r="B332" s="89" t="s">
        <v>306</v>
      </c>
      <c r="C332" s="33" t="s">
        <v>575</v>
      </c>
      <c r="D332" s="33" t="str">
        <f t="shared" si="9"/>
        <v>MCG_RAMFDAU_USD</v>
      </c>
      <c r="E332" s="77">
        <v>0</v>
      </c>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c r="DG332" s="77"/>
      <c r="DH332" s="77"/>
      <c r="DI332" s="77"/>
      <c r="DJ332" s="77"/>
      <c r="DK332" s="77"/>
      <c r="DL332" s="77"/>
      <c r="DM332" s="77"/>
      <c r="DN332" s="77"/>
      <c r="DO332" s="77"/>
      <c r="DP332" s="77"/>
      <c r="DQ332" s="77"/>
      <c r="DR332" s="77"/>
      <c r="DS332" s="77"/>
      <c r="DT332" s="77"/>
      <c r="DU332" s="77"/>
      <c r="DV332" s="77"/>
      <c r="DW332" s="77"/>
      <c r="DX332" s="77"/>
      <c r="DY332" s="77"/>
      <c r="DZ332" s="77"/>
      <c r="EA332" s="77"/>
      <c r="EB332" s="77"/>
      <c r="EC332" s="77"/>
      <c r="ED332" s="77"/>
      <c r="EE332" s="77"/>
      <c r="EF332" s="77"/>
      <c r="EG332" s="77"/>
      <c r="EH332" s="77"/>
      <c r="EI332" s="77"/>
      <c r="EJ332" s="77"/>
      <c r="EK332" s="77"/>
      <c r="EL332" s="77"/>
      <c r="EM332" s="77"/>
      <c r="EN332" s="77"/>
      <c r="EO332" s="77"/>
      <c r="EP332" s="77"/>
      <c r="EQ332" s="77"/>
      <c r="ER332" s="77"/>
      <c r="ES332" s="77"/>
      <c r="ET332" s="77"/>
      <c r="EU332" s="77"/>
      <c r="EV332" s="77"/>
      <c r="EW332" s="77"/>
      <c r="EX332" s="77"/>
      <c r="EY332" s="77"/>
      <c r="EZ332" s="77"/>
      <c r="FA332" s="77"/>
      <c r="FB332" s="77"/>
      <c r="FC332" s="77"/>
      <c r="FD332" s="77"/>
      <c r="FE332" s="77"/>
      <c r="FF332" s="77"/>
      <c r="FG332" s="77"/>
      <c r="FH332" s="77"/>
      <c r="IA332" s="70" t="s">
        <v>94</v>
      </c>
    </row>
    <row r="333" spans="2:235" ht="15" customHeight="1">
      <c r="B333" s="89" t="s">
        <v>307</v>
      </c>
      <c r="C333" s="33" t="s">
        <v>576</v>
      </c>
      <c r="D333" s="33" t="str">
        <f t="shared" si="9"/>
        <v>MCG_RAMFDAW_USD</v>
      </c>
      <c r="E333" s="77">
        <v>0</v>
      </c>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c r="DG333" s="77"/>
      <c r="DH333" s="77"/>
      <c r="DI333" s="77"/>
      <c r="DJ333" s="77"/>
      <c r="DK333" s="77"/>
      <c r="DL333" s="77"/>
      <c r="DM333" s="77"/>
      <c r="DN333" s="77"/>
      <c r="DO333" s="77"/>
      <c r="DP333" s="77"/>
      <c r="DQ333" s="77"/>
      <c r="DR333" s="77"/>
      <c r="DS333" s="77"/>
      <c r="DT333" s="77"/>
      <c r="DU333" s="77"/>
      <c r="DV333" s="77"/>
      <c r="DW333" s="77"/>
      <c r="DX333" s="77"/>
      <c r="DY333" s="77"/>
      <c r="DZ333" s="77"/>
      <c r="EA333" s="77"/>
      <c r="EB333" s="77"/>
      <c r="EC333" s="77"/>
      <c r="ED333" s="77"/>
      <c r="EE333" s="77"/>
      <c r="EF333" s="77"/>
      <c r="EG333" s="77"/>
      <c r="EH333" s="77"/>
      <c r="EI333" s="77"/>
      <c r="EJ333" s="77"/>
      <c r="EK333" s="77"/>
      <c r="EL333" s="77"/>
      <c r="EM333" s="77"/>
      <c r="EN333" s="77"/>
      <c r="EO333" s="77"/>
      <c r="EP333" s="77"/>
      <c r="EQ333" s="77"/>
      <c r="ER333" s="77"/>
      <c r="ES333" s="77"/>
      <c r="ET333" s="77"/>
      <c r="EU333" s="77"/>
      <c r="EV333" s="77"/>
      <c r="EW333" s="77"/>
      <c r="EX333" s="77"/>
      <c r="EY333" s="77"/>
      <c r="EZ333" s="77"/>
      <c r="FA333" s="77"/>
      <c r="FB333" s="77"/>
      <c r="FC333" s="77"/>
      <c r="FD333" s="77"/>
      <c r="FE333" s="77"/>
      <c r="FF333" s="77"/>
      <c r="FG333" s="77"/>
      <c r="FH333" s="77"/>
      <c r="IA333" s="70" t="s">
        <v>95</v>
      </c>
    </row>
    <row r="334" spans="2:235" ht="15" customHeight="1">
      <c r="B334" s="89" t="s">
        <v>308</v>
      </c>
      <c r="C334" s="33" t="s">
        <v>577</v>
      </c>
      <c r="D334" s="33" t="str">
        <f t="shared" si="9"/>
        <v>MCG_RAMFDAP_USD</v>
      </c>
      <c r="E334" s="77">
        <v>0</v>
      </c>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c r="DG334" s="77"/>
      <c r="DH334" s="77"/>
      <c r="DI334" s="77"/>
      <c r="DJ334" s="77"/>
      <c r="DK334" s="77"/>
      <c r="DL334" s="77"/>
      <c r="DM334" s="77"/>
      <c r="DN334" s="77"/>
      <c r="DO334" s="77"/>
      <c r="DP334" s="77"/>
      <c r="DQ334" s="77"/>
      <c r="DR334" s="77"/>
      <c r="DS334" s="77"/>
      <c r="DT334" s="77"/>
      <c r="DU334" s="77"/>
      <c r="DV334" s="77"/>
      <c r="DW334" s="77"/>
      <c r="DX334" s="77"/>
      <c r="DY334" s="77"/>
      <c r="DZ334" s="77"/>
      <c r="EA334" s="77"/>
      <c r="EB334" s="77"/>
      <c r="EC334" s="77"/>
      <c r="ED334" s="77"/>
      <c r="EE334" s="77"/>
      <c r="EF334" s="77"/>
      <c r="EG334" s="77"/>
      <c r="EH334" s="77"/>
      <c r="EI334" s="77"/>
      <c r="EJ334" s="77"/>
      <c r="EK334" s="77"/>
      <c r="EL334" s="77"/>
      <c r="EM334" s="77"/>
      <c r="EN334" s="77"/>
      <c r="EO334" s="77"/>
      <c r="EP334" s="77"/>
      <c r="EQ334" s="77"/>
      <c r="ER334" s="77"/>
      <c r="ES334" s="77"/>
      <c r="ET334" s="77"/>
      <c r="EU334" s="77"/>
      <c r="EV334" s="77"/>
      <c r="EW334" s="77"/>
      <c r="EX334" s="77"/>
      <c r="EY334" s="77"/>
      <c r="EZ334" s="77"/>
      <c r="FA334" s="77"/>
      <c r="FB334" s="77"/>
      <c r="FC334" s="77"/>
      <c r="FD334" s="77"/>
      <c r="FE334" s="77"/>
      <c r="FF334" s="77"/>
      <c r="FG334" s="77"/>
      <c r="FH334" s="77"/>
      <c r="IA334" s="70" t="s">
        <v>96</v>
      </c>
    </row>
    <row r="335" spans="2:235" ht="15" customHeight="1">
      <c r="B335" s="89" t="s">
        <v>268</v>
      </c>
      <c r="C335" s="33" t="s">
        <v>578</v>
      </c>
      <c r="D335" s="33" t="str">
        <f t="shared" si="9"/>
        <v>MCG_RAMFDAO_USD</v>
      </c>
      <c r="E335" s="77">
        <v>0</v>
      </c>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c r="DG335" s="77"/>
      <c r="DH335" s="77"/>
      <c r="DI335" s="77"/>
      <c r="DJ335" s="77"/>
      <c r="DK335" s="77"/>
      <c r="DL335" s="77"/>
      <c r="DM335" s="77"/>
      <c r="DN335" s="77"/>
      <c r="DO335" s="77"/>
      <c r="DP335" s="77"/>
      <c r="DQ335" s="77"/>
      <c r="DR335" s="77"/>
      <c r="DS335" s="77"/>
      <c r="DT335" s="77"/>
      <c r="DU335" s="77"/>
      <c r="DV335" s="77"/>
      <c r="DW335" s="77"/>
      <c r="DX335" s="77"/>
      <c r="DY335" s="77"/>
      <c r="DZ335" s="77"/>
      <c r="EA335" s="77"/>
      <c r="EB335" s="77"/>
      <c r="EC335" s="77"/>
      <c r="ED335" s="77"/>
      <c r="EE335" s="77"/>
      <c r="EF335" s="77"/>
      <c r="EG335" s="77"/>
      <c r="EH335" s="77"/>
      <c r="EI335" s="77"/>
      <c r="EJ335" s="77"/>
      <c r="EK335" s="77"/>
      <c r="EL335" s="77"/>
      <c r="EM335" s="77"/>
      <c r="EN335" s="77"/>
      <c r="EO335" s="77"/>
      <c r="EP335" s="77"/>
      <c r="EQ335" s="77"/>
      <c r="ER335" s="77"/>
      <c r="ES335" s="77"/>
      <c r="ET335" s="77"/>
      <c r="EU335" s="77"/>
      <c r="EV335" s="77"/>
      <c r="EW335" s="77"/>
      <c r="EX335" s="77"/>
      <c r="EY335" s="77"/>
      <c r="EZ335" s="77"/>
      <c r="FA335" s="77"/>
      <c r="FB335" s="77"/>
      <c r="FC335" s="77"/>
      <c r="FD335" s="77"/>
      <c r="FE335" s="77"/>
      <c r="FF335" s="77"/>
      <c r="FG335" s="77"/>
      <c r="FH335" s="77"/>
      <c r="IA335" s="70" t="s">
        <v>97</v>
      </c>
    </row>
    <row r="336" spans="2:235" ht="30.75" customHeight="1">
      <c r="B336" s="88" t="s">
        <v>235</v>
      </c>
      <c r="C336" s="33" t="s">
        <v>579</v>
      </c>
      <c r="D336" s="33" t="str">
        <f t="shared" si="9"/>
        <v>MCG_RAMDVRM_USD</v>
      </c>
      <c r="E336" s="77">
        <v>0</v>
      </c>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c r="DG336" s="77"/>
      <c r="DH336" s="77"/>
      <c r="DI336" s="77"/>
      <c r="DJ336" s="77"/>
      <c r="DK336" s="77"/>
      <c r="DL336" s="77"/>
      <c r="DM336" s="77"/>
      <c r="DN336" s="77"/>
      <c r="DO336" s="77"/>
      <c r="DP336" s="77"/>
      <c r="DQ336" s="77"/>
      <c r="DR336" s="77"/>
      <c r="DS336" s="77"/>
      <c r="DT336" s="77"/>
      <c r="DU336" s="77"/>
      <c r="DV336" s="77"/>
      <c r="DW336" s="77"/>
      <c r="DX336" s="77"/>
      <c r="DY336" s="77"/>
      <c r="DZ336" s="77"/>
      <c r="EA336" s="77"/>
      <c r="EB336" s="77"/>
      <c r="EC336" s="77"/>
      <c r="ED336" s="77"/>
      <c r="EE336" s="77"/>
      <c r="EF336" s="77"/>
      <c r="EG336" s="77"/>
      <c r="EH336" s="77"/>
      <c r="EI336" s="77"/>
      <c r="EJ336" s="77"/>
      <c r="EK336" s="77"/>
      <c r="EL336" s="77"/>
      <c r="EM336" s="77"/>
      <c r="EN336" s="77"/>
      <c r="EO336" s="77"/>
      <c r="EP336" s="77"/>
      <c r="EQ336" s="77"/>
      <c r="ER336" s="77"/>
      <c r="ES336" s="77"/>
      <c r="ET336" s="77"/>
      <c r="EU336" s="77"/>
      <c r="EV336" s="77"/>
      <c r="EW336" s="77"/>
      <c r="EX336" s="77"/>
      <c r="EY336" s="77"/>
      <c r="EZ336" s="77"/>
      <c r="FA336" s="77"/>
      <c r="FB336" s="77"/>
      <c r="FC336" s="77"/>
      <c r="FD336" s="77"/>
      <c r="FE336" s="77"/>
      <c r="FF336" s="77"/>
      <c r="FG336" s="77"/>
      <c r="FH336" s="77"/>
      <c r="IA336" s="70" t="s">
        <v>99</v>
      </c>
    </row>
    <row r="337" spans="2:235" ht="33" customHeight="1">
      <c r="B337" s="100" t="s">
        <v>316</v>
      </c>
      <c r="C337" s="107"/>
      <c r="D337" s="20"/>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13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IA337" s="70" t="s">
        <v>101</v>
      </c>
    </row>
    <row r="338" spans="2:235" ht="15" customHeight="1">
      <c r="B338" s="88" t="s">
        <v>313</v>
      </c>
      <c r="C338" s="33" t="s">
        <v>580</v>
      </c>
      <c r="D338" s="33" t="str">
        <f t="shared" si="9"/>
        <v>MCG_RAMFFS_USD</v>
      </c>
      <c r="E338" s="77">
        <v>0</v>
      </c>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c r="DG338" s="77"/>
      <c r="DH338" s="77"/>
      <c r="DI338" s="77"/>
      <c r="DJ338" s="77"/>
      <c r="DK338" s="77"/>
      <c r="DL338" s="77"/>
      <c r="DM338" s="77"/>
      <c r="DN338" s="77"/>
      <c r="DO338" s="77"/>
      <c r="DP338" s="77"/>
      <c r="DQ338" s="77"/>
      <c r="DR338" s="77"/>
      <c r="DS338" s="77"/>
      <c r="DT338" s="77"/>
      <c r="DU338" s="77"/>
      <c r="DV338" s="77"/>
      <c r="DW338" s="77"/>
      <c r="DX338" s="77"/>
      <c r="DY338" s="77"/>
      <c r="DZ338" s="77"/>
      <c r="EA338" s="77"/>
      <c r="EB338" s="77"/>
      <c r="EC338" s="77"/>
      <c r="ED338" s="77"/>
      <c r="EE338" s="77"/>
      <c r="EF338" s="77"/>
      <c r="EG338" s="77"/>
      <c r="EH338" s="77"/>
      <c r="EI338" s="77"/>
      <c r="EJ338" s="77"/>
      <c r="EK338" s="77"/>
      <c r="EL338" s="77"/>
      <c r="EM338" s="77"/>
      <c r="EN338" s="77"/>
      <c r="EO338" s="77"/>
      <c r="EP338" s="77"/>
      <c r="EQ338" s="77"/>
      <c r="ER338" s="77"/>
      <c r="ES338" s="77"/>
      <c r="ET338" s="77"/>
      <c r="EU338" s="77"/>
      <c r="EV338" s="77"/>
      <c r="EW338" s="77"/>
      <c r="EX338" s="77"/>
      <c r="EY338" s="77"/>
      <c r="EZ338" s="77"/>
      <c r="FA338" s="77"/>
      <c r="FB338" s="77"/>
      <c r="FC338" s="77"/>
      <c r="FD338" s="77"/>
      <c r="FE338" s="77"/>
      <c r="FF338" s="77"/>
      <c r="FG338" s="77"/>
      <c r="FH338" s="77"/>
      <c r="IA338" s="70" t="s">
        <v>103</v>
      </c>
    </row>
    <row r="339" spans="2:235" ht="15" customHeight="1">
      <c r="B339" s="88" t="s">
        <v>314</v>
      </c>
      <c r="C339" s="33" t="s">
        <v>581</v>
      </c>
      <c r="D339" s="33" t="str">
        <f t="shared" si="9"/>
        <v>MCG_RAMFFL_USD</v>
      </c>
      <c r="E339" s="77">
        <v>0</v>
      </c>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c r="DG339" s="77"/>
      <c r="DH339" s="77"/>
      <c r="DI339" s="77"/>
      <c r="DJ339" s="77"/>
      <c r="DK339" s="77"/>
      <c r="DL339" s="77"/>
      <c r="DM339" s="77"/>
      <c r="DN339" s="77"/>
      <c r="DO339" s="77"/>
      <c r="DP339" s="77"/>
      <c r="DQ339" s="77"/>
      <c r="DR339" s="77"/>
      <c r="DS339" s="77"/>
      <c r="DT339" s="77"/>
      <c r="DU339" s="77"/>
      <c r="DV339" s="77"/>
      <c r="DW339" s="77"/>
      <c r="DX339" s="77"/>
      <c r="DY339" s="77"/>
      <c r="DZ339" s="77"/>
      <c r="EA339" s="77"/>
      <c r="EB339" s="77"/>
      <c r="EC339" s="77"/>
      <c r="ED339" s="77"/>
      <c r="EE339" s="77"/>
      <c r="EF339" s="77"/>
      <c r="EG339" s="77"/>
      <c r="EH339" s="77"/>
      <c r="EI339" s="77"/>
      <c r="EJ339" s="77"/>
      <c r="EK339" s="77"/>
      <c r="EL339" s="77"/>
      <c r="EM339" s="77"/>
      <c r="EN339" s="77"/>
      <c r="EO339" s="77"/>
      <c r="EP339" s="77"/>
      <c r="EQ339" s="77"/>
      <c r="ER339" s="77"/>
      <c r="ES339" s="77"/>
      <c r="ET339" s="77"/>
      <c r="EU339" s="77"/>
      <c r="EV339" s="77"/>
      <c r="EW339" s="77"/>
      <c r="EX339" s="77"/>
      <c r="EY339" s="77"/>
      <c r="EZ339" s="77"/>
      <c r="FA339" s="77"/>
      <c r="FB339" s="77"/>
      <c r="FC339" s="77"/>
      <c r="FD339" s="77"/>
      <c r="FE339" s="77"/>
      <c r="FF339" s="77"/>
      <c r="FG339" s="77"/>
      <c r="FH339" s="77"/>
      <c r="IA339" s="70" t="s">
        <v>105</v>
      </c>
    </row>
    <row r="340" spans="2:235" ht="30">
      <c r="B340" s="100" t="s">
        <v>317</v>
      </c>
      <c r="C340" s="107"/>
      <c r="D340" s="20"/>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c r="BH340" s="135"/>
      <c r="BI340" s="135"/>
      <c r="BJ340" s="135"/>
      <c r="BK340" s="135"/>
      <c r="BL340" s="135"/>
      <c r="BM340" s="135"/>
      <c r="BN340" s="135"/>
      <c r="BO340" s="135"/>
      <c r="BP340" s="135"/>
      <c r="BQ340" s="135"/>
      <c r="BR340" s="135"/>
      <c r="BS340" s="135"/>
      <c r="BT340" s="135"/>
      <c r="BU340" s="135"/>
      <c r="BV340" s="135"/>
      <c r="BW340" s="135"/>
      <c r="BX340" s="135"/>
      <c r="BY340" s="135"/>
      <c r="BZ340" s="135"/>
      <c r="CA340" s="135"/>
      <c r="CB340" s="135"/>
      <c r="CC340" s="135"/>
      <c r="CD340" s="135"/>
      <c r="CE340" s="135"/>
      <c r="CF340" s="135"/>
      <c r="CG340" s="135"/>
      <c r="CH340" s="135"/>
      <c r="CI340" s="135"/>
      <c r="CJ340" s="135"/>
      <c r="CK340" s="135"/>
      <c r="CL340" s="135"/>
      <c r="CM340" s="135"/>
      <c r="CN340" s="135"/>
      <c r="CO340" s="135"/>
      <c r="CP340" s="135"/>
      <c r="CQ340" s="135"/>
      <c r="CR340" s="135"/>
      <c r="CS340" s="135"/>
      <c r="CT340" s="135"/>
      <c r="CU340" s="135"/>
      <c r="CV340" s="135"/>
      <c r="CW340" s="135"/>
      <c r="CX340" s="135"/>
      <c r="CY340" s="135"/>
      <c r="CZ340" s="135"/>
      <c r="DA340" s="135"/>
      <c r="DB340" s="135"/>
      <c r="DC340" s="135"/>
      <c r="DD340" s="135"/>
      <c r="DE340" s="135"/>
      <c r="DF340" s="135"/>
      <c r="DG340" s="135"/>
      <c r="DH340" s="135"/>
      <c r="DI340" s="135"/>
      <c r="DJ340" s="135"/>
      <c r="DK340" s="135"/>
      <c r="DL340" s="135"/>
      <c r="DM340" s="135"/>
      <c r="DN340" s="135"/>
      <c r="DO340" s="135"/>
      <c r="DP340" s="135"/>
      <c r="DQ340" s="135"/>
      <c r="DR340" s="135"/>
      <c r="DS340" s="135"/>
      <c r="DT340" s="135"/>
      <c r="DU340" s="135"/>
      <c r="DV340" s="135"/>
      <c r="DW340" s="135"/>
      <c r="DX340" s="135"/>
      <c r="DY340" s="135"/>
      <c r="DZ340" s="135"/>
      <c r="EA340" s="135"/>
      <c r="EB340" s="135"/>
      <c r="EC340" s="135"/>
      <c r="ED340" s="135"/>
      <c r="EE340" s="135"/>
      <c r="EF340" s="135"/>
      <c r="EG340" s="135"/>
      <c r="EH340" s="135"/>
      <c r="EI340" s="135"/>
      <c r="EJ340" s="135"/>
      <c r="EK340" s="135"/>
      <c r="EL340" s="135"/>
      <c r="EM340" s="135"/>
      <c r="EN340" s="135"/>
      <c r="EO340" s="135"/>
      <c r="EP340" s="135"/>
      <c r="EQ340" s="135"/>
      <c r="ER340" s="135"/>
      <c r="ES340" s="135"/>
      <c r="ET340" s="135"/>
      <c r="EU340" s="135"/>
      <c r="EV340" s="135"/>
      <c r="EW340" s="135"/>
      <c r="EX340" s="135"/>
      <c r="EY340" s="135"/>
      <c r="EZ340" s="135"/>
      <c r="FA340" s="135"/>
      <c r="FB340" s="135"/>
      <c r="FC340" s="135"/>
      <c r="FD340" s="135"/>
      <c r="FE340" s="135"/>
      <c r="FF340" s="135"/>
      <c r="FG340" s="135"/>
      <c r="FH340" s="135"/>
      <c r="IA340" s="70" t="s">
        <v>107</v>
      </c>
    </row>
    <row r="341" spans="2:235" ht="15" customHeight="1">
      <c r="B341" s="88" t="s">
        <v>98</v>
      </c>
      <c r="C341" s="33" t="s">
        <v>582</v>
      </c>
      <c r="D341" s="33" t="str">
        <f t="shared" si="9"/>
        <v>MCG_RAMPPS_USD</v>
      </c>
      <c r="E341" s="77">
        <v>0</v>
      </c>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c r="DG341" s="77"/>
      <c r="DH341" s="77"/>
      <c r="DI341" s="77"/>
      <c r="DJ341" s="77"/>
      <c r="DK341" s="77"/>
      <c r="DL341" s="77"/>
      <c r="DM341" s="77"/>
      <c r="DN341" s="77"/>
      <c r="DO341" s="77"/>
      <c r="DP341" s="77"/>
      <c r="DQ341" s="77"/>
      <c r="DR341" s="77"/>
      <c r="DS341" s="77"/>
      <c r="DT341" s="77"/>
      <c r="DU341" s="77"/>
      <c r="DV341" s="77"/>
      <c r="DW341" s="77"/>
      <c r="DX341" s="77"/>
      <c r="DY341" s="77"/>
      <c r="DZ341" s="77"/>
      <c r="EA341" s="77"/>
      <c r="EB341" s="77"/>
      <c r="EC341" s="77"/>
      <c r="ED341" s="77"/>
      <c r="EE341" s="77"/>
      <c r="EF341" s="77"/>
      <c r="EG341" s="77"/>
      <c r="EH341" s="77"/>
      <c r="EI341" s="77"/>
      <c r="EJ341" s="77"/>
      <c r="EK341" s="77"/>
      <c r="EL341" s="77"/>
      <c r="EM341" s="77"/>
      <c r="EN341" s="77"/>
      <c r="EO341" s="77"/>
      <c r="EP341" s="77"/>
      <c r="EQ341" s="77"/>
      <c r="ER341" s="77"/>
      <c r="ES341" s="77"/>
      <c r="ET341" s="77"/>
      <c r="EU341" s="77"/>
      <c r="EV341" s="77"/>
      <c r="EW341" s="77"/>
      <c r="EX341" s="77"/>
      <c r="EY341" s="77"/>
      <c r="EZ341" s="77"/>
      <c r="FA341" s="77"/>
      <c r="FB341" s="77"/>
      <c r="FC341" s="77"/>
      <c r="FD341" s="77"/>
      <c r="FE341" s="77"/>
      <c r="FF341" s="77"/>
      <c r="FG341" s="77"/>
      <c r="FH341" s="77"/>
      <c r="IA341" s="70" t="s">
        <v>109</v>
      </c>
    </row>
    <row r="342" spans="2:235" ht="15" customHeight="1">
      <c r="B342" s="89" t="s">
        <v>100</v>
      </c>
      <c r="C342" s="33" t="s">
        <v>583</v>
      </c>
      <c r="D342" s="33" t="str">
        <f t="shared" si="9"/>
        <v>MCG_RAMPPSBP_USD</v>
      </c>
      <c r="E342" s="77">
        <v>0</v>
      </c>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c r="DG342" s="77"/>
      <c r="DH342" s="77"/>
      <c r="DI342" s="77"/>
      <c r="DJ342" s="77"/>
      <c r="DK342" s="77"/>
      <c r="DL342" s="77"/>
      <c r="DM342" s="77"/>
      <c r="DN342" s="77"/>
      <c r="DO342" s="77"/>
      <c r="DP342" s="77"/>
      <c r="DQ342" s="77"/>
      <c r="DR342" s="77"/>
      <c r="DS342" s="77"/>
      <c r="DT342" s="77"/>
      <c r="DU342" s="77"/>
      <c r="DV342" s="77"/>
      <c r="DW342" s="77"/>
      <c r="DX342" s="77"/>
      <c r="DY342" s="77"/>
      <c r="DZ342" s="77"/>
      <c r="EA342" s="77"/>
      <c r="EB342" s="77"/>
      <c r="EC342" s="77"/>
      <c r="ED342" s="77"/>
      <c r="EE342" s="77"/>
      <c r="EF342" s="77"/>
      <c r="EG342" s="77"/>
      <c r="EH342" s="77"/>
      <c r="EI342" s="77"/>
      <c r="EJ342" s="77"/>
      <c r="EK342" s="77"/>
      <c r="EL342" s="77"/>
      <c r="EM342" s="77"/>
      <c r="EN342" s="77"/>
      <c r="EO342" s="77"/>
      <c r="EP342" s="77"/>
      <c r="EQ342" s="77"/>
      <c r="ER342" s="77"/>
      <c r="ES342" s="77"/>
      <c r="ET342" s="77"/>
      <c r="EU342" s="77"/>
      <c r="EV342" s="77"/>
      <c r="EW342" s="77"/>
      <c r="EX342" s="77"/>
      <c r="EY342" s="77"/>
      <c r="EZ342" s="77"/>
      <c r="FA342" s="77"/>
      <c r="FB342" s="77"/>
      <c r="FC342" s="77"/>
      <c r="FD342" s="77"/>
      <c r="FE342" s="77"/>
      <c r="FF342" s="77"/>
      <c r="FG342" s="77"/>
      <c r="FH342" s="77"/>
      <c r="IA342" s="70" t="s">
        <v>110</v>
      </c>
    </row>
    <row r="343" spans="2:235" ht="15" customHeight="1">
      <c r="B343" s="89" t="s">
        <v>102</v>
      </c>
      <c r="C343" s="33" t="s">
        <v>584</v>
      </c>
      <c r="D343" s="33" t="str">
        <f t="shared" si="9"/>
        <v>MCG_RAMPPSWC_USD</v>
      </c>
      <c r="E343" s="77">
        <v>0</v>
      </c>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c r="DG343" s="77"/>
      <c r="DH343" s="77"/>
      <c r="DI343" s="77"/>
      <c r="DJ343" s="77"/>
      <c r="DK343" s="77"/>
      <c r="DL343" s="77"/>
      <c r="DM343" s="77"/>
      <c r="DN343" s="77"/>
      <c r="DO343" s="77"/>
      <c r="DP343" s="77"/>
      <c r="DQ343" s="77"/>
      <c r="DR343" s="77"/>
      <c r="DS343" s="77"/>
      <c r="DT343" s="77"/>
      <c r="DU343" s="77"/>
      <c r="DV343" s="77"/>
      <c r="DW343" s="77"/>
      <c r="DX343" s="77"/>
      <c r="DY343" s="77"/>
      <c r="DZ343" s="77"/>
      <c r="EA343" s="77"/>
      <c r="EB343" s="77"/>
      <c r="EC343" s="77"/>
      <c r="ED343" s="77"/>
      <c r="EE343" s="77"/>
      <c r="EF343" s="77"/>
      <c r="EG343" s="77"/>
      <c r="EH343" s="77"/>
      <c r="EI343" s="77"/>
      <c r="EJ343" s="77"/>
      <c r="EK343" s="77"/>
      <c r="EL343" s="77"/>
      <c r="EM343" s="77"/>
      <c r="EN343" s="77"/>
      <c r="EO343" s="77"/>
      <c r="EP343" s="77"/>
      <c r="EQ343" s="77"/>
      <c r="ER343" s="77"/>
      <c r="ES343" s="77"/>
      <c r="ET343" s="77"/>
      <c r="EU343" s="77"/>
      <c r="EV343" s="77"/>
      <c r="EW343" s="77"/>
      <c r="EX343" s="77"/>
      <c r="EY343" s="77"/>
      <c r="EZ343" s="77"/>
      <c r="FA343" s="77"/>
      <c r="FB343" s="77"/>
      <c r="FC343" s="77"/>
      <c r="FD343" s="77"/>
      <c r="FE343" s="77"/>
      <c r="FF343" s="77"/>
      <c r="FG343" s="77"/>
      <c r="FH343" s="77"/>
      <c r="IA343" s="70" t="s">
        <v>112</v>
      </c>
    </row>
    <row r="344" spans="2:235" ht="15" customHeight="1">
      <c r="B344" s="88" t="s">
        <v>104</v>
      </c>
      <c r="C344" s="33" t="s">
        <v>585</v>
      </c>
      <c r="D344" s="33" t="str">
        <f t="shared" si="9"/>
        <v>MCG_RAMPPL_USD</v>
      </c>
      <c r="E344" s="77">
        <v>0</v>
      </c>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c r="AY344" s="77"/>
      <c r="AZ344" s="77"/>
      <c r="BA344" s="77"/>
      <c r="BB344" s="77"/>
      <c r="BC344" s="77"/>
      <c r="BD344" s="77"/>
      <c r="BE344" s="77"/>
      <c r="BF344" s="77"/>
      <c r="BG344" s="77"/>
      <c r="BH344" s="77"/>
      <c r="BI344" s="77"/>
      <c r="BJ344" s="77"/>
      <c r="BK344" s="77"/>
      <c r="BL344" s="77"/>
      <c r="BM344" s="77"/>
      <c r="BN344" s="77"/>
      <c r="BO344" s="77"/>
      <c r="BP344" s="77"/>
      <c r="BQ344" s="77"/>
      <c r="BR344" s="77"/>
      <c r="BS344" s="77"/>
      <c r="BT344" s="77"/>
      <c r="BU344" s="77"/>
      <c r="BV344" s="77"/>
      <c r="BW344" s="77"/>
      <c r="BX344" s="77"/>
      <c r="BY344" s="77"/>
      <c r="BZ344" s="77"/>
      <c r="CA344" s="77"/>
      <c r="CB344" s="77"/>
      <c r="CC344" s="77"/>
      <c r="CD344" s="77"/>
      <c r="CE344" s="77"/>
      <c r="CF344" s="77"/>
      <c r="CG344" s="77"/>
      <c r="CH344" s="77"/>
      <c r="CI344" s="77"/>
      <c r="CJ344" s="77"/>
      <c r="CK344" s="77"/>
      <c r="CL344" s="77"/>
      <c r="CM344" s="77"/>
      <c r="CN344" s="77"/>
      <c r="CO344" s="77"/>
      <c r="CP344" s="77"/>
      <c r="CQ344" s="77"/>
      <c r="CR344" s="77"/>
      <c r="CS344" s="77"/>
      <c r="CT344" s="77"/>
      <c r="CU344" s="77"/>
      <c r="CV344" s="77"/>
      <c r="CW344" s="77"/>
      <c r="CX344" s="77"/>
      <c r="CY344" s="77"/>
      <c r="CZ344" s="77"/>
      <c r="DA344" s="77"/>
      <c r="DB344" s="77"/>
      <c r="DC344" s="77"/>
      <c r="DD344" s="77"/>
      <c r="DE344" s="77"/>
      <c r="DF344" s="77"/>
      <c r="DG344" s="77"/>
      <c r="DH344" s="77"/>
      <c r="DI344" s="77"/>
      <c r="DJ344" s="77"/>
      <c r="DK344" s="77"/>
      <c r="DL344" s="77"/>
      <c r="DM344" s="77"/>
      <c r="DN344" s="77"/>
      <c r="DO344" s="77"/>
      <c r="DP344" s="77"/>
      <c r="DQ344" s="77"/>
      <c r="DR344" s="77"/>
      <c r="DS344" s="77"/>
      <c r="DT344" s="77"/>
      <c r="DU344" s="77"/>
      <c r="DV344" s="77"/>
      <c r="DW344" s="77"/>
      <c r="DX344" s="77"/>
      <c r="DY344" s="77"/>
      <c r="DZ344" s="77"/>
      <c r="EA344" s="77"/>
      <c r="EB344" s="77"/>
      <c r="EC344" s="77"/>
      <c r="ED344" s="77"/>
      <c r="EE344" s="77"/>
      <c r="EF344" s="77"/>
      <c r="EG344" s="77"/>
      <c r="EH344" s="77"/>
      <c r="EI344" s="77"/>
      <c r="EJ344" s="77"/>
      <c r="EK344" s="77"/>
      <c r="EL344" s="77"/>
      <c r="EM344" s="77"/>
      <c r="EN344" s="77"/>
      <c r="EO344" s="77"/>
      <c r="EP344" s="77"/>
      <c r="EQ344" s="77"/>
      <c r="ER344" s="77"/>
      <c r="ES344" s="77"/>
      <c r="ET344" s="77"/>
      <c r="EU344" s="77"/>
      <c r="EV344" s="77"/>
      <c r="EW344" s="77"/>
      <c r="EX344" s="77"/>
      <c r="EY344" s="77"/>
      <c r="EZ344" s="77"/>
      <c r="FA344" s="77"/>
      <c r="FB344" s="77"/>
      <c r="FC344" s="77"/>
      <c r="FD344" s="77"/>
      <c r="FE344" s="77"/>
      <c r="FF344" s="77"/>
      <c r="FG344" s="77"/>
      <c r="FH344" s="77"/>
      <c r="IA344" s="70" t="s">
        <v>113</v>
      </c>
    </row>
    <row r="345" spans="2:235" ht="15" customHeight="1">
      <c r="B345" s="89" t="s">
        <v>106</v>
      </c>
      <c r="C345" s="33" t="s">
        <v>586</v>
      </c>
      <c r="D345" s="33" t="str">
        <f t="shared" si="9"/>
        <v>MCG_RAMPPLBP_USD</v>
      </c>
      <c r="E345" s="77">
        <v>0</v>
      </c>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c r="AY345" s="77"/>
      <c r="AZ345" s="77"/>
      <c r="BA345" s="77"/>
      <c r="BB345" s="77"/>
      <c r="BC345" s="77"/>
      <c r="BD345" s="77"/>
      <c r="BE345" s="77"/>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c r="FE345" s="77"/>
      <c r="FF345" s="77"/>
      <c r="FG345" s="77"/>
      <c r="FH345" s="77"/>
      <c r="IA345" s="70" t="s">
        <v>114</v>
      </c>
    </row>
    <row r="346" spans="2:235" ht="15" customHeight="1">
      <c r="B346" s="89" t="s">
        <v>108</v>
      </c>
      <c r="C346" s="33" t="s">
        <v>587</v>
      </c>
      <c r="D346" s="33" t="str">
        <f t="shared" si="9"/>
        <v>MCG_RAMPPLWC_USD</v>
      </c>
      <c r="E346" s="77">
        <v>0</v>
      </c>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c r="BK346" s="77"/>
      <c r="BL346" s="77"/>
      <c r="BM346" s="77"/>
      <c r="BN346" s="77"/>
      <c r="BO346" s="77"/>
      <c r="BP346" s="77"/>
      <c r="BQ346" s="77"/>
      <c r="BR346" s="77"/>
      <c r="BS346" s="77"/>
      <c r="BT346" s="77"/>
      <c r="BU346" s="77"/>
      <c r="BV346" s="77"/>
      <c r="BW346" s="77"/>
      <c r="BX346" s="77"/>
      <c r="BY346" s="77"/>
      <c r="BZ346" s="77"/>
      <c r="CA346" s="77"/>
      <c r="CB346" s="77"/>
      <c r="CC346" s="77"/>
      <c r="CD346" s="77"/>
      <c r="CE346" s="77"/>
      <c r="CF346" s="77"/>
      <c r="CG346" s="77"/>
      <c r="CH346" s="77"/>
      <c r="CI346" s="77"/>
      <c r="CJ346" s="77"/>
      <c r="CK346" s="77"/>
      <c r="CL346" s="77"/>
      <c r="CM346" s="77"/>
      <c r="CN346" s="77"/>
      <c r="CO346" s="77"/>
      <c r="CP346" s="77"/>
      <c r="CQ346" s="77"/>
      <c r="CR346" s="77"/>
      <c r="CS346" s="77"/>
      <c r="CT346" s="77"/>
      <c r="CU346" s="77"/>
      <c r="CV346" s="77"/>
      <c r="CW346" s="77"/>
      <c r="CX346" s="77"/>
      <c r="CY346" s="77"/>
      <c r="CZ346" s="77"/>
      <c r="DA346" s="77"/>
      <c r="DB346" s="77"/>
      <c r="DC346" s="77"/>
      <c r="DD346" s="77"/>
      <c r="DE346" s="77"/>
      <c r="DF346" s="77"/>
      <c r="DG346" s="77"/>
      <c r="DH346" s="77"/>
      <c r="DI346" s="77"/>
      <c r="DJ346" s="77"/>
      <c r="DK346" s="77"/>
      <c r="DL346" s="77"/>
      <c r="DM346" s="77"/>
      <c r="DN346" s="77"/>
      <c r="DO346" s="77"/>
      <c r="DP346" s="77"/>
      <c r="DQ346" s="77"/>
      <c r="DR346" s="77"/>
      <c r="DS346" s="77"/>
      <c r="DT346" s="77"/>
      <c r="DU346" s="77"/>
      <c r="DV346" s="77"/>
      <c r="DW346" s="77"/>
      <c r="DX346" s="77"/>
      <c r="DY346" s="77"/>
      <c r="DZ346" s="77"/>
      <c r="EA346" s="77"/>
      <c r="EB346" s="77"/>
      <c r="EC346" s="77"/>
      <c r="ED346" s="77"/>
      <c r="EE346" s="77"/>
      <c r="EF346" s="77"/>
      <c r="EG346" s="77"/>
      <c r="EH346" s="77"/>
      <c r="EI346" s="77"/>
      <c r="EJ346" s="77"/>
      <c r="EK346" s="77"/>
      <c r="EL346" s="77"/>
      <c r="EM346" s="77"/>
      <c r="EN346" s="77"/>
      <c r="EO346" s="77"/>
      <c r="EP346" s="77"/>
      <c r="EQ346" s="77"/>
      <c r="ER346" s="77"/>
      <c r="ES346" s="77"/>
      <c r="ET346" s="77"/>
      <c r="EU346" s="77"/>
      <c r="EV346" s="77"/>
      <c r="EW346" s="77"/>
      <c r="EX346" s="77"/>
      <c r="EY346" s="77"/>
      <c r="EZ346" s="77"/>
      <c r="FA346" s="77"/>
      <c r="FB346" s="77"/>
      <c r="FC346" s="77"/>
      <c r="FD346" s="77"/>
      <c r="FE346" s="77"/>
      <c r="FF346" s="77"/>
      <c r="FG346" s="77"/>
      <c r="FH346" s="77"/>
      <c r="IA346" s="70" t="s">
        <v>115</v>
      </c>
    </row>
    <row r="347" spans="2:235" ht="15" customHeight="1">
      <c r="B347" s="33" t="s">
        <v>236</v>
      </c>
      <c r="C347" s="107"/>
      <c r="D347" s="20"/>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c r="BZ347" s="135"/>
      <c r="CA347" s="135"/>
      <c r="CB347" s="135"/>
      <c r="CC347" s="135"/>
      <c r="CD347" s="135"/>
      <c r="CE347" s="135"/>
      <c r="CF347" s="135"/>
      <c r="CG347" s="135"/>
      <c r="CH347" s="135"/>
      <c r="CI347" s="135"/>
      <c r="CJ347" s="135"/>
      <c r="CK347" s="135"/>
      <c r="CL347" s="135"/>
      <c r="CM347" s="135"/>
      <c r="CN347" s="135"/>
      <c r="CO347" s="135"/>
      <c r="CP347" s="135"/>
      <c r="CQ347" s="135"/>
      <c r="CR347" s="135"/>
      <c r="CS347" s="135"/>
      <c r="CT347" s="135"/>
      <c r="CU347" s="135"/>
      <c r="CV347" s="135"/>
      <c r="CW347" s="135"/>
      <c r="CX347" s="135"/>
      <c r="CY347" s="135"/>
      <c r="CZ347" s="135"/>
      <c r="DA347" s="135"/>
      <c r="DB347" s="135"/>
      <c r="DC347" s="135"/>
      <c r="DD347" s="135"/>
      <c r="DE347" s="135"/>
      <c r="DF347" s="135"/>
      <c r="DG347" s="135"/>
      <c r="DH347" s="135"/>
      <c r="DI347" s="135"/>
      <c r="DJ347" s="135"/>
      <c r="DK347" s="135"/>
      <c r="DL347" s="135"/>
      <c r="DM347" s="135"/>
      <c r="DN347" s="135"/>
      <c r="DO347" s="135"/>
      <c r="DP347" s="135"/>
      <c r="DQ347" s="135"/>
      <c r="DR347" s="135"/>
      <c r="DS347" s="135"/>
      <c r="DT347" s="135"/>
      <c r="DU347" s="135"/>
      <c r="DV347" s="135"/>
      <c r="DW347" s="135"/>
      <c r="DX347" s="135"/>
      <c r="DY347" s="135"/>
      <c r="DZ347" s="135"/>
      <c r="EA347" s="135"/>
      <c r="EB347" s="135"/>
      <c r="EC347" s="135"/>
      <c r="ED347" s="135"/>
      <c r="EE347" s="135"/>
      <c r="EF347" s="135"/>
      <c r="EG347" s="135"/>
      <c r="EH347" s="135"/>
      <c r="EI347" s="135"/>
      <c r="EJ347" s="135"/>
      <c r="EK347" s="135"/>
      <c r="EL347" s="135"/>
      <c r="EM347" s="135"/>
      <c r="EN347" s="135"/>
      <c r="EO347" s="135"/>
      <c r="EP347" s="135"/>
      <c r="EQ347" s="135"/>
      <c r="ER347" s="135"/>
      <c r="ES347" s="135"/>
      <c r="ET347" s="135"/>
      <c r="EU347" s="135"/>
      <c r="EV347" s="135"/>
      <c r="EW347" s="135"/>
      <c r="EX347" s="135"/>
      <c r="EY347" s="135"/>
      <c r="EZ347" s="135"/>
      <c r="FA347" s="135"/>
      <c r="FB347" s="135"/>
      <c r="FC347" s="135"/>
      <c r="FD347" s="135"/>
      <c r="FE347" s="135"/>
      <c r="FF347" s="135"/>
      <c r="FG347" s="135"/>
      <c r="FH347" s="135"/>
      <c r="IA347" s="70" t="s">
        <v>116</v>
      </c>
    </row>
    <row r="348" spans="2:235" ht="15" customHeight="1">
      <c r="B348" s="88" t="s">
        <v>111</v>
      </c>
      <c r="C348" s="33" t="s">
        <v>588</v>
      </c>
      <c r="D348" s="33" t="str">
        <f t="shared" si="9"/>
        <v>MCG_RAMCR_USD</v>
      </c>
      <c r="E348" s="77">
        <v>181893.323</v>
      </c>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c r="AY348" s="77"/>
      <c r="AZ348" s="77"/>
      <c r="BA348" s="77"/>
      <c r="BB348" s="77"/>
      <c r="BC348" s="77"/>
      <c r="BD348" s="77"/>
      <c r="BE348" s="77"/>
      <c r="BF348" s="77"/>
      <c r="BG348" s="77"/>
      <c r="BH348" s="77"/>
      <c r="BI348" s="77"/>
      <c r="BJ348" s="77"/>
      <c r="BK348" s="77"/>
      <c r="BL348" s="77"/>
      <c r="BM348" s="77"/>
      <c r="BN348" s="77"/>
      <c r="BO348" s="77"/>
      <c r="BP348" s="77"/>
      <c r="BQ348" s="77"/>
      <c r="BR348" s="77"/>
      <c r="BS348" s="77"/>
      <c r="BT348" s="77"/>
      <c r="BU348" s="77"/>
      <c r="BV348" s="77"/>
      <c r="BW348" s="77"/>
      <c r="BX348" s="77"/>
      <c r="BY348" s="77"/>
      <c r="BZ348" s="77"/>
      <c r="CA348" s="77"/>
      <c r="CB348" s="77"/>
      <c r="CC348" s="77"/>
      <c r="CD348" s="77"/>
      <c r="CE348" s="77"/>
      <c r="CF348" s="77"/>
      <c r="CG348" s="77"/>
      <c r="CH348" s="77"/>
      <c r="CI348" s="77"/>
      <c r="CJ348" s="77"/>
      <c r="CK348" s="77"/>
      <c r="CL348" s="77"/>
      <c r="CM348" s="77"/>
      <c r="CN348" s="77"/>
      <c r="CO348" s="77"/>
      <c r="CP348" s="77"/>
      <c r="CQ348" s="77"/>
      <c r="CR348" s="77"/>
      <c r="CS348" s="77"/>
      <c r="CT348" s="77"/>
      <c r="CU348" s="77"/>
      <c r="CV348" s="77"/>
      <c r="CW348" s="77"/>
      <c r="CX348" s="77"/>
      <c r="CY348" s="77"/>
      <c r="CZ348" s="77"/>
      <c r="DA348" s="77"/>
      <c r="DB348" s="77"/>
      <c r="DC348" s="77"/>
      <c r="DD348" s="77"/>
      <c r="DE348" s="77"/>
      <c r="DF348" s="77"/>
      <c r="DG348" s="77"/>
      <c r="DH348" s="77"/>
      <c r="DI348" s="77"/>
      <c r="DJ348" s="77"/>
      <c r="DK348" s="77"/>
      <c r="DL348" s="77"/>
      <c r="DM348" s="77"/>
      <c r="DN348" s="77"/>
      <c r="DO348" s="77"/>
      <c r="DP348" s="77"/>
      <c r="DQ348" s="77"/>
      <c r="DR348" s="77"/>
      <c r="DS348" s="77"/>
      <c r="DT348" s="77"/>
      <c r="DU348" s="77"/>
      <c r="DV348" s="77"/>
      <c r="DW348" s="77"/>
      <c r="DX348" s="77"/>
      <c r="DY348" s="77"/>
      <c r="DZ348" s="77"/>
      <c r="EA348" s="77"/>
      <c r="EB348" s="77"/>
      <c r="EC348" s="77"/>
      <c r="ED348" s="77"/>
      <c r="EE348" s="77"/>
      <c r="EF348" s="77"/>
      <c r="EG348" s="77"/>
      <c r="EH348" s="77"/>
      <c r="EI348" s="77"/>
      <c r="EJ348" s="77"/>
      <c r="EK348" s="77"/>
      <c r="EL348" s="77"/>
      <c r="EM348" s="77"/>
      <c r="EN348" s="77"/>
      <c r="EO348" s="77"/>
      <c r="EP348" s="77"/>
      <c r="EQ348" s="77"/>
      <c r="ER348" s="77"/>
      <c r="ES348" s="77"/>
      <c r="ET348" s="77"/>
      <c r="EU348" s="77"/>
      <c r="EV348" s="77"/>
      <c r="EW348" s="77"/>
      <c r="EX348" s="77"/>
      <c r="EY348" s="77"/>
      <c r="EZ348" s="77"/>
      <c r="FA348" s="77"/>
      <c r="FB348" s="77"/>
      <c r="FC348" s="77"/>
      <c r="FD348" s="77"/>
      <c r="FE348" s="77"/>
      <c r="FF348" s="77"/>
      <c r="FG348" s="77"/>
      <c r="FH348" s="77"/>
      <c r="IA348" s="70" t="s">
        <v>117</v>
      </c>
    </row>
    <row r="349" spans="2:235" ht="15" customHeight="1">
      <c r="B349" s="89" t="s">
        <v>311</v>
      </c>
      <c r="C349" s="33" t="s">
        <v>589</v>
      </c>
      <c r="D349" s="33" t="str">
        <f t="shared" si="9"/>
        <v>MCG_RAMCRISDR_USD</v>
      </c>
      <c r="E349" s="77">
        <v>146101.459</v>
      </c>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c r="BK349" s="77"/>
      <c r="BL349" s="77"/>
      <c r="BM349" s="77"/>
      <c r="BN349" s="77"/>
      <c r="BO349" s="77"/>
      <c r="BP349" s="77"/>
      <c r="BQ349" s="77"/>
      <c r="BR349" s="77"/>
      <c r="BS349" s="77"/>
      <c r="BT349" s="77"/>
      <c r="BU349" s="77"/>
      <c r="BV349" s="77"/>
      <c r="BW349" s="77"/>
      <c r="BX349" s="77"/>
      <c r="BY349" s="77"/>
      <c r="BZ349" s="77"/>
      <c r="CA349" s="77"/>
      <c r="CB349" s="77"/>
      <c r="CC349" s="77"/>
      <c r="CD349" s="77"/>
      <c r="CE349" s="77"/>
      <c r="CF349" s="77"/>
      <c r="CG349" s="77"/>
      <c r="CH349" s="77"/>
      <c r="CI349" s="77"/>
      <c r="CJ349" s="77"/>
      <c r="CK349" s="77"/>
      <c r="CL349" s="77"/>
      <c r="CM349" s="77"/>
      <c r="CN349" s="77"/>
      <c r="CO349" s="77"/>
      <c r="CP349" s="77"/>
      <c r="CQ349" s="77"/>
      <c r="CR349" s="77"/>
      <c r="CS349" s="77"/>
      <c r="CT349" s="77"/>
      <c r="CU349" s="77"/>
      <c r="CV349" s="77"/>
      <c r="CW349" s="77"/>
      <c r="CX349" s="77"/>
      <c r="CY349" s="77"/>
      <c r="CZ349" s="77"/>
      <c r="DA349" s="77"/>
      <c r="DB349" s="77"/>
      <c r="DC349" s="77"/>
      <c r="DD349" s="77"/>
      <c r="DE349" s="77"/>
      <c r="DF349" s="77"/>
      <c r="DG349" s="77"/>
      <c r="DH349" s="77"/>
      <c r="DI349" s="77"/>
      <c r="DJ349" s="77"/>
      <c r="DK349" s="77"/>
      <c r="DL349" s="77"/>
      <c r="DM349" s="77"/>
      <c r="DN349" s="77"/>
      <c r="DO349" s="77"/>
      <c r="DP349" s="77"/>
      <c r="DQ349" s="77"/>
      <c r="DR349" s="77"/>
      <c r="DS349" s="77"/>
      <c r="DT349" s="77"/>
      <c r="DU349" s="77"/>
      <c r="DV349" s="77"/>
      <c r="DW349" s="77"/>
      <c r="DX349" s="77"/>
      <c r="DY349" s="77"/>
      <c r="DZ349" s="77"/>
      <c r="EA349" s="77"/>
      <c r="EB349" s="77"/>
      <c r="EC349" s="77"/>
      <c r="ED349" s="77"/>
      <c r="EE349" s="77"/>
      <c r="EF349" s="77"/>
      <c r="EG349" s="77"/>
      <c r="EH349" s="77"/>
      <c r="EI349" s="77"/>
      <c r="EJ349" s="77"/>
      <c r="EK349" s="77"/>
      <c r="EL349" s="77"/>
      <c r="EM349" s="77"/>
      <c r="EN349" s="77"/>
      <c r="EO349" s="77"/>
      <c r="EP349" s="77"/>
      <c r="EQ349" s="77"/>
      <c r="ER349" s="77"/>
      <c r="ES349" s="77"/>
      <c r="ET349" s="77"/>
      <c r="EU349" s="77"/>
      <c r="EV349" s="77"/>
      <c r="EW349" s="77"/>
      <c r="EX349" s="77"/>
      <c r="EY349" s="77"/>
      <c r="EZ349" s="77"/>
      <c r="FA349" s="77"/>
      <c r="FB349" s="77"/>
      <c r="FC349" s="77"/>
      <c r="FD349" s="77"/>
      <c r="FE349" s="77"/>
      <c r="FF349" s="77"/>
      <c r="FG349" s="77"/>
      <c r="FH349" s="77"/>
      <c r="IA349" s="70" t="s">
        <v>119</v>
      </c>
    </row>
    <row r="350" spans="2:235" ht="15" customHeight="1">
      <c r="B350" s="90" t="s">
        <v>320</v>
      </c>
      <c r="C350" s="33" t="s">
        <v>593</v>
      </c>
      <c r="D350" s="33" t="str">
        <f>C350&amp;$D$6</f>
        <v>MCG_RAMCRIC_USD_USD</v>
      </c>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c r="AY350" s="77"/>
      <c r="AZ350" s="77"/>
      <c r="BA350" s="77"/>
      <c r="BB350" s="77"/>
      <c r="BC350" s="77"/>
      <c r="BD350" s="77"/>
      <c r="BE350" s="77"/>
      <c r="BF350" s="77"/>
      <c r="BG350" s="77"/>
      <c r="BH350" s="77"/>
      <c r="BI350" s="77"/>
      <c r="BJ350" s="77"/>
      <c r="BK350" s="77"/>
      <c r="BL350" s="77"/>
      <c r="BM350" s="77"/>
      <c r="BN350" s="77"/>
      <c r="BO350" s="77"/>
      <c r="BP350" s="77"/>
      <c r="BQ350" s="77"/>
      <c r="BR350" s="77"/>
      <c r="BS350" s="77"/>
      <c r="BT350" s="77"/>
      <c r="BU350" s="77"/>
      <c r="BV350" s="77"/>
      <c r="BW350" s="77"/>
      <c r="BX350" s="77"/>
      <c r="BY350" s="77"/>
      <c r="BZ350" s="77"/>
      <c r="CA350" s="77"/>
      <c r="CB350" s="77"/>
      <c r="CC350" s="77"/>
      <c r="CD350" s="77"/>
      <c r="CE350" s="77"/>
      <c r="CF350" s="77"/>
      <c r="CG350" s="77"/>
      <c r="CH350" s="77"/>
      <c r="CI350" s="77"/>
      <c r="CJ350" s="77"/>
      <c r="CK350" s="77"/>
      <c r="CL350" s="77"/>
      <c r="CM350" s="77"/>
      <c r="CN350" s="77"/>
      <c r="CO350" s="77"/>
      <c r="CP350" s="77"/>
      <c r="CQ350" s="77"/>
      <c r="CR350" s="77"/>
      <c r="CS350" s="77"/>
      <c r="CT350" s="77"/>
      <c r="CU350" s="77"/>
      <c r="CV350" s="77"/>
      <c r="CW350" s="77"/>
      <c r="CX350" s="77"/>
      <c r="CY350" s="77"/>
      <c r="CZ350" s="77"/>
      <c r="DA350" s="77"/>
      <c r="DB350" s="77"/>
      <c r="DC350" s="77"/>
      <c r="DD350" s="77"/>
      <c r="DE350" s="77"/>
      <c r="DF350" s="77"/>
      <c r="DG350" s="77"/>
      <c r="DH350" s="77"/>
      <c r="DI350" s="77"/>
      <c r="DJ350" s="77"/>
      <c r="DK350" s="77"/>
      <c r="DL350" s="77"/>
      <c r="DM350" s="77"/>
      <c r="DN350" s="77"/>
      <c r="DO350" s="77"/>
      <c r="DP350" s="77"/>
      <c r="DQ350" s="77"/>
      <c r="DR350" s="77"/>
      <c r="DS350" s="77"/>
      <c r="DT350" s="77"/>
      <c r="DU350" s="77"/>
      <c r="DV350" s="77"/>
      <c r="DW350" s="77"/>
      <c r="DX350" s="77"/>
      <c r="DY350" s="77"/>
      <c r="DZ350" s="77"/>
      <c r="EA350" s="77"/>
      <c r="EB350" s="77"/>
      <c r="EC350" s="77"/>
      <c r="ED350" s="77"/>
      <c r="EE350" s="77"/>
      <c r="EF350" s="77"/>
      <c r="EG350" s="77"/>
      <c r="EH350" s="77"/>
      <c r="EI350" s="77"/>
      <c r="EJ350" s="77"/>
      <c r="EK350" s="77"/>
      <c r="EL350" s="77"/>
      <c r="EM350" s="77"/>
      <c r="EN350" s="77"/>
      <c r="EO350" s="77"/>
      <c r="EP350" s="77"/>
      <c r="EQ350" s="77"/>
      <c r="ER350" s="77"/>
      <c r="ES350" s="77"/>
      <c r="ET350" s="77"/>
      <c r="EU350" s="77"/>
      <c r="EV350" s="77"/>
      <c r="EW350" s="77"/>
      <c r="EX350" s="77"/>
      <c r="EY350" s="77"/>
      <c r="EZ350" s="77"/>
      <c r="FA350" s="77"/>
      <c r="FB350" s="77"/>
      <c r="FC350" s="77"/>
      <c r="FD350" s="77"/>
      <c r="FE350" s="77"/>
      <c r="FF350" s="77"/>
      <c r="FG350" s="77"/>
      <c r="FH350" s="77"/>
      <c r="IA350" s="70"/>
    </row>
    <row r="351" spans="2:235" ht="15" customHeight="1">
      <c r="B351" s="90" t="s">
        <v>321</v>
      </c>
      <c r="C351" s="33" t="s">
        <v>590</v>
      </c>
      <c r="D351" s="33" t="str">
        <f>C351&amp;$D$6</f>
        <v>MCG_RAMCRIC_EUR_USD</v>
      </c>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c r="AY351" s="77"/>
      <c r="AZ351" s="77"/>
      <c r="BA351" s="77"/>
      <c r="BB351" s="77"/>
      <c r="BC351" s="77"/>
      <c r="BD351" s="77"/>
      <c r="BE351" s="77"/>
      <c r="BF351" s="77"/>
      <c r="BG351" s="77"/>
      <c r="BH351" s="77"/>
      <c r="BI351" s="77"/>
      <c r="BJ351" s="77"/>
      <c r="BK351" s="77"/>
      <c r="BL351" s="77"/>
      <c r="BM351" s="77"/>
      <c r="BN351" s="77"/>
      <c r="BO351" s="77"/>
      <c r="BP351" s="77"/>
      <c r="BQ351" s="77"/>
      <c r="BR351" s="77"/>
      <c r="BS351" s="77"/>
      <c r="BT351" s="77"/>
      <c r="BU351" s="77"/>
      <c r="BV351" s="77"/>
      <c r="BW351" s="77"/>
      <c r="BX351" s="77"/>
      <c r="BY351" s="77"/>
      <c r="BZ351" s="77"/>
      <c r="CA351" s="77"/>
      <c r="CB351" s="77"/>
      <c r="CC351" s="77"/>
      <c r="CD351" s="77"/>
      <c r="CE351" s="77"/>
      <c r="CF351" s="77"/>
      <c r="CG351" s="77"/>
      <c r="CH351" s="77"/>
      <c r="CI351" s="77"/>
      <c r="CJ351" s="77"/>
      <c r="CK351" s="77"/>
      <c r="CL351" s="77"/>
      <c r="CM351" s="77"/>
      <c r="CN351" s="77"/>
      <c r="CO351" s="77"/>
      <c r="CP351" s="77"/>
      <c r="CQ351" s="77"/>
      <c r="CR351" s="77"/>
      <c r="CS351" s="77"/>
      <c r="CT351" s="77"/>
      <c r="CU351" s="77"/>
      <c r="CV351" s="77"/>
      <c r="CW351" s="77"/>
      <c r="CX351" s="77"/>
      <c r="CY351" s="77"/>
      <c r="CZ351" s="77"/>
      <c r="DA351" s="77"/>
      <c r="DB351" s="77"/>
      <c r="DC351" s="77"/>
      <c r="DD351" s="77"/>
      <c r="DE351" s="77"/>
      <c r="DF351" s="77"/>
      <c r="DG351" s="77"/>
      <c r="DH351" s="77"/>
      <c r="DI351" s="77"/>
      <c r="DJ351" s="77"/>
      <c r="DK351" s="77"/>
      <c r="DL351" s="77"/>
      <c r="DM351" s="77"/>
      <c r="DN351" s="77"/>
      <c r="DO351" s="77"/>
      <c r="DP351" s="77"/>
      <c r="DQ351" s="77"/>
      <c r="DR351" s="77"/>
      <c r="DS351" s="77"/>
      <c r="DT351" s="77"/>
      <c r="DU351" s="77"/>
      <c r="DV351" s="77"/>
      <c r="DW351" s="77"/>
      <c r="DX351" s="77"/>
      <c r="DY351" s="77"/>
      <c r="DZ351" s="77"/>
      <c r="EA351" s="77"/>
      <c r="EB351" s="77"/>
      <c r="EC351" s="77"/>
      <c r="ED351" s="77"/>
      <c r="EE351" s="77"/>
      <c r="EF351" s="77"/>
      <c r="EG351" s="77"/>
      <c r="EH351" s="77"/>
      <c r="EI351" s="77"/>
      <c r="EJ351" s="77"/>
      <c r="EK351" s="77"/>
      <c r="EL351" s="77"/>
      <c r="EM351" s="77"/>
      <c r="EN351" s="77"/>
      <c r="EO351" s="77"/>
      <c r="EP351" s="77"/>
      <c r="EQ351" s="77"/>
      <c r="ER351" s="77"/>
      <c r="ES351" s="77"/>
      <c r="ET351" s="77"/>
      <c r="EU351" s="77"/>
      <c r="EV351" s="77"/>
      <c r="EW351" s="77"/>
      <c r="EX351" s="77"/>
      <c r="EY351" s="77"/>
      <c r="EZ351" s="77"/>
      <c r="FA351" s="77"/>
      <c r="FB351" s="77"/>
      <c r="FC351" s="77"/>
      <c r="FD351" s="77"/>
      <c r="FE351" s="77"/>
      <c r="FF351" s="77"/>
      <c r="FG351" s="77"/>
      <c r="FH351" s="77"/>
      <c r="IA351" s="70"/>
    </row>
    <row r="352" spans="2:235" ht="15" customHeight="1">
      <c r="B352" s="90" t="s">
        <v>645</v>
      </c>
      <c r="C352" s="33" t="s">
        <v>646</v>
      </c>
      <c r="D352" s="33" t="str">
        <f t="shared" si="9"/>
        <v>MCG_RAMCRIC_CNY_USD</v>
      </c>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c r="FE352" s="77"/>
      <c r="FF352" s="77"/>
      <c r="FG352" s="77"/>
      <c r="FH352" s="77"/>
      <c r="IA352" s="70"/>
    </row>
    <row r="353" spans="2:235" ht="15" customHeight="1">
      <c r="B353" s="90" t="s">
        <v>323</v>
      </c>
      <c r="C353" s="33" t="s">
        <v>591</v>
      </c>
      <c r="D353" s="33" t="str">
        <f t="shared" si="9"/>
        <v>MCG_RAMCRIC_JPY_USD</v>
      </c>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c r="DK353" s="77"/>
      <c r="DL353" s="77"/>
      <c r="DM353" s="77"/>
      <c r="DN353" s="77"/>
      <c r="DO353" s="77"/>
      <c r="DP353" s="77"/>
      <c r="DQ353" s="77"/>
      <c r="DR353" s="77"/>
      <c r="DS353" s="77"/>
      <c r="DT353" s="77"/>
      <c r="DU353" s="77"/>
      <c r="DV353" s="77"/>
      <c r="DW353" s="77"/>
      <c r="DX353" s="77"/>
      <c r="DY353" s="77"/>
      <c r="DZ353" s="77"/>
      <c r="EA353" s="77"/>
      <c r="EB353" s="77"/>
      <c r="EC353" s="77"/>
      <c r="ED353" s="77"/>
      <c r="EE353" s="77"/>
      <c r="EF353" s="77"/>
      <c r="EG353" s="77"/>
      <c r="EH353" s="77"/>
      <c r="EI353" s="77"/>
      <c r="EJ353" s="77"/>
      <c r="EK353" s="77"/>
      <c r="EL353" s="77"/>
      <c r="EM353" s="77"/>
      <c r="EN353" s="77"/>
      <c r="EO353" s="77"/>
      <c r="EP353" s="77"/>
      <c r="EQ353" s="77"/>
      <c r="ER353" s="77"/>
      <c r="ES353" s="77"/>
      <c r="ET353" s="77"/>
      <c r="EU353" s="77"/>
      <c r="EV353" s="77"/>
      <c r="EW353" s="77"/>
      <c r="EX353" s="77"/>
      <c r="EY353" s="77"/>
      <c r="EZ353" s="77"/>
      <c r="FA353" s="77"/>
      <c r="FB353" s="77"/>
      <c r="FC353" s="77"/>
      <c r="FD353" s="77"/>
      <c r="FE353" s="77"/>
      <c r="FF353" s="77"/>
      <c r="FG353" s="77"/>
      <c r="FH353" s="77"/>
      <c r="IA353" s="70"/>
    </row>
    <row r="354" spans="2:235" ht="15" customHeight="1">
      <c r="B354" s="90" t="s">
        <v>322</v>
      </c>
      <c r="C354" s="33" t="s">
        <v>592</v>
      </c>
      <c r="D354" s="33" t="str">
        <f t="shared" si="9"/>
        <v>MCG_RAMCRIC_GBP_USD</v>
      </c>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c r="AY354" s="77"/>
      <c r="AZ354" s="77"/>
      <c r="BA354" s="77"/>
      <c r="BB354" s="77"/>
      <c r="BC354" s="77"/>
      <c r="BD354" s="77"/>
      <c r="BE354" s="77"/>
      <c r="BF354" s="77"/>
      <c r="BG354" s="77"/>
      <c r="BH354" s="77"/>
      <c r="BI354" s="77"/>
      <c r="BJ354" s="77"/>
      <c r="BK354" s="77"/>
      <c r="BL354" s="77"/>
      <c r="BM354" s="77"/>
      <c r="BN354" s="77"/>
      <c r="BO354" s="77"/>
      <c r="BP354" s="77"/>
      <c r="BQ354" s="77"/>
      <c r="BR354" s="77"/>
      <c r="BS354" s="77"/>
      <c r="BT354" s="77"/>
      <c r="BU354" s="77"/>
      <c r="BV354" s="77"/>
      <c r="BW354" s="77"/>
      <c r="BX354" s="77"/>
      <c r="BY354" s="77"/>
      <c r="BZ354" s="77"/>
      <c r="CA354" s="77"/>
      <c r="CB354" s="77"/>
      <c r="CC354" s="77"/>
      <c r="CD354" s="77"/>
      <c r="CE354" s="77"/>
      <c r="CF354" s="77"/>
      <c r="CG354" s="77"/>
      <c r="CH354" s="77"/>
      <c r="CI354" s="77"/>
      <c r="CJ354" s="77"/>
      <c r="CK354" s="77"/>
      <c r="CL354" s="77"/>
      <c r="CM354" s="77"/>
      <c r="CN354" s="77"/>
      <c r="CO354" s="77"/>
      <c r="CP354" s="77"/>
      <c r="CQ354" s="77"/>
      <c r="CR354" s="77"/>
      <c r="CS354" s="77"/>
      <c r="CT354" s="77"/>
      <c r="CU354" s="77"/>
      <c r="CV354" s="77"/>
      <c r="CW354" s="77"/>
      <c r="CX354" s="77"/>
      <c r="CY354" s="77"/>
      <c r="CZ354" s="77"/>
      <c r="DA354" s="77"/>
      <c r="DB354" s="77"/>
      <c r="DC354" s="77"/>
      <c r="DD354" s="77"/>
      <c r="DE354" s="77"/>
      <c r="DF354" s="77"/>
      <c r="DG354" s="77"/>
      <c r="DH354" s="77"/>
      <c r="DI354" s="77"/>
      <c r="DJ354" s="77"/>
      <c r="DK354" s="77"/>
      <c r="DL354" s="77"/>
      <c r="DM354" s="77"/>
      <c r="DN354" s="77"/>
      <c r="DO354" s="77"/>
      <c r="DP354" s="77"/>
      <c r="DQ354" s="77"/>
      <c r="DR354" s="77"/>
      <c r="DS354" s="77"/>
      <c r="DT354" s="77"/>
      <c r="DU354" s="77"/>
      <c r="DV354" s="77"/>
      <c r="DW354" s="77"/>
      <c r="DX354" s="77"/>
      <c r="DY354" s="77"/>
      <c r="DZ354" s="77"/>
      <c r="EA354" s="77"/>
      <c r="EB354" s="77"/>
      <c r="EC354" s="77"/>
      <c r="ED354" s="77"/>
      <c r="EE354" s="77"/>
      <c r="EF354" s="77"/>
      <c r="EG354" s="77"/>
      <c r="EH354" s="77"/>
      <c r="EI354" s="77"/>
      <c r="EJ354" s="77"/>
      <c r="EK354" s="77"/>
      <c r="EL354" s="77"/>
      <c r="EM354" s="77"/>
      <c r="EN354" s="77"/>
      <c r="EO354" s="77"/>
      <c r="EP354" s="77"/>
      <c r="EQ354" s="77"/>
      <c r="ER354" s="77"/>
      <c r="ES354" s="77"/>
      <c r="ET354" s="77"/>
      <c r="EU354" s="77"/>
      <c r="EV354" s="77"/>
      <c r="EW354" s="77"/>
      <c r="EX354" s="77"/>
      <c r="EY354" s="77"/>
      <c r="EZ354" s="77"/>
      <c r="FA354" s="77"/>
      <c r="FB354" s="77"/>
      <c r="FC354" s="77"/>
      <c r="FD354" s="77"/>
      <c r="FE354" s="77"/>
      <c r="FF354" s="77"/>
      <c r="FG354" s="77"/>
      <c r="FH354" s="77"/>
      <c r="IA354" s="70"/>
    </row>
    <row r="355" spans="2:235" ht="15" customHeight="1">
      <c r="B355" s="89" t="s">
        <v>312</v>
      </c>
      <c r="C355" s="33" t="s">
        <v>594</v>
      </c>
      <c r="D355" s="33" t="str">
        <f t="shared" si="9"/>
        <v>MCG_RAMCROSDR_USD</v>
      </c>
      <c r="E355" s="77">
        <v>35791.864</v>
      </c>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c r="AY355" s="77"/>
      <c r="AZ355" s="77"/>
      <c r="BA355" s="77"/>
      <c r="BB355" s="77"/>
      <c r="BC355" s="77"/>
      <c r="BD355" s="77"/>
      <c r="BE355" s="77"/>
      <c r="BF355" s="77"/>
      <c r="BG355" s="77"/>
      <c r="BH355" s="77"/>
      <c r="BI355" s="77"/>
      <c r="BJ355" s="77"/>
      <c r="BK355" s="77"/>
      <c r="BL355" s="77"/>
      <c r="BM355" s="77"/>
      <c r="BN355" s="77"/>
      <c r="BO355" s="77"/>
      <c r="BP355" s="77"/>
      <c r="BQ355" s="77"/>
      <c r="BR355" s="77"/>
      <c r="BS355" s="77"/>
      <c r="BT355" s="77"/>
      <c r="BU355" s="77"/>
      <c r="BV355" s="77"/>
      <c r="BW355" s="77"/>
      <c r="BX355" s="77"/>
      <c r="BY355" s="77"/>
      <c r="BZ355" s="77"/>
      <c r="CA355" s="77"/>
      <c r="CB355" s="77"/>
      <c r="CC355" s="77"/>
      <c r="CD355" s="77"/>
      <c r="CE355" s="77"/>
      <c r="CF355" s="77"/>
      <c r="CG355" s="77"/>
      <c r="CH355" s="77"/>
      <c r="CI355" s="77"/>
      <c r="CJ355" s="77"/>
      <c r="CK355" s="77"/>
      <c r="CL355" s="77"/>
      <c r="CM355" s="77"/>
      <c r="CN355" s="77"/>
      <c r="CO355" s="77"/>
      <c r="CP355" s="77"/>
      <c r="CQ355" s="77"/>
      <c r="CR355" s="77"/>
      <c r="CS355" s="77"/>
      <c r="CT355" s="77"/>
      <c r="CU355" s="77"/>
      <c r="CV355" s="77"/>
      <c r="CW355" s="77"/>
      <c r="CX355" s="77"/>
      <c r="CY355" s="77"/>
      <c r="CZ355" s="77"/>
      <c r="DA355" s="77"/>
      <c r="DB355" s="77"/>
      <c r="DC355" s="77"/>
      <c r="DD355" s="77"/>
      <c r="DE355" s="77"/>
      <c r="DF355" s="77"/>
      <c r="DG355" s="77"/>
      <c r="DH355" s="77"/>
      <c r="DI355" s="77"/>
      <c r="DJ355" s="77"/>
      <c r="DK355" s="77"/>
      <c r="DL355" s="77"/>
      <c r="DM355" s="77"/>
      <c r="DN355" s="77"/>
      <c r="DO355" s="77"/>
      <c r="DP355" s="77"/>
      <c r="DQ355" s="77"/>
      <c r="DR355" s="77"/>
      <c r="DS355" s="77"/>
      <c r="DT355" s="77"/>
      <c r="DU355" s="77"/>
      <c r="DV355" s="77"/>
      <c r="DW355" s="77"/>
      <c r="DX355" s="77"/>
      <c r="DY355" s="77"/>
      <c r="DZ355" s="77"/>
      <c r="EA355" s="77"/>
      <c r="EB355" s="77"/>
      <c r="EC355" s="77"/>
      <c r="ED355" s="77"/>
      <c r="EE355" s="77"/>
      <c r="EF355" s="77"/>
      <c r="EG355" s="77"/>
      <c r="EH355" s="77"/>
      <c r="EI355" s="77"/>
      <c r="EJ355" s="77"/>
      <c r="EK355" s="77"/>
      <c r="EL355" s="77"/>
      <c r="EM355" s="77"/>
      <c r="EN355" s="77"/>
      <c r="EO355" s="77"/>
      <c r="EP355" s="77"/>
      <c r="EQ355" s="77"/>
      <c r="ER355" s="77"/>
      <c r="ES355" s="77"/>
      <c r="ET355" s="77"/>
      <c r="EU355" s="77"/>
      <c r="EV355" s="77"/>
      <c r="EW355" s="77"/>
      <c r="EX355" s="77"/>
      <c r="EY355" s="77"/>
      <c r="EZ355" s="77"/>
      <c r="FA355" s="77"/>
      <c r="FB355" s="77"/>
      <c r="FC355" s="77"/>
      <c r="FD355" s="77"/>
      <c r="FE355" s="77"/>
      <c r="FF355" s="77"/>
      <c r="FG355" s="77"/>
      <c r="FH355" s="77"/>
      <c r="IA355" s="70" t="s">
        <v>120</v>
      </c>
    </row>
    <row r="356" spans="2:235" ht="14.25">
      <c r="B356" s="22"/>
      <c r="C356" s="64"/>
      <c r="D356" s="64"/>
      <c r="E356" s="64"/>
      <c r="F356" s="64"/>
      <c r="G356" s="24"/>
      <c r="H356" s="24"/>
      <c r="I356" s="24"/>
      <c r="IA356" s="70" t="s">
        <v>121</v>
      </c>
    </row>
    <row r="357" spans="7:235" ht="14.25">
      <c r="G357" s="24"/>
      <c r="H357" s="24"/>
      <c r="I357" s="24"/>
      <c r="IA357" s="70" t="s">
        <v>122</v>
      </c>
    </row>
    <row r="358" spans="2:235" ht="15">
      <c r="B358" s="93" t="s">
        <v>118</v>
      </c>
      <c r="C358" s="35"/>
      <c r="D358" s="35"/>
      <c r="E358" s="36"/>
      <c r="F358" s="36"/>
      <c r="G358" s="24"/>
      <c r="H358" s="24"/>
      <c r="I358" s="24"/>
      <c r="IA358" s="70" t="s">
        <v>123</v>
      </c>
    </row>
    <row r="359" spans="2:235" ht="14.25">
      <c r="B359" s="23"/>
      <c r="C359" s="23"/>
      <c r="D359" s="23"/>
      <c r="E359" s="31"/>
      <c r="F359" s="23"/>
      <c r="G359" s="24"/>
      <c r="H359" s="24"/>
      <c r="I359" s="24"/>
      <c r="IA359" s="70" t="s">
        <v>124</v>
      </c>
    </row>
    <row r="360" spans="2:235" ht="44.25" customHeight="1">
      <c r="B360" s="136" t="s">
        <v>622</v>
      </c>
      <c r="C360" s="136"/>
      <c r="D360" s="136"/>
      <c r="E360" s="136"/>
      <c r="F360" s="136"/>
      <c r="G360" s="136"/>
      <c r="H360" s="136"/>
      <c r="I360" s="136"/>
      <c r="J360" s="136"/>
      <c r="IA360" s="70" t="s">
        <v>125</v>
      </c>
    </row>
    <row r="361" spans="2:235" ht="14.25">
      <c r="B361" s="130"/>
      <c r="C361" s="130"/>
      <c r="D361" s="130"/>
      <c r="E361" s="30"/>
      <c r="F361" s="130"/>
      <c r="G361" s="130"/>
      <c r="H361" s="130"/>
      <c r="I361" s="130"/>
      <c r="J361" s="131"/>
      <c r="IA361" s="70" t="s">
        <v>126</v>
      </c>
    </row>
    <row r="362" spans="2:235" ht="28.5" customHeight="1">
      <c r="B362" s="136" t="s">
        <v>623</v>
      </c>
      <c r="C362" s="136"/>
      <c r="D362" s="136"/>
      <c r="E362" s="136"/>
      <c r="F362" s="136"/>
      <c r="G362" s="136"/>
      <c r="H362" s="136"/>
      <c r="I362" s="136"/>
      <c r="J362" s="136"/>
      <c r="IA362" s="70" t="s">
        <v>127</v>
      </c>
    </row>
    <row r="363" spans="2:235" ht="14.25">
      <c r="B363" s="130"/>
      <c r="C363" s="130"/>
      <c r="D363" s="130"/>
      <c r="E363" s="30"/>
      <c r="F363" s="130"/>
      <c r="G363" s="130"/>
      <c r="H363" s="130"/>
      <c r="I363" s="130"/>
      <c r="J363" s="131"/>
      <c r="IA363" s="70" t="s">
        <v>128</v>
      </c>
    </row>
    <row r="364" spans="2:235" ht="14.25" customHeight="1">
      <c r="B364" s="136" t="s">
        <v>624</v>
      </c>
      <c r="C364" s="136"/>
      <c r="D364" s="136"/>
      <c r="E364" s="136"/>
      <c r="F364" s="136"/>
      <c r="G364" s="136"/>
      <c r="H364" s="136"/>
      <c r="I364" s="136"/>
      <c r="J364" s="136"/>
      <c r="IA364" s="70" t="s">
        <v>129</v>
      </c>
    </row>
    <row r="365" spans="2:235" ht="14.25">
      <c r="B365" s="130"/>
      <c r="C365" s="130"/>
      <c r="D365" s="130"/>
      <c r="E365" s="30"/>
      <c r="F365" s="130"/>
      <c r="G365" s="130"/>
      <c r="H365" s="130"/>
      <c r="I365" s="130"/>
      <c r="J365" s="131"/>
      <c r="IA365" s="70" t="s">
        <v>130</v>
      </c>
    </row>
    <row r="366" spans="2:235" ht="14.25" customHeight="1">
      <c r="B366" s="136" t="s">
        <v>625</v>
      </c>
      <c r="C366" s="136"/>
      <c r="D366" s="136"/>
      <c r="E366" s="136"/>
      <c r="F366" s="136"/>
      <c r="G366" s="136"/>
      <c r="H366" s="136"/>
      <c r="I366" s="136"/>
      <c r="J366" s="136"/>
      <c r="IA366" s="70" t="s">
        <v>131</v>
      </c>
    </row>
    <row r="367" spans="2:235" ht="14.25">
      <c r="B367" s="130"/>
      <c r="C367" s="130"/>
      <c r="D367" s="130"/>
      <c r="E367" s="30"/>
      <c r="F367" s="130"/>
      <c r="G367" s="130"/>
      <c r="H367" s="130"/>
      <c r="I367" s="130"/>
      <c r="J367" s="131"/>
      <c r="IA367" s="70" t="s">
        <v>132</v>
      </c>
    </row>
    <row r="368" spans="2:235" ht="14.25" customHeight="1">
      <c r="B368" s="136" t="s">
        <v>626</v>
      </c>
      <c r="C368" s="136"/>
      <c r="D368" s="136"/>
      <c r="E368" s="136"/>
      <c r="F368" s="136"/>
      <c r="G368" s="136"/>
      <c r="H368" s="136"/>
      <c r="I368" s="136"/>
      <c r="J368" s="136"/>
      <c r="IA368" s="70" t="s">
        <v>133</v>
      </c>
    </row>
    <row r="369" spans="2:235" ht="14.25">
      <c r="B369" s="130"/>
      <c r="C369" s="130"/>
      <c r="D369" s="130"/>
      <c r="E369" s="30"/>
      <c r="F369" s="130"/>
      <c r="G369" s="130"/>
      <c r="H369" s="130"/>
      <c r="I369" s="130"/>
      <c r="J369" s="131"/>
      <c r="IA369" s="70" t="s">
        <v>134</v>
      </c>
    </row>
    <row r="370" spans="2:235" ht="32.25" customHeight="1">
      <c r="B370" s="136" t="s">
        <v>627</v>
      </c>
      <c r="C370" s="136"/>
      <c r="D370" s="136"/>
      <c r="E370" s="136"/>
      <c r="F370" s="136"/>
      <c r="G370" s="136"/>
      <c r="H370" s="136"/>
      <c r="I370" s="136"/>
      <c r="J370" s="136"/>
      <c r="IA370" s="70" t="s">
        <v>135</v>
      </c>
    </row>
    <row r="371" spans="2:235" ht="14.25">
      <c r="B371" s="130"/>
      <c r="C371" s="130"/>
      <c r="D371" s="130"/>
      <c r="E371" s="30"/>
      <c r="F371" s="130"/>
      <c r="G371" s="130"/>
      <c r="H371" s="130"/>
      <c r="I371" s="130"/>
      <c r="J371" s="131"/>
      <c r="IA371" s="70" t="s">
        <v>136</v>
      </c>
    </row>
    <row r="372" spans="2:235" ht="14.25" customHeight="1">
      <c r="B372" s="136" t="s">
        <v>628</v>
      </c>
      <c r="C372" s="136"/>
      <c r="D372" s="136"/>
      <c r="E372" s="136"/>
      <c r="F372" s="136"/>
      <c r="G372" s="136"/>
      <c r="H372" s="136"/>
      <c r="I372" s="136"/>
      <c r="J372" s="136"/>
      <c r="IA372" s="70" t="s">
        <v>137</v>
      </c>
    </row>
    <row r="373" spans="2:235" ht="14.25">
      <c r="B373" s="130"/>
      <c r="C373" s="130"/>
      <c r="D373" s="130"/>
      <c r="E373" s="30"/>
      <c r="F373" s="130"/>
      <c r="G373" s="130"/>
      <c r="H373" s="130"/>
      <c r="I373" s="130"/>
      <c r="J373" s="131"/>
      <c r="IA373" s="70" t="s">
        <v>138</v>
      </c>
    </row>
    <row r="374" spans="2:235" ht="14.25" customHeight="1">
      <c r="B374" s="136" t="s">
        <v>629</v>
      </c>
      <c r="C374" s="136"/>
      <c r="D374" s="136"/>
      <c r="E374" s="136"/>
      <c r="F374" s="136"/>
      <c r="G374" s="136"/>
      <c r="H374" s="136"/>
      <c r="I374" s="136"/>
      <c r="J374" s="136"/>
      <c r="IA374" s="70" t="s">
        <v>139</v>
      </c>
    </row>
    <row r="375" spans="2:235" ht="14.25">
      <c r="B375" s="130"/>
      <c r="C375" s="130"/>
      <c r="D375" s="130"/>
      <c r="E375" s="30"/>
      <c r="F375" s="130"/>
      <c r="G375" s="130"/>
      <c r="H375" s="130"/>
      <c r="I375" s="130"/>
      <c r="J375" s="131"/>
      <c r="IA375" s="70" t="s">
        <v>140</v>
      </c>
    </row>
    <row r="376" spans="2:235" ht="14.25" customHeight="1">
      <c r="B376" s="136" t="s">
        <v>630</v>
      </c>
      <c r="C376" s="136"/>
      <c r="D376" s="136"/>
      <c r="E376" s="136"/>
      <c r="F376" s="136"/>
      <c r="G376" s="136"/>
      <c r="H376" s="136"/>
      <c r="I376" s="136"/>
      <c r="J376" s="136"/>
      <c r="IA376" s="70" t="s">
        <v>141</v>
      </c>
    </row>
    <row r="377" spans="2:235" ht="14.25">
      <c r="B377" s="130"/>
      <c r="C377" s="130"/>
      <c r="D377" s="130"/>
      <c r="E377" s="30"/>
      <c r="F377" s="130"/>
      <c r="G377" s="130"/>
      <c r="H377" s="130"/>
      <c r="I377" s="130"/>
      <c r="J377" s="131"/>
      <c r="IA377" s="70" t="s">
        <v>142</v>
      </c>
    </row>
    <row r="378" spans="2:235" ht="14.25" customHeight="1">
      <c r="B378" s="136" t="s">
        <v>631</v>
      </c>
      <c r="C378" s="136"/>
      <c r="D378" s="136"/>
      <c r="E378" s="136"/>
      <c r="F378" s="136"/>
      <c r="G378" s="136"/>
      <c r="H378" s="136"/>
      <c r="I378" s="136"/>
      <c r="J378" s="136"/>
      <c r="IA378" s="70" t="s">
        <v>143</v>
      </c>
    </row>
    <row r="379" spans="2:235" ht="14.25">
      <c r="B379" s="130"/>
      <c r="C379" s="130"/>
      <c r="D379" s="130"/>
      <c r="E379" s="30"/>
      <c r="F379" s="130"/>
      <c r="G379" s="132"/>
      <c r="H379" s="132"/>
      <c r="I379" s="132"/>
      <c r="J379" s="131"/>
      <c r="IA379" s="70" t="s">
        <v>144</v>
      </c>
    </row>
    <row r="380" spans="2:235" ht="45" customHeight="1">
      <c r="B380" s="136" t="s">
        <v>632</v>
      </c>
      <c r="C380" s="136"/>
      <c r="D380" s="136"/>
      <c r="E380" s="136"/>
      <c r="F380" s="136"/>
      <c r="G380" s="136"/>
      <c r="H380" s="136"/>
      <c r="I380" s="136"/>
      <c r="J380" s="136"/>
      <c r="IA380" s="70" t="s">
        <v>145</v>
      </c>
    </row>
    <row r="381" spans="2:235" ht="14.25">
      <c r="B381" s="130"/>
      <c r="C381" s="130"/>
      <c r="D381" s="130"/>
      <c r="E381" s="30"/>
      <c r="F381" s="130"/>
      <c r="G381" s="130"/>
      <c r="H381" s="130"/>
      <c r="I381" s="130"/>
      <c r="J381" s="131"/>
      <c r="IA381" s="70" t="s">
        <v>146</v>
      </c>
    </row>
    <row r="382" spans="2:235" ht="14.25">
      <c r="B382" s="136" t="s">
        <v>633</v>
      </c>
      <c r="C382" s="136"/>
      <c r="D382" s="136"/>
      <c r="E382" s="136"/>
      <c r="F382" s="136"/>
      <c r="G382" s="136"/>
      <c r="H382" s="136"/>
      <c r="I382" s="136"/>
      <c r="J382" s="136"/>
      <c r="IA382" s="70" t="s">
        <v>147</v>
      </c>
    </row>
    <row r="383" spans="2:235" ht="14.25">
      <c r="B383" s="130"/>
      <c r="C383" s="130"/>
      <c r="D383" s="130"/>
      <c r="E383" s="30"/>
      <c r="F383" s="130"/>
      <c r="G383" s="130"/>
      <c r="H383" s="130"/>
      <c r="I383" s="130"/>
      <c r="J383" s="131"/>
      <c r="IA383" s="70" t="s">
        <v>148</v>
      </c>
    </row>
    <row r="384" spans="2:235" ht="31.5" customHeight="1">
      <c r="B384" s="136" t="s">
        <v>634</v>
      </c>
      <c r="C384" s="136"/>
      <c r="D384" s="136"/>
      <c r="E384" s="136"/>
      <c r="F384" s="136"/>
      <c r="G384" s="136"/>
      <c r="H384" s="136"/>
      <c r="I384" s="136"/>
      <c r="J384" s="136"/>
      <c r="IA384" s="70" t="s">
        <v>149</v>
      </c>
    </row>
    <row r="385" spans="2:235" ht="14.25">
      <c r="B385" s="130"/>
      <c r="C385" s="130"/>
      <c r="D385" s="130"/>
      <c r="E385" s="30"/>
      <c r="F385" s="130"/>
      <c r="G385" s="130"/>
      <c r="H385" s="130"/>
      <c r="I385" s="130"/>
      <c r="J385" s="131"/>
      <c r="IA385" s="70" t="s">
        <v>150</v>
      </c>
    </row>
    <row r="386" spans="2:235" ht="14.25">
      <c r="B386" s="136" t="s">
        <v>635</v>
      </c>
      <c r="C386" s="136"/>
      <c r="D386" s="136"/>
      <c r="E386" s="136"/>
      <c r="F386" s="136"/>
      <c r="G386" s="136"/>
      <c r="H386" s="136"/>
      <c r="I386" s="136"/>
      <c r="J386" s="136"/>
      <c r="IA386" s="70" t="s">
        <v>151</v>
      </c>
    </row>
    <row r="387" spans="2:235" ht="14.25">
      <c r="B387" s="130"/>
      <c r="C387" s="130"/>
      <c r="D387" s="130"/>
      <c r="E387" s="30"/>
      <c r="F387" s="130"/>
      <c r="G387" s="131"/>
      <c r="H387" s="131"/>
      <c r="I387" s="131"/>
      <c r="J387" s="131"/>
      <c r="IA387" s="70" t="s">
        <v>152</v>
      </c>
    </row>
    <row r="388" spans="2:235" ht="45.75" customHeight="1">
      <c r="B388" s="136" t="s">
        <v>636</v>
      </c>
      <c r="C388" s="136"/>
      <c r="D388" s="136"/>
      <c r="E388" s="136"/>
      <c r="F388" s="136"/>
      <c r="G388" s="136"/>
      <c r="H388" s="136"/>
      <c r="I388" s="136"/>
      <c r="J388" s="136"/>
      <c r="IA388" s="70" t="s">
        <v>153</v>
      </c>
    </row>
    <row r="389" spans="2:235" ht="14.25">
      <c r="B389" s="130"/>
      <c r="C389" s="130"/>
      <c r="D389" s="130"/>
      <c r="E389" s="30"/>
      <c r="F389" s="130"/>
      <c r="G389" s="131"/>
      <c r="H389" s="25"/>
      <c r="I389" s="133"/>
      <c r="J389" s="131"/>
      <c r="IA389" s="70" t="s">
        <v>154</v>
      </c>
    </row>
    <row r="390" spans="2:235" ht="14.25" customHeight="1">
      <c r="B390" s="136" t="s">
        <v>637</v>
      </c>
      <c r="C390" s="136"/>
      <c r="D390" s="136"/>
      <c r="E390" s="136"/>
      <c r="F390" s="136"/>
      <c r="G390" s="136"/>
      <c r="H390" s="136"/>
      <c r="I390" s="136"/>
      <c r="J390" s="136"/>
      <c r="IA390" s="70" t="s">
        <v>155</v>
      </c>
    </row>
    <row r="391" spans="2:235" ht="14.25">
      <c r="B391" s="23"/>
      <c r="C391" s="23"/>
      <c r="D391" s="23"/>
      <c r="E391" s="31"/>
      <c r="F391" s="23"/>
      <c r="IA391" s="70" t="s">
        <v>156</v>
      </c>
    </row>
    <row r="392" ht="12.75">
      <c r="IA392" s="70" t="s">
        <v>157</v>
      </c>
    </row>
    <row r="393" ht="12.75">
      <c r="IA393" s="70" t="s">
        <v>158</v>
      </c>
    </row>
    <row r="394" spans="10:235" ht="12.75">
      <c r="J394" s="16" t="s">
        <v>638</v>
      </c>
      <c r="IA394" s="70" t="s">
        <v>159</v>
      </c>
    </row>
    <row r="395" spans="10:235" ht="12.75">
      <c r="J395" s="16" t="s">
        <v>639</v>
      </c>
      <c r="IA395" s="70" t="s">
        <v>160</v>
      </c>
    </row>
    <row r="396" ht="12.75">
      <c r="IA396" s="70" t="s">
        <v>161</v>
      </c>
    </row>
    <row r="397" ht="12.75">
      <c r="IA397" s="70" t="s">
        <v>162</v>
      </c>
    </row>
    <row r="398" ht="12.75">
      <c r="IA398" s="70" t="s">
        <v>163</v>
      </c>
    </row>
    <row r="399" ht="12.75">
      <c r="IA399" s="70" t="s">
        <v>164</v>
      </c>
    </row>
    <row r="400" ht="12.75">
      <c r="IA400" s="70" t="s">
        <v>165</v>
      </c>
    </row>
    <row r="401" ht="12.75">
      <c r="IA401" s="70" t="s">
        <v>166</v>
      </c>
    </row>
    <row r="402" ht="12.75">
      <c r="IA402" s="70" t="s">
        <v>167</v>
      </c>
    </row>
    <row r="403" ht="12.75">
      <c r="IA403" s="70" t="s">
        <v>168</v>
      </c>
    </row>
    <row r="404" ht="12.75">
      <c r="IA404" s="70" t="s">
        <v>169</v>
      </c>
    </row>
    <row r="405" ht="12.75">
      <c r="IA405" s="70" t="s">
        <v>170</v>
      </c>
    </row>
    <row r="406" ht="12.75">
      <c r="IA406" s="70" t="s">
        <v>171</v>
      </c>
    </row>
    <row r="407" ht="12.75">
      <c r="IA407" s="70" t="s">
        <v>172</v>
      </c>
    </row>
    <row r="408" ht="12.75">
      <c r="IA408" s="70" t="s">
        <v>173</v>
      </c>
    </row>
    <row r="409" ht="12.75">
      <c r="IA409" s="70" t="s">
        <v>174</v>
      </c>
    </row>
    <row r="410" ht="12.75">
      <c r="IA410" s="70" t="s">
        <v>175</v>
      </c>
    </row>
    <row r="411" ht="12.75">
      <c r="IA411" s="70" t="s">
        <v>176</v>
      </c>
    </row>
    <row r="412" ht="12.75">
      <c r="IA412" s="70" t="s">
        <v>177</v>
      </c>
    </row>
    <row r="413" ht="12.75">
      <c r="IA413" s="70" t="s">
        <v>178</v>
      </c>
    </row>
    <row r="414" ht="12.75">
      <c r="IA414" s="70" t="s">
        <v>179</v>
      </c>
    </row>
    <row r="415" ht="12.75">
      <c r="IA415" s="70" t="s">
        <v>180</v>
      </c>
    </row>
    <row r="416" ht="12.75">
      <c r="IA416" s="70" t="s">
        <v>181</v>
      </c>
    </row>
    <row r="417" ht="12.75">
      <c r="IA417" s="70" t="s">
        <v>182</v>
      </c>
    </row>
    <row r="418" ht="12.75">
      <c r="IA418" s="70" t="s">
        <v>183</v>
      </c>
    </row>
    <row r="419" ht="12.75">
      <c r="IA419" s="70" t="s">
        <v>184</v>
      </c>
    </row>
    <row r="420" ht="12.75">
      <c r="IA420" s="70" t="s">
        <v>185</v>
      </c>
    </row>
    <row r="421" ht="12.75">
      <c r="IA421" s="70" t="s">
        <v>186</v>
      </c>
    </row>
    <row r="422" ht="12.75">
      <c r="IA422" s="70" t="s">
        <v>187</v>
      </c>
    </row>
    <row r="423" ht="12.75">
      <c r="IA423" s="70" t="s">
        <v>188</v>
      </c>
    </row>
    <row r="424" ht="12.75">
      <c r="IA424" s="70" t="s">
        <v>189</v>
      </c>
    </row>
    <row r="425" ht="12.75">
      <c r="IA425" s="70" t="s">
        <v>190</v>
      </c>
    </row>
    <row r="426" ht="12.75">
      <c r="IA426" s="70" t="s">
        <v>191</v>
      </c>
    </row>
    <row r="427" ht="12.75">
      <c r="IA427" s="70" t="s">
        <v>192</v>
      </c>
    </row>
    <row r="428" ht="12.75">
      <c r="IA428" s="70" t="s">
        <v>193</v>
      </c>
    </row>
    <row r="429" ht="12.75">
      <c r="IA429" s="70" t="s">
        <v>194</v>
      </c>
    </row>
    <row r="430" ht="12.75">
      <c r="IA430" s="70" t="s">
        <v>195</v>
      </c>
    </row>
    <row r="431" ht="12.75">
      <c r="IA431" s="70" t="s">
        <v>196</v>
      </c>
    </row>
    <row r="432" ht="12.75">
      <c r="IA432" s="70" t="s">
        <v>197</v>
      </c>
    </row>
    <row r="433" ht="12.75">
      <c r="IA433" s="70" t="s">
        <v>198</v>
      </c>
    </row>
    <row r="434" ht="12.75">
      <c r="IA434" s="70" t="s">
        <v>199</v>
      </c>
    </row>
    <row r="435" ht="12.75">
      <c r="IA435" s="70" t="s">
        <v>200</v>
      </c>
    </row>
    <row r="436" ht="12.75">
      <c r="IA436" s="70" t="s">
        <v>201</v>
      </c>
    </row>
    <row r="437" ht="12.75">
      <c r="IA437" s="70" t="s">
        <v>202</v>
      </c>
    </row>
    <row r="438" ht="12.75">
      <c r="IA438" s="70" t="s">
        <v>203</v>
      </c>
    </row>
    <row r="439" ht="12.75">
      <c r="IA439" s="70" t="s">
        <v>204</v>
      </c>
    </row>
    <row r="440" ht="12.75">
      <c r="IA440" s="70" t="s">
        <v>205</v>
      </c>
    </row>
    <row r="441" ht="12.75">
      <c r="IA441" s="70" t="s">
        <v>206</v>
      </c>
    </row>
    <row r="442" ht="12.75">
      <c r="IA442" s="70" t="s">
        <v>207</v>
      </c>
    </row>
    <row r="443" ht="12.75">
      <c r="IA443" s="70" t="s">
        <v>208</v>
      </c>
    </row>
    <row r="444" ht="12.75">
      <c r="IA444" s="70" t="s">
        <v>209</v>
      </c>
    </row>
    <row r="445" ht="12.75">
      <c r="IA445" s="70" t="s">
        <v>210</v>
      </c>
    </row>
    <row r="450" ht="12.75">
      <c r="IA450" s="39" t="s">
        <v>211</v>
      </c>
    </row>
    <row r="451" ht="12.75">
      <c r="IA451" s="74">
        <v>1999</v>
      </c>
    </row>
    <row r="452" ht="12.75">
      <c r="IA452" s="74">
        <v>2000</v>
      </c>
    </row>
    <row r="453" ht="12.75">
      <c r="IA453" s="74">
        <v>2001</v>
      </c>
    </row>
    <row r="454" ht="12.75">
      <c r="IA454" s="74">
        <v>2002</v>
      </c>
    </row>
    <row r="455" ht="12.75">
      <c r="IA455" s="74">
        <v>2003</v>
      </c>
    </row>
    <row r="456" ht="12.75">
      <c r="IA456" s="74">
        <v>2004</v>
      </c>
    </row>
    <row r="457" ht="12.75">
      <c r="IA457" s="74">
        <v>2005</v>
      </c>
    </row>
    <row r="458" ht="12.75">
      <c r="IA458" s="74">
        <v>2006</v>
      </c>
    </row>
    <row r="459" ht="12.75">
      <c r="IA459" s="74">
        <v>2007</v>
      </c>
    </row>
    <row r="460" ht="12.75">
      <c r="IA460" s="74">
        <v>2008</v>
      </c>
    </row>
    <row r="461" ht="12.75">
      <c r="IA461" s="74">
        <v>2009</v>
      </c>
    </row>
    <row r="462" ht="12.75">
      <c r="IA462" s="74">
        <v>2010</v>
      </c>
    </row>
    <row r="463" ht="12.75">
      <c r="IA463" s="74">
        <v>2011</v>
      </c>
    </row>
    <row r="464" ht="12.75">
      <c r="IA464" s="74">
        <v>2012</v>
      </c>
    </row>
    <row r="465" ht="12.75">
      <c r="IA465" s="74">
        <v>2013</v>
      </c>
    </row>
    <row r="466" ht="12.75">
      <c r="IA466" s="74">
        <v>2014</v>
      </c>
    </row>
    <row r="467" ht="12.75">
      <c r="IA467" s="74">
        <v>2015</v>
      </c>
    </row>
    <row r="469" ht="12.75">
      <c r="IA469" s="68" t="s">
        <v>212</v>
      </c>
    </row>
    <row r="470" ht="12.75">
      <c r="IA470" s="74" t="s">
        <v>213</v>
      </c>
    </row>
    <row r="471" ht="12.75">
      <c r="IA471" s="68" t="s">
        <v>214</v>
      </c>
    </row>
    <row r="472" ht="12.75">
      <c r="IA472" s="74" t="s">
        <v>215</v>
      </c>
    </row>
    <row r="473" ht="12.75">
      <c r="IA473" s="68" t="s">
        <v>216</v>
      </c>
    </row>
    <row r="474" ht="12.75">
      <c r="IA474" s="74" t="s">
        <v>217</v>
      </c>
    </row>
    <row r="475" ht="12.75">
      <c r="IA475" s="68" t="s">
        <v>218</v>
      </c>
    </row>
    <row r="476" ht="12.75">
      <c r="IA476" s="74" t="s">
        <v>219</v>
      </c>
    </row>
    <row r="477" ht="12.75">
      <c r="IA477" s="68" t="s">
        <v>220</v>
      </c>
    </row>
    <row r="478" ht="12.75">
      <c r="IA478" s="74" t="s">
        <v>221</v>
      </c>
    </row>
    <row r="479" ht="12.75">
      <c r="IA479" s="68" t="s">
        <v>1</v>
      </c>
    </row>
    <row r="480" ht="12.75">
      <c r="IA480" s="74" t="s">
        <v>222</v>
      </c>
    </row>
    <row r="483" ht="12.75">
      <c r="IA483" s="75" t="s">
        <v>223</v>
      </c>
    </row>
    <row r="484" ht="12.75">
      <c r="IA484" s="75" t="s">
        <v>224</v>
      </c>
    </row>
    <row r="485" ht="12.75">
      <c r="IA485" s="75" t="s">
        <v>225</v>
      </c>
    </row>
    <row r="486" ht="12.75">
      <c r="IA486" s="75" t="s">
        <v>6</v>
      </c>
    </row>
    <row r="488" ht="12.75">
      <c r="IA488" s="75" t="s">
        <v>226</v>
      </c>
    </row>
    <row r="489" ht="12.75">
      <c r="IA489" s="75" t="s">
        <v>227</v>
      </c>
    </row>
    <row r="490" ht="12.75">
      <c r="IA490" s="75" t="s">
        <v>7</v>
      </c>
    </row>
  </sheetData>
  <sheetProtection password="CF59" sheet="1" objects="1" scenarios="1" formatCells="0" formatColumns="0" formatRows="0"/>
  <mergeCells count="20">
    <mergeCell ref="B386:J386"/>
    <mergeCell ref="B388:J388"/>
    <mergeCell ref="B390:J390"/>
    <mergeCell ref="B374:J374"/>
    <mergeCell ref="B376:J376"/>
    <mergeCell ref="B378:J378"/>
    <mergeCell ref="B380:J380"/>
    <mergeCell ref="B382:J382"/>
    <mergeCell ref="B384:J384"/>
    <mergeCell ref="B372:J372"/>
    <mergeCell ref="E3:H3"/>
    <mergeCell ref="B39:G39"/>
    <mergeCell ref="B115:G115"/>
    <mergeCell ref="B360:J360"/>
    <mergeCell ref="B362:J362"/>
    <mergeCell ref="B364:J364"/>
    <mergeCell ref="B366:J366"/>
    <mergeCell ref="B368:J368"/>
    <mergeCell ref="B370:J370"/>
    <mergeCell ref="E4:G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37" t="s">
        <v>211</v>
      </c>
      <c r="D2" s="40" t="s">
        <v>240</v>
      </c>
      <c r="F2" s="37" t="s">
        <v>228</v>
      </c>
      <c r="G2" s="37"/>
      <c r="I2" s="37" t="s">
        <v>229</v>
      </c>
      <c r="L2" s="112" t="s">
        <v>324</v>
      </c>
      <c r="M2" s="112" t="s">
        <v>649</v>
      </c>
      <c r="P2" s="40" t="s">
        <v>640</v>
      </c>
    </row>
    <row r="3" spans="1:16" ht="12.75">
      <c r="A3" t="s">
        <v>653</v>
      </c>
      <c r="B3" s="37" t="s">
        <v>230</v>
      </c>
      <c r="D3" s="37" t="s">
        <v>230</v>
      </c>
      <c r="F3" s="37" t="s">
        <v>230</v>
      </c>
      <c r="G3" s="37" t="s">
        <v>231</v>
      </c>
      <c r="I3" s="37" t="s">
        <v>230</v>
      </c>
      <c r="L3" s="112" t="s">
        <v>325</v>
      </c>
      <c r="M3" s="112" t="s">
        <v>651</v>
      </c>
      <c r="P3" s="37" t="s">
        <v>230</v>
      </c>
    </row>
    <row r="4" spans="2:16" ht="12.75">
      <c r="B4" s="117">
        <v>2030</v>
      </c>
      <c r="D4" s="15" t="s">
        <v>253</v>
      </c>
      <c r="F4" t="s">
        <v>224</v>
      </c>
      <c r="G4" s="15" t="s">
        <v>237</v>
      </c>
      <c r="I4" t="s">
        <v>0</v>
      </c>
      <c r="L4" t="s">
        <v>644</v>
      </c>
      <c r="M4" t="s">
        <v>642</v>
      </c>
      <c r="O4" t="s">
        <v>642</v>
      </c>
      <c r="P4" s="15" t="s">
        <v>604</v>
      </c>
    </row>
    <row r="5" spans="2:16" ht="12.75">
      <c r="B5" s="117">
        <v>2029</v>
      </c>
      <c r="D5" s="15" t="s">
        <v>254</v>
      </c>
      <c r="F5" t="s">
        <v>328</v>
      </c>
      <c r="G5" s="15" t="s">
        <v>238</v>
      </c>
      <c r="H5" s="15"/>
      <c r="I5" s="15" t="s">
        <v>2</v>
      </c>
      <c r="O5" t="s">
        <v>643</v>
      </c>
      <c r="P5" s="15" t="s">
        <v>641</v>
      </c>
    </row>
    <row r="6" spans="2:9" ht="12.75">
      <c r="B6">
        <v>2028</v>
      </c>
      <c r="D6" s="15" t="s">
        <v>255</v>
      </c>
      <c r="F6" t="s">
        <v>6</v>
      </c>
      <c r="G6" s="15" t="s">
        <v>239</v>
      </c>
      <c r="H6" s="15"/>
      <c r="I6" t="s">
        <v>3</v>
      </c>
    </row>
    <row r="7" spans="2:9" ht="12.75">
      <c r="B7">
        <v>2027</v>
      </c>
      <c r="D7" s="15" t="s">
        <v>256</v>
      </c>
      <c r="H7" s="15"/>
      <c r="I7" t="s">
        <v>4</v>
      </c>
    </row>
    <row r="8" spans="2:9" ht="12.75">
      <c r="B8">
        <v>2026</v>
      </c>
      <c r="D8" s="15" t="s">
        <v>257</v>
      </c>
      <c r="I8" t="s">
        <v>5</v>
      </c>
    </row>
    <row r="9" spans="2:4" ht="12.75">
      <c r="B9">
        <v>2025</v>
      </c>
      <c r="D9" s="15" t="s">
        <v>241</v>
      </c>
    </row>
    <row r="10" spans="2:4" ht="12.75">
      <c r="B10">
        <v>2024</v>
      </c>
      <c r="D10" s="15" t="s">
        <v>242</v>
      </c>
    </row>
    <row r="11" spans="2:4" ht="12.75">
      <c r="B11">
        <v>2023</v>
      </c>
      <c r="D11" s="15" t="s">
        <v>243</v>
      </c>
    </row>
    <row r="12" spans="2:4" ht="12.75">
      <c r="B12">
        <v>2022</v>
      </c>
      <c r="D12" s="15" t="s">
        <v>244</v>
      </c>
    </row>
    <row r="13" spans="2:4" ht="12.75">
      <c r="B13">
        <v>2021</v>
      </c>
      <c r="D13" s="15" t="s">
        <v>245</v>
      </c>
    </row>
    <row r="14" spans="2:4" ht="12.75">
      <c r="B14">
        <v>2020</v>
      </c>
      <c r="D14" s="15" t="s">
        <v>246</v>
      </c>
    </row>
    <row r="15" spans="2:4" ht="12.75">
      <c r="B15">
        <v>2019</v>
      </c>
      <c r="D15" s="15" t="s">
        <v>247</v>
      </c>
    </row>
    <row r="16" spans="2:4" ht="12.75">
      <c r="B16">
        <v>2018</v>
      </c>
      <c r="D16" s="15" t="s">
        <v>248</v>
      </c>
    </row>
    <row r="17" spans="2:4" ht="12.75">
      <c r="B17">
        <v>2017</v>
      </c>
      <c r="D17" s="15" t="s">
        <v>249</v>
      </c>
    </row>
    <row r="18" spans="2:4" ht="12.75">
      <c r="B18">
        <v>2016</v>
      </c>
      <c r="D18" s="15" t="s">
        <v>250</v>
      </c>
    </row>
    <row r="19" spans="2:4" ht="12.75">
      <c r="B19">
        <v>2015</v>
      </c>
      <c r="D19" s="15" t="s">
        <v>251</v>
      </c>
    </row>
    <row r="20" spans="2:4" ht="12.75">
      <c r="B20">
        <v>2014</v>
      </c>
      <c r="D20" s="15" t="s">
        <v>252</v>
      </c>
    </row>
    <row r="21" spans="2:4" ht="12.75">
      <c r="B21">
        <v>2013</v>
      </c>
      <c r="D21" s="15"/>
    </row>
    <row r="22" spans="2:4" ht="12.75">
      <c r="B22">
        <v>2012</v>
      </c>
      <c r="D22" s="15"/>
    </row>
    <row r="23" spans="2:4" ht="12.75">
      <c r="B23">
        <v>2011</v>
      </c>
      <c r="D23" s="15"/>
    </row>
    <row r="24" spans="2:4" ht="12.75">
      <c r="B24">
        <v>2010</v>
      </c>
      <c r="D24" s="15"/>
    </row>
    <row r="25" spans="2:4" ht="12.75">
      <c r="B25">
        <v>2009</v>
      </c>
      <c r="D25" s="15"/>
    </row>
    <row r="26" spans="2:4" ht="12.75">
      <c r="B26">
        <v>2008</v>
      </c>
      <c r="D26" s="15"/>
    </row>
    <row r="27" spans="2:4" ht="12.75">
      <c r="B27">
        <v>2007</v>
      </c>
      <c r="D27" s="15"/>
    </row>
    <row r="28" spans="2:4" ht="12.75">
      <c r="B28">
        <v>2006</v>
      </c>
      <c r="D28" s="15"/>
    </row>
    <row r="29" spans="2:4" ht="12.75">
      <c r="B29">
        <v>2005</v>
      </c>
      <c r="D29" s="15"/>
    </row>
    <row r="30" spans="2:4" ht="12.75">
      <c r="B30">
        <v>2004</v>
      </c>
      <c r="D30" s="15"/>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2023-08-16T12:17:24Z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