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_2" sheetId="1" r:id="rId1"/>
    <sheet name="Tabl_3" sheetId="2" r:id="rId2"/>
    <sheet name="Tabl_5" sheetId="3" r:id="rId3"/>
    <sheet name="Tabl_10_11" sheetId="4" r:id="rId4"/>
    <sheet name="Tabl_14" sheetId="5" r:id="rId5"/>
    <sheet name="Tabl_14_dok" sheetId="6" r:id="rId6"/>
    <sheet name="Tabl_15" sheetId="7" r:id="rId7"/>
    <sheet name="Tabl_18" sheetId="8" r:id="rId8"/>
    <sheet name="Tabl_22" sheetId="9" r:id="rId9"/>
  </sheets>
  <definedNames/>
  <calcPr fullCalcOnLoad="1"/>
</workbook>
</file>

<file path=xl/sharedStrings.xml><?xml version="1.0" encoding="utf-8"?>
<sst xmlns="http://schemas.openxmlformats.org/spreadsheetml/2006/main" count="427" uniqueCount="126">
  <si>
    <t>Województwa</t>
  </si>
  <si>
    <t>Polska</t>
  </si>
  <si>
    <t>w odsetkach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</si>
  <si>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</si>
  <si>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</si>
  <si>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</si>
  <si>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</si>
  <si>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</si>
  <si>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</si>
  <si>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</si>
  <si>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</si>
  <si>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</si>
  <si>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</si>
  <si>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</si>
  <si>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</si>
  <si>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</si>
  <si>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</si>
  <si>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</si>
  <si>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</si>
  <si>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w sztukach</t>
  </si>
  <si>
    <t>Bydło</t>
  </si>
  <si>
    <t>Trzoda chlewna</t>
  </si>
  <si>
    <t>Owce</t>
  </si>
  <si>
    <t>Konie</t>
  </si>
  <si>
    <t>Drób ogółem</t>
  </si>
  <si>
    <t>ogółem</t>
  </si>
  <si>
    <t>w tym krowy</t>
  </si>
  <si>
    <t>Ciągniki</t>
  </si>
  <si>
    <t>Samochody ciężarowe</t>
  </si>
  <si>
    <t>Przyczepy</t>
  </si>
  <si>
    <t>Kombajny</t>
  </si>
  <si>
    <t>zbożowe</t>
  </si>
  <si>
    <t>buraczane</t>
  </si>
  <si>
    <t>ziemniaczane</t>
  </si>
  <si>
    <t>w hektarach</t>
  </si>
  <si>
    <t>Użytki rolne</t>
  </si>
  <si>
    <t>razem</t>
  </si>
  <si>
    <t>grunty orne</t>
  </si>
  <si>
    <t>sady</t>
  </si>
  <si>
    <t>łąki</t>
  </si>
  <si>
    <t>pastwiska</t>
  </si>
  <si>
    <t>Lasy i grunty leśne</t>
  </si>
  <si>
    <t>Pozostałe grunty</t>
  </si>
  <si>
    <t>Powierz-chnia ogółem</t>
  </si>
  <si>
    <t>Powierz-chnia zasiewów ogółem</t>
  </si>
  <si>
    <t>Ziemniaki</t>
  </si>
  <si>
    <t>Przemy-słowe</t>
  </si>
  <si>
    <t>Pozostałe</t>
  </si>
  <si>
    <t>Ogółem</t>
  </si>
  <si>
    <t xml:space="preserve">Gospodarstwa </t>
  </si>
  <si>
    <t>w procentach ogółem</t>
  </si>
  <si>
    <t>w tym lochy</t>
  </si>
  <si>
    <t>w liczbach bezwzględnych</t>
  </si>
  <si>
    <t>0 - 1</t>
  </si>
  <si>
    <t>1 - 2</t>
  </si>
  <si>
    <t>2 - 3</t>
  </si>
  <si>
    <t>3 - 5</t>
  </si>
  <si>
    <t>5 - 7</t>
  </si>
  <si>
    <t>7 - 10</t>
  </si>
  <si>
    <t>10 - 15</t>
  </si>
  <si>
    <t>15 - 20</t>
  </si>
  <si>
    <t>20 - 30</t>
  </si>
  <si>
    <t>30 - 50</t>
  </si>
  <si>
    <t>50 - 100</t>
  </si>
  <si>
    <t>100 ha i więcej</t>
  </si>
  <si>
    <t>Lp.</t>
  </si>
  <si>
    <t>Grupy</t>
  </si>
  <si>
    <t>obszarowe użytków rolnych</t>
  </si>
  <si>
    <t>w</t>
  </si>
  <si>
    <t>odsetkach</t>
  </si>
  <si>
    <t>prowadzące działalność rolniczą</t>
  </si>
  <si>
    <t>16899296,67</t>
  </si>
  <si>
    <t>w liczbach</t>
  </si>
  <si>
    <t>bezwzględnych</t>
  </si>
  <si>
    <t>nie prowadzące działalności rolniczej</t>
  </si>
  <si>
    <t>Strączko-we jadalne na ziarno</t>
  </si>
  <si>
    <t xml:space="preserve">Tabl.  2.   Liczba gospodarstw rolnych według grup obszarowych powierzchni użytków </t>
  </si>
  <si>
    <t xml:space="preserve">                     OGÓŁEM</t>
  </si>
  <si>
    <t xml:space="preserve">                w tym w gospodarstwach rolnych prowadzących działalność rolniczą</t>
  </si>
  <si>
    <t>a/ Łącznie z kukurydzą na ziarno. b/ Łącznie z mieszankami zbożowymi c/ Łącznie z mieszankami zbożowo-strączkowymi.</t>
  </si>
  <si>
    <r>
      <t>Pastewne</t>
    </r>
    <r>
      <rPr>
        <vertAlign val="superscript"/>
        <sz val="9"/>
        <rFont val="Times New Roman"/>
        <family val="1"/>
      </rPr>
      <t>c/</t>
    </r>
  </si>
  <si>
    <r>
      <t>Zboża</t>
    </r>
    <r>
      <rPr>
        <vertAlign val="superscript"/>
        <sz val="9"/>
        <rFont val="Times New Roman"/>
        <family val="1"/>
      </rPr>
      <t>a/</t>
    </r>
    <r>
      <rPr>
        <sz val="9"/>
        <rFont val="Times New Roman"/>
        <family val="1"/>
      </rPr>
      <t xml:space="preserve"> </t>
    </r>
  </si>
  <si>
    <r>
      <t>podsta-wowe</t>
    </r>
    <r>
      <rPr>
        <vertAlign val="superscript"/>
        <sz val="9"/>
        <rFont val="Times New Roman"/>
        <family val="1"/>
      </rPr>
      <t>b/</t>
    </r>
  </si>
  <si>
    <t>Wyszczególnienie</t>
  </si>
  <si>
    <t>W wieku</t>
  </si>
  <si>
    <t>15-19</t>
  </si>
  <si>
    <t>20-29</t>
  </si>
  <si>
    <t>30-39</t>
  </si>
  <si>
    <t>40-49</t>
  </si>
  <si>
    <t>50-59</t>
  </si>
  <si>
    <t>60 - 64</t>
  </si>
  <si>
    <t>65 lat i więcej</t>
  </si>
  <si>
    <t>w tysiącach</t>
  </si>
  <si>
    <t>-</t>
  </si>
  <si>
    <t>Miasta</t>
  </si>
  <si>
    <t>Wieś</t>
  </si>
  <si>
    <t>Na 100 mężczyzn przypada kobiet</t>
  </si>
  <si>
    <t>mężczyźni</t>
  </si>
  <si>
    <t>kobiety</t>
  </si>
  <si>
    <t>miasta</t>
  </si>
  <si>
    <t>wieś</t>
  </si>
  <si>
    <t>OGÓŁEM</t>
  </si>
  <si>
    <t>Ludność w gospodarstwach domowych z właścicielem zwierząt gospodarskich</t>
  </si>
  <si>
    <t xml:space="preserve">       0,1 - 0,5 ha</t>
  </si>
  <si>
    <t xml:space="preserve">       0,5 - 1,0 ha</t>
  </si>
  <si>
    <t>w tym wieś</t>
  </si>
  <si>
    <t>miasta i wieś</t>
  </si>
  <si>
    <t>10 -15</t>
  </si>
  <si>
    <t>20 - 50</t>
  </si>
  <si>
    <t>Ludność w gospodarstwach domowych z użytkownikiem gospodarstwa indywidualnego powyżej 1 ha UR o powierzchni:</t>
  </si>
  <si>
    <t xml:space="preserve">Ludność w gospodarstwach domowych z użytkownikiem gospodarstwa indywidualnego do 1 ha UR włącznie </t>
  </si>
  <si>
    <t xml:space="preserve">Tabl. 10.  Liczba gospodarstw rolnych według prowadzenia działalności rolniczej </t>
  </si>
  <si>
    <t xml:space="preserve">Tabl.  11.  Średnia powierzchnia użytków rolnych w gospodarstwach rolnych według </t>
  </si>
  <si>
    <t>Tabl. 22.Ciągniki, samochody ciężarowe, przyczepy i wybrane maszyny według województw</t>
  </si>
  <si>
    <t xml:space="preserve">Tabl.  5.  Użytkownicy gospodarstw indywidualnych powyżej 1 ha użytków rolnych według </t>
  </si>
  <si>
    <t xml:space="preserve">                i województw w 2002 r.</t>
  </si>
  <si>
    <t xml:space="preserve">                 prowadzenia działalności rolniczej i województw w 2002 r.</t>
  </si>
  <si>
    <t>rolnych i województw w 2002 r.</t>
  </si>
  <si>
    <t>Tabl.   14.  Użytkowanie gruntów w gospodarstwach rolnych według województw w 2002 r.</t>
  </si>
  <si>
    <t>Tabl.  14.   Użytkowanie gruntów w gopodarstwach rolnych według województw w 2002 r.</t>
  </si>
  <si>
    <t xml:space="preserve">                  (dok.)</t>
  </si>
  <si>
    <t>Tabl.  15.  Powierzchnia zasiewów według województw w 2002 r.</t>
  </si>
  <si>
    <t>Tabl.  18.   Zwierzęta gospodarskie według województw w 2002 r.</t>
  </si>
  <si>
    <t xml:space="preserve">              w 2002 r.</t>
  </si>
  <si>
    <t xml:space="preserve">               grup wieku i powierzchni użytków rolnych w 2002 r.</t>
  </si>
  <si>
    <t>Tabl. 3.Ludność w gospodarstwach z użytkownikiem gospodarstwa indywidyalnego według płci i powierzchni użytków rolnych w 2002r.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</si>
</sst>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0_)"/>
    <numFmt numFmtId="167" formatCode="0.0_)"/>
    <numFmt numFmtId="168" formatCode="0.00_)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__\)"/>
    <numFmt numFmtId="175" formatCode="0.0__"/>
    <numFmt numFmtId="176" formatCode="*."/>
  </numFmts>
  <fonts count="24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E"/>
      <family val="0"/>
    </font>
    <font>
      <sz val="11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4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7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6" fontId="11" fillId="0" borderId="4" xfId="0" applyNumberFormat="1" applyFont="1" applyBorder="1" applyAlignment="1">
      <alignment/>
    </xf>
    <xf numFmtId="167" fontId="11" fillId="0" borderId="4" xfId="0" applyNumberFormat="1" applyFont="1" applyBorder="1" applyAlignment="1">
      <alignment/>
    </xf>
    <xf numFmtId="166" fontId="11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6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4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166" fontId="11" fillId="0" borderId="4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>
      <alignment/>
    </xf>
    <xf numFmtId="166" fontId="14" fillId="0" borderId="4" xfId="0" applyNumberFormat="1" applyFont="1" applyBorder="1" applyAlignment="1">
      <alignment/>
    </xf>
    <xf numFmtId="167" fontId="14" fillId="0" borderId="4" xfId="0" applyNumberFormat="1" applyFont="1" applyBorder="1" applyAlignment="1">
      <alignment/>
    </xf>
    <xf numFmtId="0" fontId="6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4" fillId="0" borderId="10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166" fontId="11" fillId="0" borderId="0" xfId="0" applyNumberFormat="1" applyFont="1" applyBorder="1" applyAlignment="1" applyProtection="1">
      <alignment horizontal="right"/>
      <protection locked="0"/>
    </xf>
    <xf numFmtId="167" fontId="11" fillId="0" borderId="0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5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168" fontId="14" fillId="0" borderId="0" xfId="0" applyNumberFormat="1" applyFont="1" applyBorder="1" applyAlignment="1">
      <alignment/>
    </xf>
    <xf numFmtId="168" fontId="14" fillId="0" borderId="4" xfId="0" applyNumberFormat="1" applyFont="1" applyBorder="1" applyAlignment="1">
      <alignment/>
    </xf>
    <xf numFmtId="168" fontId="11" fillId="0" borderId="0" xfId="0" applyNumberFormat="1" applyFont="1" applyAlignment="1" applyProtection="1">
      <alignment horizontal="right"/>
      <protection locked="0"/>
    </xf>
    <xf numFmtId="168" fontId="11" fillId="0" borderId="4" xfId="0" applyNumberFormat="1" applyFont="1" applyBorder="1" applyAlignment="1" applyProtection="1">
      <alignment horizontal="right"/>
      <protection locked="0"/>
    </xf>
    <xf numFmtId="168" fontId="11" fillId="0" borderId="0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6" fontId="17" fillId="0" borderId="0" xfId="0" applyNumberFormat="1" applyFont="1" applyAlignment="1" applyProtection="1">
      <alignment horizontal="right"/>
      <protection locked="0"/>
    </xf>
    <xf numFmtId="166" fontId="17" fillId="0" borderId="4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166" fontId="17" fillId="0" borderId="10" xfId="0" applyNumberFormat="1" applyFont="1" applyBorder="1" applyAlignment="1" applyProtection="1">
      <alignment horizontal="right"/>
      <protection locked="0"/>
    </xf>
    <xf numFmtId="166" fontId="16" fillId="0" borderId="4" xfId="0" applyNumberFormat="1" applyFont="1" applyBorder="1" applyAlignment="1">
      <alignment horizontal="right"/>
    </xf>
    <xf numFmtId="166" fontId="17" fillId="0" borderId="4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167" fontId="16" fillId="0" borderId="4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17" fillId="0" borderId="4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167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8" fontId="14" fillId="0" borderId="0" xfId="0" applyNumberFormat="1" applyFont="1" applyBorder="1" applyAlignment="1">
      <alignment horizontal="left"/>
    </xf>
    <xf numFmtId="168" fontId="14" fillId="0" borderId="10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6" fontId="16" fillId="0" borderId="4" xfId="0" applyNumberFormat="1" applyFont="1" applyBorder="1" applyAlignment="1">
      <alignment/>
    </xf>
    <xf numFmtId="166" fontId="16" fillId="0" borderId="0" xfId="0" applyNumberFormat="1" applyFont="1" applyBorder="1" applyAlignment="1">
      <alignment/>
    </xf>
    <xf numFmtId="166" fontId="16" fillId="0" borderId="0" xfId="0" applyNumberFormat="1" applyFont="1" applyAlignment="1">
      <alignment/>
    </xf>
    <xf numFmtId="166" fontId="13" fillId="0" borderId="4" xfId="0" applyNumberFormat="1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12" fillId="0" borderId="4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10" xfId="0" applyNumberFormat="1" applyFont="1" applyBorder="1" applyAlignment="1">
      <alignment/>
    </xf>
    <xf numFmtId="167" fontId="13" fillId="0" borderId="4" xfId="0" applyNumberFormat="1" applyFont="1" applyBorder="1" applyAlignment="1">
      <alignment/>
    </xf>
    <xf numFmtId="167" fontId="13" fillId="0" borderId="10" xfId="0" applyNumberFormat="1" applyFont="1" applyBorder="1" applyAlignment="1">
      <alignment/>
    </xf>
    <xf numFmtId="167" fontId="12" fillId="0" borderId="4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2" fillId="0" borderId="0" xfId="0" applyNumberFormat="1" applyFont="1" applyAlignment="1">
      <alignment/>
    </xf>
    <xf numFmtId="167" fontId="12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3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/>
    </xf>
    <xf numFmtId="167" fontId="20" fillId="0" borderId="0" xfId="0" applyNumberFormat="1" applyFont="1" applyAlignment="1" applyProtection="1">
      <alignment horizontal="right"/>
      <protection locked="0"/>
    </xf>
    <xf numFmtId="167" fontId="20" fillId="0" borderId="1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Alignment="1" applyProtection="1">
      <alignment horizontal="right"/>
      <protection locked="0"/>
    </xf>
    <xf numFmtId="166" fontId="1" fillId="0" borderId="4" xfId="0" applyNumberFormat="1" applyFont="1" applyBorder="1" applyAlignment="1" applyProtection="1">
      <alignment horizontal="right"/>
      <protection locked="0"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right"/>
      <protection locked="0"/>
    </xf>
    <xf numFmtId="167" fontId="1" fillId="0" borderId="10" xfId="0" applyNumberFormat="1" applyFont="1" applyBorder="1" applyAlignment="1" applyProtection="1">
      <alignment horizontal="right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left"/>
    </xf>
    <xf numFmtId="49" fontId="18" fillId="0" borderId="5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6" fontId="13" fillId="0" borderId="10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13" fillId="0" borderId="4" xfId="0" applyNumberFormat="1" applyFont="1" applyBorder="1" applyAlignment="1" applyProtection="1">
      <alignment horizontal="right"/>
      <protection locked="0"/>
    </xf>
    <xf numFmtId="166" fontId="1" fillId="0" borderId="4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165" fontId="23" fillId="0" borderId="0" xfId="0" applyNumberFormat="1" applyFont="1" applyBorder="1" applyAlignment="1" applyProtection="1">
      <alignment horizontal="right"/>
      <protection locked="0"/>
    </xf>
    <xf numFmtId="165" fontId="23" fillId="0" borderId="0" xfId="0" applyNumberFormat="1" applyFont="1" applyBorder="1" applyAlignment="1" applyProtection="1" quotePrefix="1">
      <alignment horizontal="right"/>
      <protection locked="0"/>
    </xf>
    <xf numFmtId="164" fontId="22" fillId="0" borderId="0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 quotePrefix="1">
      <alignment/>
      <protection locked="0"/>
    </xf>
    <xf numFmtId="164" fontId="23" fillId="0" borderId="0" xfId="0" applyNumberFormat="1" applyFont="1" applyBorder="1" applyAlignment="1" applyProtection="1">
      <alignment/>
      <protection locked="0"/>
    </xf>
    <xf numFmtId="0" fontId="23" fillId="0" borderId="1" xfId="0" applyFont="1" applyBorder="1" applyAlignment="1" applyProtection="1" quotePrefix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/>
    </xf>
    <xf numFmtId="165" fontId="23" fillId="0" borderId="4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Border="1" applyAlignment="1" applyProtection="1">
      <alignment horizontal="left" wrapText="1"/>
      <protection locked="0"/>
    </xf>
    <xf numFmtId="164" fontId="23" fillId="0" borderId="0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 quotePrefix="1">
      <alignment horizontal="left"/>
      <protection locked="0"/>
    </xf>
    <xf numFmtId="0" fontId="0" fillId="0" borderId="0" xfId="0" applyFont="1" applyBorder="1" applyAlignment="1">
      <alignment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textRotation="180"/>
    </xf>
    <xf numFmtId="0" fontId="6" fillId="0" borderId="0" xfId="0" applyFont="1" applyAlignment="1">
      <alignment textRotation="180"/>
    </xf>
    <xf numFmtId="167" fontId="22" fillId="0" borderId="4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 applyProtection="1">
      <alignment horizontal="right"/>
      <protection locked="0"/>
    </xf>
    <xf numFmtId="167" fontId="22" fillId="0" borderId="10" xfId="0" applyNumberFormat="1" applyFont="1" applyBorder="1" applyAlignment="1" applyProtection="1">
      <alignment horizontal="right"/>
      <protection locked="0"/>
    </xf>
    <xf numFmtId="167" fontId="23" fillId="0" borderId="4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167" fontId="23" fillId="0" borderId="0" xfId="0" applyNumberFormat="1" applyFont="1" applyBorder="1" applyAlignment="1" applyProtection="1">
      <alignment horizontal="right"/>
      <protection locked="0"/>
    </xf>
    <xf numFmtId="167" fontId="23" fillId="0" borderId="1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6"/>
  <sheetViews>
    <sheetView tabSelected="1" workbookViewId="0" topLeftCell="A1">
      <pane xSplit="2" ySplit="5" topLeftCell="C6" activePane="bottomRight" state="frozen"/>
      <selection pane="topLeft" activeCell="A1" sqref="A1"/>
      <selection pane="bottomLeft" activeCell="A6" sqref="A6"/>
      <selection pane="topRight" activeCell="C1" sqref="C1"/>
      <selection pane="bottomRight" activeCell="D4" sqref="D4:J4"/>
    </sheetView>
  </sheetViews>
  <sheetFormatPr defaultColWidth="9.00390625" defaultRowHeight="12.75"/>
  <cols>
    <col min="1" max="1" width="3.875" style="0" customWidth="1"/>
    <col min="2" max="2" width="18.00390625" style="0" customWidth="1"/>
    <col min="3" max="6" width="10.00390625" style="0" customWidth="1"/>
    <col min="7" max="8" width="10.75390625" style="0" hidden="1" customWidth="1"/>
    <col min="9" max="10" width="10.00390625" style="0" customWidth="1"/>
    <col min="11" max="11" width="11.625" style="0" customWidth="1"/>
    <col min="12" max="13" width="11.25390625" style="0" customWidth="1"/>
    <col min="14" max="14" width="11.125" style="0" customWidth="1"/>
    <col min="15" max="15" width="11.375" style="0" customWidth="1"/>
    <col min="16" max="16" width="10.75390625" style="0" customWidth="1"/>
    <col min="17" max="20" width="10.375" style="0" hidden="1" customWidth="1"/>
    <col min="21" max="21" width="0.12890625" style="0" hidden="1" customWidth="1"/>
    <col min="22" max="22" width="10.75390625" style="0" customWidth="1"/>
    <col min="23" max="23" width="3.75390625" style="0" customWidth="1"/>
  </cols>
  <sheetData>
    <row r="1" spans="1:12" ht="15.75">
      <c r="A1" s="4" t="s">
        <v>76</v>
      </c>
      <c r="C1" s="4"/>
      <c r="D1" s="4"/>
      <c r="E1" s="4"/>
      <c r="F1" s="4"/>
      <c r="G1" s="4"/>
      <c r="H1" s="4"/>
      <c r="I1" s="4"/>
      <c r="J1" s="4"/>
      <c r="K1" s="4" t="s">
        <v>117</v>
      </c>
      <c r="L1" s="7"/>
    </row>
    <row r="2" spans="3:12" ht="15.75">
      <c r="C2" s="4"/>
      <c r="D2" s="4"/>
      <c r="E2" s="4"/>
      <c r="F2" s="4"/>
      <c r="G2" s="4"/>
      <c r="H2" s="4"/>
      <c r="I2" s="4"/>
      <c r="J2" s="4"/>
      <c r="K2" s="7"/>
      <c r="L2" s="7"/>
    </row>
    <row r="3" spans="2:12" ht="15.75">
      <c r="B3" s="4"/>
      <c r="C3" s="6"/>
      <c r="D3" s="6"/>
      <c r="E3" s="6"/>
      <c r="F3" s="6"/>
      <c r="G3" s="6"/>
      <c r="H3" s="6"/>
      <c r="I3" s="6"/>
      <c r="J3" s="6"/>
      <c r="K3" s="7"/>
      <c r="L3" s="7"/>
    </row>
    <row r="4" spans="1:23" ht="28.5" customHeight="1">
      <c r="A4" s="190" t="s">
        <v>65</v>
      </c>
      <c r="B4" s="182" t="s">
        <v>0</v>
      </c>
      <c r="C4" s="192" t="s">
        <v>48</v>
      </c>
      <c r="D4" s="194" t="s">
        <v>66</v>
      </c>
      <c r="E4" s="195"/>
      <c r="F4" s="195"/>
      <c r="G4" s="195"/>
      <c r="H4" s="195"/>
      <c r="I4" s="195"/>
      <c r="J4" s="195"/>
      <c r="K4" s="196" t="s">
        <v>67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79"/>
      <c r="W4" s="180" t="s">
        <v>65</v>
      </c>
    </row>
    <row r="5" spans="1:23" ht="38.25" customHeight="1">
      <c r="A5" s="191"/>
      <c r="B5" s="183"/>
      <c r="C5" s="193"/>
      <c r="D5" s="8" t="s">
        <v>53</v>
      </c>
      <c r="E5" s="42" t="s">
        <v>54</v>
      </c>
      <c r="F5" s="43" t="s">
        <v>55</v>
      </c>
      <c r="G5" s="43"/>
      <c r="H5" s="43"/>
      <c r="I5" s="43" t="s">
        <v>56</v>
      </c>
      <c r="J5" s="51" t="s">
        <v>57</v>
      </c>
      <c r="K5" s="51" t="s">
        <v>58</v>
      </c>
      <c r="L5" s="51" t="s">
        <v>59</v>
      </c>
      <c r="M5" s="52" t="s">
        <v>60</v>
      </c>
      <c r="N5" s="52" t="s">
        <v>61</v>
      </c>
      <c r="O5" s="52" t="s">
        <v>62</v>
      </c>
      <c r="P5" s="52" t="s">
        <v>63</v>
      </c>
      <c r="Q5" s="52"/>
      <c r="R5" s="52"/>
      <c r="S5" s="52"/>
      <c r="T5" s="52"/>
      <c r="U5" s="52"/>
      <c r="V5" s="53" t="s">
        <v>64</v>
      </c>
      <c r="W5" s="181"/>
    </row>
    <row r="6" spans="2:23" ht="12.75"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 ht="12.75">
      <c r="B7" s="184" t="s">
        <v>72</v>
      </c>
      <c r="C7" s="189"/>
      <c r="D7" s="189"/>
      <c r="E7" s="189"/>
      <c r="F7" s="189"/>
      <c r="G7" s="189"/>
      <c r="H7" s="189"/>
      <c r="I7" s="189"/>
      <c r="J7" s="189"/>
      <c r="K7" s="186" t="s">
        <v>73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"/>
    </row>
    <row r="8" spans="2:24" ht="12.75">
      <c r="B8" s="13"/>
      <c r="C8" s="7"/>
      <c r="D8" s="7"/>
      <c r="E8" s="7"/>
      <c r="F8" s="7"/>
      <c r="G8" s="7"/>
      <c r="H8" s="7"/>
      <c r="I8" s="7"/>
      <c r="J8" s="13"/>
      <c r="K8" s="13"/>
      <c r="L8" s="13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2"/>
    </row>
    <row r="9" spans="1:23" s="57" customFormat="1" ht="14.25" customHeight="1">
      <c r="A9" s="56">
        <v>1</v>
      </c>
      <c r="B9" s="35" t="s">
        <v>1</v>
      </c>
      <c r="C9" s="58">
        <f>SUM(C11:C26)</f>
        <v>2933228</v>
      </c>
      <c r="D9" s="49">
        <f aca="true" t="shared" si="0" ref="D9:V9">SUM(D11:D26)</f>
        <v>977087</v>
      </c>
      <c r="E9" s="48">
        <f t="shared" si="0"/>
        <v>517040</v>
      </c>
      <c r="F9" s="49">
        <f t="shared" si="0"/>
        <v>281161</v>
      </c>
      <c r="G9" s="59">
        <f t="shared" si="0"/>
        <v>197537</v>
      </c>
      <c r="H9" s="49">
        <f t="shared" si="0"/>
        <v>151152</v>
      </c>
      <c r="I9" s="49">
        <f t="shared" si="0"/>
        <v>348689</v>
      </c>
      <c r="J9" s="49">
        <f t="shared" si="0"/>
        <v>216818</v>
      </c>
      <c r="K9" s="49">
        <f t="shared" si="0"/>
        <v>210051</v>
      </c>
      <c r="L9" s="49">
        <f t="shared" si="0"/>
        <v>182685</v>
      </c>
      <c r="M9" s="48">
        <f t="shared" si="0"/>
        <v>83938</v>
      </c>
      <c r="N9" s="49">
        <f t="shared" si="0"/>
        <v>64265</v>
      </c>
      <c r="O9" s="48">
        <f t="shared" si="0"/>
        <v>31678</v>
      </c>
      <c r="P9" s="49">
        <f t="shared" si="0"/>
        <v>12394</v>
      </c>
      <c r="Q9" s="59">
        <f t="shared" si="0"/>
        <v>3357</v>
      </c>
      <c r="R9" s="49">
        <f t="shared" si="0"/>
        <v>1110</v>
      </c>
      <c r="S9" s="49">
        <f t="shared" si="0"/>
        <v>1291</v>
      </c>
      <c r="T9" s="49">
        <f t="shared" si="0"/>
        <v>1087</v>
      </c>
      <c r="U9" s="49">
        <f t="shared" si="0"/>
        <v>577</v>
      </c>
      <c r="V9" s="49">
        <f t="shared" si="0"/>
        <v>7422</v>
      </c>
      <c r="W9" s="57">
        <v>1</v>
      </c>
    </row>
    <row r="10" spans="1:23" ht="14.25" customHeight="1">
      <c r="A10" s="55"/>
      <c r="B10" s="36"/>
      <c r="C10" s="40"/>
      <c r="D10" s="47"/>
      <c r="E10" s="40"/>
      <c r="F10" s="47"/>
      <c r="G10" s="40"/>
      <c r="H10" s="40"/>
      <c r="I10" s="38"/>
      <c r="J10" s="47"/>
      <c r="K10" s="47"/>
      <c r="L10" s="47"/>
      <c r="M10" s="40"/>
      <c r="N10" s="47"/>
      <c r="O10" s="40"/>
      <c r="P10" s="47"/>
      <c r="Q10" s="40"/>
      <c r="R10" s="40"/>
      <c r="S10" s="40"/>
      <c r="T10" s="40"/>
      <c r="U10" s="40"/>
      <c r="V10" s="38"/>
      <c r="W10" s="18"/>
    </row>
    <row r="11" spans="1:23" ht="14.25" customHeight="1">
      <c r="A11" s="55">
        <v>2</v>
      </c>
      <c r="B11" s="37" t="s">
        <v>18</v>
      </c>
      <c r="C11" s="40">
        <v>141336</v>
      </c>
      <c r="D11" s="47">
        <v>57993</v>
      </c>
      <c r="E11" s="40">
        <v>25608</v>
      </c>
      <c r="F11" s="47">
        <v>11307</v>
      </c>
      <c r="G11" s="40">
        <v>6745</v>
      </c>
      <c r="H11" s="40">
        <v>4859</v>
      </c>
      <c r="I11" s="38">
        <f>+G11+H11</f>
        <v>11604</v>
      </c>
      <c r="J11" s="47">
        <v>7562</v>
      </c>
      <c r="K11" s="47">
        <v>9009</v>
      </c>
      <c r="L11" s="47">
        <v>7594</v>
      </c>
      <c r="M11" s="40">
        <v>3470</v>
      </c>
      <c r="N11" s="47">
        <v>3092</v>
      </c>
      <c r="O11" s="40">
        <v>1959</v>
      </c>
      <c r="P11" s="47">
        <v>1245</v>
      </c>
      <c r="Q11" s="40">
        <v>383</v>
      </c>
      <c r="R11" s="40">
        <v>138</v>
      </c>
      <c r="S11" s="40">
        <v>187</v>
      </c>
      <c r="T11" s="40">
        <v>124</v>
      </c>
      <c r="U11" s="40">
        <v>61</v>
      </c>
      <c r="V11" s="38">
        <f>+Q11+R11+S11+T11+U11</f>
        <v>893</v>
      </c>
      <c r="W11" s="18">
        <v>2</v>
      </c>
    </row>
    <row r="12" spans="1:23" ht="14.25" customHeight="1">
      <c r="A12" s="55">
        <v>3</v>
      </c>
      <c r="B12" s="37" t="s">
        <v>3</v>
      </c>
      <c r="C12" s="40">
        <v>115981</v>
      </c>
      <c r="D12" s="47">
        <v>36461</v>
      </c>
      <c r="E12" s="40">
        <v>13064</v>
      </c>
      <c r="F12" s="47">
        <v>6586</v>
      </c>
      <c r="G12" s="40">
        <v>4464</v>
      </c>
      <c r="H12" s="40">
        <v>3856</v>
      </c>
      <c r="I12" s="38">
        <f aca="true" t="shared" si="1" ref="I12:I26">+G12+H12</f>
        <v>8320</v>
      </c>
      <c r="J12" s="47">
        <v>7609</v>
      </c>
      <c r="K12" s="47">
        <v>11440</v>
      </c>
      <c r="L12" s="47">
        <v>13043</v>
      </c>
      <c r="M12" s="40">
        <v>7531</v>
      </c>
      <c r="N12" s="47">
        <v>6502</v>
      </c>
      <c r="O12" s="40">
        <v>3641</v>
      </c>
      <c r="P12" s="47">
        <v>1243</v>
      </c>
      <c r="Q12" s="40">
        <v>242</v>
      </c>
      <c r="R12" s="40">
        <v>76</v>
      </c>
      <c r="S12" s="40">
        <v>103</v>
      </c>
      <c r="T12" s="40">
        <v>84</v>
      </c>
      <c r="U12" s="40">
        <v>36</v>
      </c>
      <c r="V12" s="38">
        <f aca="true" t="shared" si="2" ref="V12:V26">+Q12+R12+S12+T12+U12</f>
        <v>541</v>
      </c>
      <c r="W12" s="18">
        <v>3</v>
      </c>
    </row>
    <row r="13" spans="1:23" ht="14.25" customHeight="1">
      <c r="A13" s="55">
        <v>4</v>
      </c>
      <c r="B13" s="37" t="s">
        <v>4</v>
      </c>
      <c r="C13" s="40">
        <v>305891</v>
      </c>
      <c r="D13" s="47">
        <v>82549</v>
      </c>
      <c r="E13" s="40">
        <v>45945</v>
      </c>
      <c r="F13" s="47">
        <v>29226</v>
      </c>
      <c r="G13" s="40">
        <v>24513</v>
      </c>
      <c r="H13" s="40">
        <v>21209</v>
      </c>
      <c r="I13" s="38">
        <f t="shared" si="1"/>
        <v>45722</v>
      </c>
      <c r="J13" s="47">
        <v>33089</v>
      </c>
      <c r="K13" s="47">
        <v>31019</v>
      </c>
      <c r="L13" s="47">
        <v>22171</v>
      </c>
      <c r="M13" s="40">
        <v>8070</v>
      </c>
      <c r="N13" s="47">
        <v>5199</v>
      </c>
      <c r="O13" s="40">
        <v>2050</v>
      </c>
      <c r="P13" s="47">
        <v>580</v>
      </c>
      <c r="Q13" s="40">
        <v>149</v>
      </c>
      <c r="R13" s="40">
        <v>34</v>
      </c>
      <c r="S13" s="40">
        <v>36</v>
      </c>
      <c r="T13" s="40">
        <v>38</v>
      </c>
      <c r="U13" s="40">
        <v>14</v>
      </c>
      <c r="V13" s="38">
        <f t="shared" si="2"/>
        <v>271</v>
      </c>
      <c r="W13" s="18">
        <v>4</v>
      </c>
    </row>
    <row r="14" spans="1:23" ht="14.25" customHeight="1">
      <c r="A14" s="55">
        <v>5</v>
      </c>
      <c r="B14" s="37" t="s">
        <v>5</v>
      </c>
      <c r="C14" s="40">
        <v>55252</v>
      </c>
      <c r="D14" s="47">
        <v>23232</v>
      </c>
      <c r="E14" s="40">
        <v>11803</v>
      </c>
      <c r="F14" s="47">
        <v>4430</v>
      </c>
      <c r="G14" s="40">
        <v>2312</v>
      </c>
      <c r="H14" s="40">
        <v>1624</v>
      </c>
      <c r="I14" s="38">
        <f t="shared" si="1"/>
        <v>3936</v>
      </c>
      <c r="J14" s="47">
        <v>2297</v>
      </c>
      <c r="K14" s="47">
        <v>2574</v>
      </c>
      <c r="L14" s="47">
        <v>2567</v>
      </c>
      <c r="M14" s="40">
        <v>1317</v>
      </c>
      <c r="N14" s="47">
        <v>1273</v>
      </c>
      <c r="O14" s="40">
        <v>827</v>
      </c>
      <c r="P14" s="47">
        <v>568</v>
      </c>
      <c r="Q14" s="40">
        <v>201</v>
      </c>
      <c r="R14" s="40">
        <v>70</v>
      </c>
      <c r="S14" s="40">
        <v>53</v>
      </c>
      <c r="T14" s="40">
        <v>63</v>
      </c>
      <c r="U14" s="40">
        <v>41</v>
      </c>
      <c r="V14" s="38">
        <f t="shared" si="2"/>
        <v>428</v>
      </c>
      <c r="W14" s="18">
        <v>5</v>
      </c>
    </row>
    <row r="15" spans="1:23" ht="14.25" customHeight="1">
      <c r="A15" s="55">
        <v>6</v>
      </c>
      <c r="B15" s="37" t="s">
        <v>6</v>
      </c>
      <c r="C15" s="40">
        <v>209679</v>
      </c>
      <c r="D15" s="47">
        <v>44667</v>
      </c>
      <c r="E15" s="40">
        <v>31769</v>
      </c>
      <c r="F15" s="47">
        <v>19799</v>
      </c>
      <c r="G15" s="40">
        <v>16297</v>
      </c>
      <c r="H15" s="40">
        <v>14896</v>
      </c>
      <c r="I15" s="38">
        <f t="shared" si="1"/>
        <v>31193</v>
      </c>
      <c r="J15" s="47">
        <v>25150</v>
      </c>
      <c r="K15" s="47">
        <v>25422</v>
      </c>
      <c r="L15" s="47">
        <v>19290</v>
      </c>
      <c r="M15" s="40">
        <v>6845</v>
      </c>
      <c r="N15" s="47">
        <v>3853</v>
      </c>
      <c r="O15" s="40">
        <v>1236</v>
      </c>
      <c r="P15" s="47">
        <v>280</v>
      </c>
      <c r="Q15" s="40">
        <v>97</v>
      </c>
      <c r="R15" s="40">
        <v>28</v>
      </c>
      <c r="S15" s="40">
        <v>30</v>
      </c>
      <c r="T15" s="40">
        <v>17</v>
      </c>
      <c r="U15" s="40">
        <v>3</v>
      </c>
      <c r="V15" s="38">
        <f t="shared" si="2"/>
        <v>175</v>
      </c>
      <c r="W15" s="18">
        <v>6</v>
      </c>
    </row>
    <row r="16" spans="1:23" ht="14.25" customHeight="1">
      <c r="A16" s="55">
        <v>7</v>
      </c>
      <c r="B16" s="37" t="s">
        <v>7</v>
      </c>
      <c r="C16" s="40">
        <v>373726</v>
      </c>
      <c r="D16" s="47">
        <v>156835</v>
      </c>
      <c r="E16" s="40">
        <v>88397</v>
      </c>
      <c r="F16" s="47">
        <v>48462</v>
      </c>
      <c r="G16" s="40">
        <v>30467</v>
      </c>
      <c r="H16" s="40">
        <v>18250</v>
      </c>
      <c r="I16" s="38">
        <f t="shared" si="1"/>
        <v>48717</v>
      </c>
      <c r="J16" s="47">
        <v>17388</v>
      </c>
      <c r="K16" s="47">
        <v>8598</v>
      </c>
      <c r="L16" s="47">
        <v>3561</v>
      </c>
      <c r="M16" s="40">
        <v>865</v>
      </c>
      <c r="N16" s="47">
        <v>467</v>
      </c>
      <c r="O16" s="40">
        <v>210</v>
      </c>
      <c r="P16" s="47">
        <v>119</v>
      </c>
      <c r="Q16" s="40">
        <v>61</v>
      </c>
      <c r="R16" s="40">
        <v>19</v>
      </c>
      <c r="S16" s="40">
        <v>12</v>
      </c>
      <c r="T16" s="40">
        <v>12</v>
      </c>
      <c r="U16" s="40">
        <v>3</v>
      </c>
      <c r="V16" s="38">
        <f t="shared" si="2"/>
        <v>107</v>
      </c>
      <c r="W16" s="18">
        <v>7</v>
      </c>
    </row>
    <row r="17" spans="1:23" ht="14.25" customHeight="1">
      <c r="A17" s="55">
        <v>8</v>
      </c>
      <c r="B17" s="37" t="s">
        <v>8</v>
      </c>
      <c r="C17" s="40">
        <v>369524</v>
      </c>
      <c r="D17" s="47">
        <v>77741</v>
      </c>
      <c r="E17" s="40">
        <v>57970</v>
      </c>
      <c r="F17" s="47">
        <v>35228</v>
      </c>
      <c r="G17" s="40">
        <v>27443</v>
      </c>
      <c r="H17" s="40">
        <v>24168</v>
      </c>
      <c r="I17" s="38">
        <f t="shared" si="1"/>
        <v>51611</v>
      </c>
      <c r="J17" s="47">
        <v>39791</v>
      </c>
      <c r="K17" s="47">
        <v>41599</v>
      </c>
      <c r="L17" s="47">
        <v>35475</v>
      </c>
      <c r="M17" s="40">
        <v>14983</v>
      </c>
      <c r="N17" s="47">
        <v>10090</v>
      </c>
      <c r="O17" s="40">
        <v>3754</v>
      </c>
      <c r="P17" s="47">
        <v>874</v>
      </c>
      <c r="Q17" s="40">
        <v>206</v>
      </c>
      <c r="R17" s="40">
        <v>71</v>
      </c>
      <c r="S17" s="40">
        <v>62</v>
      </c>
      <c r="T17" s="40">
        <v>56</v>
      </c>
      <c r="U17" s="40">
        <v>13</v>
      </c>
      <c r="V17" s="38">
        <f t="shared" si="2"/>
        <v>408</v>
      </c>
      <c r="W17" s="18">
        <v>8</v>
      </c>
    </row>
    <row r="18" spans="1:23" ht="14.25" customHeight="1">
      <c r="A18" s="55">
        <v>9</v>
      </c>
      <c r="B18" s="37" t="s">
        <v>9</v>
      </c>
      <c r="C18" s="40">
        <v>74134</v>
      </c>
      <c r="D18" s="47">
        <v>32228</v>
      </c>
      <c r="E18" s="40">
        <v>12022</v>
      </c>
      <c r="F18" s="47">
        <v>5646</v>
      </c>
      <c r="G18" s="40">
        <v>3427</v>
      </c>
      <c r="H18" s="40">
        <v>2441</v>
      </c>
      <c r="I18" s="38">
        <f t="shared" si="1"/>
        <v>5868</v>
      </c>
      <c r="J18" s="47">
        <v>3744</v>
      </c>
      <c r="K18" s="47">
        <v>4314</v>
      </c>
      <c r="L18" s="47">
        <v>3981</v>
      </c>
      <c r="M18" s="40">
        <v>2007</v>
      </c>
      <c r="N18" s="47">
        <v>2021</v>
      </c>
      <c r="O18" s="40">
        <v>1252</v>
      </c>
      <c r="P18" s="47">
        <v>656</v>
      </c>
      <c r="Q18" s="40">
        <v>130</v>
      </c>
      <c r="R18" s="40">
        <v>57</v>
      </c>
      <c r="S18" s="40">
        <v>69</v>
      </c>
      <c r="T18" s="40">
        <v>104</v>
      </c>
      <c r="U18" s="40">
        <v>35</v>
      </c>
      <c r="V18" s="38">
        <f t="shared" si="2"/>
        <v>395</v>
      </c>
      <c r="W18" s="18">
        <v>9</v>
      </c>
    </row>
    <row r="19" spans="1:23" ht="14.25" customHeight="1">
      <c r="A19" s="55">
        <v>10</v>
      </c>
      <c r="B19" s="37" t="s">
        <v>10</v>
      </c>
      <c r="C19" s="40">
        <v>311855</v>
      </c>
      <c r="D19" s="47">
        <v>113235</v>
      </c>
      <c r="E19" s="40">
        <v>74981</v>
      </c>
      <c r="F19" s="47">
        <v>43299</v>
      </c>
      <c r="G19" s="40">
        <v>28662</v>
      </c>
      <c r="H19" s="40">
        <v>18597</v>
      </c>
      <c r="I19" s="38">
        <f t="shared" si="1"/>
        <v>47259</v>
      </c>
      <c r="J19" s="47">
        <v>18815</v>
      </c>
      <c r="K19" s="47">
        <v>8992</v>
      </c>
      <c r="L19" s="47">
        <v>3255</v>
      </c>
      <c r="M19" s="40">
        <v>819</v>
      </c>
      <c r="N19" s="47">
        <v>556</v>
      </c>
      <c r="O19" s="40">
        <v>274</v>
      </c>
      <c r="P19" s="47">
        <v>185</v>
      </c>
      <c r="Q19" s="40">
        <v>95</v>
      </c>
      <c r="R19" s="40">
        <v>34</v>
      </c>
      <c r="S19" s="40">
        <v>28</v>
      </c>
      <c r="T19" s="40">
        <v>15</v>
      </c>
      <c r="U19" s="40">
        <v>13</v>
      </c>
      <c r="V19" s="38">
        <f t="shared" si="2"/>
        <v>185</v>
      </c>
      <c r="W19" s="18">
        <v>10</v>
      </c>
    </row>
    <row r="20" spans="1:23" ht="14.25" customHeight="1">
      <c r="A20" s="55">
        <v>11</v>
      </c>
      <c r="B20" s="37" t="s">
        <v>11</v>
      </c>
      <c r="C20" s="40">
        <v>120055</v>
      </c>
      <c r="D20" s="47">
        <v>20218</v>
      </c>
      <c r="E20" s="40">
        <v>13324</v>
      </c>
      <c r="F20" s="47">
        <v>7495</v>
      </c>
      <c r="G20" s="40">
        <v>5852</v>
      </c>
      <c r="H20" s="40">
        <v>5271</v>
      </c>
      <c r="I20" s="38">
        <f t="shared" si="1"/>
        <v>11123</v>
      </c>
      <c r="J20" s="47">
        <v>10109</v>
      </c>
      <c r="K20" s="47">
        <v>14425</v>
      </c>
      <c r="L20" s="47">
        <v>19075</v>
      </c>
      <c r="M20" s="40">
        <v>11066</v>
      </c>
      <c r="N20" s="47">
        <v>8850</v>
      </c>
      <c r="O20" s="40">
        <v>3569</v>
      </c>
      <c r="P20" s="47">
        <v>623</v>
      </c>
      <c r="Q20" s="40">
        <v>86</v>
      </c>
      <c r="R20" s="40">
        <v>42</v>
      </c>
      <c r="S20" s="40">
        <v>25</v>
      </c>
      <c r="T20" s="40">
        <v>15</v>
      </c>
      <c r="U20" s="40">
        <v>10</v>
      </c>
      <c r="V20" s="38">
        <f t="shared" si="2"/>
        <v>178</v>
      </c>
      <c r="W20" s="18">
        <v>11</v>
      </c>
    </row>
    <row r="21" spans="1:23" ht="14.25" customHeight="1">
      <c r="A21" s="55">
        <v>12</v>
      </c>
      <c r="B21" s="37" t="s">
        <v>12</v>
      </c>
      <c r="C21" s="40">
        <v>76722</v>
      </c>
      <c r="D21" s="47">
        <v>22818</v>
      </c>
      <c r="E21" s="40">
        <v>11769</v>
      </c>
      <c r="F21" s="47">
        <v>5667</v>
      </c>
      <c r="G21" s="40">
        <v>3493</v>
      </c>
      <c r="H21" s="40">
        <v>2669</v>
      </c>
      <c r="I21" s="38">
        <f t="shared" si="1"/>
        <v>6162</v>
      </c>
      <c r="J21" s="47">
        <v>4467</v>
      </c>
      <c r="K21" s="47">
        <v>6233</v>
      </c>
      <c r="L21" s="47">
        <v>7723</v>
      </c>
      <c r="M21" s="40">
        <v>4273</v>
      </c>
      <c r="N21" s="47">
        <v>3552</v>
      </c>
      <c r="O21" s="40">
        <v>2273</v>
      </c>
      <c r="P21" s="47">
        <v>1122</v>
      </c>
      <c r="Q21" s="40">
        <v>301</v>
      </c>
      <c r="R21" s="40">
        <v>91</v>
      </c>
      <c r="S21" s="40">
        <v>134</v>
      </c>
      <c r="T21" s="40">
        <v>98</v>
      </c>
      <c r="U21" s="40">
        <v>39</v>
      </c>
      <c r="V21" s="38">
        <f t="shared" si="2"/>
        <v>663</v>
      </c>
      <c r="W21" s="18">
        <v>12</v>
      </c>
    </row>
    <row r="22" spans="1:23" ht="14.25" customHeight="1">
      <c r="A22" s="55">
        <v>13</v>
      </c>
      <c r="B22" s="37" t="s">
        <v>13</v>
      </c>
      <c r="C22" s="40">
        <v>253112</v>
      </c>
      <c r="D22" s="47">
        <v>142168</v>
      </c>
      <c r="E22" s="40">
        <v>50718</v>
      </c>
      <c r="F22" s="47">
        <v>20982</v>
      </c>
      <c r="G22" s="40">
        <v>11526</v>
      </c>
      <c r="H22" s="40">
        <v>7393</v>
      </c>
      <c r="I22" s="38">
        <f t="shared" si="1"/>
        <v>18919</v>
      </c>
      <c r="J22" s="47">
        <v>8366</v>
      </c>
      <c r="K22" s="47">
        <v>5551</v>
      </c>
      <c r="L22" s="47">
        <v>3314</v>
      </c>
      <c r="M22" s="40">
        <v>1222</v>
      </c>
      <c r="N22" s="47">
        <v>911</v>
      </c>
      <c r="O22" s="40">
        <v>499</v>
      </c>
      <c r="P22" s="47">
        <v>254</v>
      </c>
      <c r="Q22" s="40">
        <v>108</v>
      </c>
      <c r="R22" s="40">
        <v>37</v>
      </c>
      <c r="S22" s="40">
        <v>30</v>
      </c>
      <c r="T22" s="40">
        <v>22</v>
      </c>
      <c r="U22" s="40">
        <v>11</v>
      </c>
      <c r="V22" s="38">
        <f t="shared" si="2"/>
        <v>208</v>
      </c>
      <c r="W22" s="18">
        <v>13</v>
      </c>
    </row>
    <row r="23" spans="1:23" ht="14.25" customHeight="1">
      <c r="A23" s="55">
        <v>14</v>
      </c>
      <c r="B23" s="37" t="s">
        <v>14</v>
      </c>
      <c r="C23" s="40">
        <v>172283</v>
      </c>
      <c r="D23" s="47">
        <v>46533</v>
      </c>
      <c r="E23" s="40">
        <v>31843</v>
      </c>
      <c r="F23" s="47">
        <v>20258</v>
      </c>
      <c r="G23" s="40">
        <v>17779</v>
      </c>
      <c r="H23" s="40">
        <v>14153</v>
      </c>
      <c r="I23" s="38">
        <f t="shared" si="1"/>
        <v>31932</v>
      </c>
      <c r="J23" s="47">
        <v>18750</v>
      </c>
      <c r="K23" s="47">
        <v>13016</v>
      </c>
      <c r="L23" s="47">
        <v>6705</v>
      </c>
      <c r="M23" s="40">
        <v>1758</v>
      </c>
      <c r="N23" s="47">
        <v>931</v>
      </c>
      <c r="O23" s="40">
        <v>358</v>
      </c>
      <c r="P23" s="47">
        <v>123</v>
      </c>
      <c r="Q23" s="40">
        <v>50</v>
      </c>
      <c r="R23" s="40">
        <v>15</v>
      </c>
      <c r="S23" s="40">
        <v>5</v>
      </c>
      <c r="T23" s="40">
        <v>5</v>
      </c>
      <c r="U23" s="40">
        <v>1</v>
      </c>
      <c r="V23" s="38">
        <f t="shared" si="2"/>
        <v>76</v>
      </c>
      <c r="W23" s="18">
        <v>14</v>
      </c>
    </row>
    <row r="24" spans="1:23" ht="14.25" customHeight="1">
      <c r="A24" s="55">
        <v>15</v>
      </c>
      <c r="B24" s="37" t="s">
        <v>15</v>
      </c>
      <c r="C24" s="40">
        <v>80573</v>
      </c>
      <c r="D24" s="47">
        <v>28501</v>
      </c>
      <c r="E24" s="40">
        <v>9604</v>
      </c>
      <c r="F24" s="47">
        <v>4369</v>
      </c>
      <c r="G24" s="40">
        <v>2681</v>
      </c>
      <c r="H24" s="40">
        <v>2026</v>
      </c>
      <c r="I24" s="38">
        <f t="shared" si="1"/>
        <v>4707</v>
      </c>
      <c r="J24" s="47">
        <v>3092</v>
      </c>
      <c r="K24" s="47">
        <v>4780</v>
      </c>
      <c r="L24" s="47">
        <v>8069</v>
      </c>
      <c r="M24" s="40">
        <v>5713</v>
      </c>
      <c r="N24" s="47">
        <v>5664</v>
      </c>
      <c r="O24" s="40">
        <v>3655</v>
      </c>
      <c r="P24" s="47">
        <v>1615</v>
      </c>
      <c r="Q24" s="40">
        <v>359</v>
      </c>
      <c r="R24" s="40">
        <v>110</v>
      </c>
      <c r="S24" s="40">
        <v>145</v>
      </c>
      <c r="T24" s="40">
        <v>110</v>
      </c>
      <c r="U24" s="40">
        <v>80</v>
      </c>
      <c r="V24" s="38">
        <f t="shared" si="2"/>
        <v>804</v>
      </c>
      <c r="W24" s="18">
        <v>15</v>
      </c>
    </row>
    <row r="25" spans="1:23" ht="14.25" customHeight="1">
      <c r="A25" s="55">
        <v>16</v>
      </c>
      <c r="B25" s="37" t="s">
        <v>16</v>
      </c>
      <c r="C25" s="40">
        <v>202073</v>
      </c>
      <c r="D25" s="47">
        <v>62458</v>
      </c>
      <c r="E25" s="40">
        <v>27290</v>
      </c>
      <c r="F25" s="47">
        <v>13483</v>
      </c>
      <c r="G25" s="40">
        <v>9123</v>
      </c>
      <c r="H25" s="40">
        <v>7732</v>
      </c>
      <c r="I25" s="38">
        <f t="shared" si="1"/>
        <v>16855</v>
      </c>
      <c r="J25" s="47">
        <v>13746</v>
      </c>
      <c r="K25" s="47">
        <v>19258</v>
      </c>
      <c r="L25" s="47">
        <v>22153</v>
      </c>
      <c r="M25" s="40">
        <v>11220</v>
      </c>
      <c r="N25" s="47">
        <v>8720</v>
      </c>
      <c r="O25" s="40">
        <v>4291</v>
      </c>
      <c r="P25" s="47">
        <v>1578</v>
      </c>
      <c r="Q25" s="40">
        <v>421</v>
      </c>
      <c r="R25" s="40">
        <v>148</v>
      </c>
      <c r="S25" s="40">
        <v>205</v>
      </c>
      <c r="T25" s="40">
        <v>157</v>
      </c>
      <c r="U25" s="40">
        <v>90</v>
      </c>
      <c r="V25" s="38">
        <f t="shared" si="2"/>
        <v>1021</v>
      </c>
      <c r="W25" s="18">
        <v>16</v>
      </c>
    </row>
    <row r="26" spans="1:23" ht="14.25" customHeight="1">
      <c r="A26" s="55">
        <v>17</v>
      </c>
      <c r="B26" s="37" t="s">
        <v>17</v>
      </c>
      <c r="C26" s="60">
        <v>71032</v>
      </c>
      <c r="D26" s="47">
        <v>29450</v>
      </c>
      <c r="E26" s="60">
        <v>10933</v>
      </c>
      <c r="F26" s="47">
        <v>4924</v>
      </c>
      <c r="G26" s="60">
        <v>2753</v>
      </c>
      <c r="H26" s="60">
        <v>2008</v>
      </c>
      <c r="I26" s="38">
        <f t="shared" si="1"/>
        <v>4761</v>
      </c>
      <c r="J26" s="47">
        <v>2843</v>
      </c>
      <c r="K26" s="47">
        <v>3821</v>
      </c>
      <c r="L26" s="47">
        <v>4709</v>
      </c>
      <c r="M26" s="60">
        <v>2779</v>
      </c>
      <c r="N26" s="47">
        <v>2584</v>
      </c>
      <c r="O26" s="60">
        <v>1830</v>
      </c>
      <c r="P26" s="47">
        <v>1329</v>
      </c>
      <c r="Q26" s="60">
        <v>468</v>
      </c>
      <c r="R26" s="60">
        <v>140</v>
      </c>
      <c r="S26" s="60">
        <v>167</v>
      </c>
      <c r="T26" s="60">
        <v>167</v>
      </c>
      <c r="U26" s="60">
        <v>127</v>
      </c>
      <c r="V26" s="38">
        <f t="shared" si="2"/>
        <v>1069</v>
      </c>
      <c r="W26" s="18">
        <v>17</v>
      </c>
    </row>
    <row r="27" spans="1:25" ht="12.75">
      <c r="A27" s="5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2"/>
      <c r="Y27" s="2"/>
    </row>
    <row r="28" spans="1:23" ht="12.75">
      <c r="A28" s="55"/>
      <c r="B28" s="188" t="s">
        <v>68</v>
      </c>
      <c r="C28" s="189"/>
      <c r="D28" s="189"/>
      <c r="E28" s="189"/>
      <c r="F28" s="189"/>
      <c r="G28" s="189"/>
      <c r="H28" s="189"/>
      <c r="I28" s="189"/>
      <c r="J28" s="189"/>
      <c r="K28" s="186" t="s">
        <v>69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"/>
    </row>
    <row r="29" spans="1:23" ht="12.75">
      <c r="A29" s="55"/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57" customFormat="1" ht="14.25" customHeight="1">
      <c r="A30" s="56">
        <v>18</v>
      </c>
      <c r="B30" s="35" t="s">
        <v>1</v>
      </c>
      <c r="C30" s="50">
        <v>100</v>
      </c>
      <c r="D30" s="64">
        <v>33.31098025792744</v>
      </c>
      <c r="E30" s="50">
        <v>17.626996605787205</v>
      </c>
      <c r="F30" s="64">
        <v>9.585378293129617</v>
      </c>
      <c r="G30" s="50"/>
      <c r="H30" s="50"/>
      <c r="I30" s="50">
        <v>11.887551871180829</v>
      </c>
      <c r="J30" s="50">
        <v>7.391788159665734</v>
      </c>
      <c r="K30" s="50">
        <v>7.161086693567633</v>
      </c>
      <c r="L30" s="64">
        <v>6.228121373449319</v>
      </c>
      <c r="M30" s="50">
        <v>2.8616254856424392</v>
      </c>
      <c r="N30" s="64">
        <v>2.1909309470658265</v>
      </c>
      <c r="O30" s="50">
        <v>1.079970598944235</v>
      </c>
      <c r="P30" s="64">
        <v>0.4225379002245989</v>
      </c>
      <c r="Q30" s="65"/>
      <c r="R30" s="65"/>
      <c r="S30" s="65"/>
      <c r="T30" s="65"/>
      <c r="U30" s="65"/>
      <c r="V30" s="50">
        <v>0.2</v>
      </c>
      <c r="W30" s="57">
        <v>18</v>
      </c>
    </row>
    <row r="31" spans="1:23" ht="14.25" customHeight="1">
      <c r="A31" s="55"/>
      <c r="B31" s="36"/>
      <c r="C31" s="39"/>
      <c r="D31" s="61"/>
      <c r="E31" s="39"/>
      <c r="F31" s="63"/>
      <c r="G31" s="39"/>
      <c r="H31" s="39"/>
      <c r="I31" s="39"/>
      <c r="J31" s="39"/>
      <c r="K31" s="39"/>
      <c r="L31" s="61"/>
      <c r="M31" s="39"/>
      <c r="N31" s="61"/>
      <c r="O31" s="39"/>
      <c r="P31" s="63"/>
      <c r="Q31" s="62"/>
      <c r="R31" s="62"/>
      <c r="S31" s="62"/>
      <c r="T31" s="62"/>
      <c r="U31" s="62"/>
      <c r="V31" s="39"/>
      <c r="W31" s="18"/>
    </row>
    <row r="32" spans="1:23" ht="14.25" customHeight="1">
      <c r="A32" s="55">
        <v>19</v>
      </c>
      <c r="B32" s="37" t="s">
        <v>18</v>
      </c>
      <c r="C32" s="39">
        <v>100</v>
      </c>
      <c r="D32" s="61">
        <v>41.03200883002208</v>
      </c>
      <c r="E32" s="39">
        <v>18.118526065545932</v>
      </c>
      <c r="F32" s="61">
        <v>8.000084904058415</v>
      </c>
      <c r="G32" s="39"/>
      <c r="H32" s="39"/>
      <c r="I32" s="39">
        <v>8.210222448633045</v>
      </c>
      <c r="J32" s="39">
        <v>5.3</v>
      </c>
      <c r="K32" s="39">
        <v>6.3741721854304645</v>
      </c>
      <c r="L32" s="61">
        <v>5.373011829965472</v>
      </c>
      <c r="M32" s="39">
        <v>2.4551423558046075</v>
      </c>
      <c r="N32" s="61">
        <v>2.187694571800532</v>
      </c>
      <c r="O32" s="39">
        <v>1.3860587536084223</v>
      </c>
      <c r="P32" s="61">
        <v>0.8808796060451689</v>
      </c>
      <c r="Q32" s="62"/>
      <c r="R32" s="62"/>
      <c r="S32" s="62"/>
      <c r="T32" s="62"/>
      <c r="U32" s="62"/>
      <c r="V32" s="39">
        <v>0.6318277013641251</v>
      </c>
      <c r="W32" s="18">
        <v>19</v>
      </c>
    </row>
    <row r="33" spans="1:23" ht="14.25" customHeight="1">
      <c r="A33" s="55">
        <v>20</v>
      </c>
      <c r="B33" s="37" t="s">
        <v>3</v>
      </c>
      <c r="C33" s="39">
        <v>100</v>
      </c>
      <c r="D33" s="61">
        <v>31.437045723006356</v>
      </c>
      <c r="E33" s="39">
        <v>11.263913916934671</v>
      </c>
      <c r="F33" s="61">
        <v>5.678516308705736</v>
      </c>
      <c r="G33" s="39"/>
      <c r="H33" s="39"/>
      <c r="I33" s="39">
        <v>7.173588777472172</v>
      </c>
      <c r="J33" s="39">
        <v>6.5</v>
      </c>
      <c r="K33" s="39">
        <v>9.863684569024237</v>
      </c>
      <c r="L33" s="61">
        <v>11.24580750295307</v>
      </c>
      <c r="M33" s="39">
        <v>6.493304937877756</v>
      </c>
      <c r="N33" s="61">
        <v>5.606090652779335</v>
      </c>
      <c r="O33" s="39">
        <v>3.1393073003336753</v>
      </c>
      <c r="P33" s="61">
        <v>1.0717272656728256</v>
      </c>
      <c r="Q33" s="62"/>
      <c r="R33" s="62"/>
      <c r="S33" s="62"/>
      <c r="T33" s="62"/>
      <c r="U33" s="62"/>
      <c r="V33" s="39">
        <v>0.46645571257361124</v>
      </c>
      <c r="W33" s="18">
        <v>20</v>
      </c>
    </row>
    <row r="34" spans="1:23" ht="14.25" customHeight="1">
      <c r="A34" s="55">
        <v>21</v>
      </c>
      <c r="B34" s="37" t="s">
        <v>4</v>
      </c>
      <c r="C34" s="39">
        <v>100</v>
      </c>
      <c r="D34" s="61">
        <v>26.98641019186573</v>
      </c>
      <c r="E34" s="39">
        <v>15.020056163796907</v>
      </c>
      <c r="F34" s="61">
        <v>9.55438375107473</v>
      </c>
      <c r="G34" s="39"/>
      <c r="H34" s="39"/>
      <c r="I34" s="39">
        <v>14.947154378520452</v>
      </c>
      <c r="J34" s="39">
        <v>10.81725189691753</v>
      </c>
      <c r="K34" s="39">
        <v>10.14054025780425</v>
      </c>
      <c r="L34" s="61">
        <v>7.3</v>
      </c>
      <c r="M34" s="39">
        <v>2.6381946510358265</v>
      </c>
      <c r="N34" s="61">
        <v>1.6996250298308875</v>
      </c>
      <c r="O34" s="39">
        <v>0.6701733624068704</v>
      </c>
      <c r="P34" s="61">
        <v>0.18961002448584627</v>
      </c>
      <c r="Q34" s="62"/>
      <c r="R34" s="62"/>
      <c r="S34" s="62"/>
      <c r="T34" s="62"/>
      <c r="U34" s="62"/>
      <c r="V34" s="39">
        <v>0.08859364937183506</v>
      </c>
      <c r="W34" s="18">
        <v>21</v>
      </c>
    </row>
    <row r="35" spans="1:23" ht="14.25" customHeight="1">
      <c r="A35" s="55">
        <v>22</v>
      </c>
      <c r="B35" s="37" t="s">
        <v>5</v>
      </c>
      <c r="C35" s="39">
        <v>100</v>
      </c>
      <c r="D35" s="61">
        <v>42.047346702381816</v>
      </c>
      <c r="E35" s="39">
        <v>21.36212263809455</v>
      </c>
      <c r="F35" s="61">
        <v>8.017809310070223</v>
      </c>
      <c r="G35" s="39"/>
      <c r="H35" s="39"/>
      <c r="I35" s="39">
        <v>7.123724028089481</v>
      </c>
      <c r="J35" s="39">
        <v>4.157315572286976</v>
      </c>
      <c r="K35" s="39">
        <v>4.658654890320713</v>
      </c>
      <c r="L35" s="61">
        <v>4.6459856656772605</v>
      </c>
      <c r="M35" s="39">
        <v>2.383624122203721</v>
      </c>
      <c r="N35" s="61">
        <v>2.3039889958734525</v>
      </c>
      <c r="O35" s="39">
        <v>1.4967783971620936</v>
      </c>
      <c r="P35" s="61">
        <v>1.0280170853543764</v>
      </c>
      <c r="Q35" s="62"/>
      <c r="R35" s="62"/>
      <c r="S35" s="62"/>
      <c r="T35" s="62"/>
      <c r="U35" s="62"/>
      <c r="V35" s="39">
        <v>0.7746325924853399</v>
      </c>
      <c r="W35" s="18">
        <v>22</v>
      </c>
    </row>
    <row r="36" spans="1:23" ht="14.25" customHeight="1">
      <c r="A36" s="55">
        <v>23</v>
      </c>
      <c r="B36" s="37" t="s">
        <v>6</v>
      </c>
      <c r="C36" s="39">
        <v>100</v>
      </c>
      <c r="D36" s="61">
        <v>21.302562488375088</v>
      </c>
      <c r="E36" s="39">
        <v>15.151255013616053</v>
      </c>
      <c r="F36" s="61">
        <v>9.442528817859682</v>
      </c>
      <c r="G36" s="39"/>
      <c r="H36" s="39"/>
      <c r="I36" s="39">
        <v>14.876549392166122</v>
      </c>
      <c r="J36" s="39">
        <v>11.99452496435027</v>
      </c>
      <c r="K36" s="39">
        <v>12.124247063368292</v>
      </c>
      <c r="L36" s="61">
        <v>9.199776801682571</v>
      </c>
      <c r="M36" s="39">
        <v>3.2645138521263455</v>
      </c>
      <c r="N36" s="61">
        <v>1.8375707629280948</v>
      </c>
      <c r="O36" s="39">
        <v>0.5894724793613094</v>
      </c>
      <c r="P36" s="61">
        <v>0.13353745487149404</v>
      </c>
      <c r="Q36" s="62"/>
      <c r="R36" s="62"/>
      <c r="S36" s="62"/>
      <c r="T36" s="62"/>
      <c r="U36" s="62"/>
      <c r="V36" s="39">
        <v>0.08346090929468378</v>
      </c>
      <c r="W36" s="18">
        <v>23</v>
      </c>
    </row>
    <row r="37" spans="1:23" ht="14.25" customHeight="1">
      <c r="A37" s="55">
        <v>24</v>
      </c>
      <c r="B37" s="37" t="s">
        <v>7</v>
      </c>
      <c r="C37" s="39">
        <v>100</v>
      </c>
      <c r="D37" s="61">
        <v>41.96523656368569</v>
      </c>
      <c r="E37" s="39">
        <v>23.6</v>
      </c>
      <c r="F37" s="61">
        <v>12.967254084543223</v>
      </c>
      <c r="G37" s="39"/>
      <c r="H37" s="39"/>
      <c r="I37" s="39">
        <v>13.035485890732785</v>
      </c>
      <c r="J37" s="39">
        <v>4.652606454996441</v>
      </c>
      <c r="K37" s="39">
        <v>2.30061595928568</v>
      </c>
      <c r="L37" s="61">
        <v>0.952837105258933</v>
      </c>
      <c r="M37" s="39">
        <v>0.23145298962341396</v>
      </c>
      <c r="N37" s="61">
        <v>0.1249578568255888</v>
      </c>
      <c r="O37" s="39">
        <v>0.056190899214932866</v>
      </c>
      <c r="P37" s="61">
        <v>0.03184150955512862</v>
      </c>
      <c r="Q37" s="62"/>
      <c r="R37" s="62"/>
      <c r="S37" s="62"/>
      <c r="T37" s="62"/>
      <c r="U37" s="62"/>
      <c r="V37" s="39">
        <v>0.02863060102856103</v>
      </c>
      <c r="W37" s="18">
        <v>24</v>
      </c>
    </row>
    <row r="38" spans="1:23" ht="14.25" customHeight="1">
      <c r="A38" s="55">
        <v>25</v>
      </c>
      <c r="B38" s="37" t="s">
        <v>8</v>
      </c>
      <c r="C38" s="39">
        <v>100</v>
      </c>
      <c r="D38" s="61">
        <v>21.0381463720895</v>
      </c>
      <c r="E38" s="39">
        <v>15.687749645489873</v>
      </c>
      <c r="F38" s="61">
        <v>9.533345601368246</v>
      </c>
      <c r="G38" s="39"/>
      <c r="H38" s="39"/>
      <c r="I38" s="39">
        <v>13.966887130470552</v>
      </c>
      <c r="J38" s="39">
        <v>10.768177439083795</v>
      </c>
      <c r="K38" s="39">
        <v>11.257455537394053</v>
      </c>
      <c r="L38" s="61">
        <v>9.600188350418376</v>
      </c>
      <c r="M38" s="39">
        <v>4.054675745012502</v>
      </c>
      <c r="N38" s="61">
        <v>2.7305398296186443</v>
      </c>
      <c r="O38" s="39">
        <v>1.0159015381950833</v>
      </c>
      <c r="P38" s="61">
        <v>0.23652049663891928</v>
      </c>
      <c r="Q38" s="62"/>
      <c r="R38" s="62"/>
      <c r="S38" s="62"/>
      <c r="T38" s="62"/>
      <c r="U38" s="62"/>
      <c r="V38" s="39">
        <v>0.11041231422045658</v>
      </c>
      <c r="W38" s="18">
        <v>25</v>
      </c>
    </row>
    <row r="39" spans="1:23" ht="14.25" customHeight="1">
      <c r="A39" s="55">
        <v>26</v>
      </c>
      <c r="B39" s="37" t="s">
        <v>9</v>
      </c>
      <c r="C39" s="39">
        <v>100</v>
      </c>
      <c r="D39" s="61">
        <v>43.47263064181078</v>
      </c>
      <c r="E39" s="39">
        <v>16.216580786144007</v>
      </c>
      <c r="F39" s="61">
        <v>7.615938705587181</v>
      </c>
      <c r="G39" s="39"/>
      <c r="H39" s="39"/>
      <c r="I39" s="39">
        <v>7.91539644427658</v>
      </c>
      <c r="J39" s="39">
        <v>5.050314295734751</v>
      </c>
      <c r="K39" s="39">
        <v>5.819192273450778</v>
      </c>
      <c r="L39" s="61">
        <v>5.370005665416678</v>
      </c>
      <c r="M39" s="39">
        <v>2.7072598268001187</v>
      </c>
      <c r="N39" s="61">
        <v>2.7261445490598106</v>
      </c>
      <c r="O39" s="39">
        <v>1.6888337335095907</v>
      </c>
      <c r="P39" s="61">
        <v>0.8848841287398496</v>
      </c>
      <c r="Q39" s="62"/>
      <c r="R39" s="62"/>
      <c r="S39" s="62"/>
      <c r="T39" s="62"/>
      <c r="U39" s="62"/>
      <c r="V39" s="39">
        <v>0.5328189494698788</v>
      </c>
      <c r="W39" s="18">
        <v>26</v>
      </c>
    </row>
    <row r="40" spans="1:23" ht="14.25" customHeight="1">
      <c r="A40" s="55">
        <v>27</v>
      </c>
      <c r="B40" s="37" t="s">
        <v>10</v>
      </c>
      <c r="C40" s="39">
        <v>100</v>
      </c>
      <c r="D40" s="61">
        <v>36.3101441374998</v>
      </c>
      <c r="E40" s="39">
        <v>24.043545878693624</v>
      </c>
      <c r="F40" s="61">
        <v>13.884337272129677</v>
      </c>
      <c r="G40" s="39"/>
      <c r="H40" s="39"/>
      <c r="I40" s="39">
        <v>15.1</v>
      </c>
      <c r="J40" s="39">
        <v>6.033252633435411</v>
      </c>
      <c r="K40" s="39">
        <v>2.8833913196838274</v>
      </c>
      <c r="L40" s="61">
        <v>1.0437543088935564</v>
      </c>
      <c r="M40" s="39">
        <v>0.26262205191515287</v>
      </c>
      <c r="N40" s="61">
        <v>0.17828798640393773</v>
      </c>
      <c r="O40" s="39">
        <v>0.08786134581776787</v>
      </c>
      <c r="P40" s="61">
        <v>0.05932244151929583</v>
      </c>
      <c r="Q40" s="62"/>
      <c r="R40" s="62"/>
      <c r="S40" s="62"/>
      <c r="T40" s="62"/>
      <c r="U40" s="62"/>
      <c r="V40" s="39">
        <v>0.05932244151929583</v>
      </c>
      <c r="W40" s="18">
        <v>27</v>
      </c>
    </row>
    <row r="41" spans="1:23" ht="14.25" customHeight="1">
      <c r="A41" s="55">
        <v>28</v>
      </c>
      <c r="B41" s="37" t="s">
        <v>11</v>
      </c>
      <c r="C41" s="39">
        <v>100</v>
      </c>
      <c r="D41" s="61">
        <v>16.84061471825413</v>
      </c>
      <c r="E41" s="39">
        <v>11.098246636958061</v>
      </c>
      <c r="F41" s="61">
        <v>6.242971971179876</v>
      </c>
      <c r="G41" s="39"/>
      <c r="H41" s="39"/>
      <c r="I41" s="39">
        <v>9.26492024488776</v>
      </c>
      <c r="J41" s="39">
        <v>8.420307359127065</v>
      </c>
      <c r="K41" s="39">
        <v>12.015326308775144</v>
      </c>
      <c r="L41" s="61">
        <v>15.888551080754654</v>
      </c>
      <c r="M41" s="39">
        <v>9.217442005747365</v>
      </c>
      <c r="N41" s="61">
        <v>7.371621340219066</v>
      </c>
      <c r="O41" s="39">
        <v>2.972804131439757</v>
      </c>
      <c r="P41" s="61">
        <v>0.5189288242888677</v>
      </c>
      <c r="Q41" s="62"/>
      <c r="R41" s="62"/>
      <c r="S41" s="62"/>
      <c r="T41" s="62"/>
      <c r="U41" s="62"/>
      <c r="V41" s="39">
        <v>0.2</v>
      </c>
      <c r="W41" s="18">
        <v>28</v>
      </c>
    </row>
    <row r="42" spans="1:23" ht="14.25" customHeight="1">
      <c r="A42" s="55">
        <v>29</v>
      </c>
      <c r="B42" s="37" t="s">
        <v>12</v>
      </c>
      <c r="C42" s="39">
        <v>100</v>
      </c>
      <c r="D42" s="61">
        <v>29.74114334871354</v>
      </c>
      <c r="E42" s="39">
        <v>15.339798232579966</v>
      </c>
      <c r="F42" s="61">
        <v>7.386408070696801</v>
      </c>
      <c r="G42" s="39"/>
      <c r="H42" s="39"/>
      <c r="I42" s="39">
        <v>8.031594588253695</v>
      </c>
      <c r="J42" s="39">
        <v>5.8223195432861505</v>
      </c>
      <c r="K42" s="39">
        <v>8.124136492792159</v>
      </c>
      <c r="L42" s="61">
        <v>10.066213080993718</v>
      </c>
      <c r="M42" s="39">
        <v>5.5694585646880945</v>
      </c>
      <c r="N42" s="61">
        <v>4.629702041135529</v>
      </c>
      <c r="O42" s="39">
        <v>2.962644352337009</v>
      </c>
      <c r="P42" s="61">
        <v>1.4624227731289592</v>
      </c>
      <c r="Q42" s="62"/>
      <c r="R42" s="62"/>
      <c r="S42" s="62"/>
      <c r="T42" s="62"/>
      <c r="U42" s="62"/>
      <c r="V42" s="39">
        <v>0.8641589113943849</v>
      </c>
      <c r="W42" s="18">
        <v>29</v>
      </c>
    </row>
    <row r="43" spans="1:23" ht="14.25" customHeight="1">
      <c r="A43" s="55">
        <v>30</v>
      </c>
      <c r="B43" s="37" t="s">
        <v>13</v>
      </c>
      <c r="C43" s="39">
        <v>100</v>
      </c>
      <c r="D43" s="61">
        <v>56.16802048105186</v>
      </c>
      <c r="E43" s="39">
        <v>20.037769841018996</v>
      </c>
      <c r="F43" s="61">
        <v>8.289610923227663</v>
      </c>
      <c r="G43" s="39"/>
      <c r="H43" s="39"/>
      <c r="I43" s="39">
        <v>7.474556717974652</v>
      </c>
      <c r="J43" s="39">
        <v>3.3052561711811377</v>
      </c>
      <c r="K43" s="39">
        <v>2.19310028761971</v>
      </c>
      <c r="L43" s="61">
        <v>1.309301811055975</v>
      </c>
      <c r="M43" s="39">
        <v>0.4827902272511774</v>
      </c>
      <c r="N43" s="61">
        <v>0.3</v>
      </c>
      <c r="O43" s="39">
        <v>0.19714592749454787</v>
      </c>
      <c r="P43" s="61">
        <v>0.1003508328328961</v>
      </c>
      <c r="Q43" s="62"/>
      <c r="R43" s="62"/>
      <c r="S43" s="62"/>
      <c r="T43" s="62"/>
      <c r="U43" s="62"/>
      <c r="V43" s="39">
        <v>0.08217705995764721</v>
      </c>
      <c r="W43" s="18">
        <v>30</v>
      </c>
    </row>
    <row r="44" spans="1:23" ht="14.25" customHeight="1">
      <c r="A44" s="55">
        <v>31</v>
      </c>
      <c r="B44" s="37" t="s">
        <v>14</v>
      </c>
      <c r="C44" s="39">
        <v>100</v>
      </c>
      <c r="D44" s="61">
        <v>27.00962950494245</v>
      </c>
      <c r="E44" s="39">
        <v>18.48296117434686</v>
      </c>
      <c r="F44" s="61">
        <v>11.758560043649112</v>
      </c>
      <c r="G44" s="39"/>
      <c r="H44" s="39"/>
      <c r="I44" s="39">
        <v>18.534620363007377</v>
      </c>
      <c r="J44" s="39">
        <v>10.883256038030451</v>
      </c>
      <c r="K44" s="39">
        <v>7.555011231520231</v>
      </c>
      <c r="L44" s="61">
        <v>3.8918523591996887</v>
      </c>
      <c r="M44" s="39">
        <v>1.0204140861257351</v>
      </c>
      <c r="N44" s="61">
        <v>0.5403899398083386</v>
      </c>
      <c r="O44" s="39">
        <v>0.20779763528612805</v>
      </c>
      <c r="P44" s="61">
        <v>0.07139415960947974</v>
      </c>
      <c r="Q44" s="62"/>
      <c r="R44" s="62"/>
      <c r="S44" s="62"/>
      <c r="T44" s="62"/>
      <c r="U44" s="62"/>
      <c r="V44" s="39">
        <v>0.04411346447415009</v>
      </c>
      <c r="W44" s="18">
        <v>31</v>
      </c>
    </row>
    <row r="45" spans="1:23" ht="14.25" customHeight="1">
      <c r="A45" s="55">
        <v>32</v>
      </c>
      <c r="B45" s="37" t="s">
        <v>15</v>
      </c>
      <c r="C45" s="39">
        <v>100</v>
      </c>
      <c r="D45" s="61">
        <v>35.372891663460464</v>
      </c>
      <c r="E45" s="39">
        <v>11.919625681059411</v>
      </c>
      <c r="F45" s="61">
        <v>5.422411974234545</v>
      </c>
      <c r="G45" s="39"/>
      <c r="H45" s="39"/>
      <c r="I45" s="39">
        <v>5.9</v>
      </c>
      <c r="J45" s="39">
        <v>3.9</v>
      </c>
      <c r="K45" s="39">
        <v>5.9325084085239475</v>
      </c>
      <c r="L45" s="61">
        <v>10.014520993384881</v>
      </c>
      <c r="M45" s="39">
        <v>7.090464547677261</v>
      </c>
      <c r="N45" s="61">
        <v>7.029650130937163</v>
      </c>
      <c r="O45" s="39">
        <v>4.536259044593102</v>
      </c>
      <c r="P45" s="61">
        <v>2.0043935313318357</v>
      </c>
      <c r="Q45" s="62"/>
      <c r="R45" s="62"/>
      <c r="S45" s="62"/>
      <c r="T45" s="62"/>
      <c r="U45" s="62"/>
      <c r="V45" s="39">
        <v>0.9978528787559109</v>
      </c>
      <c r="W45" s="18">
        <v>32</v>
      </c>
    </row>
    <row r="46" spans="1:23" ht="14.25" customHeight="1">
      <c r="A46" s="55">
        <v>33</v>
      </c>
      <c r="B46" s="37" t="s">
        <v>16</v>
      </c>
      <c r="C46" s="39">
        <v>100</v>
      </c>
      <c r="D46" s="61">
        <v>30.908632029019216</v>
      </c>
      <c r="E46" s="39">
        <v>13.50502046290202</v>
      </c>
      <c r="F46" s="61">
        <v>6.672341183631659</v>
      </c>
      <c r="G46" s="39"/>
      <c r="H46" s="39"/>
      <c r="I46" s="39">
        <v>8.341045067871512</v>
      </c>
      <c r="J46" s="39">
        <v>6.8024921686717175</v>
      </c>
      <c r="K46" s="39">
        <v>9.530219277191906</v>
      </c>
      <c r="L46" s="61">
        <v>10.962869853963667</v>
      </c>
      <c r="M46" s="39">
        <v>5.552448867488482</v>
      </c>
      <c r="N46" s="61">
        <v>4.315272203609586</v>
      </c>
      <c r="O46" s="39">
        <v>2.1234900258817357</v>
      </c>
      <c r="P46" s="61">
        <v>0.7809059102403587</v>
      </c>
      <c r="Q46" s="62"/>
      <c r="R46" s="62"/>
      <c r="S46" s="62"/>
      <c r="T46" s="62"/>
      <c r="U46" s="62"/>
      <c r="V46" s="39">
        <v>0.5052629495281408</v>
      </c>
      <c r="W46" s="18">
        <v>33</v>
      </c>
    </row>
    <row r="47" spans="1:23" ht="14.25" customHeight="1">
      <c r="A47" s="55">
        <v>34</v>
      </c>
      <c r="B47" s="37" t="s">
        <v>17</v>
      </c>
      <c r="C47" s="39">
        <v>100</v>
      </c>
      <c r="D47" s="61">
        <v>41.460186957990764</v>
      </c>
      <c r="E47" s="39">
        <v>15.391654465592971</v>
      </c>
      <c r="F47" s="61">
        <v>6.9320869467282344</v>
      </c>
      <c r="G47" s="39"/>
      <c r="H47" s="39"/>
      <c r="I47" s="39">
        <v>6.702612906858881</v>
      </c>
      <c r="J47" s="39">
        <v>4.00242144385629</v>
      </c>
      <c r="K47" s="39">
        <v>5.3792656830724175</v>
      </c>
      <c r="L47" s="61">
        <v>6.62940646469197</v>
      </c>
      <c r="M47" s="39">
        <v>3.9123212073431697</v>
      </c>
      <c r="N47" s="61">
        <v>3.637797049217254</v>
      </c>
      <c r="O47" s="39">
        <v>2.576303637797049</v>
      </c>
      <c r="P47" s="61">
        <v>1.870987723842775</v>
      </c>
      <c r="Q47" s="62"/>
      <c r="R47" s="62"/>
      <c r="S47" s="62"/>
      <c r="T47" s="62"/>
      <c r="U47" s="62"/>
      <c r="V47" s="39">
        <v>1.5049555130082217</v>
      </c>
      <c r="W47" s="18">
        <v>34</v>
      </c>
    </row>
    <row r="48" spans="1:23" ht="12.75">
      <c r="A48" s="55"/>
      <c r="B48" s="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18"/>
    </row>
    <row r="49" spans="1:23" ht="12.75">
      <c r="A49" s="55"/>
      <c r="B49" s="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18"/>
    </row>
    <row r="50" spans="1:23" ht="12.75">
      <c r="A50" s="55"/>
      <c r="B50" s="7"/>
      <c r="C50" s="34"/>
      <c r="D50" s="34"/>
      <c r="E50" s="34"/>
      <c r="F50" s="34"/>
      <c r="G50" s="34"/>
      <c r="H50" s="34"/>
      <c r="I50" s="34"/>
      <c r="J50" s="34"/>
      <c r="K50" s="7"/>
      <c r="L50" s="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>
      <c r="A51" s="177">
        <v>64</v>
      </c>
      <c r="B51" s="7"/>
      <c r="C51" s="34"/>
      <c r="D51" s="34"/>
      <c r="E51" s="34"/>
      <c r="F51" s="34"/>
      <c r="G51" s="34"/>
      <c r="H51" s="34"/>
      <c r="I51" s="34"/>
      <c r="J51" s="34"/>
      <c r="K51" s="7"/>
      <c r="L51" s="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64">
        <v>65</v>
      </c>
    </row>
    <row r="52" spans="2:22" ht="12.75">
      <c r="B52" s="7"/>
      <c r="C52" s="34"/>
      <c r="D52" s="34"/>
      <c r="E52" s="34"/>
      <c r="F52" s="34"/>
      <c r="G52" s="34"/>
      <c r="H52" s="34"/>
      <c r="I52" s="34"/>
      <c r="J52" s="34"/>
      <c r="K52" s="7"/>
      <c r="L52" s="7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3" ht="12.75">
      <c r="A53" s="55"/>
      <c r="B53" s="7"/>
      <c r="C53" s="34"/>
      <c r="D53" s="34"/>
      <c r="E53" s="34"/>
      <c r="F53" s="34"/>
      <c r="G53" s="34"/>
      <c r="H53" s="34"/>
      <c r="I53" s="34"/>
      <c r="J53" s="34"/>
      <c r="K53" s="7"/>
      <c r="L53" s="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12.75">
      <c r="B54" s="7"/>
      <c r="C54" s="34"/>
      <c r="D54" s="34"/>
      <c r="E54" s="34"/>
      <c r="F54" s="34"/>
      <c r="G54" s="34"/>
      <c r="H54" s="34"/>
      <c r="I54" s="34"/>
      <c r="J54" s="34"/>
      <c r="K54" s="7"/>
      <c r="L54" s="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12.75">
      <c r="B55" s="7"/>
      <c r="C55" s="34"/>
      <c r="D55" s="34"/>
      <c r="E55" s="34"/>
      <c r="F55" s="34"/>
      <c r="G55" s="34"/>
      <c r="H55" s="34"/>
      <c r="I55" s="34"/>
      <c r="J55" s="34"/>
      <c r="K55" s="7"/>
      <c r="L55" s="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55"/>
      <c r="B56" s="7"/>
      <c r="C56" s="34"/>
      <c r="D56" s="34"/>
      <c r="E56" s="34"/>
      <c r="F56" s="34"/>
      <c r="G56" s="34"/>
      <c r="H56" s="34"/>
      <c r="I56" s="34"/>
      <c r="J56" s="34"/>
      <c r="K56" s="7"/>
      <c r="L56" s="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s="55"/>
      <c r="B57" s="7"/>
      <c r="C57" s="34"/>
      <c r="D57" s="34"/>
      <c r="E57" s="34"/>
      <c r="F57" s="34"/>
      <c r="G57" s="34"/>
      <c r="H57" s="34"/>
      <c r="I57" s="34"/>
      <c r="J57" s="34"/>
      <c r="K57" s="7"/>
      <c r="L57" s="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s="55"/>
      <c r="B58" s="7"/>
      <c r="C58" s="34"/>
      <c r="D58" s="34"/>
      <c r="E58" s="34"/>
      <c r="F58" s="34"/>
      <c r="G58" s="34"/>
      <c r="H58" s="34"/>
      <c r="I58" s="34"/>
      <c r="J58" s="34"/>
      <c r="K58" s="7"/>
      <c r="L58" s="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>
      <c r="A59" s="55"/>
      <c r="B59" s="7"/>
      <c r="C59" s="34"/>
      <c r="D59" s="34"/>
      <c r="E59" s="34"/>
      <c r="F59" s="34"/>
      <c r="G59" s="34"/>
      <c r="H59" s="34"/>
      <c r="I59" s="34"/>
      <c r="J59" s="34"/>
      <c r="K59" s="7"/>
      <c r="L59" s="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s="55"/>
      <c r="B60" s="7"/>
      <c r="C60" s="34"/>
      <c r="D60" s="34"/>
      <c r="E60" s="34"/>
      <c r="F60" s="34"/>
      <c r="G60" s="34"/>
      <c r="H60" s="34"/>
      <c r="I60" s="34"/>
      <c r="J60" s="34"/>
      <c r="K60" s="7"/>
      <c r="L60" s="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s="55"/>
      <c r="B61" s="7"/>
      <c r="C61" s="34"/>
      <c r="D61" s="34"/>
      <c r="E61" s="34"/>
      <c r="F61" s="34"/>
      <c r="G61" s="34"/>
      <c r="H61" s="34"/>
      <c r="I61" s="34"/>
      <c r="J61" s="34"/>
      <c r="K61" s="7"/>
      <c r="L61" s="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>
      <c r="A62" s="55"/>
      <c r="B62" s="7"/>
      <c r="C62" s="34"/>
      <c r="D62" s="34"/>
      <c r="E62" s="34"/>
      <c r="F62" s="34"/>
      <c r="G62" s="34"/>
      <c r="H62" s="34"/>
      <c r="I62" s="34"/>
      <c r="J62" s="34"/>
      <c r="K62" s="7"/>
      <c r="L62" s="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s="55"/>
      <c r="B63" s="7"/>
      <c r="C63" s="34"/>
      <c r="D63" s="34"/>
      <c r="E63" s="34"/>
      <c r="F63" s="34"/>
      <c r="G63" s="34"/>
      <c r="H63" s="34"/>
      <c r="I63" s="34"/>
      <c r="J63" s="34"/>
      <c r="K63" s="7"/>
      <c r="L63" s="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>
      <c r="A64" s="55"/>
      <c r="B64" s="7"/>
      <c r="C64" s="34"/>
      <c r="D64" s="34"/>
      <c r="E64" s="34"/>
      <c r="F64" s="34"/>
      <c r="G64" s="34"/>
      <c r="H64" s="34"/>
      <c r="I64" s="34"/>
      <c r="J64" s="34"/>
      <c r="K64" s="7"/>
      <c r="L64" s="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>
      <c r="A65" s="55"/>
      <c r="B65" s="7"/>
      <c r="C65" s="34"/>
      <c r="D65" s="34"/>
      <c r="E65" s="34"/>
      <c r="F65" s="34"/>
      <c r="G65" s="34"/>
      <c r="H65" s="34"/>
      <c r="I65" s="34"/>
      <c r="J65" s="34"/>
      <c r="K65" s="7"/>
      <c r="L65" s="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>
      <c r="A66" s="55"/>
      <c r="B66" s="7"/>
      <c r="C66" s="34"/>
      <c r="D66" s="34"/>
      <c r="E66" s="34"/>
      <c r="F66" s="34"/>
      <c r="G66" s="34"/>
      <c r="H66" s="34"/>
      <c r="I66" s="34"/>
      <c r="J66" s="34"/>
      <c r="K66" s="7"/>
      <c r="L66" s="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 s="55"/>
      <c r="B67" s="7"/>
      <c r="C67" s="34"/>
      <c r="D67" s="34"/>
      <c r="E67" s="34"/>
      <c r="F67" s="34"/>
      <c r="G67" s="34"/>
      <c r="H67" s="34"/>
      <c r="I67" s="34"/>
      <c r="J67" s="34"/>
      <c r="K67" s="7"/>
      <c r="L67" s="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>
      <c r="A68" s="55"/>
      <c r="B68" s="7"/>
      <c r="C68" s="34"/>
      <c r="D68" s="34"/>
      <c r="E68" s="34"/>
      <c r="F68" s="34"/>
      <c r="G68" s="34"/>
      <c r="H68" s="34"/>
      <c r="I68" s="34"/>
      <c r="J68" s="34"/>
      <c r="K68" s="7"/>
      <c r="L68" s="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>
      <c r="A69" s="55"/>
      <c r="B69" s="7"/>
      <c r="C69" s="34"/>
      <c r="D69" s="34"/>
      <c r="E69" s="34"/>
      <c r="F69" s="34"/>
      <c r="G69" s="34"/>
      <c r="H69" s="34"/>
      <c r="I69" s="34"/>
      <c r="J69" s="34"/>
      <c r="K69" s="7"/>
      <c r="L69" s="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>
      <c r="A70" s="55"/>
      <c r="B70" s="7"/>
      <c r="C70" s="34"/>
      <c r="D70" s="34"/>
      <c r="E70" s="34"/>
      <c r="F70" s="34"/>
      <c r="G70" s="34"/>
      <c r="H70" s="34"/>
      <c r="I70" s="34"/>
      <c r="J70" s="34"/>
      <c r="K70" s="7"/>
      <c r="L70" s="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>
      <c r="A71" s="55"/>
      <c r="B71" s="7"/>
      <c r="C71" s="34"/>
      <c r="D71" s="34"/>
      <c r="E71" s="34"/>
      <c r="F71" s="34"/>
      <c r="G71" s="34"/>
      <c r="H71" s="34"/>
      <c r="I71" s="34"/>
      <c r="J71" s="34"/>
      <c r="K71" s="7"/>
      <c r="L71" s="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>
      <c r="A72" s="55"/>
      <c r="B72" s="7"/>
      <c r="C72" s="34"/>
      <c r="D72" s="34"/>
      <c r="E72" s="34"/>
      <c r="F72" s="34"/>
      <c r="G72" s="34"/>
      <c r="H72" s="34"/>
      <c r="I72" s="34"/>
      <c r="J72" s="34"/>
      <c r="K72" s="7"/>
      <c r="L72" s="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>
      <c r="A73" s="55"/>
      <c r="B73" s="7"/>
      <c r="C73" s="34"/>
      <c r="D73" s="34"/>
      <c r="E73" s="34"/>
      <c r="F73" s="34"/>
      <c r="G73" s="34"/>
      <c r="H73" s="34"/>
      <c r="I73" s="34"/>
      <c r="J73" s="34"/>
      <c r="K73" s="7"/>
      <c r="L73" s="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>
      <c r="A74" s="55"/>
      <c r="B74" s="7"/>
      <c r="C74" s="34"/>
      <c r="D74" s="34"/>
      <c r="E74" s="34"/>
      <c r="F74" s="34"/>
      <c r="G74" s="34"/>
      <c r="H74" s="34"/>
      <c r="I74" s="34"/>
      <c r="J74" s="34"/>
      <c r="K74" s="7"/>
      <c r="L74" s="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>
      <c r="A75" s="55"/>
      <c r="B75" s="7"/>
      <c r="C75" s="34"/>
      <c r="D75" s="34"/>
      <c r="E75" s="34"/>
      <c r="F75" s="34"/>
      <c r="G75" s="34"/>
      <c r="H75" s="34"/>
      <c r="I75" s="34"/>
      <c r="J75" s="34"/>
      <c r="K75" s="7"/>
      <c r="L75" s="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>
      <c r="A76" s="55"/>
      <c r="B76" s="7"/>
      <c r="C76" s="34"/>
      <c r="D76" s="34"/>
      <c r="E76" s="34"/>
      <c r="F76" s="34"/>
      <c r="G76" s="34"/>
      <c r="H76" s="34"/>
      <c r="I76" s="34"/>
      <c r="J76" s="34"/>
      <c r="K76" s="7"/>
      <c r="L76" s="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2:2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2:2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2:2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2:2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2:2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2:2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2:2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2:2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2:2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2:2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2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2:2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2:2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2:2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2:2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2:2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2:2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2:23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2:23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2:23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2:23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2:23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2:23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2:23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2:23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2:23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2:23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2:23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2:23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2:23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23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2:23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2:23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2:23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2:23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2:23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2:23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2:23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2:23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2:23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2:23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2:23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2:23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2:23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2:23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2:23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2:23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2:23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2:23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2:23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2:23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2:23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2:23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2:23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2:23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2:23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2:23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2:23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2:23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2:23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2:23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2:23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2:23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2:23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2:23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2:23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2:23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2:23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2:23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2:23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2:23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2:23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2:23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2:23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2:23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2:23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2:23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2:23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2:23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2:23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2:23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2:23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2:23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2:23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2:23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2:23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2:23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2:23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2:23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2:23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2:23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2:23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2:23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2:23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2:23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2:23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2:23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2:23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2:23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2:23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2:23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2:23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2:23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2:23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2:23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2:23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2:23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2:23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2:23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2:23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2:23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2:23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2:23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2:23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2:23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2:23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2:23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2:23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2:23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2:23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2:23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2:23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2:23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2:23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2:23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2:23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2:23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2:23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2:23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2:23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2:23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2:23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2:23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2:23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2:23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2:23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2:23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2:23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2:23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2:23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2:23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2:23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2:23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2:23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2:23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2:23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2:23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2:23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2:23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2:23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2:23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2:23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2:23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2:23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2:23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2:23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2:23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2:23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2:23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2:23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2:23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2:23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2:23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2:23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2:23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2:23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2:23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2:23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2:23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2:23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2:23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2:23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2:23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2:23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2:23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2:23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2:23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2:23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2:23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2:23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2:23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2:23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2:23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2:23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2:23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2:23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2:23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2:23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2:23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2:23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2:23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2:23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2:23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2:23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2:23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2:23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2:23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2:23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2:23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2:23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2:23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2:23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2:23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2:23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2:23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2:23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2:23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2:23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2:23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2:23" ht="12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2:23" ht="12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2:23" ht="12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2:23" ht="12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2:23" ht="12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2:23" ht="12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2:23" ht="12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2:23" ht="12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2:23" ht="12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2:23" ht="12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2:23" ht="12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2:23" ht="12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2:23" ht="12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2:23" ht="12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2:23" ht="12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2:23" ht="12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2:23" ht="12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2:23" ht="12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2:23" ht="12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2:23" ht="12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2:23" ht="12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2:23" ht="12.7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2:23" ht="12.7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2:23" ht="12.7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2:23" ht="12.7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2:23" ht="12.7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2:23" ht="12.7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2:23" ht="12.7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2:23" ht="12.7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2:23" ht="12.7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2:23" ht="12.7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2:23" ht="12.7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2:23" ht="12.7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2:23" ht="12.7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2:23" ht="12.7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</sheetData>
  <mergeCells count="10">
    <mergeCell ref="W4:W5"/>
    <mergeCell ref="B4:B5"/>
    <mergeCell ref="B7:J7"/>
    <mergeCell ref="K7:V7"/>
    <mergeCell ref="K28:V28"/>
    <mergeCell ref="B28:J28"/>
    <mergeCell ref="A4:A5"/>
    <mergeCell ref="C4:C5"/>
    <mergeCell ref="D4:J4"/>
    <mergeCell ref="K4:V4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pane xSplit="3" ySplit="6" topLeftCell="D7" activePane="bottomRight" state="frozen"/>
      <selection pane="topLeft" activeCell="A1" sqref="A1"/>
      <selection pane="bottomLeft" activeCell="A6" sqref="A6"/>
      <selection pane="topRight" activeCell="C1" sqref="C1"/>
      <selection pane="bottomRight" activeCell="O11" sqref="O10:O11"/>
    </sheetView>
  </sheetViews>
  <sheetFormatPr defaultColWidth="9.00390625" defaultRowHeight="12.75"/>
  <cols>
    <col min="1" max="1" width="4.875" style="0" customWidth="1"/>
    <col min="2" max="2" width="4.00390625" style="0" customWidth="1"/>
    <col min="3" max="3" width="24.00390625" style="0" customWidth="1"/>
    <col min="4" max="4" width="8.875" style="0" customWidth="1"/>
    <col min="5" max="5" width="8.75390625" style="0" customWidth="1"/>
    <col min="6" max="6" width="9.00390625" style="0" customWidth="1"/>
    <col min="7" max="7" width="8.875" style="0" customWidth="1"/>
    <col min="8" max="8" width="8.625" style="0" customWidth="1"/>
    <col min="9" max="9" width="9.00390625" style="0" customWidth="1"/>
    <col min="14" max="14" width="8.875" style="0" customWidth="1"/>
  </cols>
  <sheetData>
    <row r="1" spans="1:2" ht="14.25">
      <c r="A1" s="168">
        <v>66</v>
      </c>
      <c r="B1" s="167"/>
    </row>
    <row r="2" ht="15.75">
      <c r="C2" s="4" t="s">
        <v>125</v>
      </c>
    </row>
    <row r="4" spans="3:14" ht="30.75" customHeight="1">
      <c r="C4" s="198" t="s">
        <v>83</v>
      </c>
      <c r="D4" s="202" t="s">
        <v>48</v>
      </c>
      <c r="E4" s="203"/>
      <c r="F4" s="203"/>
      <c r="G4" s="204" t="s">
        <v>94</v>
      </c>
      <c r="H4" s="205"/>
      <c r="I4" s="205"/>
      <c r="J4" s="204" t="s">
        <v>95</v>
      </c>
      <c r="K4" s="205"/>
      <c r="L4" s="205"/>
      <c r="M4" s="201" t="s">
        <v>96</v>
      </c>
      <c r="N4" s="201"/>
    </row>
    <row r="5" spans="3:14" ht="22.5" customHeight="1">
      <c r="C5" s="199"/>
      <c r="D5" s="162" t="s">
        <v>36</v>
      </c>
      <c r="E5" s="162" t="s">
        <v>97</v>
      </c>
      <c r="F5" s="162" t="s">
        <v>98</v>
      </c>
      <c r="G5" s="162" t="s">
        <v>36</v>
      </c>
      <c r="H5" s="162" t="s">
        <v>97</v>
      </c>
      <c r="I5" s="162" t="s">
        <v>98</v>
      </c>
      <c r="J5" s="162" t="s">
        <v>36</v>
      </c>
      <c r="K5" s="162" t="s">
        <v>97</v>
      </c>
      <c r="L5" s="162" t="s">
        <v>98</v>
      </c>
      <c r="M5" s="156" t="s">
        <v>99</v>
      </c>
      <c r="N5" s="156" t="s">
        <v>100</v>
      </c>
    </row>
    <row r="6" spans="3:14" s="163" customFormat="1" ht="19.5" customHeight="1">
      <c r="C6" s="200"/>
      <c r="D6" s="185" t="s">
        <v>92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3:14" ht="21" customHeight="1">
      <c r="C7" s="151" t="s">
        <v>101</v>
      </c>
      <c r="D7" s="169">
        <v>10474.505</v>
      </c>
      <c r="E7" s="170">
        <v>5280.598</v>
      </c>
      <c r="F7" s="169">
        <v>5193.907</v>
      </c>
      <c r="G7" s="170">
        <v>1969.56</v>
      </c>
      <c r="H7" s="169">
        <v>975.914</v>
      </c>
      <c r="I7" s="170">
        <v>993.646</v>
      </c>
      <c r="J7" s="169">
        <v>8504.945</v>
      </c>
      <c r="K7" s="170">
        <v>4304.684</v>
      </c>
      <c r="L7" s="169">
        <v>4200.261</v>
      </c>
      <c r="M7" s="171">
        <v>102</v>
      </c>
      <c r="N7" s="172">
        <v>98</v>
      </c>
    </row>
    <row r="8" spans="3:14" ht="39.75" customHeight="1">
      <c r="C8" s="158" t="s">
        <v>102</v>
      </c>
      <c r="D8" s="173">
        <v>60.464</v>
      </c>
      <c r="E8" s="174">
        <v>30.778</v>
      </c>
      <c r="F8" s="173">
        <v>29.686</v>
      </c>
      <c r="G8" s="174">
        <v>15.383</v>
      </c>
      <c r="H8" s="173">
        <v>7.853</v>
      </c>
      <c r="I8" s="174">
        <v>7.53</v>
      </c>
      <c r="J8" s="173">
        <v>45.081</v>
      </c>
      <c r="K8" s="174">
        <v>22.925</v>
      </c>
      <c r="L8" s="173">
        <v>22.156</v>
      </c>
      <c r="M8" s="175">
        <v>96</v>
      </c>
      <c r="N8" s="176">
        <v>97</v>
      </c>
    </row>
    <row r="9" spans="3:14" ht="64.5" customHeight="1">
      <c r="C9" s="158" t="s">
        <v>110</v>
      </c>
      <c r="D9" s="173">
        <v>2956.331</v>
      </c>
      <c r="E9" s="174">
        <v>1451.721</v>
      </c>
      <c r="F9" s="173">
        <v>1504.61</v>
      </c>
      <c r="G9" s="174">
        <v>981.241</v>
      </c>
      <c r="H9" s="173">
        <v>479.971</v>
      </c>
      <c r="I9" s="174">
        <v>501.27</v>
      </c>
      <c r="J9" s="173">
        <v>1975.09</v>
      </c>
      <c r="K9" s="174">
        <v>971.75</v>
      </c>
      <c r="L9" s="173">
        <v>1003.34</v>
      </c>
      <c r="M9" s="175">
        <v>104</v>
      </c>
      <c r="N9" s="176">
        <v>103</v>
      </c>
    </row>
    <row r="10" spans="3:14" ht="12.75">
      <c r="C10" s="159" t="s">
        <v>103</v>
      </c>
      <c r="D10" s="173">
        <v>1901.875</v>
      </c>
      <c r="E10" s="174">
        <v>931.825</v>
      </c>
      <c r="F10" s="173">
        <v>970.05</v>
      </c>
      <c r="G10" s="174">
        <v>662.265</v>
      </c>
      <c r="H10" s="173">
        <v>323.46</v>
      </c>
      <c r="I10" s="174">
        <v>338.805</v>
      </c>
      <c r="J10" s="173">
        <v>1239.61</v>
      </c>
      <c r="K10" s="174">
        <v>608.365</v>
      </c>
      <c r="L10" s="173">
        <v>631.245</v>
      </c>
      <c r="M10" s="175">
        <v>105</v>
      </c>
      <c r="N10" s="176">
        <v>104</v>
      </c>
    </row>
    <row r="11" spans="3:14" ht="12.75">
      <c r="C11" s="159" t="s">
        <v>104</v>
      </c>
      <c r="D11" s="173">
        <v>1054.456</v>
      </c>
      <c r="E11" s="174">
        <v>519.896</v>
      </c>
      <c r="F11" s="173">
        <v>534.56</v>
      </c>
      <c r="G11" s="174">
        <v>318.976</v>
      </c>
      <c r="H11" s="173">
        <v>156.511</v>
      </c>
      <c r="I11" s="174">
        <v>162.465</v>
      </c>
      <c r="J11" s="173">
        <v>735.48</v>
      </c>
      <c r="K11" s="174">
        <v>363.385</v>
      </c>
      <c r="L11" s="173">
        <v>372.095</v>
      </c>
      <c r="M11" s="175">
        <v>104</v>
      </c>
      <c r="N11" s="176">
        <v>102</v>
      </c>
    </row>
    <row r="12" spans="3:14" ht="65.25" customHeight="1">
      <c r="C12" s="158" t="s">
        <v>109</v>
      </c>
      <c r="D12" s="173">
        <v>7457.71</v>
      </c>
      <c r="E12" s="174">
        <v>3798.099</v>
      </c>
      <c r="F12" s="173">
        <v>3659.611</v>
      </c>
      <c r="G12" s="174">
        <v>972.936</v>
      </c>
      <c r="H12" s="173">
        <v>488.09</v>
      </c>
      <c r="I12" s="174">
        <v>484.846</v>
      </c>
      <c r="J12" s="173">
        <v>6484.774</v>
      </c>
      <c r="K12" s="174">
        <v>3310.009</v>
      </c>
      <c r="L12" s="173">
        <v>3174.765</v>
      </c>
      <c r="M12" s="175">
        <v>99</v>
      </c>
      <c r="N12" s="176">
        <v>96</v>
      </c>
    </row>
    <row r="13" spans="3:14" ht="12.75">
      <c r="C13" s="152" t="s">
        <v>54</v>
      </c>
      <c r="D13" s="173">
        <v>1764.068</v>
      </c>
      <c r="E13" s="174">
        <v>879.406</v>
      </c>
      <c r="F13" s="173">
        <v>884.662</v>
      </c>
      <c r="G13" s="174">
        <v>426.566</v>
      </c>
      <c r="H13" s="173">
        <v>211.879</v>
      </c>
      <c r="I13" s="174">
        <v>214.687</v>
      </c>
      <c r="J13" s="173">
        <v>1337.502</v>
      </c>
      <c r="K13" s="174">
        <v>667.527</v>
      </c>
      <c r="L13" s="173">
        <v>669.975</v>
      </c>
      <c r="M13" s="175">
        <v>101</v>
      </c>
      <c r="N13" s="176">
        <v>100</v>
      </c>
    </row>
    <row r="14" spans="3:14" ht="12.75">
      <c r="C14" s="160" t="s">
        <v>55</v>
      </c>
      <c r="D14" s="173">
        <v>1005.157</v>
      </c>
      <c r="E14" s="174">
        <v>506.044</v>
      </c>
      <c r="F14" s="173">
        <v>499.113</v>
      </c>
      <c r="G14" s="174">
        <v>176.05</v>
      </c>
      <c r="H14" s="173">
        <v>88.054</v>
      </c>
      <c r="I14" s="174">
        <v>87.996</v>
      </c>
      <c r="J14" s="173">
        <v>829.107</v>
      </c>
      <c r="K14" s="174">
        <v>417.99</v>
      </c>
      <c r="L14" s="173">
        <v>411.117</v>
      </c>
      <c r="M14" s="175">
        <v>100</v>
      </c>
      <c r="N14" s="176">
        <v>98</v>
      </c>
    </row>
    <row r="15" spans="3:14" ht="12.75">
      <c r="C15" s="160" t="s">
        <v>56</v>
      </c>
      <c r="D15" s="173">
        <v>1306.485</v>
      </c>
      <c r="E15" s="174">
        <v>666.275</v>
      </c>
      <c r="F15" s="173">
        <v>640.21</v>
      </c>
      <c r="G15" s="174">
        <v>157.887</v>
      </c>
      <c r="H15" s="173">
        <v>79.579</v>
      </c>
      <c r="I15" s="174">
        <v>78.308</v>
      </c>
      <c r="J15" s="173">
        <v>1148.598</v>
      </c>
      <c r="K15" s="174">
        <v>586.696</v>
      </c>
      <c r="L15" s="173">
        <v>561.902</v>
      </c>
      <c r="M15" s="175">
        <v>98</v>
      </c>
      <c r="N15" s="176">
        <v>96</v>
      </c>
    </row>
    <row r="16" spans="3:14" ht="12.75">
      <c r="C16" s="160" t="s">
        <v>57</v>
      </c>
      <c r="D16" s="173">
        <v>845.208</v>
      </c>
      <c r="E16" s="174">
        <v>434.817</v>
      </c>
      <c r="F16" s="173">
        <v>410.391</v>
      </c>
      <c r="G16" s="174">
        <v>72.082</v>
      </c>
      <c r="H16" s="173">
        <v>36.691</v>
      </c>
      <c r="I16" s="174">
        <v>35.391</v>
      </c>
      <c r="J16" s="173">
        <v>773.126</v>
      </c>
      <c r="K16" s="174">
        <v>398.126</v>
      </c>
      <c r="L16" s="173">
        <v>375</v>
      </c>
      <c r="M16" s="175">
        <v>96</v>
      </c>
      <c r="N16" s="176">
        <v>94</v>
      </c>
    </row>
    <row r="17" spans="3:14" ht="12.75">
      <c r="C17" s="160" t="s">
        <v>58</v>
      </c>
      <c r="D17" s="173">
        <v>854.874</v>
      </c>
      <c r="E17" s="174">
        <v>441.761</v>
      </c>
      <c r="F17" s="173">
        <v>413.113</v>
      </c>
      <c r="G17" s="174">
        <v>55.438</v>
      </c>
      <c r="H17" s="173">
        <v>28.235</v>
      </c>
      <c r="I17" s="174">
        <v>27.203</v>
      </c>
      <c r="J17" s="173">
        <v>799.436</v>
      </c>
      <c r="K17" s="174">
        <v>413.526</v>
      </c>
      <c r="L17" s="173">
        <v>385.91</v>
      </c>
      <c r="M17" s="175">
        <v>96</v>
      </c>
      <c r="N17" s="176">
        <v>93</v>
      </c>
    </row>
    <row r="18" spans="3:14" ht="12.75">
      <c r="C18" s="160" t="s">
        <v>59</v>
      </c>
      <c r="D18" s="173">
        <v>784.075</v>
      </c>
      <c r="E18" s="174">
        <v>405.419</v>
      </c>
      <c r="F18" s="173">
        <v>378.656</v>
      </c>
      <c r="G18" s="174">
        <v>39.782</v>
      </c>
      <c r="H18" s="173">
        <v>20.49</v>
      </c>
      <c r="I18" s="174">
        <v>19.292</v>
      </c>
      <c r="J18" s="173">
        <v>744.293</v>
      </c>
      <c r="K18" s="174">
        <v>384.929</v>
      </c>
      <c r="L18" s="173">
        <v>359.364</v>
      </c>
      <c r="M18" s="175">
        <v>94</v>
      </c>
      <c r="N18" s="176">
        <v>93</v>
      </c>
    </row>
    <row r="19" spans="3:14" ht="12.75">
      <c r="C19" s="160" t="s">
        <v>60</v>
      </c>
      <c r="D19" s="173">
        <v>378.165</v>
      </c>
      <c r="E19" s="174">
        <v>195.164</v>
      </c>
      <c r="F19" s="173">
        <v>183.001</v>
      </c>
      <c r="G19" s="174">
        <v>15.819</v>
      </c>
      <c r="H19" s="173">
        <v>8.107</v>
      </c>
      <c r="I19" s="174">
        <v>7.712</v>
      </c>
      <c r="J19" s="173">
        <v>362.346</v>
      </c>
      <c r="K19" s="174">
        <v>187.057</v>
      </c>
      <c r="L19" s="173">
        <v>175.289</v>
      </c>
      <c r="M19" s="175">
        <v>95</v>
      </c>
      <c r="N19" s="176">
        <v>94</v>
      </c>
    </row>
    <row r="20" spans="3:14" ht="12.75">
      <c r="C20" s="160" t="s">
        <v>108</v>
      </c>
      <c r="D20" s="173">
        <v>446.902</v>
      </c>
      <c r="E20" s="174">
        <v>231.352</v>
      </c>
      <c r="F20" s="173">
        <v>215.55</v>
      </c>
      <c r="G20" s="174">
        <v>21.111</v>
      </c>
      <c r="H20" s="173">
        <v>10.859</v>
      </c>
      <c r="I20" s="174">
        <v>10.252</v>
      </c>
      <c r="J20" s="173">
        <v>425.791</v>
      </c>
      <c r="K20" s="174">
        <v>220.493</v>
      </c>
      <c r="L20" s="173">
        <v>205.298</v>
      </c>
      <c r="M20" s="175">
        <v>94</v>
      </c>
      <c r="N20" s="176">
        <v>93</v>
      </c>
    </row>
    <row r="21" spans="3:14" ht="12.75">
      <c r="C21" s="160" t="s">
        <v>63</v>
      </c>
      <c r="D21" s="173">
        <v>54.313</v>
      </c>
      <c r="E21" s="174">
        <v>28.142</v>
      </c>
      <c r="F21" s="173">
        <v>26.171</v>
      </c>
      <c r="G21" s="174">
        <v>4.77</v>
      </c>
      <c r="H21" s="173">
        <v>2.447</v>
      </c>
      <c r="I21" s="174">
        <v>2.323</v>
      </c>
      <c r="J21" s="173">
        <v>49.543</v>
      </c>
      <c r="K21" s="174">
        <v>25.695</v>
      </c>
      <c r="L21" s="173">
        <v>23.848</v>
      </c>
      <c r="M21" s="175">
        <v>95</v>
      </c>
      <c r="N21" s="176">
        <v>93</v>
      </c>
    </row>
    <row r="22" spans="3:14" ht="12.75">
      <c r="C22" s="159" t="s">
        <v>64</v>
      </c>
      <c r="D22" s="173">
        <v>18.463</v>
      </c>
      <c r="E22" s="174">
        <v>9.719</v>
      </c>
      <c r="F22" s="173">
        <v>8.744</v>
      </c>
      <c r="G22" s="174">
        <v>3.431</v>
      </c>
      <c r="H22" s="173">
        <v>1.749</v>
      </c>
      <c r="I22" s="174">
        <v>1.682</v>
      </c>
      <c r="J22" s="173">
        <v>15.032</v>
      </c>
      <c r="K22" s="174">
        <v>7.97</v>
      </c>
      <c r="L22" s="173">
        <v>7.062</v>
      </c>
      <c r="M22" s="175">
        <v>96.16923956546599</v>
      </c>
      <c r="N22" s="176">
        <v>88.60727728983689</v>
      </c>
    </row>
    <row r="23" spans="3:14" ht="12.7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3:14" ht="12.7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3:14" ht="12.7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3:14" ht="12.75"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3:14" ht="12.75"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3:14" ht="12.75"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3:14" ht="12.75"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3:14" ht="12.75"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3:14" ht="12.75"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3:14" ht="12.75"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3:14" ht="12.75"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3:14" ht="12.75"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3:14" ht="12.75"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3:14" ht="12.75"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3:14" ht="12.75"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3:14" ht="12.75"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3:14" ht="12.75"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3:14" ht="12.75"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3:14" ht="12.75"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3:14" ht="12.75"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12.75"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3:14" ht="12.75"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3:14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mergeCells count="6">
    <mergeCell ref="D6:N6"/>
    <mergeCell ref="C4:C6"/>
    <mergeCell ref="M4:N4"/>
    <mergeCell ref="D4:F4"/>
    <mergeCell ref="G4:I4"/>
    <mergeCell ref="J4:L4"/>
  </mergeCells>
  <printOptions/>
  <pageMargins left="0.5905511811023623" right="0.984251968503937" top="0.984251968503937" bottom="0.984251968503937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7" topLeftCell="BM8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5.625" style="0" customWidth="1"/>
    <col min="2" max="9" width="8.25390625" style="0" customWidth="1"/>
  </cols>
  <sheetData>
    <row r="1" spans="1:9" ht="15.75">
      <c r="A1" s="4" t="s">
        <v>114</v>
      </c>
      <c r="B1" s="4"/>
      <c r="C1" s="4"/>
      <c r="D1" s="4"/>
      <c r="E1" s="4"/>
      <c r="F1" s="4"/>
      <c r="G1" s="4"/>
      <c r="H1" s="4"/>
      <c r="I1" s="4"/>
    </row>
    <row r="2" spans="1:9" ht="15.75">
      <c r="A2" s="4" t="s">
        <v>124</v>
      </c>
      <c r="B2" s="4"/>
      <c r="C2" s="4"/>
      <c r="D2" s="4"/>
      <c r="E2" s="4"/>
      <c r="F2" s="4"/>
      <c r="G2" s="4"/>
      <c r="H2" s="4"/>
      <c r="I2" s="4"/>
    </row>
    <row r="3" spans="1:9" ht="12.75">
      <c r="A3" s="145"/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48"/>
      <c r="B4" s="146"/>
      <c r="C4" s="146"/>
      <c r="D4" s="146"/>
      <c r="E4" s="146"/>
      <c r="F4" s="146"/>
      <c r="G4" s="146"/>
      <c r="H4" s="146"/>
      <c r="I4" s="146"/>
    </row>
    <row r="5" spans="1:9" ht="39.75" customHeight="1">
      <c r="A5" s="215" t="s">
        <v>83</v>
      </c>
      <c r="B5" s="209" t="s">
        <v>48</v>
      </c>
      <c r="C5" s="211" t="s">
        <v>84</v>
      </c>
      <c r="D5" s="212"/>
      <c r="E5" s="212"/>
      <c r="F5" s="212"/>
      <c r="G5" s="212"/>
      <c r="H5" s="212"/>
      <c r="I5" s="212"/>
    </row>
    <row r="6" spans="1:9" ht="55.5" customHeight="1">
      <c r="A6" s="216"/>
      <c r="B6" s="210"/>
      <c r="C6" s="154" t="s">
        <v>85</v>
      </c>
      <c r="D6" s="155" t="s">
        <v>86</v>
      </c>
      <c r="E6" s="154" t="s">
        <v>87</v>
      </c>
      <c r="F6" s="154" t="s">
        <v>88</v>
      </c>
      <c r="G6" s="155" t="s">
        <v>89</v>
      </c>
      <c r="H6" s="155" t="s">
        <v>90</v>
      </c>
      <c r="I6" s="147" t="s">
        <v>91</v>
      </c>
    </row>
    <row r="7" spans="1:9" ht="22.5" customHeight="1">
      <c r="A7" s="200"/>
      <c r="B7" s="213" t="s">
        <v>92</v>
      </c>
      <c r="C7" s="214"/>
      <c r="D7" s="214"/>
      <c r="E7" s="214"/>
      <c r="F7" s="214"/>
      <c r="G7" s="214"/>
      <c r="H7" s="214"/>
      <c r="I7" s="214"/>
    </row>
    <row r="8" spans="1:9" ht="24.75" customHeight="1">
      <c r="A8" s="206" t="s">
        <v>106</v>
      </c>
      <c r="B8" s="207"/>
      <c r="C8" s="207"/>
      <c r="D8" s="207"/>
      <c r="E8" s="207"/>
      <c r="F8" s="207"/>
      <c r="G8" s="207"/>
      <c r="H8" s="207"/>
      <c r="I8" s="207"/>
    </row>
    <row r="9" spans="1:9" ht="21.75" customHeight="1">
      <c r="A9" s="151" t="s">
        <v>48</v>
      </c>
      <c r="B9" s="157">
        <v>100</v>
      </c>
      <c r="C9" s="149">
        <v>0.3206590387085035</v>
      </c>
      <c r="D9" s="157">
        <v>8.414240847636853</v>
      </c>
      <c r="E9" s="149">
        <v>20.64237287688644</v>
      </c>
      <c r="F9" s="157">
        <v>31.457495536879744</v>
      </c>
      <c r="G9" s="149">
        <v>21.118245657522433</v>
      </c>
      <c r="H9" s="157">
        <v>5.762422241501612</v>
      </c>
      <c r="I9" s="149">
        <v>12.281241182535684</v>
      </c>
    </row>
    <row r="10" spans="1:9" ht="21.75" customHeight="1">
      <c r="A10" s="152" t="s">
        <v>54</v>
      </c>
      <c r="B10" s="157">
        <v>100</v>
      </c>
      <c r="C10" s="149">
        <v>0.17814368244127296</v>
      </c>
      <c r="D10" s="157">
        <v>6.413977737072002</v>
      </c>
      <c r="E10" s="149">
        <v>17.98828478834115</v>
      </c>
      <c r="F10" s="157">
        <v>28.104631735743475</v>
      </c>
      <c r="G10" s="149">
        <v>21.543106745304858</v>
      </c>
      <c r="H10" s="157">
        <v>7.518267275911351</v>
      </c>
      <c r="I10" s="149">
        <v>18.25016606614465</v>
      </c>
    </row>
    <row r="11" spans="1:9" ht="21.75" customHeight="1">
      <c r="A11" s="152" t="s">
        <v>55</v>
      </c>
      <c r="B11" s="157">
        <v>100</v>
      </c>
      <c r="C11" s="149">
        <v>0.25560332727568225</v>
      </c>
      <c r="D11" s="157">
        <v>7.148028308437865</v>
      </c>
      <c r="E11" s="149">
        <v>18.149683081423696</v>
      </c>
      <c r="F11" s="157">
        <v>28.801914808740747</v>
      </c>
      <c r="G11" s="149">
        <v>21.20436446375013</v>
      </c>
      <c r="H11" s="157">
        <v>7.147289570497762</v>
      </c>
      <c r="I11" s="149">
        <v>17.286837167383243</v>
      </c>
    </row>
    <row r="12" spans="1:9" ht="21.75" customHeight="1">
      <c r="A12" s="152" t="s">
        <v>56</v>
      </c>
      <c r="B12" s="157">
        <v>100</v>
      </c>
      <c r="C12" s="149">
        <v>0.33543547451991906</v>
      </c>
      <c r="D12" s="157">
        <v>8.179419525065963</v>
      </c>
      <c r="E12" s="149">
        <v>19.266242294449636</v>
      </c>
      <c r="F12" s="157">
        <v>30.090987611959726</v>
      </c>
      <c r="G12" s="149">
        <v>21.13775926736633</v>
      </c>
      <c r="H12" s="157">
        <v>6.520877456606364</v>
      </c>
      <c r="I12" s="149">
        <v>14.466320385247938</v>
      </c>
    </row>
    <row r="13" spans="1:9" ht="21.75" customHeight="1">
      <c r="A13" s="152" t="s">
        <v>57</v>
      </c>
      <c r="B13" s="157">
        <v>100</v>
      </c>
      <c r="C13" s="149">
        <v>0.40196917605777005</v>
      </c>
      <c r="D13" s="157">
        <v>9.199419272766825</v>
      </c>
      <c r="E13" s="149">
        <v>21.384760166273367</v>
      </c>
      <c r="F13" s="157">
        <v>32.217593008573765</v>
      </c>
      <c r="G13" s="149">
        <v>21.291124993497558</v>
      </c>
      <c r="H13" s="157">
        <v>5.318288651700803</v>
      </c>
      <c r="I13" s="149">
        <v>10.182588586912829</v>
      </c>
    </row>
    <row r="14" spans="1:9" ht="21.75" customHeight="1">
      <c r="A14" s="152" t="s">
        <v>58</v>
      </c>
      <c r="B14" s="157">
        <v>100</v>
      </c>
      <c r="C14" s="149">
        <v>0.4743570447119143</v>
      </c>
      <c r="D14" s="157">
        <v>10.153279958050717</v>
      </c>
      <c r="E14" s="149">
        <v>22.744376417123462</v>
      </c>
      <c r="F14" s="157">
        <v>34.41249156401878</v>
      </c>
      <c r="G14" s="149">
        <v>21.402873331617815</v>
      </c>
      <c r="H14" s="157">
        <v>4.184732209183203</v>
      </c>
      <c r="I14" s="149">
        <v>6.625947378898152</v>
      </c>
    </row>
    <row r="15" spans="1:9" ht="21.75" customHeight="1">
      <c r="A15" s="152" t="s">
        <v>107</v>
      </c>
      <c r="B15" s="157">
        <v>100</v>
      </c>
      <c r="C15" s="149">
        <v>0.4798443147067</v>
      </c>
      <c r="D15" s="157">
        <v>10.716708368084515</v>
      </c>
      <c r="E15" s="149">
        <v>24.480400333611342</v>
      </c>
      <c r="F15" s="157">
        <v>35.88712816235752</v>
      </c>
      <c r="G15" s="149">
        <v>21.087572977481233</v>
      </c>
      <c r="H15" s="157">
        <v>3.2877397831526274</v>
      </c>
      <c r="I15" s="149">
        <v>4.05838198498749</v>
      </c>
    </row>
    <row r="16" spans="1:9" ht="21.75" customHeight="1">
      <c r="A16" s="152" t="s">
        <v>60</v>
      </c>
      <c r="B16" s="157">
        <v>100</v>
      </c>
      <c r="C16" s="149">
        <v>0.43264408377342983</v>
      </c>
      <c r="D16" s="157">
        <v>11.01067108173106</v>
      </c>
      <c r="E16" s="149">
        <v>26.061367783726297</v>
      </c>
      <c r="F16" s="157">
        <v>37.15300856828646</v>
      </c>
      <c r="G16" s="149">
        <v>20.045439713826482</v>
      </c>
      <c r="H16" s="157">
        <v>2.699795762988386</v>
      </c>
      <c r="I16" s="149">
        <v>2.594655999613279</v>
      </c>
    </row>
    <row r="17" spans="1:9" ht="21.75" customHeight="1">
      <c r="A17" s="152" t="s">
        <v>108</v>
      </c>
      <c r="B17" s="157">
        <v>100</v>
      </c>
      <c r="C17" s="149">
        <v>0.31376207082966745</v>
      </c>
      <c r="D17" s="157">
        <v>10.917012052279546</v>
      </c>
      <c r="E17" s="149">
        <v>27.611062233010735</v>
      </c>
      <c r="F17" s="157">
        <v>38.41041350872916</v>
      </c>
      <c r="G17" s="149">
        <v>18.803464102863078</v>
      </c>
      <c r="H17" s="157">
        <v>2.213294607744411</v>
      </c>
      <c r="I17" s="149">
        <v>1.730991424543402</v>
      </c>
    </row>
    <row r="18" spans="1:9" ht="21.75" customHeight="1">
      <c r="A18" s="152" t="s">
        <v>63</v>
      </c>
      <c r="B18" s="157">
        <v>100</v>
      </c>
      <c r="C18" s="149">
        <v>0.15442690459849004</v>
      </c>
      <c r="D18" s="157">
        <v>10.758407687028141</v>
      </c>
      <c r="E18" s="149">
        <v>26.638641043239534</v>
      </c>
      <c r="F18" s="157">
        <v>40.70006863417982</v>
      </c>
      <c r="G18" s="149">
        <v>18.12800274536719</v>
      </c>
      <c r="H18" s="157">
        <v>2.2735072065888815</v>
      </c>
      <c r="I18" s="149">
        <v>1.3469457789979409</v>
      </c>
    </row>
    <row r="19" spans="1:9" ht="21.75" customHeight="1">
      <c r="A19" s="153" t="s">
        <v>64</v>
      </c>
      <c r="B19" s="157">
        <v>100</v>
      </c>
      <c r="C19" s="150" t="s">
        <v>93</v>
      </c>
      <c r="D19" s="157">
        <v>8.26096637719884</v>
      </c>
      <c r="E19" s="149">
        <v>21.24248496993988</v>
      </c>
      <c r="F19" s="157">
        <v>41.616566466265866</v>
      </c>
      <c r="G19" s="149">
        <v>23.647294589178355</v>
      </c>
      <c r="H19" s="157">
        <v>3.36228011578713</v>
      </c>
      <c r="I19" s="150" t="s">
        <v>93</v>
      </c>
    </row>
    <row r="20" spans="1:9" ht="24.75" customHeight="1">
      <c r="A20" s="208" t="s">
        <v>105</v>
      </c>
      <c r="B20" s="207"/>
      <c r="C20" s="207"/>
      <c r="D20" s="207"/>
      <c r="E20" s="207"/>
      <c r="F20" s="207"/>
      <c r="G20" s="207"/>
      <c r="H20" s="207"/>
      <c r="I20" s="207"/>
    </row>
    <row r="21" spans="1:9" ht="21.75" customHeight="1">
      <c r="A21" s="151" t="s">
        <v>48</v>
      </c>
      <c r="B21" s="157">
        <v>100</v>
      </c>
      <c r="C21" s="149">
        <v>0.33280695709083336</v>
      </c>
      <c r="D21" s="157">
        <v>8.817834982287481</v>
      </c>
      <c r="E21" s="149">
        <v>21.217156229625644</v>
      </c>
      <c r="F21" s="157">
        <v>31.07227054912528</v>
      </c>
      <c r="G21" s="149">
        <v>20.695386812167968</v>
      </c>
      <c r="H21" s="157">
        <v>5.679657500117753</v>
      </c>
      <c r="I21" s="149">
        <v>12.181230431322774</v>
      </c>
    </row>
    <row r="22" spans="1:9" ht="21.75" customHeight="1">
      <c r="A22" s="152" t="s">
        <v>54</v>
      </c>
      <c r="B22" s="157">
        <v>100</v>
      </c>
      <c r="C22" s="149">
        <v>0.16943317149076792</v>
      </c>
      <c r="D22" s="157">
        <v>6.763772205911456</v>
      </c>
      <c r="E22" s="149">
        <v>18.71951897244881</v>
      </c>
      <c r="F22" s="157">
        <v>27.015238141711194</v>
      </c>
      <c r="G22" s="149">
        <v>20.73157177053598</v>
      </c>
      <c r="H22" s="157">
        <v>7.602263084984968</v>
      </c>
      <c r="I22" s="149">
        <v>18.99359407065228</v>
      </c>
    </row>
    <row r="23" spans="1:9" ht="21.75" customHeight="1">
      <c r="A23" s="152" t="s">
        <v>55</v>
      </c>
      <c r="B23" s="157">
        <v>100</v>
      </c>
      <c r="C23" s="149">
        <v>0.2529126036302546</v>
      </c>
      <c r="D23" s="157">
        <v>7.415269712574412</v>
      </c>
      <c r="E23" s="149">
        <v>18.410576677257954</v>
      </c>
      <c r="F23" s="157">
        <v>27.789799496000878</v>
      </c>
      <c r="G23" s="149">
        <v>20.667616230232642</v>
      </c>
      <c r="H23" s="157">
        <v>7.342226361345458</v>
      </c>
      <c r="I23" s="149">
        <v>18.11520762572587</v>
      </c>
    </row>
    <row r="24" spans="1:9" ht="21.75" customHeight="1">
      <c r="A24" s="152" t="s">
        <v>56</v>
      </c>
      <c r="B24" s="157">
        <v>100</v>
      </c>
      <c r="C24" s="149">
        <v>0.34446346739386735</v>
      </c>
      <c r="D24" s="157">
        <v>8.4396966807801</v>
      </c>
      <c r="E24" s="149">
        <v>19.479272389271056</v>
      </c>
      <c r="F24" s="157">
        <v>29.37234518793421</v>
      </c>
      <c r="G24" s="149">
        <v>20.785704766103155</v>
      </c>
      <c r="H24" s="157">
        <v>6.627162721398085</v>
      </c>
      <c r="I24" s="149">
        <v>14.948279220446366</v>
      </c>
    </row>
    <row r="25" spans="1:9" ht="21.75" customHeight="1">
      <c r="A25" s="152" t="s">
        <v>57</v>
      </c>
      <c r="B25" s="157">
        <v>100</v>
      </c>
      <c r="C25" s="149">
        <v>0.4108557927530475</v>
      </c>
      <c r="D25" s="157">
        <v>9.447592364145775</v>
      </c>
      <c r="E25" s="149">
        <v>21.579860748112992</v>
      </c>
      <c r="F25" s="157">
        <v>31.72737156836097</v>
      </c>
      <c r="G25" s="149">
        <v>21.104188010956154</v>
      </c>
      <c r="H25" s="157">
        <v>5.358897693771301</v>
      </c>
      <c r="I25" s="149">
        <v>10.366529366257552</v>
      </c>
    </row>
    <row r="26" spans="1:9" ht="21.75" customHeight="1">
      <c r="A26" s="152" t="s">
        <v>58</v>
      </c>
      <c r="B26" s="157">
        <v>100</v>
      </c>
      <c r="C26" s="149">
        <v>0.48205144327250055</v>
      </c>
      <c r="D26" s="157">
        <v>10.372489533720023</v>
      </c>
      <c r="E26" s="149">
        <v>22.926785817208188</v>
      </c>
      <c r="F26" s="157">
        <v>34.09413626336776</v>
      </c>
      <c r="G26" s="149">
        <v>21.270519934399086</v>
      </c>
      <c r="H26" s="157">
        <v>4.184416115189336</v>
      </c>
      <c r="I26" s="149">
        <v>6.667505017002792</v>
      </c>
    </row>
    <row r="27" spans="1:9" ht="21.75" customHeight="1">
      <c r="A27" s="152" t="s">
        <v>107</v>
      </c>
      <c r="B27" s="157">
        <v>100</v>
      </c>
      <c r="C27" s="149">
        <v>0.4914411274793559</v>
      </c>
      <c r="D27" s="157">
        <v>10.879632364233483</v>
      </c>
      <c r="E27" s="149">
        <v>24.681331143900106</v>
      </c>
      <c r="F27" s="157">
        <v>35.6436579286229</v>
      </c>
      <c r="G27" s="149">
        <v>21.019149665087596</v>
      </c>
      <c r="H27" s="157">
        <v>3.2605228650072657</v>
      </c>
      <c r="I27" s="149">
        <v>4.021902207941027</v>
      </c>
    </row>
    <row r="28" spans="1:9" ht="21.75" customHeight="1">
      <c r="A28" s="152" t="s">
        <v>60</v>
      </c>
      <c r="B28" s="157">
        <v>100</v>
      </c>
      <c r="C28" s="149">
        <v>0.43995727582523775</v>
      </c>
      <c r="D28" s="157">
        <v>11.206195005340522</v>
      </c>
      <c r="E28" s="149">
        <v>26.256294186460504</v>
      </c>
      <c r="F28" s="157">
        <v>36.92589390163267</v>
      </c>
      <c r="G28" s="149">
        <v>19.94557753929098</v>
      </c>
      <c r="H28" s="157">
        <v>2.675347133919943</v>
      </c>
      <c r="I28" s="149">
        <v>2.5481918518895275</v>
      </c>
    </row>
    <row r="29" spans="1:9" ht="21.75" customHeight="1">
      <c r="A29" s="152" t="s">
        <v>108</v>
      </c>
      <c r="B29" s="157">
        <v>100</v>
      </c>
      <c r="C29" s="149">
        <v>0.3181419610135576</v>
      </c>
      <c r="D29" s="157">
        <v>11.072014749196214</v>
      </c>
      <c r="E29" s="149">
        <v>27.938035389077502</v>
      </c>
      <c r="F29" s="157">
        <v>38.23324414866111</v>
      </c>
      <c r="G29" s="149">
        <v>18.57476898172089</v>
      </c>
      <c r="H29" s="157">
        <v>2.1674123704386536</v>
      </c>
      <c r="I29" s="149">
        <v>1.6963823998920788</v>
      </c>
    </row>
    <row r="30" spans="1:9" ht="21.75" customHeight="1">
      <c r="A30" s="152" t="s">
        <v>63</v>
      </c>
      <c r="B30" s="157">
        <v>100</v>
      </c>
      <c r="C30" s="149">
        <v>0.11554015020219525</v>
      </c>
      <c r="D30" s="157">
        <v>10.918544194107453</v>
      </c>
      <c r="E30" s="149">
        <v>27.450414018871562</v>
      </c>
      <c r="F30" s="157">
        <v>40.78567302137493</v>
      </c>
      <c r="G30" s="149">
        <v>17.39842095128057</v>
      </c>
      <c r="H30" s="157">
        <v>2.1182360870402466</v>
      </c>
      <c r="I30" s="149">
        <v>1.2131715771230502</v>
      </c>
    </row>
    <row r="31" spans="1:9" ht="21.75" customHeight="1">
      <c r="A31" s="153" t="s">
        <v>64</v>
      </c>
      <c r="B31" s="157">
        <v>100</v>
      </c>
      <c r="C31" s="150" t="s">
        <v>93</v>
      </c>
      <c r="D31" s="157">
        <v>8.58429496200394</v>
      </c>
      <c r="E31" s="149">
        <v>22.234731213059387</v>
      </c>
      <c r="F31" s="157">
        <v>41.99268224036026</v>
      </c>
      <c r="G31" s="149">
        <v>22.206585983675765</v>
      </c>
      <c r="H31" s="157">
        <v>3.23670137911624</v>
      </c>
      <c r="I31" s="150" t="s">
        <v>93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4" ht="7.5" customHeight="1"/>
    <row r="35" ht="15.75" customHeight="1">
      <c r="A35" s="165">
        <v>68</v>
      </c>
    </row>
  </sheetData>
  <mergeCells count="6">
    <mergeCell ref="A8:I8"/>
    <mergeCell ref="A20:I20"/>
    <mergeCell ref="B5:B6"/>
    <mergeCell ref="C5:I5"/>
    <mergeCell ref="B7:I7"/>
    <mergeCell ref="A5:A7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pane ySplit="7" topLeftCell="BM8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7.625" style="0" customWidth="1"/>
    <col min="2" max="2" width="10.125" style="0" customWidth="1"/>
    <col min="3" max="3" width="10.75390625" style="0" customWidth="1"/>
    <col min="4" max="4" width="11.00390625" style="0" customWidth="1"/>
    <col min="5" max="5" width="9.875" style="0" customWidth="1"/>
    <col min="6" max="6" width="10.75390625" style="0" customWidth="1"/>
    <col min="7" max="7" width="11.625" style="0" customWidth="1"/>
    <col min="8" max="8" width="28.875" style="0" customWidth="1"/>
    <col min="9" max="9" width="14.00390625" style="0" hidden="1" customWidth="1"/>
    <col min="10" max="10" width="16.125" style="0" hidden="1" customWidth="1"/>
    <col min="11" max="11" width="17.75390625" style="0" customWidth="1"/>
    <col min="12" max="12" width="13.75390625" style="0" hidden="1" customWidth="1"/>
    <col min="13" max="13" width="15.625" style="0" hidden="1" customWidth="1"/>
    <col min="14" max="14" width="17.75390625" style="0" customWidth="1"/>
    <col min="15" max="15" width="14.125" style="0" hidden="1" customWidth="1"/>
    <col min="16" max="16" width="13.875" style="0" hidden="1" customWidth="1"/>
    <col min="17" max="17" width="17.75390625" style="0" customWidth="1"/>
  </cols>
  <sheetData>
    <row r="1" spans="1:17" ht="15.75">
      <c r="A1" s="4" t="s">
        <v>111</v>
      </c>
      <c r="B1" s="4"/>
      <c r="C1" s="4"/>
      <c r="D1" s="4"/>
      <c r="E1" s="4"/>
      <c r="F1" s="4"/>
      <c r="G1" s="4"/>
      <c r="H1" s="4" t="s">
        <v>112</v>
      </c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4" t="s">
        <v>115</v>
      </c>
      <c r="B2" s="6"/>
      <c r="C2" s="6"/>
      <c r="D2" s="6"/>
      <c r="E2" s="6"/>
      <c r="F2" s="6"/>
      <c r="G2" s="6"/>
      <c r="H2" s="4" t="s">
        <v>116</v>
      </c>
      <c r="I2" s="4"/>
      <c r="J2" s="4"/>
      <c r="K2" s="6"/>
      <c r="L2" s="6"/>
      <c r="M2" s="6"/>
      <c r="N2" s="6"/>
      <c r="O2" s="6"/>
      <c r="P2" s="6"/>
      <c r="Q2" s="6"/>
    </row>
    <row r="3" spans="1:17" ht="15.75">
      <c r="A3" s="4"/>
      <c r="B3" s="6"/>
      <c r="C3" s="6"/>
      <c r="D3" s="6"/>
      <c r="E3" s="6"/>
      <c r="F3" s="6"/>
      <c r="G3" s="6"/>
      <c r="H3" s="4"/>
      <c r="I3" s="4"/>
      <c r="J3" s="4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36.75" customHeight="1">
      <c r="A5" s="219" t="s">
        <v>0</v>
      </c>
      <c r="B5" s="231" t="s">
        <v>48</v>
      </c>
      <c r="C5" s="185" t="s">
        <v>49</v>
      </c>
      <c r="D5" s="233"/>
      <c r="E5" s="234" t="s">
        <v>48</v>
      </c>
      <c r="F5" s="185" t="s">
        <v>49</v>
      </c>
      <c r="G5" s="178"/>
      <c r="H5" s="222" t="s">
        <v>0</v>
      </c>
      <c r="I5" s="128"/>
      <c r="J5" s="128"/>
      <c r="K5" s="225" t="s">
        <v>48</v>
      </c>
      <c r="L5" s="119"/>
      <c r="M5" s="119"/>
      <c r="N5" s="227" t="s">
        <v>49</v>
      </c>
      <c r="O5" s="228"/>
      <c r="P5" s="228"/>
      <c r="Q5" s="228"/>
      <c r="R5" s="2"/>
      <c r="S5" s="2"/>
    </row>
    <row r="6" spans="1:19" ht="63" customHeight="1">
      <c r="A6" s="220"/>
      <c r="B6" s="232"/>
      <c r="C6" s="8" t="s">
        <v>70</v>
      </c>
      <c r="D6" s="8" t="s">
        <v>74</v>
      </c>
      <c r="E6" s="232"/>
      <c r="F6" s="10" t="s">
        <v>70</v>
      </c>
      <c r="G6" s="19" t="s">
        <v>74</v>
      </c>
      <c r="H6" s="223"/>
      <c r="I6" s="129"/>
      <c r="J6" s="129"/>
      <c r="K6" s="226"/>
      <c r="L6" s="130"/>
      <c r="M6" s="130"/>
      <c r="N6" s="118" t="s">
        <v>70</v>
      </c>
      <c r="O6" s="117"/>
      <c r="P6" s="117"/>
      <c r="Q6" s="117" t="s">
        <v>74</v>
      </c>
      <c r="R6" s="2"/>
      <c r="S6" s="2"/>
    </row>
    <row r="7" spans="1:19" ht="30.75" customHeight="1">
      <c r="A7" s="221"/>
      <c r="B7" s="193" t="s">
        <v>52</v>
      </c>
      <c r="C7" s="193"/>
      <c r="D7" s="193"/>
      <c r="E7" s="192" t="s">
        <v>50</v>
      </c>
      <c r="F7" s="217"/>
      <c r="G7" s="218"/>
      <c r="H7" s="224"/>
      <c r="I7" s="131"/>
      <c r="J7" s="131"/>
      <c r="K7" s="229" t="s">
        <v>34</v>
      </c>
      <c r="L7" s="229"/>
      <c r="M7" s="229"/>
      <c r="N7" s="229"/>
      <c r="O7" s="230"/>
      <c r="P7" s="230"/>
      <c r="Q7" s="230"/>
      <c r="R7" s="2"/>
      <c r="S7" s="2"/>
    </row>
    <row r="8" spans="1:19" ht="18" customHeight="1">
      <c r="A8" s="11"/>
      <c r="B8" s="30"/>
      <c r="C8" s="6"/>
      <c r="D8" s="30"/>
      <c r="E8" s="6"/>
      <c r="F8" s="29"/>
      <c r="G8" s="29"/>
      <c r="H8" s="11"/>
      <c r="I8" s="11"/>
      <c r="J8" s="11"/>
      <c r="K8" s="30"/>
      <c r="L8" s="11"/>
      <c r="M8" s="11"/>
      <c r="N8" s="6"/>
      <c r="O8" s="6"/>
      <c r="P8" s="6"/>
      <c r="Q8" s="29"/>
      <c r="R8" s="2"/>
      <c r="S8" s="2"/>
    </row>
    <row r="9" spans="1:19" ht="25.5" customHeight="1">
      <c r="A9" s="14" t="s">
        <v>1</v>
      </c>
      <c r="B9" s="98">
        <f>SUM(B11:B26)</f>
        <v>2933228</v>
      </c>
      <c r="C9" s="120">
        <f>SUM(C11:C26)</f>
        <v>2177591</v>
      </c>
      <c r="D9" s="98">
        <f>SUM(D11:D26)</f>
        <v>755637</v>
      </c>
      <c r="E9" s="104">
        <v>100</v>
      </c>
      <c r="F9" s="121">
        <v>74.2</v>
      </c>
      <c r="G9" s="122">
        <v>25.8</v>
      </c>
      <c r="H9" s="132" t="s">
        <v>1</v>
      </c>
      <c r="I9" s="44" t="s">
        <v>71</v>
      </c>
      <c r="J9" s="38">
        <f>SUM(J11:J26)</f>
        <v>2933228</v>
      </c>
      <c r="K9" s="67">
        <f>+I9/J9</f>
        <v>5.761330748922348</v>
      </c>
      <c r="L9" s="90">
        <f>SUM(L11:L26)</f>
        <v>15204600.479999997</v>
      </c>
      <c r="M9" s="66">
        <f>SUM(M11:M26)</f>
        <v>2177591</v>
      </c>
      <c r="N9" s="66">
        <f>+L9/M9</f>
        <v>6.9823031414071774</v>
      </c>
      <c r="O9" s="66">
        <f>+I9-L9</f>
        <v>1694696.190000005</v>
      </c>
      <c r="P9" s="67">
        <f>SUM(P11:P26)</f>
        <v>755637</v>
      </c>
      <c r="Q9" s="91">
        <f>+O9/P9</f>
        <v>2.242738497453149</v>
      </c>
      <c r="R9" s="2"/>
      <c r="S9" s="2"/>
    </row>
    <row r="10" spans="1:19" ht="25.5" customHeight="1">
      <c r="A10" s="15"/>
      <c r="B10" s="123"/>
      <c r="C10" s="124"/>
      <c r="D10" s="115"/>
      <c r="E10" s="106"/>
      <c r="F10" s="112"/>
      <c r="G10" s="125"/>
      <c r="H10" s="133"/>
      <c r="I10" s="45"/>
      <c r="J10" s="40"/>
      <c r="K10" s="92"/>
      <c r="L10" s="68"/>
      <c r="M10" s="69"/>
      <c r="N10" s="93"/>
      <c r="O10" s="93"/>
      <c r="P10" s="68"/>
      <c r="Q10" s="94"/>
      <c r="R10" s="2"/>
      <c r="S10" s="2"/>
    </row>
    <row r="11" spans="1:19" ht="25.5" customHeight="1">
      <c r="A11" s="16" t="s">
        <v>18</v>
      </c>
      <c r="B11" s="123">
        <v>141336</v>
      </c>
      <c r="C11" s="124">
        <v>99747</v>
      </c>
      <c r="D11" s="115">
        <v>41589</v>
      </c>
      <c r="E11" s="106">
        <v>100</v>
      </c>
      <c r="F11" s="126">
        <v>70.6</v>
      </c>
      <c r="G11" s="127">
        <v>29.4</v>
      </c>
      <c r="H11" s="134" t="s">
        <v>18</v>
      </c>
      <c r="I11" s="45">
        <v>1039460.57</v>
      </c>
      <c r="J11" s="40">
        <v>141336</v>
      </c>
      <c r="K11" s="92">
        <f aca="true" t="shared" si="0" ref="K11:K26">+I11/J11</f>
        <v>7.354535079526801</v>
      </c>
      <c r="L11" s="68">
        <v>932172.74</v>
      </c>
      <c r="M11" s="69">
        <v>99747</v>
      </c>
      <c r="N11" s="93">
        <f aca="true" t="shared" si="1" ref="N11:N26">+L11/M11</f>
        <v>9.345371189108445</v>
      </c>
      <c r="O11" s="93">
        <f aca="true" t="shared" si="2" ref="O11:O26">+I11-L11</f>
        <v>107287.82999999996</v>
      </c>
      <c r="P11" s="68">
        <v>41589</v>
      </c>
      <c r="Q11" s="94">
        <f aca="true" t="shared" si="3" ref="Q11:Q26">+O11/P11</f>
        <v>2.5797165115775798</v>
      </c>
      <c r="R11" s="2"/>
      <c r="S11" s="2"/>
    </row>
    <row r="12" spans="1:19" ht="25.5" customHeight="1">
      <c r="A12" s="16" t="s">
        <v>3</v>
      </c>
      <c r="B12" s="123">
        <v>115981</v>
      </c>
      <c r="C12" s="124">
        <v>98902</v>
      </c>
      <c r="D12" s="115">
        <v>17079</v>
      </c>
      <c r="E12" s="106">
        <v>100</v>
      </c>
      <c r="F12" s="126">
        <v>85.3</v>
      </c>
      <c r="G12" s="127">
        <v>14.7</v>
      </c>
      <c r="H12" s="134" t="s">
        <v>3</v>
      </c>
      <c r="I12" s="45">
        <v>1105649.45</v>
      </c>
      <c r="J12" s="40">
        <v>115981</v>
      </c>
      <c r="K12" s="92">
        <f t="shared" si="0"/>
        <v>9.533022219156585</v>
      </c>
      <c r="L12" s="68">
        <v>1062179.75</v>
      </c>
      <c r="M12" s="69">
        <v>98902</v>
      </c>
      <c r="N12" s="93">
        <f t="shared" si="1"/>
        <v>10.739719621443449</v>
      </c>
      <c r="O12" s="93">
        <f t="shared" si="2"/>
        <v>43469.69999999995</v>
      </c>
      <c r="P12" s="68">
        <v>17079</v>
      </c>
      <c r="Q12" s="94">
        <f t="shared" si="3"/>
        <v>2.545213419989458</v>
      </c>
      <c r="R12" s="2"/>
      <c r="S12" s="2"/>
    </row>
    <row r="13" spans="1:19" ht="25.5" customHeight="1">
      <c r="A13" s="16" t="s">
        <v>4</v>
      </c>
      <c r="B13" s="123">
        <v>305891</v>
      </c>
      <c r="C13" s="124">
        <v>263813</v>
      </c>
      <c r="D13" s="115">
        <v>42078</v>
      </c>
      <c r="E13" s="106">
        <v>100</v>
      </c>
      <c r="F13" s="126">
        <v>86.2</v>
      </c>
      <c r="G13" s="127">
        <v>13.8</v>
      </c>
      <c r="H13" s="134" t="s">
        <v>4</v>
      </c>
      <c r="I13" s="45">
        <v>1572939.35</v>
      </c>
      <c r="J13" s="40">
        <v>305891</v>
      </c>
      <c r="K13" s="92">
        <f t="shared" si="0"/>
        <v>5.142156356349157</v>
      </c>
      <c r="L13" s="68">
        <v>1463963.74</v>
      </c>
      <c r="M13" s="69">
        <v>263813</v>
      </c>
      <c r="N13" s="93">
        <f t="shared" si="1"/>
        <v>5.549247914242285</v>
      </c>
      <c r="O13" s="93">
        <f t="shared" si="2"/>
        <v>108975.6100000001</v>
      </c>
      <c r="P13" s="68">
        <v>42078</v>
      </c>
      <c r="Q13" s="94">
        <f t="shared" si="3"/>
        <v>2.5898476638623533</v>
      </c>
      <c r="R13" s="2"/>
      <c r="S13" s="2"/>
    </row>
    <row r="14" spans="1:19" ht="25.5" customHeight="1">
      <c r="A14" s="16" t="s">
        <v>5</v>
      </c>
      <c r="B14" s="123">
        <v>55252</v>
      </c>
      <c r="C14" s="124">
        <v>36615</v>
      </c>
      <c r="D14" s="115">
        <v>18637</v>
      </c>
      <c r="E14" s="106">
        <v>100</v>
      </c>
      <c r="F14" s="126">
        <v>66.3</v>
      </c>
      <c r="G14" s="127">
        <v>33.7</v>
      </c>
      <c r="H14" s="134" t="s">
        <v>5</v>
      </c>
      <c r="I14" s="45">
        <v>480267.18</v>
      </c>
      <c r="J14" s="40">
        <v>55252</v>
      </c>
      <c r="K14" s="92">
        <f t="shared" si="0"/>
        <v>8.692303988995873</v>
      </c>
      <c r="L14" s="68">
        <v>423605.05</v>
      </c>
      <c r="M14" s="69">
        <v>36615</v>
      </c>
      <c r="N14" s="93">
        <f t="shared" si="1"/>
        <v>11.569167008056807</v>
      </c>
      <c r="O14" s="93">
        <f t="shared" si="2"/>
        <v>56662.130000000005</v>
      </c>
      <c r="P14" s="68">
        <v>18637</v>
      </c>
      <c r="Q14" s="94">
        <f t="shared" si="3"/>
        <v>3.0403031603798896</v>
      </c>
      <c r="R14" s="2"/>
      <c r="S14" s="2"/>
    </row>
    <row r="15" spans="1:19" ht="25.5" customHeight="1">
      <c r="A15" s="16" t="s">
        <v>6</v>
      </c>
      <c r="B15" s="123">
        <v>209679</v>
      </c>
      <c r="C15" s="124">
        <v>166126</v>
      </c>
      <c r="D15" s="115">
        <v>43553</v>
      </c>
      <c r="E15" s="106">
        <v>100</v>
      </c>
      <c r="F15" s="126">
        <v>79.2</v>
      </c>
      <c r="G15" s="127">
        <v>20.8</v>
      </c>
      <c r="H15" s="134" t="s">
        <v>6</v>
      </c>
      <c r="I15" s="45">
        <v>1146699.36</v>
      </c>
      <c r="J15" s="40">
        <v>209679</v>
      </c>
      <c r="K15" s="92">
        <f t="shared" si="0"/>
        <v>5.468832644184682</v>
      </c>
      <c r="L15" s="68">
        <v>1064002.29</v>
      </c>
      <c r="M15" s="69">
        <v>166126</v>
      </c>
      <c r="N15" s="93">
        <f t="shared" si="1"/>
        <v>6.4047908816199755</v>
      </c>
      <c r="O15" s="93">
        <f t="shared" si="2"/>
        <v>82697.07000000007</v>
      </c>
      <c r="P15" s="68">
        <v>43553</v>
      </c>
      <c r="Q15" s="94">
        <f t="shared" si="3"/>
        <v>1.8987686267306516</v>
      </c>
      <c r="R15" s="2"/>
      <c r="S15" s="2"/>
    </row>
    <row r="16" spans="1:19" ht="25.5" customHeight="1">
      <c r="A16" s="16" t="s">
        <v>7</v>
      </c>
      <c r="B16" s="123">
        <v>373726</v>
      </c>
      <c r="C16" s="124">
        <v>260020</v>
      </c>
      <c r="D16" s="115">
        <v>113706</v>
      </c>
      <c r="E16" s="106">
        <v>100</v>
      </c>
      <c r="F16" s="126">
        <v>69.6</v>
      </c>
      <c r="G16" s="127">
        <v>30.4</v>
      </c>
      <c r="H16" s="134" t="s">
        <v>7</v>
      </c>
      <c r="I16" s="45">
        <v>783562.2</v>
      </c>
      <c r="J16" s="40">
        <v>373726</v>
      </c>
      <c r="K16" s="92">
        <f t="shared" si="0"/>
        <v>2.0966221242300507</v>
      </c>
      <c r="L16" s="68">
        <v>666951.1</v>
      </c>
      <c r="M16" s="69">
        <v>260020</v>
      </c>
      <c r="N16" s="93">
        <f t="shared" si="1"/>
        <v>2.5649992308283975</v>
      </c>
      <c r="O16" s="93">
        <f t="shared" si="2"/>
        <v>116611.09999999998</v>
      </c>
      <c r="P16" s="68">
        <v>113706</v>
      </c>
      <c r="Q16" s="94">
        <f t="shared" si="3"/>
        <v>1.0255492234358783</v>
      </c>
      <c r="R16" s="2"/>
      <c r="S16" s="2"/>
    </row>
    <row r="17" spans="1:19" ht="25.5" customHeight="1">
      <c r="A17" s="16" t="s">
        <v>8</v>
      </c>
      <c r="B17" s="123">
        <v>369524</v>
      </c>
      <c r="C17" s="124">
        <v>271606</v>
      </c>
      <c r="D17" s="115">
        <v>97918</v>
      </c>
      <c r="E17" s="106">
        <v>100</v>
      </c>
      <c r="F17" s="126">
        <v>73.5</v>
      </c>
      <c r="G17" s="127">
        <v>26.5</v>
      </c>
      <c r="H17" s="134" t="s">
        <v>8</v>
      </c>
      <c r="I17" s="45">
        <v>2248971.87</v>
      </c>
      <c r="J17" s="40">
        <v>369524</v>
      </c>
      <c r="K17" s="92">
        <f t="shared" si="0"/>
        <v>6.086132078024702</v>
      </c>
      <c r="L17" s="68">
        <v>2008518.91</v>
      </c>
      <c r="M17" s="69">
        <v>271606</v>
      </c>
      <c r="N17" s="93">
        <f t="shared" si="1"/>
        <v>7.394972533743731</v>
      </c>
      <c r="O17" s="93">
        <f t="shared" si="2"/>
        <v>240452.9600000002</v>
      </c>
      <c r="P17" s="68">
        <v>97918</v>
      </c>
      <c r="Q17" s="94">
        <f t="shared" si="3"/>
        <v>2.4556563655303436</v>
      </c>
      <c r="R17" s="2"/>
      <c r="S17" s="2"/>
    </row>
    <row r="18" spans="1:19" ht="25.5" customHeight="1">
      <c r="A18" s="16" t="s">
        <v>9</v>
      </c>
      <c r="B18" s="123">
        <v>74134</v>
      </c>
      <c r="C18" s="124">
        <v>55960</v>
      </c>
      <c r="D18" s="115">
        <v>18174</v>
      </c>
      <c r="E18" s="106">
        <v>100</v>
      </c>
      <c r="F18" s="126">
        <v>75.5</v>
      </c>
      <c r="G18" s="127">
        <v>24.5</v>
      </c>
      <c r="H18" s="134" t="s">
        <v>9</v>
      </c>
      <c r="I18" s="45">
        <v>560169.76</v>
      </c>
      <c r="J18" s="40">
        <v>74134</v>
      </c>
      <c r="K18" s="92">
        <f t="shared" si="0"/>
        <v>7.556178811341625</v>
      </c>
      <c r="L18" s="68">
        <v>532725.64</v>
      </c>
      <c r="M18" s="69">
        <v>55960</v>
      </c>
      <c r="N18" s="93">
        <f t="shared" si="1"/>
        <v>9.519757684060043</v>
      </c>
      <c r="O18" s="93">
        <f t="shared" si="2"/>
        <v>27444.119999999995</v>
      </c>
      <c r="P18" s="68">
        <v>18174</v>
      </c>
      <c r="Q18" s="94">
        <f t="shared" si="3"/>
        <v>1.5100759326510398</v>
      </c>
      <c r="R18" s="2"/>
      <c r="S18" s="2"/>
    </row>
    <row r="19" spans="1:19" ht="25.5" customHeight="1">
      <c r="A19" s="16" t="s">
        <v>10</v>
      </c>
      <c r="B19" s="123">
        <v>311855</v>
      </c>
      <c r="C19" s="124">
        <v>236029</v>
      </c>
      <c r="D19" s="115">
        <v>75826</v>
      </c>
      <c r="E19" s="106">
        <v>100</v>
      </c>
      <c r="F19" s="126">
        <v>75.7</v>
      </c>
      <c r="G19" s="127">
        <v>24.3</v>
      </c>
      <c r="H19" s="134" t="s">
        <v>10</v>
      </c>
      <c r="I19" s="45">
        <v>807888.19</v>
      </c>
      <c r="J19" s="40">
        <v>311855</v>
      </c>
      <c r="K19" s="92">
        <f t="shared" si="0"/>
        <v>2.5905891840759327</v>
      </c>
      <c r="L19" s="68">
        <v>666971.48</v>
      </c>
      <c r="M19" s="69">
        <v>236029</v>
      </c>
      <c r="N19" s="93">
        <f t="shared" si="1"/>
        <v>2.825803100466468</v>
      </c>
      <c r="O19" s="93">
        <f t="shared" si="2"/>
        <v>140916.70999999996</v>
      </c>
      <c r="P19" s="68">
        <v>75826</v>
      </c>
      <c r="Q19" s="94">
        <f t="shared" si="3"/>
        <v>1.858422045208767</v>
      </c>
      <c r="R19" s="2"/>
      <c r="S19" s="2"/>
    </row>
    <row r="20" spans="1:19" ht="25.5" customHeight="1">
      <c r="A20" s="16" t="s">
        <v>11</v>
      </c>
      <c r="B20" s="123">
        <v>120055</v>
      </c>
      <c r="C20" s="124">
        <v>96102</v>
      </c>
      <c r="D20" s="115">
        <v>23953</v>
      </c>
      <c r="E20" s="106">
        <v>100</v>
      </c>
      <c r="F20" s="126">
        <v>80</v>
      </c>
      <c r="G20" s="127">
        <v>20</v>
      </c>
      <c r="H20" s="134" t="s">
        <v>11</v>
      </c>
      <c r="I20" s="45">
        <v>1149777.43</v>
      </c>
      <c r="J20" s="40">
        <v>120055</v>
      </c>
      <c r="K20" s="92">
        <f t="shared" si="0"/>
        <v>9.577089084169755</v>
      </c>
      <c r="L20" s="68">
        <v>1083875.53</v>
      </c>
      <c r="M20" s="69">
        <v>96102</v>
      </c>
      <c r="N20" s="93">
        <f t="shared" si="1"/>
        <v>11.27838681817236</v>
      </c>
      <c r="O20" s="93">
        <f t="shared" si="2"/>
        <v>65901.8999999999</v>
      </c>
      <c r="P20" s="68">
        <v>23953</v>
      </c>
      <c r="Q20" s="94">
        <f t="shared" si="3"/>
        <v>2.7513004634075027</v>
      </c>
      <c r="R20" s="2"/>
      <c r="S20" s="2"/>
    </row>
    <row r="21" spans="1:19" ht="25.5" customHeight="1">
      <c r="A21" s="16" t="s">
        <v>12</v>
      </c>
      <c r="B21" s="123">
        <v>76722</v>
      </c>
      <c r="C21" s="124">
        <v>52665</v>
      </c>
      <c r="D21" s="115">
        <v>24057</v>
      </c>
      <c r="E21" s="106">
        <v>100</v>
      </c>
      <c r="F21" s="126">
        <v>68.6</v>
      </c>
      <c r="G21" s="127">
        <v>31.4</v>
      </c>
      <c r="H21" s="134" t="s">
        <v>12</v>
      </c>
      <c r="I21" s="45">
        <v>869624.4</v>
      </c>
      <c r="J21" s="40">
        <v>76722</v>
      </c>
      <c r="K21" s="92">
        <f t="shared" si="0"/>
        <v>11.334746226636428</v>
      </c>
      <c r="L21" s="68">
        <v>777304.33</v>
      </c>
      <c r="M21" s="69">
        <v>52665</v>
      </c>
      <c r="N21" s="93">
        <f t="shared" si="1"/>
        <v>14.759410044621664</v>
      </c>
      <c r="O21" s="93">
        <f t="shared" si="2"/>
        <v>92320.07000000007</v>
      </c>
      <c r="P21" s="68">
        <v>24057</v>
      </c>
      <c r="Q21" s="94">
        <f t="shared" si="3"/>
        <v>3.837555389283787</v>
      </c>
      <c r="R21" s="2"/>
      <c r="S21" s="2"/>
    </row>
    <row r="22" spans="1:19" ht="25.5" customHeight="1">
      <c r="A22" s="16" t="s">
        <v>13</v>
      </c>
      <c r="B22" s="123">
        <v>253112</v>
      </c>
      <c r="C22" s="124">
        <v>133661</v>
      </c>
      <c r="D22" s="115">
        <v>119451</v>
      </c>
      <c r="E22" s="106">
        <v>100</v>
      </c>
      <c r="F22" s="126">
        <v>52.8</v>
      </c>
      <c r="G22" s="127">
        <v>47.2</v>
      </c>
      <c r="H22" s="134" t="s">
        <v>13</v>
      </c>
      <c r="I22" s="45">
        <v>543766.1</v>
      </c>
      <c r="J22" s="40">
        <v>253112</v>
      </c>
      <c r="K22" s="92">
        <f t="shared" si="0"/>
        <v>2.1483220866651918</v>
      </c>
      <c r="L22" s="68">
        <v>424296.71</v>
      </c>
      <c r="M22" s="69">
        <v>133661</v>
      </c>
      <c r="N22" s="93">
        <f t="shared" si="1"/>
        <v>3.1744241775835884</v>
      </c>
      <c r="O22" s="93">
        <f t="shared" si="2"/>
        <v>119469.38999999996</v>
      </c>
      <c r="P22" s="68">
        <v>119451</v>
      </c>
      <c r="Q22" s="94">
        <f t="shared" si="3"/>
        <v>1.0001539543411102</v>
      </c>
      <c r="R22" s="2"/>
      <c r="S22" s="2"/>
    </row>
    <row r="23" spans="1:19" ht="25.5" customHeight="1">
      <c r="A23" s="16" t="s">
        <v>14</v>
      </c>
      <c r="B23" s="123">
        <v>172283</v>
      </c>
      <c r="C23" s="124">
        <v>128643</v>
      </c>
      <c r="D23" s="115">
        <v>43640</v>
      </c>
      <c r="E23" s="106">
        <v>100</v>
      </c>
      <c r="F23" s="126">
        <v>74.7</v>
      </c>
      <c r="G23" s="127">
        <v>25.3</v>
      </c>
      <c r="H23" s="134" t="s">
        <v>14</v>
      </c>
      <c r="I23" s="45">
        <v>629258.31</v>
      </c>
      <c r="J23" s="40">
        <v>172283</v>
      </c>
      <c r="K23" s="92">
        <f t="shared" si="0"/>
        <v>3.65246896095378</v>
      </c>
      <c r="L23" s="68">
        <v>561539.79</v>
      </c>
      <c r="M23" s="69">
        <v>128643</v>
      </c>
      <c r="N23" s="93">
        <f t="shared" si="1"/>
        <v>4.365101793335044</v>
      </c>
      <c r="O23" s="93">
        <f t="shared" si="2"/>
        <v>67718.52000000002</v>
      </c>
      <c r="P23" s="68">
        <v>43640</v>
      </c>
      <c r="Q23" s="94">
        <f t="shared" si="3"/>
        <v>1.551753437213566</v>
      </c>
      <c r="R23" s="2"/>
      <c r="S23" s="2"/>
    </row>
    <row r="24" spans="1:19" ht="25.5" customHeight="1">
      <c r="A24" s="16" t="s">
        <v>15</v>
      </c>
      <c r="B24" s="123">
        <v>80573</v>
      </c>
      <c r="C24" s="124">
        <v>58623</v>
      </c>
      <c r="D24" s="115">
        <v>21950</v>
      </c>
      <c r="E24" s="106">
        <v>100</v>
      </c>
      <c r="F24" s="126">
        <v>72.8</v>
      </c>
      <c r="G24" s="127">
        <v>27.2</v>
      </c>
      <c r="H24" s="134" t="s">
        <v>15</v>
      </c>
      <c r="I24" s="45">
        <v>1128358.29</v>
      </c>
      <c r="J24" s="40">
        <v>80573</v>
      </c>
      <c r="K24" s="92">
        <f t="shared" si="0"/>
        <v>14.00417373065419</v>
      </c>
      <c r="L24" s="68">
        <v>976177.6</v>
      </c>
      <c r="M24" s="69">
        <v>58623</v>
      </c>
      <c r="N24" s="93">
        <f t="shared" si="1"/>
        <v>16.65178513552701</v>
      </c>
      <c r="O24" s="93">
        <f t="shared" si="2"/>
        <v>152180.69000000006</v>
      </c>
      <c r="P24" s="68">
        <v>21950</v>
      </c>
      <c r="Q24" s="94">
        <f t="shared" si="3"/>
        <v>6.933061047835993</v>
      </c>
      <c r="R24" s="2"/>
      <c r="S24" s="2"/>
    </row>
    <row r="25" spans="1:19" ht="25.5" customHeight="1">
      <c r="A25" s="16" t="s">
        <v>16</v>
      </c>
      <c r="B25" s="123">
        <v>202073</v>
      </c>
      <c r="C25" s="124">
        <v>173386</v>
      </c>
      <c r="D25" s="115">
        <v>28687</v>
      </c>
      <c r="E25" s="106">
        <v>100</v>
      </c>
      <c r="F25" s="126">
        <v>85.8</v>
      </c>
      <c r="G25" s="127">
        <v>14.2</v>
      </c>
      <c r="H25" s="134" t="s">
        <v>16</v>
      </c>
      <c r="I25" s="45">
        <v>1819294.27</v>
      </c>
      <c r="J25" s="40">
        <v>202073</v>
      </c>
      <c r="K25" s="92">
        <f t="shared" si="0"/>
        <v>9.00315366229036</v>
      </c>
      <c r="L25" s="68">
        <v>1757465.53</v>
      </c>
      <c r="M25" s="69">
        <v>173386</v>
      </c>
      <c r="N25" s="93">
        <f t="shared" si="1"/>
        <v>10.136144383052843</v>
      </c>
      <c r="O25" s="93">
        <f t="shared" si="2"/>
        <v>61828.73999999999</v>
      </c>
      <c r="P25" s="68">
        <v>28687</v>
      </c>
      <c r="Q25" s="94">
        <f t="shared" si="3"/>
        <v>2.1552877610067274</v>
      </c>
      <c r="R25" s="2"/>
      <c r="S25" s="2"/>
    </row>
    <row r="26" spans="1:19" ht="25.5" customHeight="1">
      <c r="A26" s="16" t="s">
        <v>17</v>
      </c>
      <c r="B26" s="123">
        <v>71032</v>
      </c>
      <c r="C26" s="124">
        <v>45693</v>
      </c>
      <c r="D26" s="115">
        <v>25339</v>
      </c>
      <c r="E26" s="106">
        <v>100</v>
      </c>
      <c r="F26" s="126">
        <v>64.3</v>
      </c>
      <c r="G26" s="127">
        <v>35.7</v>
      </c>
      <c r="H26" s="134" t="s">
        <v>17</v>
      </c>
      <c r="I26" s="45">
        <v>1013609.94</v>
      </c>
      <c r="J26" s="40">
        <v>71032</v>
      </c>
      <c r="K26" s="92">
        <f t="shared" si="0"/>
        <v>14.269764894695347</v>
      </c>
      <c r="L26" s="70">
        <v>802850.29</v>
      </c>
      <c r="M26" s="69">
        <v>45693</v>
      </c>
      <c r="N26" s="93">
        <f t="shared" si="1"/>
        <v>17.570531372420284</v>
      </c>
      <c r="O26" s="93">
        <f t="shared" si="2"/>
        <v>210759.6499999999</v>
      </c>
      <c r="P26" s="68">
        <v>25339</v>
      </c>
      <c r="Q26" s="94">
        <f t="shared" si="3"/>
        <v>8.317599352776348</v>
      </c>
      <c r="R26" s="2"/>
      <c r="S26" s="2"/>
    </row>
    <row r="27" spans="1:9" ht="12.75">
      <c r="A27" s="11"/>
      <c r="B27" s="6"/>
      <c r="C27" s="6"/>
      <c r="D27" s="6"/>
      <c r="E27" s="6"/>
      <c r="F27" s="6"/>
      <c r="G27" s="6"/>
      <c r="I27" s="46"/>
    </row>
    <row r="28" spans="1:7" ht="12.75">
      <c r="A28" s="11"/>
      <c r="B28" s="6"/>
      <c r="C28" s="6"/>
      <c r="D28" s="6"/>
      <c r="E28" s="6"/>
      <c r="F28" s="6"/>
      <c r="G28" s="6"/>
    </row>
    <row r="29" spans="1:6" ht="12.75">
      <c r="A29" s="11"/>
      <c r="B29" s="6"/>
      <c r="C29" s="6"/>
      <c r="D29" s="6"/>
      <c r="E29" s="6"/>
      <c r="F29" s="6"/>
    </row>
    <row r="30" spans="1:8" ht="12.75">
      <c r="A30" s="11"/>
      <c r="B30" s="6"/>
      <c r="C30" s="6"/>
      <c r="D30" s="6"/>
      <c r="E30" s="6"/>
      <c r="F30" s="6"/>
      <c r="G30" s="164"/>
      <c r="H30" s="165"/>
    </row>
    <row r="31" spans="1:7" ht="3.75" customHeight="1">
      <c r="A31" s="11"/>
      <c r="B31" s="6"/>
      <c r="C31" s="6"/>
      <c r="D31" s="6"/>
      <c r="E31" s="6"/>
      <c r="F31" s="6"/>
      <c r="G31" s="6"/>
    </row>
    <row r="32" spans="1:7" ht="12.75">
      <c r="A32" s="11"/>
      <c r="B32" s="6"/>
      <c r="C32" s="6"/>
      <c r="D32" s="6"/>
      <c r="E32" s="6"/>
      <c r="F32" s="6"/>
      <c r="G32" s="6"/>
    </row>
    <row r="33" spans="1:8" ht="12.75">
      <c r="A33" s="11"/>
      <c r="B33" s="6"/>
      <c r="C33" s="6"/>
      <c r="D33" s="6"/>
      <c r="E33" s="6"/>
      <c r="F33" s="6"/>
      <c r="G33" s="164">
        <v>73</v>
      </c>
      <c r="H33" s="165">
        <v>74</v>
      </c>
    </row>
    <row r="34" spans="1:7" ht="12.75">
      <c r="A34" s="11"/>
      <c r="B34" s="6"/>
      <c r="C34" s="6"/>
      <c r="D34" s="6"/>
      <c r="E34" s="6"/>
      <c r="F34" s="6"/>
      <c r="G34" s="6"/>
    </row>
    <row r="35" spans="1:10" ht="12.75">
      <c r="A35" s="2"/>
      <c r="B35" s="11"/>
      <c r="C35" s="11"/>
      <c r="D35" s="11"/>
      <c r="E35" s="11"/>
      <c r="F35" s="11"/>
      <c r="G35" s="11"/>
      <c r="H35" s="2"/>
      <c r="I35" s="2"/>
      <c r="J35" s="2"/>
    </row>
    <row r="36" spans="1:10" ht="12.75">
      <c r="A36" s="31"/>
      <c r="B36" s="27"/>
      <c r="C36" s="27"/>
      <c r="D36" s="27"/>
      <c r="E36" s="27"/>
      <c r="F36" s="27"/>
      <c r="G36" s="11"/>
      <c r="H36" s="2"/>
      <c r="I36" s="2"/>
      <c r="J36" s="2"/>
    </row>
    <row r="37" spans="1:10" ht="12.75">
      <c r="A37" s="32"/>
      <c r="B37" s="27"/>
      <c r="C37" s="27"/>
      <c r="D37" s="27"/>
      <c r="E37" s="27"/>
      <c r="F37" s="27"/>
      <c r="G37" s="27"/>
      <c r="H37" s="2"/>
      <c r="I37" s="2"/>
      <c r="J37" s="2"/>
    </row>
    <row r="38" spans="1:10" ht="12.75">
      <c r="A38" s="33"/>
      <c r="B38" s="27"/>
      <c r="C38" s="27"/>
      <c r="D38" s="27"/>
      <c r="E38" s="27"/>
      <c r="F38" s="27"/>
      <c r="G38" s="27"/>
      <c r="H38" s="2"/>
      <c r="I38" s="2"/>
      <c r="J38" s="2"/>
    </row>
    <row r="39" spans="1:10" ht="12.75">
      <c r="A39" s="33"/>
      <c r="B39" s="27"/>
      <c r="C39" s="27"/>
      <c r="D39" s="27"/>
      <c r="E39" s="27"/>
      <c r="F39" s="27"/>
      <c r="G39" s="27"/>
      <c r="H39" s="2"/>
      <c r="I39" s="2"/>
      <c r="J39" s="2"/>
    </row>
    <row r="40" spans="1:10" ht="12.75">
      <c r="A40" s="33"/>
      <c r="B40" s="27"/>
      <c r="C40" s="27"/>
      <c r="D40" s="27"/>
      <c r="E40" s="27"/>
      <c r="F40" s="27"/>
      <c r="G40" s="27"/>
      <c r="H40" s="2"/>
      <c r="I40" s="2"/>
      <c r="J40" s="2"/>
    </row>
    <row r="41" spans="1:10" ht="12.75">
      <c r="A41" s="33"/>
      <c r="B41" s="27"/>
      <c r="C41" s="27"/>
      <c r="D41" s="27"/>
      <c r="E41" s="27"/>
      <c r="F41" s="27"/>
      <c r="G41" s="27"/>
      <c r="H41" s="2"/>
      <c r="I41" s="2"/>
      <c r="J41" s="2"/>
    </row>
    <row r="42" spans="1:10" ht="12.75">
      <c r="A42" s="33"/>
      <c r="B42" s="27"/>
      <c r="C42" s="27"/>
      <c r="D42" s="27"/>
      <c r="E42" s="27"/>
      <c r="F42" s="27"/>
      <c r="G42" s="27"/>
      <c r="H42" s="2"/>
      <c r="I42" s="2"/>
      <c r="J42" s="2"/>
    </row>
    <row r="43" spans="1:10" ht="12.75">
      <c r="A43" s="33"/>
      <c r="B43" s="27"/>
      <c r="C43" s="27"/>
      <c r="D43" s="27"/>
      <c r="E43" s="27"/>
      <c r="F43" s="27"/>
      <c r="G43" s="27"/>
      <c r="H43" s="2"/>
      <c r="I43" s="2"/>
      <c r="J43" s="2"/>
    </row>
    <row r="44" spans="1:10" ht="12.75">
      <c r="A44" s="33"/>
      <c r="B44" s="27"/>
      <c r="C44" s="27"/>
      <c r="D44" s="27"/>
      <c r="E44" s="27"/>
      <c r="F44" s="27"/>
      <c r="G44" s="27"/>
      <c r="H44" s="2"/>
      <c r="I44" s="2"/>
      <c r="J44" s="2"/>
    </row>
    <row r="45" spans="1:10" ht="12.75">
      <c r="A45" s="33"/>
      <c r="B45" s="27"/>
      <c r="C45" s="27"/>
      <c r="D45" s="27"/>
      <c r="E45" s="27"/>
      <c r="F45" s="27"/>
      <c r="G45" s="27"/>
      <c r="H45" s="2"/>
      <c r="I45" s="2"/>
      <c r="J45" s="2"/>
    </row>
    <row r="46" spans="1:10" ht="12.75">
      <c r="A46" s="33"/>
      <c r="B46" s="27"/>
      <c r="C46" s="27"/>
      <c r="D46" s="27"/>
      <c r="E46" s="27"/>
      <c r="F46" s="27"/>
      <c r="G46" s="27"/>
      <c r="H46" s="2"/>
      <c r="I46" s="2"/>
      <c r="J46" s="2"/>
    </row>
    <row r="47" spans="1:10" ht="12.75">
      <c r="A47" s="33"/>
      <c r="B47" s="27"/>
      <c r="C47" s="27"/>
      <c r="D47" s="27"/>
      <c r="E47" s="27"/>
      <c r="F47" s="27"/>
      <c r="G47" s="27"/>
      <c r="H47" s="2"/>
      <c r="I47" s="2"/>
      <c r="J47" s="2"/>
    </row>
    <row r="48" spans="1:10" ht="12.75">
      <c r="A48" s="33"/>
      <c r="B48" s="27"/>
      <c r="C48" s="27"/>
      <c r="D48" s="27"/>
      <c r="E48" s="27"/>
      <c r="F48" s="27"/>
      <c r="G48" s="27"/>
      <c r="H48" s="2"/>
      <c r="I48" s="2"/>
      <c r="J48" s="2"/>
    </row>
    <row r="49" spans="1:10" ht="12.75">
      <c r="A49" s="33"/>
      <c r="B49" s="27"/>
      <c r="C49" s="27"/>
      <c r="D49" s="27"/>
      <c r="E49" s="27"/>
      <c r="F49" s="27"/>
      <c r="G49" s="27"/>
      <c r="H49" s="2"/>
      <c r="I49" s="2"/>
      <c r="J49" s="2"/>
    </row>
    <row r="50" spans="1:10" ht="12.75">
      <c r="A50" s="33"/>
      <c r="B50" s="27"/>
      <c r="C50" s="27"/>
      <c r="D50" s="27"/>
      <c r="E50" s="27"/>
      <c r="F50" s="27"/>
      <c r="G50" s="27"/>
      <c r="H50" s="2"/>
      <c r="I50" s="2"/>
      <c r="J50" s="2"/>
    </row>
    <row r="51" spans="1:10" ht="12.75">
      <c r="A51" s="33"/>
      <c r="B51" s="27"/>
      <c r="C51" s="27"/>
      <c r="D51" s="27"/>
      <c r="E51" s="27"/>
      <c r="F51" s="27"/>
      <c r="G51" s="27"/>
      <c r="H51" s="2"/>
      <c r="I51" s="2"/>
      <c r="J51" s="2"/>
    </row>
    <row r="52" spans="1:10" ht="12.75">
      <c r="A52" s="33"/>
      <c r="B52" s="27"/>
      <c r="C52" s="27"/>
      <c r="D52" s="27"/>
      <c r="E52" s="27"/>
      <c r="F52" s="27"/>
      <c r="G52" s="27"/>
      <c r="H52" s="2"/>
      <c r="I52" s="2"/>
      <c r="J52" s="2"/>
    </row>
    <row r="53" spans="1:10" ht="12.75">
      <c r="A53" s="33"/>
      <c r="B53" s="27"/>
      <c r="C53" s="27"/>
      <c r="D53" s="27"/>
      <c r="E53" s="27"/>
      <c r="F53" s="27"/>
      <c r="G53" s="27"/>
      <c r="H53" s="2"/>
      <c r="I53" s="2"/>
      <c r="J53" s="2"/>
    </row>
    <row r="54" spans="1:7" ht="12.75">
      <c r="A54" s="6"/>
      <c r="B54" s="28"/>
      <c r="C54" s="28"/>
      <c r="D54" s="28"/>
      <c r="E54" s="28"/>
      <c r="F54" s="28"/>
      <c r="G54" s="28"/>
    </row>
  </sheetData>
  <mergeCells count="11">
    <mergeCell ref="N5:Q5"/>
    <mergeCell ref="K7:Q7"/>
    <mergeCell ref="B5:B6"/>
    <mergeCell ref="C5:D5"/>
    <mergeCell ref="E5:E6"/>
    <mergeCell ref="F5:G5"/>
    <mergeCell ref="B7:D7"/>
    <mergeCell ref="E7:G7"/>
    <mergeCell ref="A5:A7"/>
    <mergeCell ref="H5:H7"/>
    <mergeCell ref="K5:K6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9"/>
  <sheetViews>
    <sheetView workbookViewId="0" topLeftCell="A1">
      <pane ySplit="6" topLeftCell="BM7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16.125" style="0" customWidth="1"/>
    <col min="2" max="3" width="8.25390625" style="0" customWidth="1"/>
    <col min="4" max="7" width="8.125" style="0" customWidth="1"/>
    <col min="8" max="8" width="8.25390625" style="0" customWidth="1"/>
    <col min="9" max="9" width="8.125" style="0" customWidth="1"/>
  </cols>
  <sheetData>
    <row r="1" spans="1:9" ht="15.75">
      <c r="A1" s="4" t="s">
        <v>118</v>
      </c>
      <c r="B1" s="4"/>
      <c r="C1" s="4"/>
      <c r="D1" s="4"/>
      <c r="E1" s="4"/>
      <c r="F1" s="4"/>
      <c r="G1" s="4"/>
      <c r="H1" s="7"/>
      <c r="I1" s="7"/>
    </row>
    <row r="2" spans="1:9" ht="15.75">
      <c r="A2" s="7"/>
      <c r="B2" s="4"/>
      <c r="C2" s="4"/>
      <c r="D2" s="4"/>
      <c r="E2" s="4"/>
      <c r="F2" s="4"/>
      <c r="G2" s="4"/>
      <c r="H2" s="7"/>
      <c r="I2" s="7"/>
    </row>
    <row r="3" spans="1:9" ht="12.75">
      <c r="A3" s="7" t="s">
        <v>77</v>
      </c>
      <c r="B3" s="6"/>
      <c r="C3" s="6"/>
      <c r="D3" s="6"/>
      <c r="E3" s="6"/>
      <c r="F3" s="6"/>
      <c r="G3" s="6"/>
      <c r="H3" s="7"/>
      <c r="I3" s="7"/>
    </row>
    <row r="4" spans="1:9" ht="12.75">
      <c r="A4" s="6"/>
      <c r="B4" s="6"/>
      <c r="C4" s="6"/>
      <c r="D4" s="6"/>
      <c r="E4" s="6"/>
      <c r="F4" s="6"/>
      <c r="G4" s="6"/>
      <c r="H4" s="7"/>
      <c r="I4" s="7"/>
    </row>
    <row r="5" spans="1:10" ht="26.25" customHeight="1">
      <c r="A5" s="241" t="s">
        <v>0</v>
      </c>
      <c r="B5" s="235" t="s">
        <v>43</v>
      </c>
      <c r="C5" s="235" t="s">
        <v>35</v>
      </c>
      <c r="D5" s="235"/>
      <c r="E5" s="235"/>
      <c r="F5" s="235"/>
      <c r="G5" s="235"/>
      <c r="H5" s="235" t="s">
        <v>41</v>
      </c>
      <c r="I5" s="239" t="s">
        <v>42</v>
      </c>
      <c r="J5" s="23"/>
    </row>
    <row r="6" spans="1:10" ht="48.75" customHeight="1">
      <c r="A6" s="242"/>
      <c r="B6" s="235"/>
      <c r="C6" s="22" t="s">
        <v>36</v>
      </c>
      <c r="D6" s="22" t="s">
        <v>37</v>
      </c>
      <c r="E6" s="22" t="s">
        <v>38</v>
      </c>
      <c r="F6" s="22" t="s">
        <v>39</v>
      </c>
      <c r="G6" s="22" t="s">
        <v>40</v>
      </c>
      <c r="H6" s="235"/>
      <c r="I6" s="240"/>
      <c r="J6" s="23"/>
    </row>
    <row r="7" spans="1:10" ht="12.75">
      <c r="A7" s="11"/>
      <c r="B7" s="6"/>
      <c r="C7" s="6"/>
      <c r="D7" s="6"/>
      <c r="E7" s="6"/>
      <c r="F7" s="6"/>
      <c r="G7" s="6"/>
      <c r="H7" s="6"/>
      <c r="I7" s="6"/>
      <c r="J7" s="23"/>
    </row>
    <row r="8" spans="1:10" ht="12.75">
      <c r="A8" s="236" t="s">
        <v>34</v>
      </c>
      <c r="B8" s="237"/>
      <c r="C8" s="237"/>
      <c r="D8" s="237"/>
      <c r="E8" s="237"/>
      <c r="F8" s="237"/>
      <c r="G8" s="237"/>
      <c r="H8" s="238"/>
      <c r="I8" s="238"/>
      <c r="J8" s="23"/>
    </row>
    <row r="9" spans="1:10" ht="12.75">
      <c r="A9" s="11"/>
      <c r="B9" s="6"/>
      <c r="C9" s="6"/>
      <c r="D9" s="6"/>
      <c r="E9" s="6"/>
      <c r="F9" s="6"/>
      <c r="G9" s="11"/>
      <c r="H9" s="11"/>
      <c r="I9" s="11"/>
      <c r="J9" s="23"/>
    </row>
    <row r="10" spans="1:10" ht="12.75">
      <c r="A10" s="24" t="s">
        <v>1</v>
      </c>
      <c r="B10" s="95">
        <v>19324782</v>
      </c>
      <c r="C10" s="96">
        <v>16899297</v>
      </c>
      <c r="D10" s="95">
        <v>13066504</v>
      </c>
      <c r="E10" s="95">
        <v>270955</v>
      </c>
      <c r="F10" s="95">
        <v>2531284</v>
      </c>
      <c r="G10" s="97">
        <v>1030554</v>
      </c>
      <c r="H10" s="95">
        <v>1201191</v>
      </c>
      <c r="I10" s="97">
        <v>1224294</v>
      </c>
      <c r="J10" s="23"/>
    </row>
    <row r="11" spans="1:10" ht="12.75">
      <c r="A11" s="25"/>
      <c r="B11" s="74"/>
      <c r="C11" s="80"/>
      <c r="D11" s="74"/>
      <c r="E11" s="74"/>
      <c r="F11" s="74"/>
      <c r="G11" s="89"/>
      <c r="H11" s="74"/>
      <c r="I11" s="89"/>
      <c r="J11" s="23"/>
    </row>
    <row r="12" spans="1:10" ht="12.75">
      <c r="A12" s="26" t="s">
        <v>18</v>
      </c>
      <c r="B12" s="74">
        <v>1125097</v>
      </c>
      <c r="C12" s="80">
        <v>1039461</v>
      </c>
      <c r="D12" s="74">
        <v>858388</v>
      </c>
      <c r="E12" s="74">
        <v>6903</v>
      </c>
      <c r="F12" s="74">
        <v>118505</v>
      </c>
      <c r="G12" s="89">
        <v>55665</v>
      </c>
      <c r="H12" s="74">
        <v>25478</v>
      </c>
      <c r="I12" s="89">
        <v>60158</v>
      </c>
      <c r="J12" s="23"/>
    </row>
    <row r="13" spans="1:10" ht="12.75">
      <c r="A13" s="26" t="s">
        <v>3</v>
      </c>
      <c r="B13" s="74">
        <v>1222295</v>
      </c>
      <c r="C13" s="80">
        <v>1105649</v>
      </c>
      <c r="D13" s="74">
        <v>975412</v>
      </c>
      <c r="E13" s="74">
        <v>9477</v>
      </c>
      <c r="F13" s="74">
        <v>85559</v>
      </c>
      <c r="G13" s="89">
        <v>35201</v>
      </c>
      <c r="H13" s="74">
        <v>33055</v>
      </c>
      <c r="I13" s="89">
        <v>83591</v>
      </c>
      <c r="J13" s="23"/>
    </row>
    <row r="14" spans="1:10" ht="12.75">
      <c r="A14" s="26" t="s">
        <v>4</v>
      </c>
      <c r="B14" s="74">
        <v>1808878</v>
      </c>
      <c r="C14" s="80">
        <v>1572940</v>
      </c>
      <c r="D14" s="74">
        <v>1249512</v>
      </c>
      <c r="E14" s="74">
        <v>46128</v>
      </c>
      <c r="F14" s="74">
        <v>226320</v>
      </c>
      <c r="G14" s="89">
        <v>50980</v>
      </c>
      <c r="H14" s="74">
        <v>142518</v>
      </c>
      <c r="I14" s="89">
        <v>93420</v>
      </c>
      <c r="J14" s="23"/>
    </row>
    <row r="15" spans="1:10" ht="12.75">
      <c r="A15" s="26" t="s">
        <v>5</v>
      </c>
      <c r="B15" s="74">
        <v>531847</v>
      </c>
      <c r="C15" s="80">
        <v>480266</v>
      </c>
      <c r="D15" s="74">
        <v>369274</v>
      </c>
      <c r="E15" s="74">
        <v>3001</v>
      </c>
      <c r="F15" s="74">
        <v>83772</v>
      </c>
      <c r="G15" s="89">
        <v>24219</v>
      </c>
      <c r="H15" s="74">
        <v>10583</v>
      </c>
      <c r="I15" s="89">
        <v>40998</v>
      </c>
      <c r="J15" s="23"/>
    </row>
    <row r="16" spans="1:10" ht="12.75">
      <c r="A16" s="26" t="s">
        <v>6</v>
      </c>
      <c r="B16" s="74">
        <v>1295283</v>
      </c>
      <c r="C16" s="80">
        <v>1146700</v>
      </c>
      <c r="D16" s="74">
        <v>919492</v>
      </c>
      <c r="E16" s="74">
        <v>29840</v>
      </c>
      <c r="F16" s="74">
        <v>149221</v>
      </c>
      <c r="G16" s="89">
        <v>48147</v>
      </c>
      <c r="H16" s="74">
        <v>87855</v>
      </c>
      <c r="I16" s="89">
        <v>60728</v>
      </c>
      <c r="J16" s="23"/>
    </row>
    <row r="17" spans="1:10" ht="12.75">
      <c r="A17" s="26" t="s">
        <v>7</v>
      </c>
      <c r="B17" s="74">
        <v>976781</v>
      </c>
      <c r="C17" s="80">
        <v>783562</v>
      </c>
      <c r="D17" s="74">
        <v>521113</v>
      </c>
      <c r="E17" s="74">
        <v>13581</v>
      </c>
      <c r="F17" s="74">
        <v>197741</v>
      </c>
      <c r="G17" s="89">
        <v>51127</v>
      </c>
      <c r="H17" s="74">
        <v>132407</v>
      </c>
      <c r="I17" s="89">
        <v>60812</v>
      </c>
      <c r="J17" s="23"/>
    </row>
    <row r="18" spans="1:10" ht="12.75">
      <c r="A18" s="26" t="s">
        <v>8</v>
      </c>
      <c r="B18" s="74">
        <v>2591637</v>
      </c>
      <c r="C18" s="80">
        <v>2248972</v>
      </c>
      <c r="D18" s="74">
        <v>1610416</v>
      </c>
      <c r="E18" s="74">
        <v>88041</v>
      </c>
      <c r="F18" s="74">
        <v>383774</v>
      </c>
      <c r="G18" s="89">
        <v>166741</v>
      </c>
      <c r="H18" s="74">
        <v>220805</v>
      </c>
      <c r="I18" s="89">
        <v>121860</v>
      </c>
      <c r="J18" s="23"/>
    </row>
    <row r="19" spans="1:10" ht="12.75">
      <c r="A19" s="26" t="s">
        <v>9</v>
      </c>
      <c r="B19" s="74">
        <v>594567</v>
      </c>
      <c r="C19" s="80">
        <v>560170</v>
      </c>
      <c r="D19" s="74">
        <v>493735</v>
      </c>
      <c r="E19" s="74">
        <v>1733</v>
      </c>
      <c r="F19" s="74">
        <v>52885</v>
      </c>
      <c r="G19" s="89">
        <v>11817</v>
      </c>
      <c r="H19" s="74">
        <v>10758</v>
      </c>
      <c r="I19" s="89">
        <v>23639</v>
      </c>
      <c r="J19" s="23"/>
    </row>
    <row r="20" spans="1:10" ht="12.75">
      <c r="A20" s="26" t="s">
        <v>10</v>
      </c>
      <c r="B20" s="74">
        <v>968779</v>
      </c>
      <c r="C20" s="80">
        <v>807888</v>
      </c>
      <c r="D20" s="74">
        <v>572526</v>
      </c>
      <c r="E20" s="74">
        <v>9353</v>
      </c>
      <c r="F20" s="74">
        <v>161303</v>
      </c>
      <c r="G20" s="89">
        <v>64706</v>
      </c>
      <c r="H20" s="74">
        <v>93097</v>
      </c>
      <c r="I20" s="89">
        <v>67794</v>
      </c>
      <c r="J20" s="23"/>
    </row>
    <row r="21" spans="1:10" ht="12.75">
      <c r="A21" s="26" t="s">
        <v>11</v>
      </c>
      <c r="B21" s="74">
        <v>1359991</v>
      </c>
      <c r="C21" s="80">
        <v>1149777</v>
      </c>
      <c r="D21" s="74">
        <v>737865</v>
      </c>
      <c r="E21" s="74">
        <v>5008</v>
      </c>
      <c r="F21" s="74">
        <v>257735</v>
      </c>
      <c r="G21" s="89">
        <v>149169</v>
      </c>
      <c r="H21" s="74">
        <v>148021</v>
      </c>
      <c r="I21" s="89">
        <v>62193</v>
      </c>
      <c r="J21" s="23"/>
    </row>
    <row r="22" spans="1:10" ht="12.75">
      <c r="A22" s="26" t="s">
        <v>12</v>
      </c>
      <c r="B22" s="74">
        <v>1031267</v>
      </c>
      <c r="C22" s="80">
        <v>869625</v>
      </c>
      <c r="D22" s="74">
        <v>709675</v>
      </c>
      <c r="E22" s="74">
        <v>3395</v>
      </c>
      <c r="F22" s="74">
        <v>104435</v>
      </c>
      <c r="G22" s="89">
        <v>52120</v>
      </c>
      <c r="H22" s="74">
        <v>68137</v>
      </c>
      <c r="I22" s="89">
        <v>93505</v>
      </c>
      <c r="J22" s="23"/>
    </row>
    <row r="23" spans="1:10" ht="12.75">
      <c r="A23" s="26" t="s">
        <v>13</v>
      </c>
      <c r="B23" s="74">
        <v>635033</v>
      </c>
      <c r="C23" s="80">
        <v>543767</v>
      </c>
      <c r="D23" s="74">
        <v>418357</v>
      </c>
      <c r="E23" s="74">
        <v>5476</v>
      </c>
      <c r="F23" s="74">
        <v>96983</v>
      </c>
      <c r="G23" s="89">
        <v>22951</v>
      </c>
      <c r="H23" s="74">
        <v>45409</v>
      </c>
      <c r="I23" s="89">
        <v>45857</v>
      </c>
      <c r="J23" s="23"/>
    </row>
    <row r="24" spans="1:10" ht="12.75">
      <c r="A24" s="26" t="s">
        <v>14</v>
      </c>
      <c r="B24" s="74">
        <v>718599</v>
      </c>
      <c r="C24" s="80">
        <v>629258</v>
      </c>
      <c r="D24" s="74">
        <v>475820</v>
      </c>
      <c r="E24" s="74">
        <v>25357</v>
      </c>
      <c r="F24" s="74">
        <v>106994</v>
      </c>
      <c r="G24" s="89">
        <v>21087</v>
      </c>
      <c r="H24" s="74">
        <v>49217</v>
      </c>
      <c r="I24" s="89">
        <v>40124</v>
      </c>
      <c r="J24" s="23"/>
    </row>
    <row r="25" spans="1:10" ht="12.75">
      <c r="A25" s="26" t="s">
        <v>15</v>
      </c>
      <c r="B25" s="74">
        <v>1324213</v>
      </c>
      <c r="C25" s="80">
        <v>1128358</v>
      </c>
      <c r="D25" s="74">
        <v>776874</v>
      </c>
      <c r="E25" s="74">
        <v>2789</v>
      </c>
      <c r="F25" s="74">
        <v>174109</v>
      </c>
      <c r="G25" s="89">
        <v>174586</v>
      </c>
      <c r="H25" s="74">
        <v>39103</v>
      </c>
      <c r="I25" s="89">
        <v>156752</v>
      </c>
      <c r="J25" s="23"/>
    </row>
    <row r="26" spans="1:10" ht="12.75">
      <c r="A26" s="26" t="s">
        <v>16</v>
      </c>
      <c r="B26" s="74">
        <v>2001575</v>
      </c>
      <c r="C26" s="80">
        <v>1819294</v>
      </c>
      <c r="D26" s="74">
        <v>1549214</v>
      </c>
      <c r="E26" s="74">
        <v>16360</v>
      </c>
      <c r="F26" s="74">
        <v>206845</v>
      </c>
      <c r="G26" s="89">
        <v>46875</v>
      </c>
      <c r="H26" s="74">
        <v>73862</v>
      </c>
      <c r="I26" s="89">
        <v>108419</v>
      </c>
      <c r="J26" s="23"/>
    </row>
    <row r="27" spans="1:10" ht="12.75">
      <c r="A27" s="26" t="s">
        <v>17</v>
      </c>
      <c r="B27" s="74">
        <v>1138940</v>
      </c>
      <c r="C27" s="80">
        <v>1013610</v>
      </c>
      <c r="D27" s="74">
        <v>828831</v>
      </c>
      <c r="E27" s="74">
        <v>4513</v>
      </c>
      <c r="F27" s="74">
        <v>125103</v>
      </c>
      <c r="G27" s="89">
        <v>55163</v>
      </c>
      <c r="H27" s="74">
        <v>20886</v>
      </c>
      <c r="I27" s="89">
        <v>104444</v>
      </c>
      <c r="J27" s="23"/>
    </row>
    <row r="28" spans="1:10" ht="12.75">
      <c r="A28" s="11"/>
      <c r="B28" s="6"/>
      <c r="C28" s="6"/>
      <c r="D28" s="6"/>
      <c r="E28" s="6"/>
      <c r="F28" s="6"/>
      <c r="G28" s="6"/>
      <c r="H28" s="6"/>
      <c r="I28" s="6"/>
      <c r="J28" s="23"/>
    </row>
    <row r="29" spans="1:10" ht="12.75">
      <c r="A29" s="237" t="s">
        <v>2</v>
      </c>
      <c r="B29" s="237"/>
      <c r="C29" s="237"/>
      <c r="D29" s="237"/>
      <c r="E29" s="237"/>
      <c r="F29" s="237"/>
      <c r="G29" s="237"/>
      <c r="H29" s="238"/>
      <c r="I29" s="238"/>
      <c r="J29" s="23"/>
    </row>
    <row r="30" spans="1:10" ht="12.75">
      <c r="A30" s="11"/>
      <c r="B30" s="6"/>
      <c r="C30" s="6"/>
      <c r="D30" s="6"/>
      <c r="E30" s="6"/>
      <c r="F30" s="6"/>
      <c r="G30" s="6"/>
      <c r="H30" s="6"/>
      <c r="I30" s="6"/>
      <c r="J30" s="23"/>
    </row>
    <row r="31" spans="1:10" ht="12.75">
      <c r="A31" s="24" t="s">
        <v>1</v>
      </c>
      <c r="B31" s="83">
        <v>100</v>
      </c>
      <c r="C31" s="84">
        <v>87.4</v>
      </c>
      <c r="D31" s="83">
        <v>67.6</v>
      </c>
      <c r="E31" s="83">
        <v>1.4</v>
      </c>
      <c r="F31" s="83">
        <v>13.1</v>
      </c>
      <c r="G31" s="85">
        <v>5.3</v>
      </c>
      <c r="H31" s="83">
        <v>6.3</v>
      </c>
      <c r="I31" s="85">
        <v>6.3</v>
      </c>
      <c r="J31" s="23"/>
    </row>
    <row r="32" spans="1:10" ht="12.75">
      <c r="A32" s="25"/>
      <c r="B32" s="86"/>
      <c r="C32" s="87"/>
      <c r="D32" s="86"/>
      <c r="E32" s="86"/>
      <c r="F32" s="86"/>
      <c r="G32" s="88"/>
      <c r="H32" s="86"/>
      <c r="I32" s="88"/>
      <c r="J32" s="23"/>
    </row>
    <row r="33" spans="1:10" ht="12.75">
      <c r="A33" s="26" t="s">
        <v>18</v>
      </c>
      <c r="B33" s="86">
        <v>100</v>
      </c>
      <c r="C33" s="87">
        <v>92.4</v>
      </c>
      <c r="D33" s="86">
        <v>76.3</v>
      </c>
      <c r="E33" s="86">
        <v>0.6</v>
      </c>
      <c r="F33" s="86">
        <v>10.5</v>
      </c>
      <c r="G33" s="88">
        <v>5</v>
      </c>
      <c r="H33" s="86">
        <v>2.3</v>
      </c>
      <c r="I33" s="88">
        <v>5.3</v>
      </c>
      <c r="J33" s="23"/>
    </row>
    <row r="34" spans="1:10" ht="12.75">
      <c r="A34" s="26" t="s">
        <v>3</v>
      </c>
      <c r="B34" s="86">
        <v>100</v>
      </c>
      <c r="C34" s="87">
        <v>90.5</v>
      </c>
      <c r="D34" s="86">
        <v>79.8</v>
      </c>
      <c r="E34" s="86">
        <v>0.8</v>
      </c>
      <c r="F34" s="86">
        <v>7</v>
      </c>
      <c r="G34" s="88">
        <v>2.9</v>
      </c>
      <c r="H34" s="86">
        <v>2.7</v>
      </c>
      <c r="I34" s="88">
        <v>6.8</v>
      </c>
      <c r="J34" s="23"/>
    </row>
    <row r="35" spans="1:10" ht="12.75">
      <c r="A35" s="26" t="s">
        <v>4</v>
      </c>
      <c r="B35" s="86">
        <v>100</v>
      </c>
      <c r="C35" s="87">
        <v>87</v>
      </c>
      <c r="D35" s="86">
        <v>69.1</v>
      </c>
      <c r="E35" s="86">
        <v>2.6</v>
      </c>
      <c r="F35" s="86">
        <v>12.5</v>
      </c>
      <c r="G35" s="88">
        <v>2.8</v>
      </c>
      <c r="H35" s="86">
        <v>7.9</v>
      </c>
      <c r="I35" s="88">
        <v>5.1</v>
      </c>
      <c r="J35" s="23"/>
    </row>
    <row r="36" spans="1:10" ht="12.75">
      <c r="A36" s="26" t="s">
        <v>5</v>
      </c>
      <c r="B36" s="86">
        <v>100</v>
      </c>
      <c r="C36" s="87">
        <v>90.3</v>
      </c>
      <c r="D36" s="86">
        <v>69.4</v>
      </c>
      <c r="E36" s="86">
        <v>0.6</v>
      </c>
      <c r="F36" s="86">
        <v>15.7</v>
      </c>
      <c r="G36" s="88">
        <v>4.6</v>
      </c>
      <c r="H36" s="86">
        <v>2</v>
      </c>
      <c r="I36" s="88">
        <v>7.7</v>
      </c>
      <c r="J36" s="23"/>
    </row>
    <row r="37" spans="1:10" ht="12.75">
      <c r="A37" s="26" t="s">
        <v>6</v>
      </c>
      <c r="B37" s="86">
        <v>100</v>
      </c>
      <c r="C37" s="87">
        <v>88.5</v>
      </c>
      <c r="D37" s="86">
        <v>71</v>
      </c>
      <c r="E37" s="86">
        <v>2.3</v>
      </c>
      <c r="F37" s="86">
        <v>11.5</v>
      </c>
      <c r="G37" s="88">
        <v>3.7</v>
      </c>
      <c r="H37" s="86">
        <v>6.8</v>
      </c>
      <c r="I37" s="88">
        <v>4.7</v>
      </c>
      <c r="J37" s="23"/>
    </row>
    <row r="38" spans="1:10" ht="12.75">
      <c r="A38" s="26" t="s">
        <v>7</v>
      </c>
      <c r="B38" s="86">
        <v>100</v>
      </c>
      <c r="C38" s="87">
        <v>80.2</v>
      </c>
      <c r="D38" s="86">
        <v>53.4</v>
      </c>
      <c r="E38" s="86">
        <v>1.4</v>
      </c>
      <c r="F38" s="86">
        <v>20.2</v>
      </c>
      <c r="G38" s="88">
        <v>5.2</v>
      </c>
      <c r="H38" s="86">
        <v>13.6</v>
      </c>
      <c r="I38" s="88">
        <v>6.2</v>
      </c>
      <c r="J38" s="23"/>
    </row>
    <row r="39" spans="1:10" ht="12.75">
      <c r="A39" s="26" t="s">
        <v>8</v>
      </c>
      <c r="B39" s="86">
        <v>100</v>
      </c>
      <c r="C39" s="87">
        <v>86.8</v>
      </c>
      <c r="D39" s="86">
        <v>62.2</v>
      </c>
      <c r="E39" s="86">
        <v>3.4</v>
      </c>
      <c r="F39" s="86">
        <v>14.8</v>
      </c>
      <c r="G39" s="88">
        <v>6.4</v>
      </c>
      <c r="H39" s="86">
        <v>8.5</v>
      </c>
      <c r="I39" s="88">
        <v>4.7</v>
      </c>
      <c r="J39" s="23"/>
    </row>
    <row r="40" spans="1:10" ht="12.75">
      <c r="A40" s="26" t="s">
        <v>9</v>
      </c>
      <c r="B40" s="86">
        <v>100</v>
      </c>
      <c r="C40" s="87">
        <v>94.2</v>
      </c>
      <c r="D40" s="86">
        <v>83</v>
      </c>
      <c r="E40" s="86">
        <v>0.3</v>
      </c>
      <c r="F40" s="86">
        <v>8.9</v>
      </c>
      <c r="G40" s="88">
        <v>2</v>
      </c>
      <c r="H40" s="86">
        <v>1.8</v>
      </c>
      <c r="I40" s="88">
        <v>4</v>
      </c>
      <c r="J40" s="23"/>
    </row>
    <row r="41" spans="1:10" ht="12.75">
      <c r="A41" s="26" t="s">
        <v>10</v>
      </c>
      <c r="B41" s="86">
        <v>100</v>
      </c>
      <c r="C41" s="87">
        <v>83.4</v>
      </c>
      <c r="D41" s="86">
        <v>59.1</v>
      </c>
      <c r="E41" s="86">
        <v>1</v>
      </c>
      <c r="F41" s="86">
        <v>16.6</v>
      </c>
      <c r="G41" s="88">
        <v>6.7</v>
      </c>
      <c r="H41" s="86">
        <v>9.6</v>
      </c>
      <c r="I41" s="88">
        <v>7</v>
      </c>
      <c r="J41" s="23"/>
    </row>
    <row r="42" spans="1:10" ht="12.75">
      <c r="A42" s="26" t="s">
        <v>11</v>
      </c>
      <c r="B42" s="86">
        <v>100</v>
      </c>
      <c r="C42" s="87">
        <v>84.5</v>
      </c>
      <c r="D42" s="86">
        <v>54.2</v>
      </c>
      <c r="E42" s="86">
        <v>0.4</v>
      </c>
      <c r="F42" s="86">
        <v>18.9</v>
      </c>
      <c r="G42" s="88">
        <v>11</v>
      </c>
      <c r="H42" s="86">
        <v>10.9</v>
      </c>
      <c r="I42" s="88">
        <v>4.6</v>
      </c>
      <c r="J42" s="23"/>
    </row>
    <row r="43" spans="1:10" ht="12.75">
      <c r="A43" s="26" t="s">
        <v>12</v>
      </c>
      <c r="B43" s="86">
        <v>100</v>
      </c>
      <c r="C43" s="87">
        <v>84.3</v>
      </c>
      <c r="D43" s="86">
        <v>68.8</v>
      </c>
      <c r="E43" s="86">
        <v>0.3</v>
      </c>
      <c r="F43" s="86">
        <v>10.1</v>
      </c>
      <c r="G43" s="88">
        <v>5.1</v>
      </c>
      <c r="H43" s="86">
        <v>6.6</v>
      </c>
      <c r="I43" s="88">
        <v>9.1</v>
      </c>
      <c r="J43" s="23"/>
    </row>
    <row r="44" spans="1:10" ht="12.75">
      <c r="A44" s="26" t="s">
        <v>13</v>
      </c>
      <c r="B44" s="86">
        <v>100</v>
      </c>
      <c r="C44" s="87">
        <v>85.6</v>
      </c>
      <c r="D44" s="86">
        <v>65.9</v>
      </c>
      <c r="E44" s="86">
        <v>0.8</v>
      </c>
      <c r="F44" s="86">
        <v>15.3</v>
      </c>
      <c r="G44" s="88">
        <v>3.6</v>
      </c>
      <c r="H44" s="86">
        <v>7.2</v>
      </c>
      <c r="I44" s="88">
        <v>7.2</v>
      </c>
      <c r="J44" s="23"/>
    </row>
    <row r="45" spans="1:10" ht="12.75">
      <c r="A45" s="26" t="s">
        <v>14</v>
      </c>
      <c r="B45" s="86">
        <v>100</v>
      </c>
      <c r="C45" s="87">
        <v>87.6</v>
      </c>
      <c r="D45" s="86">
        <v>66.2</v>
      </c>
      <c r="E45" s="86">
        <v>3.6</v>
      </c>
      <c r="F45" s="86">
        <v>14.9</v>
      </c>
      <c r="G45" s="88">
        <v>2.9</v>
      </c>
      <c r="H45" s="86">
        <v>6.8</v>
      </c>
      <c r="I45" s="88">
        <v>5.6</v>
      </c>
      <c r="J45" s="23"/>
    </row>
    <row r="46" spans="1:10" ht="12.75">
      <c r="A46" s="26" t="s">
        <v>15</v>
      </c>
      <c r="B46" s="86">
        <v>100</v>
      </c>
      <c r="C46" s="87">
        <v>85.2</v>
      </c>
      <c r="D46" s="86">
        <v>58.7</v>
      </c>
      <c r="E46" s="86">
        <v>0.2</v>
      </c>
      <c r="F46" s="86">
        <v>13.1</v>
      </c>
      <c r="G46" s="88">
        <v>13.2</v>
      </c>
      <c r="H46" s="86">
        <v>3</v>
      </c>
      <c r="I46" s="88">
        <v>11.8</v>
      </c>
      <c r="J46" s="23"/>
    </row>
    <row r="47" spans="1:10" ht="12.75">
      <c r="A47" s="26" t="s">
        <v>16</v>
      </c>
      <c r="B47" s="86">
        <v>100</v>
      </c>
      <c r="C47" s="87">
        <v>90.9</v>
      </c>
      <c r="D47" s="86">
        <v>77.4</v>
      </c>
      <c r="E47" s="86">
        <v>0.8</v>
      </c>
      <c r="F47" s="86">
        <v>10.3</v>
      </c>
      <c r="G47" s="88">
        <v>2.4</v>
      </c>
      <c r="H47" s="86">
        <v>3.7</v>
      </c>
      <c r="I47" s="88">
        <v>5.4</v>
      </c>
      <c r="J47" s="23"/>
    </row>
    <row r="48" spans="1:10" ht="12.75">
      <c r="A48" s="26" t="s">
        <v>17</v>
      </c>
      <c r="B48" s="86">
        <v>100</v>
      </c>
      <c r="C48" s="87">
        <v>89</v>
      </c>
      <c r="D48" s="86">
        <v>72.8</v>
      </c>
      <c r="E48" s="86">
        <v>0.4</v>
      </c>
      <c r="F48" s="86">
        <v>11</v>
      </c>
      <c r="G48" s="88">
        <v>4.8</v>
      </c>
      <c r="H48" s="86">
        <v>1.8</v>
      </c>
      <c r="I48" s="88">
        <v>9.2</v>
      </c>
      <c r="J48" s="23"/>
    </row>
    <row r="49" spans="1:10" ht="12.75">
      <c r="A49" s="6"/>
      <c r="B49" s="28"/>
      <c r="C49" s="28"/>
      <c r="D49" s="28"/>
      <c r="E49" s="28"/>
      <c r="F49" s="28"/>
      <c r="G49" s="28"/>
      <c r="H49" s="6"/>
      <c r="I49" s="6"/>
      <c r="J49" s="23"/>
    </row>
    <row r="50" spans="1:10" ht="12.75">
      <c r="A50" s="6"/>
      <c r="B50" s="28"/>
      <c r="C50" s="28"/>
      <c r="D50" s="28"/>
      <c r="E50" s="28"/>
      <c r="F50" s="28"/>
      <c r="G50" s="28"/>
      <c r="H50" s="6"/>
      <c r="I50" s="6"/>
      <c r="J50" s="23"/>
    </row>
    <row r="51" spans="1:10" ht="12.75">
      <c r="A51" s="6"/>
      <c r="B51" s="28"/>
      <c r="C51" s="28"/>
      <c r="D51" s="28"/>
      <c r="E51" s="28"/>
      <c r="F51" s="28"/>
      <c r="G51" s="28"/>
      <c r="H51" s="6"/>
      <c r="I51" s="6"/>
      <c r="J51" s="23"/>
    </row>
    <row r="52" spans="2:10" ht="12.75">
      <c r="B52" s="28"/>
      <c r="C52" s="28"/>
      <c r="D52" s="28"/>
      <c r="E52" s="28"/>
      <c r="F52" s="28"/>
      <c r="G52" s="28"/>
      <c r="H52" s="6"/>
      <c r="I52" s="6"/>
      <c r="J52" s="23"/>
    </row>
    <row r="53" spans="1:10" ht="12.75">
      <c r="A53" s="6"/>
      <c r="B53" s="28"/>
      <c r="C53" s="28"/>
      <c r="D53" s="28"/>
      <c r="E53" s="28"/>
      <c r="F53" s="28"/>
      <c r="G53" s="28"/>
      <c r="H53" s="6"/>
      <c r="I53" s="6"/>
      <c r="J53" s="23"/>
    </row>
    <row r="54" spans="1:10" ht="12.75">
      <c r="A54" s="165">
        <v>78</v>
      </c>
      <c r="B54" s="28"/>
      <c r="C54" s="28"/>
      <c r="D54" s="28"/>
      <c r="E54" s="28"/>
      <c r="F54" s="28"/>
      <c r="G54" s="28"/>
      <c r="H54" s="6"/>
      <c r="I54" s="6"/>
      <c r="J54" s="23"/>
    </row>
    <row r="55" spans="1:10" ht="12.75">
      <c r="A55" s="6"/>
      <c r="B55" s="28"/>
      <c r="C55" s="28"/>
      <c r="D55" s="28"/>
      <c r="E55" s="28"/>
      <c r="F55" s="28"/>
      <c r="G55" s="28"/>
      <c r="H55" s="6"/>
      <c r="I55" s="6"/>
      <c r="J55" s="23"/>
    </row>
    <row r="56" spans="1:10" ht="12.75">
      <c r="A56" s="6"/>
      <c r="B56" s="28"/>
      <c r="C56" s="28"/>
      <c r="D56" s="28"/>
      <c r="E56" s="28"/>
      <c r="F56" s="28"/>
      <c r="G56" s="28"/>
      <c r="H56" s="6"/>
      <c r="I56" s="6"/>
      <c r="J56" s="23"/>
    </row>
    <row r="57" spans="1:10" ht="12.75">
      <c r="A57" s="6"/>
      <c r="B57" s="28"/>
      <c r="C57" s="28"/>
      <c r="D57" s="28"/>
      <c r="E57" s="28"/>
      <c r="F57" s="28"/>
      <c r="G57" s="28"/>
      <c r="H57" s="6"/>
      <c r="I57" s="6"/>
      <c r="J57" s="23"/>
    </row>
    <row r="58" spans="1:10" ht="12.75">
      <c r="A58" s="6"/>
      <c r="B58" s="28"/>
      <c r="C58" s="28"/>
      <c r="D58" s="28"/>
      <c r="E58" s="28"/>
      <c r="F58" s="28"/>
      <c r="G58" s="28"/>
      <c r="H58" s="6"/>
      <c r="I58" s="6"/>
      <c r="J58" s="23"/>
    </row>
    <row r="59" spans="1:10" ht="12.75">
      <c r="A59" s="6"/>
      <c r="B59" s="28"/>
      <c r="C59" s="28"/>
      <c r="D59" s="28"/>
      <c r="E59" s="28"/>
      <c r="F59" s="28"/>
      <c r="G59" s="28"/>
      <c r="H59" s="6"/>
      <c r="I59" s="6"/>
      <c r="J59" s="23"/>
    </row>
    <row r="60" spans="1:10" ht="12.75">
      <c r="A60" s="6"/>
      <c r="B60" s="28"/>
      <c r="C60" s="28"/>
      <c r="D60" s="28"/>
      <c r="E60" s="28"/>
      <c r="F60" s="28"/>
      <c r="G60" s="28"/>
      <c r="H60" s="6"/>
      <c r="I60" s="6"/>
      <c r="J60" s="23"/>
    </row>
    <row r="61" spans="1:10" ht="12.75">
      <c r="A61" s="6"/>
      <c r="B61" s="28"/>
      <c r="C61" s="28"/>
      <c r="D61" s="28"/>
      <c r="E61" s="28"/>
      <c r="F61" s="28"/>
      <c r="G61" s="28"/>
      <c r="H61" s="6"/>
      <c r="I61" s="6"/>
      <c r="J61" s="23"/>
    </row>
    <row r="62" spans="1:10" ht="12.75">
      <c r="A62" s="6"/>
      <c r="B62" s="28"/>
      <c r="C62" s="28"/>
      <c r="D62" s="28"/>
      <c r="E62" s="28"/>
      <c r="F62" s="28"/>
      <c r="G62" s="28"/>
      <c r="H62" s="6"/>
      <c r="I62" s="6"/>
      <c r="J62" s="23"/>
    </row>
    <row r="63" spans="1:10" ht="12.75">
      <c r="A63" s="6"/>
      <c r="B63" s="28"/>
      <c r="C63" s="28"/>
      <c r="D63" s="28"/>
      <c r="E63" s="28"/>
      <c r="F63" s="28"/>
      <c r="G63" s="28"/>
      <c r="H63" s="6"/>
      <c r="I63" s="6"/>
      <c r="J63" s="23"/>
    </row>
    <row r="64" spans="1:10" ht="12.75">
      <c r="A64" s="6"/>
      <c r="B64" s="28"/>
      <c r="C64" s="28"/>
      <c r="D64" s="28"/>
      <c r="E64" s="28"/>
      <c r="F64" s="28"/>
      <c r="G64" s="28"/>
      <c r="H64" s="6"/>
      <c r="I64" s="6"/>
      <c r="J64" s="23"/>
    </row>
    <row r="65" spans="1:10" ht="12.75">
      <c r="A65" s="6"/>
      <c r="B65" s="28"/>
      <c r="C65" s="28"/>
      <c r="D65" s="28"/>
      <c r="E65" s="28"/>
      <c r="F65" s="28"/>
      <c r="G65" s="28"/>
      <c r="H65" s="6"/>
      <c r="I65" s="6"/>
      <c r="J65" s="23"/>
    </row>
    <row r="66" spans="1:10" ht="12.75">
      <c r="A66" s="6"/>
      <c r="B66" s="28"/>
      <c r="C66" s="28"/>
      <c r="D66" s="28"/>
      <c r="E66" s="28"/>
      <c r="F66" s="28"/>
      <c r="G66" s="28"/>
      <c r="H66" s="6"/>
      <c r="I66" s="6"/>
      <c r="J66" s="23"/>
    </row>
    <row r="67" spans="1:10" ht="12.75">
      <c r="A67" s="6"/>
      <c r="B67" s="28"/>
      <c r="C67" s="28"/>
      <c r="D67" s="28"/>
      <c r="E67" s="28"/>
      <c r="F67" s="28"/>
      <c r="G67" s="28"/>
      <c r="H67" s="6"/>
      <c r="I67" s="6"/>
      <c r="J67" s="23"/>
    </row>
    <row r="68" spans="1:10" ht="12.75">
      <c r="A68" s="6"/>
      <c r="B68" s="28"/>
      <c r="C68" s="28"/>
      <c r="D68" s="28"/>
      <c r="E68" s="28"/>
      <c r="F68" s="28"/>
      <c r="G68" s="28"/>
      <c r="H68" s="6"/>
      <c r="I68" s="6"/>
      <c r="J68" s="23"/>
    </row>
    <row r="69" spans="1:10" ht="12.75">
      <c r="A69" s="6"/>
      <c r="B69" s="28"/>
      <c r="C69" s="28"/>
      <c r="D69" s="28"/>
      <c r="E69" s="28"/>
      <c r="F69" s="28"/>
      <c r="G69" s="28"/>
      <c r="H69" s="6"/>
      <c r="I69" s="6"/>
      <c r="J69" s="23"/>
    </row>
    <row r="70" spans="1:10" ht="12.75">
      <c r="A70" s="6"/>
      <c r="B70" s="28"/>
      <c r="C70" s="28"/>
      <c r="D70" s="28"/>
      <c r="E70" s="28"/>
      <c r="F70" s="28"/>
      <c r="G70" s="28"/>
      <c r="H70" s="6"/>
      <c r="I70" s="6"/>
      <c r="J70" s="23"/>
    </row>
    <row r="71" spans="1:10" ht="12.75">
      <c r="A71" s="6"/>
      <c r="B71" s="28"/>
      <c r="C71" s="28"/>
      <c r="D71" s="28"/>
      <c r="E71" s="28"/>
      <c r="F71" s="28"/>
      <c r="G71" s="28"/>
      <c r="H71" s="6"/>
      <c r="I71" s="6"/>
      <c r="J71" s="23"/>
    </row>
    <row r="72" spans="1:10" ht="12.75">
      <c r="A72" s="6"/>
      <c r="B72" s="28"/>
      <c r="C72" s="28"/>
      <c r="D72" s="28"/>
      <c r="E72" s="28"/>
      <c r="F72" s="28"/>
      <c r="G72" s="28"/>
      <c r="H72" s="6"/>
      <c r="I72" s="6"/>
      <c r="J72" s="23"/>
    </row>
    <row r="73" spans="1:10" ht="12.75">
      <c r="A73" s="6"/>
      <c r="B73" s="28"/>
      <c r="C73" s="28"/>
      <c r="D73" s="28"/>
      <c r="E73" s="28"/>
      <c r="F73" s="28"/>
      <c r="G73" s="28"/>
      <c r="H73" s="6"/>
      <c r="I73" s="6"/>
      <c r="J73" s="23"/>
    </row>
    <row r="74" spans="1:10" ht="12.75">
      <c r="A74" s="6"/>
      <c r="B74" s="28"/>
      <c r="C74" s="28"/>
      <c r="D74" s="28"/>
      <c r="E74" s="28"/>
      <c r="F74" s="28"/>
      <c r="G74" s="28"/>
      <c r="H74" s="6"/>
      <c r="I74" s="6"/>
      <c r="J74" s="23"/>
    </row>
    <row r="75" spans="1:10" ht="12.75">
      <c r="A75" s="6"/>
      <c r="B75" s="28"/>
      <c r="C75" s="28"/>
      <c r="D75" s="28"/>
      <c r="E75" s="28"/>
      <c r="F75" s="28"/>
      <c r="G75" s="28"/>
      <c r="H75" s="6"/>
      <c r="I75" s="6"/>
      <c r="J75" s="23"/>
    </row>
    <row r="76" spans="1:10" ht="12.75">
      <c r="A76" s="6"/>
      <c r="B76" s="28"/>
      <c r="C76" s="28"/>
      <c r="D76" s="28"/>
      <c r="E76" s="28"/>
      <c r="F76" s="28"/>
      <c r="G76" s="28"/>
      <c r="H76" s="6"/>
      <c r="I76" s="6"/>
      <c r="J76" s="23"/>
    </row>
    <row r="77" spans="1:10" ht="12.75">
      <c r="A77" s="6"/>
      <c r="B77" s="28"/>
      <c r="C77" s="28"/>
      <c r="D77" s="28"/>
      <c r="E77" s="28"/>
      <c r="F77" s="28"/>
      <c r="G77" s="28"/>
      <c r="H77" s="6"/>
      <c r="I77" s="6"/>
      <c r="J77" s="23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23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23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23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23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23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23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23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23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23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23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23"/>
    </row>
    <row r="89" spans="1:10" ht="12.75">
      <c r="A89" s="6"/>
      <c r="B89" s="6"/>
      <c r="C89" s="6"/>
      <c r="D89" s="6"/>
      <c r="E89" s="6"/>
      <c r="F89" s="6"/>
      <c r="G89" s="6"/>
      <c r="H89" s="6"/>
      <c r="I89" s="6"/>
      <c r="J89" s="23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23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23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23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23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23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23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23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23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23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23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23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23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23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23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/>
      <c r="J104" s="23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/>
      <c r="J105" s="23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23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/>
      <c r="J107" s="23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6"/>
      <c r="J108" s="23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23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23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23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23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23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23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23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23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23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23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23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23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23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23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23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23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23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23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23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23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23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23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23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23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23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23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23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23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23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23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23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23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23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23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23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23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23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23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23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23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23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23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23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23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23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23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23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23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23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23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23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23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23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23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23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23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23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23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23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23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23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23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23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23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23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23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23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23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6"/>
      <c r="J177" s="23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6"/>
      <c r="J178" s="23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23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6"/>
      <c r="J180" s="23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23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23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6"/>
      <c r="J183" s="23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6"/>
      <c r="J184" s="23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6"/>
      <c r="J185" s="23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6"/>
      <c r="J186" s="23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6"/>
      <c r="J187" s="23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6"/>
      <c r="J188" s="23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6"/>
      <c r="J189" s="23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6"/>
      <c r="J190" s="23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6"/>
      <c r="J191" s="23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6"/>
      <c r="J192" s="23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6"/>
      <c r="J193" s="23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6"/>
      <c r="J194" s="23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6"/>
      <c r="J195" s="23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6"/>
      <c r="J196" s="23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6"/>
      <c r="J197" s="23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6"/>
      <c r="J198" s="23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6"/>
      <c r="J199" s="23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6"/>
      <c r="J200" s="23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6"/>
      <c r="J201" s="23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6"/>
      <c r="J202" s="23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6"/>
      <c r="J203" s="23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6"/>
      <c r="J204" s="23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6"/>
      <c r="J205" s="23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6"/>
      <c r="J206" s="23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6"/>
      <c r="J207" s="23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6"/>
      <c r="J208" s="23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6"/>
      <c r="J209" s="23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6"/>
      <c r="J210" s="23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6"/>
      <c r="J211" s="23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6"/>
      <c r="J212" s="23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6"/>
      <c r="J213" s="23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6"/>
      <c r="J214" s="23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6"/>
      <c r="J215" s="23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6"/>
      <c r="J216" s="23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6"/>
      <c r="J217" s="23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6"/>
      <c r="J218" s="23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6"/>
      <c r="J219" s="23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6"/>
      <c r="J220" s="23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6"/>
      <c r="J221" s="23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6"/>
      <c r="J222" s="23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6"/>
      <c r="J223" s="23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6"/>
      <c r="J224" s="23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6"/>
      <c r="J225" s="23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6"/>
      <c r="J226" s="23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6"/>
      <c r="J227" s="23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6"/>
      <c r="J228" s="23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6"/>
      <c r="J229" s="23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6"/>
      <c r="J230" s="23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6"/>
      <c r="J231" s="23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6"/>
      <c r="J232" s="23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6"/>
      <c r="J233" s="23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6"/>
      <c r="J234" s="23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6"/>
      <c r="J235" s="23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6"/>
      <c r="J236" s="23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6"/>
      <c r="J237" s="23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6"/>
      <c r="J238" s="23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6"/>
      <c r="J239" s="23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6"/>
      <c r="J240" s="23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6"/>
      <c r="J241" s="23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6"/>
      <c r="J242" s="23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6"/>
      <c r="J243" s="23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6"/>
      <c r="J244" s="23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6"/>
      <c r="J245" s="23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6"/>
      <c r="J246" s="23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6"/>
      <c r="J247" s="23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6"/>
      <c r="J248" s="23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6"/>
      <c r="J249" s="23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6"/>
      <c r="J250" s="23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6"/>
      <c r="J251" s="23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6"/>
      <c r="J252" s="23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6"/>
      <c r="J253" s="23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6"/>
      <c r="J254" s="23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6"/>
      <c r="J255" s="23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6"/>
      <c r="J256" s="23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6"/>
      <c r="J257" s="23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6"/>
      <c r="J258" s="23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6"/>
      <c r="J259" s="23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6"/>
      <c r="J260" s="23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6"/>
      <c r="J261" s="23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6"/>
      <c r="J262" s="23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6"/>
      <c r="J263" s="23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6"/>
      <c r="J264" s="23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6"/>
      <c r="J265" s="23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6"/>
      <c r="J266" s="23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6"/>
      <c r="J267" s="23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6"/>
      <c r="J268" s="23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6"/>
      <c r="J269" s="23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6"/>
      <c r="J270" s="23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6"/>
      <c r="J271" s="23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6"/>
      <c r="J272" s="23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6"/>
      <c r="J273" s="23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6"/>
      <c r="J274" s="23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6"/>
      <c r="J275" s="23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6"/>
      <c r="J276" s="23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6"/>
      <c r="J277" s="23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6"/>
      <c r="J278" s="23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6"/>
      <c r="J279" s="23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6"/>
      <c r="J280" s="23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6"/>
      <c r="J281" s="23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6"/>
      <c r="J282" s="23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6"/>
      <c r="J283" s="23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6"/>
      <c r="J284" s="23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6"/>
      <c r="J285" s="23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6"/>
      <c r="J286" s="23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6"/>
      <c r="J287" s="23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6"/>
      <c r="J288" s="23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6"/>
      <c r="J289" s="23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6"/>
      <c r="J290" s="23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6"/>
      <c r="J291" s="23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6"/>
      <c r="J292" s="23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6"/>
      <c r="J293" s="23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6"/>
      <c r="J294" s="23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6"/>
      <c r="J295" s="23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6"/>
      <c r="J296" s="23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6"/>
      <c r="J297" s="23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6"/>
      <c r="J298" s="23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6"/>
      <c r="J299" s="23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6"/>
      <c r="J300" s="23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6"/>
      <c r="J301" s="23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6"/>
      <c r="J302" s="23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6"/>
      <c r="J303" s="23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6"/>
      <c r="J304" s="23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6"/>
      <c r="J305" s="23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6"/>
      <c r="J306" s="23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6"/>
      <c r="J307" s="23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6"/>
      <c r="J308" s="23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6"/>
      <c r="J309" s="23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6"/>
      <c r="J310" s="23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6"/>
      <c r="J311" s="23"/>
    </row>
    <row r="312" spans="1:10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</sheetData>
  <mergeCells count="7">
    <mergeCell ref="C5:G5"/>
    <mergeCell ref="A8:I8"/>
    <mergeCell ref="A29:I29"/>
    <mergeCell ref="H5:H6"/>
    <mergeCell ref="I5:I6"/>
    <mergeCell ref="A5:A6"/>
    <mergeCell ref="B5:B6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pane ySplit="7" topLeftCell="BM8" activePane="bottomLeft" state="frozen"/>
      <selection pane="topLeft" activeCell="A1" sqref="A1"/>
      <selection pane="bottomLeft" activeCell="J28" sqref="J28"/>
    </sheetView>
  </sheetViews>
  <sheetFormatPr defaultColWidth="9.00390625" defaultRowHeight="12.75"/>
  <cols>
    <col min="1" max="1" width="16.25390625" style="0" customWidth="1"/>
    <col min="2" max="3" width="8.25390625" style="0" customWidth="1"/>
    <col min="4" max="8" width="8.125" style="0" customWidth="1"/>
    <col min="9" max="9" width="8.25390625" style="0" customWidth="1"/>
  </cols>
  <sheetData>
    <row r="1" spans="1:9" ht="15.75">
      <c r="A1" s="4" t="s">
        <v>119</v>
      </c>
      <c r="B1" s="4"/>
      <c r="C1" s="4"/>
      <c r="D1" s="4"/>
      <c r="E1" s="4"/>
      <c r="F1" s="4"/>
      <c r="G1" s="4"/>
      <c r="H1" s="7"/>
      <c r="I1" s="7"/>
    </row>
    <row r="2" spans="1:9" ht="15.75">
      <c r="A2" s="4" t="s">
        <v>120</v>
      </c>
      <c r="B2" s="4"/>
      <c r="C2" s="4"/>
      <c r="D2" s="4"/>
      <c r="E2" s="4"/>
      <c r="F2" s="4"/>
      <c r="G2" s="4"/>
      <c r="H2" s="7"/>
      <c r="I2" s="7"/>
    </row>
    <row r="3" spans="1:9" ht="15.75">
      <c r="A3" s="7"/>
      <c r="B3" s="4"/>
      <c r="C3" s="4"/>
      <c r="D3" s="4"/>
      <c r="E3" s="4"/>
      <c r="F3" s="4"/>
      <c r="G3" s="4"/>
      <c r="H3" s="7"/>
      <c r="I3" s="7"/>
    </row>
    <row r="4" spans="1:9" ht="15.75">
      <c r="A4" s="4" t="s">
        <v>78</v>
      </c>
      <c r="B4" s="6"/>
      <c r="C4" s="6"/>
      <c r="D4" s="6"/>
      <c r="E4" s="6"/>
      <c r="F4" s="6"/>
      <c r="G4" s="6"/>
      <c r="H4" s="7"/>
      <c r="I4" s="7"/>
    </row>
    <row r="5" spans="1:9" ht="12.75">
      <c r="A5" s="6"/>
      <c r="B5" s="6"/>
      <c r="C5" s="6"/>
      <c r="D5" s="6"/>
      <c r="E5" s="6"/>
      <c r="F5" s="6"/>
      <c r="G5" s="6"/>
      <c r="H5" s="7"/>
      <c r="I5" s="7"/>
    </row>
    <row r="6" spans="1:9" ht="26.25" customHeight="1">
      <c r="A6" s="241" t="s">
        <v>0</v>
      </c>
      <c r="B6" s="235" t="s">
        <v>43</v>
      </c>
      <c r="C6" s="235" t="s">
        <v>35</v>
      </c>
      <c r="D6" s="235"/>
      <c r="E6" s="235"/>
      <c r="F6" s="235"/>
      <c r="G6" s="235"/>
      <c r="H6" s="235" t="s">
        <v>41</v>
      </c>
      <c r="I6" s="239" t="s">
        <v>42</v>
      </c>
    </row>
    <row r="7" spans="1:9" ht="36.75" customHeight="1">
      <c r="A7" s="242"/>
      <c r="B7" s="235"/>
      <c r="C7" s="22" t="s">
        <v>36</v>
      </c>
      <c r="D7" s="22" t="s">
        <v>37</v>
      </c>
      <c r="E7" s="22" t="s">
        <v>38</v>
      </c>
      <c r="F7" s="22" t="s">
        <v>39</v>
      </c>
      <c r="G7" s="22" t="s">
        <v>40</v>
      </c>
      <c r="H7" s="235"/>
      <c r="I7" s="240"/>
    </row>
    <row r="8" spans="1:9" ht="12.75">
      <c r="A8" s="11"/>
      <c r="B8" s="6"/>
      <c r="C8" s="6"/>
      <c r="D8" s="6"/>
      <c r="E8" s="6"/>
      <c r="F8" s="6"/>
      <c r="G8" s="6"/>
      <c r="H8" s="6"/>
      <c r="I8" s="6"/>
    </row>
    <row r="9" spans="1:9" ht="12.75">
      <c r="A9" s="236" t="s">
        <v>34</v>
      </c>
      <c r="B9" s="237"/>
      <c r="C9" s="237"/>
      <c r="D9" s="237"/>
      <c r="E9" s="237"/>
      <c r="F9" s="237"/>
      <c r="G9" s="237"/>
      <c r="H9" s="238"/>
      <c r="I9" s="238"/>
    </row>
    <row r="10" spans="1:9" ht="12.75">
      <c r="A10" s="11"/>
      <c r="B10" s="72"/>
      <c r="C10" s="72"/>
      <c r="D10" s="72"/>
      <c r="E10" s="72"/>
      <c r="F10" s="72"/>
      <c r="G10" s="82"/>
      <c r="H10" s="82"/>
      <c r="I10" s="82"/>
    </row>
    <row r="11" spans="1:9" ht="12.75">
      <c r="A11" s="24" t="s">
        <v>1</v>
      </c>
      <c r="B11" s="75">
        <v>17084555</v>
      </c>
      <c r="C11" s="78">
        <v>15204600</v>
      </c>
      <c r="D11" s="75">
        <v>11780207</v>
      </c>
      <c r="E11" s="78">
        <v>270955</v>
      </c>
      <c r="F11" s="75">
        <v>2224333</v>
      </c>
      <c r="G11" s="78">
        <v>929105</v>
      </c>
      <c r="H11" s="75">
        <v>1016601</v>
      </c>
      <c r="I11" s="76">
        <v>863354</v>
      </c>
    </row>
    <row r="12" spans="1:9" ht="12.75">
      <c r="A12" s="25"/>
      <c r="B12" s="73"/>
      <c r="C12" s="74"/>
      <c r="D12" s="80"/>
      <c r="E12" s="74"/>
      <c r="F12" s="80"/>
      <c r="G12" s="74"/>
      <c r="H12" s="80"/>
      <c r="I12" s="81"/>
    </row>
    <row r="13" spans="1:9" ht="12.75">
      <c r="A13" s="26" t="s">
        <v>18</v>
      </c>
      <c r="B13" s="73">
        <v>1002585</v>
      </c>
      <c r="C13" s="79">
        <v>932172</v>
      </c>
      <c r="D13" s="73">
        <v>782987</v>
      </c>
      <c r="E13" s="79">
        <v>6903</v>
      </c>
      <c r="F13" s="73">
        <v>95599</v>
      </c>
      <c r="G13" s="79">
        <v>46683</v>
      </c>
      <c r="H13" s="73">
        <v>21834</v>
      </c>
      <c r="I13" s="77">
        <v>48579</v>
      </c>
    </row>
    <row r="14" spans="1:9" ht="12.75">
      <c r="A14" s="26" t="s">
        <v>3</v>
      </c>
      <c r="B14" s="73">
        <v>1148248</v>
      </c>
      <c r="C14" s="79">
        <v>1062180</v>
      </c>
      <c r="D14" s="73">
        <v>940716</v>
      </c>
      <c r="E14" s="79">
        <v>9477</v>
      </c>
      <c r="F14" s="73">
        <v>78847</v>
      </c>
      <c r="G14" s="79">
        <v>33140</v>
      </c>
      <c r="H14" s="73">
        <v>29238</v>
      </c>
      <c r="I14" s="77">
        <v>56830</v>
      </c>
    </row>
    <row r="15" spans="1:9" ht="12.75">
      <c r="A15" s="26" t="s">
        <v>4</v>
      </c>
      <c r="B15" s="73">
        <v>1679758</v>
      </c>
      <c r="C15" s="79">
        <v>1463964</v>
      </c>
      <c r="D15" s="73">
        <v>1166073</v>
      </c>
      <c r="E15" s="79">
        <v>46128</v>
      </c>
      <c r="F15" s="73">
        <v>205102</v>
      </c>
      <c r="G15" s="79">
        <v>46661</v>
      </c>
      <c r="H15" s="73">
        <v>132673</v>
      </c>
      <c r="I15" s="77">
        <v>83121</v>
      </c>
    </row>
    <row r="16" spans="1:9" ht="12.75">
      <c r="A16" s="26" t="s">
        <v>5</v>
      </c>
      <c r="B16" s="73">
        <v>455307</v>
      </c>
      <c r="C16" s="79">
        <v>423605</v>
      </c>
      <c r="D16" s="73">
        <v>327699</v>
      </c>
      <c r="E16" s="79">
        <v>3001</v>
      </c>
      <c r="F16" s="73">
        <v>70678</v>
      </c>
      <c r="G16" s="79">
        <v>22227</v>
      </c>
      <c r="H16" s="73">
        <v>8805</v>
      </c>
      <c r="I16" s="77">
        <v>22897</v>
      </c>
    </row>
    <row r="17" spans="1:9" ht="12.75">
      <c r="A17" s="26" t="s">
        <v>6</v>
      </c>
      <c r="B17" s="73">
        <v>1194306</v>
      </c>
      <c r="C17" s="79">
        <v>1064002</v>
      </c>
      <c r="D17" s="73">
        <v>848433</v>
      </c>
      <c r="E17" s="79">
        <v>29840</v>
      </c>
      <c r="F17" s="73">
        <v>139214</v>
      </c>
      <c r="G17" s="79">
        <v>46515</v>
      </c>
      <c r="H17" s="73">
        <v>76924</v>
      </c>
      <c r="I17" s="77">
        <v>53380</v>
      </c>
    </row>
    <row r="18" spans="1:9" ht="12.75">
      <c r="A18" s="26" t="s">
        <v>7</v>
      </c>
      <c r="B18" s="73">
        <v>821233</v>
      </c>
      <c r="C18" s="79">
        <v>666951</v>
      </c>
      <c r="D18" s="73">
        <v>441593</v>
      </c>
      <c r="E18" s="79">
        <v>13581</v>
      </c>
      <c r="F18" s="73">
        <v>166066</v>
      </c>
      <c r="G18" s="79">
        <v>45711</v>
      </c>
      <c r="H18" s="73">
        <v>105553</v>
      </c>
      <c r="I18" s="77">
        <v>48729</v>
      </c>
    </row>
    <row r="19" spans="1:9" ht="12.75">
      <c r="A19" s="26" t="s">
        <v>8</v>
      </c>
      <c r="B19" s="73">
        <v>2300475</v>
      </c>
      <c r="C19" s="79">
        <v>2008519</v>
      </c>
      <c r="D19" s="73">
        <v>1414186</v>
      </c>
      <c r="E19" s="79">
        <v>88041</v>
      </c>
      <c r="F19" s="73">
        <v>349041</v>
      </c>
      <c r="G19" s="79">
        <v>157251</v>
      </c>
      <c r="H19" s="73">
        <v>195153</v>
      </c>
      <c r="I19" s="77">
        <v>96803</v>
      </c>
    </row>
    <row r="20" spans="1:9" ht="12.75">
      <c r="A20" s="26" t="s">
        <v>9</v>
      </c>
      <c r="B20" s="73">
        <v>562678</v>
      </c>
      <c r="C20" s="79">
        <v>532726</v>
      </c>
      <c r="D20" s="73">
        <v>472815</v>
      </c>
      <c r="E20" s="79">
        <v>1734</v>
      </c>
      <c r="F20" s="73">
        <v>47063</v>
      </c>
      <c r="G20" s="79">
        <v>11114</v>
      </c>
      <c r="H20" s="73">
        <v>9629</v>
      </c>
      <c r="I20" s="77">
        <v>20323</v>
      </c>
    </row>
    <row r="21" spans="1:9" ht="12.75">
      <c r="A21" s="26" t="s">
        <v>10</v>
      </c>
      <c r="B21" s="73">
        <v>776542</v>
      </c>
      <c r="C21" s="79">
        <v>666971</v>
      </c>
      <c r="D21" s="73">
        <v>467174</v>
      </c>
      <c r="E21" s="79">
        <v>9352</v>
      </c>
      <c r="F21" s="73">
        <v>137751</v>
      </c>
      <c r="G21" s="79">
        <v>52694</v>
      </c>
      <c r="H21" s="73">
        <v>56998</v>
      </c>
      <c r="I21" s="77">
        <v>52573</v>
      </c>
    </row>
    <row r="22" spans="1:9" ht="12.75">
      <c r="A22" s="26" t="s">
        <v>11</v>
      </c>
      <c r="B22" s="73">
        <v>1278602</v>
      </c>
      <c r="C22" s="79">
        <v>1083875</v>
      </c>
      <c r="D22" s="73">
        <v>689439</v>
      </c>
      <c r="E22" s="79">
        <v>5008</v>
      </c>
      <c r="F22" s="73">
        <v>244890</v>
      </c>
      <c r="G22" s="79">
        <v>144538</v>
      </c>
      <c r="H22" s="73">
        <v>138668</v>
      </c>
      <c r="I22" s="77">
        <v>56059</v>
      </c>
    </row>
    <row r="23" spans="1:9" ht="12.75">
      <c r="A23" s="26" t="s">
        <v>12</v>
      </c>
      <c r="B23" s="73">
        <v>887785</v>
      </c>
      <c r="C23" s="79">
        <v>777305</v>
      </c>
      <c r="D23" s="73">
        <v>638793</v>
      </c>
      <c r="E23" s="79">
        <v>3396</v>
      </c>
      <c r="F23" s="73">
        <v>88550</v>
      </c>
      <c r="G23" s="79">
        <v>46566</v>
      </c>
      <c r="H23" s="73">
        <v>54404</v>
      </c>
      <c r="I23" s="77">
        <v>56076</v>
      </c>
    </row>
    <row r="24" spans="1:9" ht="12.75">
      <c r="A24" s="26" t="s">
        <v>13</v>
      </c>
      <c r="B24" s="73">
        <v>488090</v>
      </c>
      <c r="C24" s="79">
        <v>424297</v>
      </c>
      <c r="D24" s="73">
        <v>323008</v>
      </c>
      <c r="E24" s="79">
        <v>5475</v>
      </c>
      <c r="F24" s="73">
        <v>75585</v>
      </c>
      <c r="G24" s="79">
        <v>20229</v>
      </c>
      <c r="H24" s="73">
        <v>31750</v>
      </c>
      <c r="I24" s="77">
        <v>32043</v>
      </c>
    </row>
    <row r="25" spans="1:9" ht="12.75">
      <c r="A25" s="26" t="s">
        <v>14</v>
      </c>
      <c r="B25" s="73">
        <v>636441</v>
      </c>
      <c r="C25" s="79">
        <v>561540</v>
      </c>
      <c r="D25" s="73">
        <v>421173</v>
      </c>
      <c r="E25" s="79">
        <v>25357</v>
      </c>
      <c r="F25" s="73">
        <v>95501</v>
      </c>
      <c r="G25" s="79">
        <v>19509</v>
      </c>
      <c r="H25" s="73">
        <v>41436</v>
      </c>
      <c r="I25" s="77">
        <v>33465</v>
      </c>
    </row>
    <row r="26" spans="1:9" ht="12.75">
      <c r="A26" s="26" t="s">
        <v>15</v>
      </c>
      <c r="B26" s="73">
        <v>1080373</v>
      </c>
      <c r="C26" s="79">
        <v>976178</v>
      </c>
      <c r="D26" s="73">
        <v>672321</v>
      </c>
      <c r="E26" s="79">
        <v>2789</v>
      </c>
      <c r="F26" s="73">
        <v>148608</v>
      </c>
      <c r="G26" s="79">
        <v>152460</v>
      </c>
      <c r="H26" s="73">
        <v>33574</v>
      </c>
      <c r="I26" s="77">
        <v>70621</v>
      </c>
    </row>
    <row r="27" spans="1:9" ht="12.75">
      <c r="A27" s="26" t="s">
        <v>16</v>
      </c>
      <c r="B27" s="73">
        <v>1906205</v>
      </c>
      <c r="C27" s="79">
        <v>1757465</v>
      </c>
      <c r="D27" s="73">
        <v>1498974</v>
      </c>
      <c r="E27" s="79">
        <v>16360</v>
      </c>
      <c r="F27" s="73">
        <v>197528</v>
      </c>
      <c r="G27" s="79">
        <v>44603</v>
      </c>
      <c r="H27" s="73">
        <v>67733</v>
      </c>
      <c r="I27" s="77">
        <v>81007</v>
      </c>
    </row>
    <row r="28" spans="1:9" ht="12.75">
      <c r="A28" s="33" t="s">
        <v>17</v>
      </c>
      <c r="B28" s="79">
        <v>865927</v>
      </c>
      <c r="C28" s="79">
        <v>802850</v>
      </c>
      <c r="D28" s="73">
        <v>674823</v>
      </c>
      <c r="E28" s="79">
        <v>4513</v>
      </c>
      <c r="F28" s="73">
        <v>84310</v>
      </c>
      <c r="G28" s="79">
        <v>39204</v>
      </c>
      <c r="H28" s="73">
        <v>12229</v>
      </c>
      <c r="I28" s="77">
        <v>50848</v>
      </c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2"/>
      <c r="K29" s="2"/>
      <c r="L29" s="2"/>
      <c r="M29" s="2"/>
    </row>
    <row r="30" spans="1:9" ht="12.75">
      <c r="A30" s="237" t="s">
        <v>2</v>
      </c>
      <c r="B30" s="237"/>
      <c r="C30" s="237"/>
      <c r="D30" s="237"/>
      <c r="E30" s="237"/>
      <c r="F30" s="237"/>
      <c r="G30" s="237"/>
      <c r="H30" s="238"/>
      <c r="I30" s="238"/>
    </row>
    <row r="31" spans="1:9" ht="12.75">
      <c r="A31" s="11"/>
      <c r="B31" s="6"/>
      <c r="C31" s="6"/>
      <c r="D31" s="6"/>
      <c r="E31" s="6"/>
      <c r="F31" s="6"/>
      <c r="G31" s="6"/>
      <c r="H31" s="6"/>
      <c r="I31" s="6"/>
    </row>
    <row r="32" spans="1:9" ht="12.75">
      <c r="A32" s="24" t="s">
        <v>1</v>
      </c>
      <c r="B32" s="83">
        <v>100</v>
      </c>
      <c r="C32" s="84">
        <v>88.99617237452134</v>
      </c>
      <c r="D32" s="83">
        <v>68.95237623366629</v>
      </c>
      <c r="E32" s="83">
        <v>1.58596476029363</v>
      </c>
      <c r="F32" s="83">
        <v>13.019557209996416</v>
      </c>
      <c r="G32" s="85">
        <v>5.438275985069351</v>
      </c>
      <c r="H32" s="83">
        <v>5.9</v>
      </c>
      <c r="I32" s="85">
        <v>5.053419265074332</v>
      </c>
    </row>
    <row r="33" spans="1:9" ht="12.75">
      <c r="A33" s="25"/>
      <c r="B33" s="86"/>
      <c r="C33" s="87"/>
      <c r="D33" s="86"/>
      <c r="E33" s="86"/>
      <c r="F33" s="86"/>
      <c r="G33" s="88"/>
      <c r="H33" s="86"/>
      <c r="I33" s="88"/>
    </row>
    <row r="34" spans="1:9" ht="12.75">
      <c r="A34" s="26" t="s">
        <v>18</v>
      </c>
      <c r="B34" s="86">
        <v>100</v>
      </c>
      <c r="C34" s="87">
        <v>92.9769017456859</v>
      </c>
      <c r="D34" s="86">
        <v>78.0967971313443</v>
      </c>
      <c r="E34" s="86">
        <v>0.6885538885175544</v>
      </c>
      <c r="F34" s="86">
        <v>9.53524263257443</v>
      </c>
      <c r="G34" s="88">
        <v>4.656318067463367</v>
      </c>
      <c r="H34" s="86">
        <v>2.1777488875784323</v>
      </c>
      <c r="I34" s="88">
        <v>4.845349366735672</v>
      </c>
    </row>
    <row r="35" spans="1:9" ht="12.75">
      <c r="A35" s="26" t="s">
        <v>3</v>
      </c>
      <c r="B35" s="86">
        <v>100</v>
      </c>
      <c r="C35" s="87">
        <v>92.50440749840983</v>
      </c>
      <c r="D35" s="86">
        <v>81.92622407297269</v>
      </c>
      <c r="E35" s="86">
        <v>0.8253097162692384</v>
      </c>
      <c r="F35" s="86">
        <v>6.866715137043773</v>
      </c>
      <c r="G35" s="88">
        <v>2.8861254782199786</v>
      </c>
      <c r="H35" s="86">
        <v>2.5462754674574923</v>
      </c>
      <c r="I35" s="88">
        <v>5</v>
      </c>
    </row>
    <row r="36" spans="1:9" ht="12.75">
      <c r="A36" s="26" t="s">
        <v>4</v>
      </c>
      <c r="B36" s="86">
        <v>100</v>
      </c>
      <c r="C36" s="87">
        <v>87.15325147158248</v>
      </c>
      <c r="D36" s="86">
        <v>69.4191055601026</v>
      </c>
      <c r="E36" s="86">
        <v>2.8</v>
      </c>
      <c r="F36" s="86">
        <v>12.2101788672503</v>
      </c>
      <c r="G36" s="88">
        <v>2.7778637855358252</v>
      </c>
      <c r="H36" s="86">
        <v>7.898369743170687</v>
      </c>
      <c r="I36" s="88">
        <v>4.948378785246824</v>
      </c>
    </row>
    <row r="37" spans="1:9" ht="12.75">
      <c r="A37" s="26" t="s">
        <v>5</v>
      </c>
      <c r="B37" s="86">
        <v>100</v>
      </c>
      <c r="C37" s="87">
        <v>93.1</v>
      </c>
      <c r="D37" s="86">
        <v>71.97322614173068</v>
      </c>
      <c r="E37" s="86">
        <v>0.6591072072917161</v>
      </c>
      <c r="F37" s="86">
        <v>15.523205110857008</v>
      </c>
      <c r="G37" s="88">
        <v>4.881767527263649</v>
      </c>
      <c r="H37" s="86">
        <v>1.9337246460249518</v>
      </c>
      <c r="I37" s="88">
        <v>5.029000115328826</v>
      </c>
    </row>
    <row r="38" spans="1:9" ht="12.75">
      <c r="A38" s="26" t="s">
        <v>6</v>
      </c>
      <c r="B38" s="86">
        <v>100</v>
      </c>
      <c r="C38" s="87">
        <v>89.08957043621886</v>
      </c>
      <c r="D38" s="86">
        <v>71.03982033150744</v>
      </c>
      <c r="E38" s="86">
        <v>2.4985392565523163</v>
      </c>
      <c r="F38" s="86">
        <v>11.656512082332519</v>
      </c>
      <c r="G38" s="88">
        <v>3.8947490041980273</v>
      </c>
      <c r="H38" s="86">
        <v>6.440932657614957</v>
      </c>
      <c r="I38" s="88">
        <v>4.469496906166185</v>
      </c>
    </row>
    <row r="39" spans="1:9" ht="12.75">
      <c r="A39" s="26" t="s">
        <v>7</v>
      </c>
      <c r="B39" s="86">
        <v>100</v>
      </c>
      <c r="C39" s="87">
        <v>81.21342038264383</v>
      </c>
      <c r="D39" s="86">
        <v>53.7719751073697</v>
      </c>
      <c r="E39" s="86">
        <v>1.6</v>
      </c>
      <c r="F39" s="86">
        <v>20.221602985034863</v>
      </c>
      <c r="G39" s="88">
        <v>5.5660879617762875</v>
      </c>
      <c r="H39" s="86">
        <v>12.852977028603663</v>
      </c>
      <c r="I39" s="88">
        <v>5.933602588752502</v>
      </c>
    </row>
    <row r="40" spans="1:9" ht="12.75">
      <c r="A40" s="26" t="s">
        <v>8</v>
      </c>
      <c r="B40" s="86">
        <v>100</v>
      </c>
      <c r="C40" s="87">
        <v>87.3088881963072</v>
      </c>
      <c r="D40" s="86">
        <v>61.47365939551095</v>
      </c>
      <c r="E40" s="86">
        <v>3.827067033246655</v>
      </c>
      <c r="F40" s="86">
        <v>15.172543973130276</v>
      </c>
      <c r="G40" s="88">
        <v>6.835602580168311</v>
      </c>
      <c r="H40" s="86">
        <v>8.483151649311967</v>
      </c>
      <c r="I40" s="88">
        <v>4.207960154380831</v>
      </c>
    </row>
    <row r="41" spans="1:9" ht="12.75">
      <c r="A41" s="26" t="s">
        <v>9</v>
      </c>
      <c r="B41" s="86">
        <v>100</v>
      </c>
      <c r="C41" s="87">
        <v>94.67676832966957</v>
      </c>
      <c r="D41" s="86">
        <v>84.02936306537211</v>
      </c>
      <c r="E41" s="86">
        <v>0.3080765633208786</v>
      </c>
      <c r="F41" s="86">
        <v>8.364171705854451</v>
      </c>
      <c r="G41" s="88">
        <v>1.9751161191907323</v>
      </c>
      <c r="H41" s="86">
        <v>1.711345511078968</v>
      </c>
      <c r="I41" s="88">
        <v>3.6118861592514553</v>
      </c>
    </row>
    <row r="42" spans="1:9" ht="12.75">
      <c r="A42" s="26" t="s">
        <v>10</v>
      </c>
      <c r="B42" s="86">
        <v>100</v>
      </c>
      <c r="C42" s="87">
        <v>85.88989307667599</v>
      </c>
      <c r="D42" s="86">
        <v>60.16078065017566</v>
      </c>
      <c r="E42" s="86">
        <v>1.2043810354475792</v>
      </c>
      <c r="F42" s="86">
        <v>17.73902250932966</v>
      </c>
      <c r="G42" s="88">
        <v>6.785768118664988</v>
      </c>
      <c r="H42" s="86">
        <v>7.340021141149464</v>
      </c>
      <c r="I42" s="88">
        <v>6.770085782174561</v>
      </c>
    </row>
    <row r="43" spans="1:9" ht="12.75">
      <c r="A43" s="26" t="s">
        <v>11</v>
      </c>
      <c r="B43" s="86">
        <v>100</v>
      </c>
      <c r="C43" s="87">
        <v>84.77034234601865</v>
      </c>
      <c r="D43" s="86">
        <v>53.92130225201851</v>
      </c>
      <c r="E43" s="86">
        <v>0.39167848191229565</v>
      </c>
      <c r="F43" s="86">
        <v>19.152972259677185</v>
      </c>
      <c r="G43" s="88">
        <v>11.304379967162268</v>
      </c>
      <c r="H43" s="86">
        <v>10.845255961846087</v>
      </c>
      <c r="I43" s="88">
        <v>4.384401692135258</v>
      </c>
    </row>
    <row r="44" spans="1:9" ht="12.75">
      <c r="A44" s="26" t="s">
        <v>12</v>
      </c>
      <c r="B44" s="86">
        <v>100</v>
      </c>
      <c r="C44" s="87">
        <v>87.55550853714394</v>
      </c>
      <c r="D44" s="86">
        <v>71.95360144844142</v>
      </c>
      <c r="E44" s="86">
        <v>0.3824486211807614</v>
      </c>
      <c r="F44" s="86">
        <v>9.97426166240931</v>
      </c>
      <c r="G44" s="88">
        <v>5.245178782722985</v>
      </c>
      <c r="H44" s="86">
        <v>6.128057344900358</v>
      </c>
      <c r="I44" s="88">
        <v>6.316434117955707</v>
      </c>
    </row>
    <row r="45" spans="1:9" ht="12.75">
      <c r="A45" s="26" t="s">
        <v>13</v>
      </c>
      <c r="B45" s="86">
        <v>100</v>
      </c>
      <c r="C45" s="87">
        <v>86.92996864965099</v>
      </c>
      <c r="D45" s="86">
        <v>66.17792373074603</v>
      </c>
      <c r="E45" s="86">
        <v>1.1218089047710151</v>
      </c>
      <c r="F45" s="86">
        <v>15.485816086557433</v>
      </c>
      <c r="G45" s="88">
        <v>4.144497782029085</v>
      </c>
      <c r="H45" s="86">
        <v>6.504923904853173</v>
      </c>
      <c r="I45" s="88">
        <v>6.56510744549584</v>
      </c>
    </row>
    <row r="46" spans="1:9" ht="12.75">
      <c r="A46" s="26" t="s">
        <v>14</v>
      </c>
      <c r="B46" s="86">
        <v>100</v>
      </c>
      <c r="C46" s="87">
        <v>88.2312960549657</v>
      </c>
      <c r="D46" s="86">
        <v>66.17632501760573</v>
      </c>
      <c r="E46" s="86">
        <v>3.9841879980629775</v>
      </c>
      <c r="F46" s="86">
        <v>15.005521332234304</v>
      </c>
      <c r="G46" s="88">
        <v>3</v>
      </c>
      <c r="H46" s="86">
        <v>6.510563593837351</v>
      </c>
      <c r="I46" s="88">
        <v>5.258140351196954</v>
      </c>
    </row>
    <row r="47" spans="1:9" ht="12.75">
      <c r="A47" s="26" t="s">
        <v>15</v>
      </c>
      <c r="B47" s="86">
        <v>100</v>
      </c>
      <c r="C47" s="87">
        <v>90.35563040955661</v>
      </c>
      <c r="D47" s="86">
        <v>62.23046686646314</v>
      </c>
      <c r="E47" s="86">
        <v>0.25819052043093943</v>
      </c>
      <c r="F47" s="86">
        <v>13.755209151241635</v>
      </c>
      <c r="G47" s="88">
        <v>14.111816630989782</v>
      </c>
      <c r="H47" s="86">
        <v>3.107667266762025</v>
      </c>
      <c r="I47" s="88">
        <v>6.536702323681362</v>
      </c>
    </row>
    <row r="48" spans="1:9" ht="12.75">
      <c r="A48" s="26" t="s">
        <v>16</v>
      </c>
      <c r="B48" s="86">
        <v>100</v>
      </c>
      <c r="C48" s="87">
        <v>92.19706725632818</v>
      </c>
      <c r="D48" s="86">
        <v>78.63653900141489</v>
      </c>
      <c r="E48" s="86">
        <v>0.8582679224935176</v>
      </c>
      <c r="F48" s="86">
        <v>10.362376152253807</v>
      </c>
      <c r="G48" s="88">
        <v>2.3398909999974506</v>
      </c>
      <c r="H48" s="86">
        <v>3.5532664983553244</v>
      </c>
      <c r="I48" s="88">
        <v>4.249666245316494</v>
      </c>
    </row>
    <row r="49" spans="1:9" ht="12.75">
      <c r="A49" s="26" t="s">
        <v>17</v>
      </c>
      <c r="B49" s="86">
        <v>100</v>
      </c>
      <c r="C49" s="87">
        <v>92.7156605210936</v>
      </c>
      <c r="D49" s="86">
        <v>77.93066896672097</v>
      </c>
      <c r="E49" s="86">
        <v>0.5211799631511825</v>
      </c>
      <c r="F49" s="86">
        <v>9.8</v>
      </c>
      <c r="G49" s="88">
        <v>4.527371567809762</v>
      </c>
      <c r="H49" s="86">
        <v>1.4122927952688134</v>
      </c>
      <c r="I49" s="88">
        <v>5.872046683637605</v>
      </c>
    </row>
    <row r="50" spans="1:9" ht="12.75">
      <c r="A50" s="6"/>
      <c r="B50" s="28"/>
      <c r="C50" s="28"/>
      <c r="D50" s="28"/>
      <c r="E50" s="28"/>
      <c r="F50" s="28"/>
      <c r="G50" s="28"/>
      <c r="H50" s="6"/>
      <c r="I50" s="6"/>
    </row>
    <row r="51" spans="1:9" ht="12.75">
      <c r="A51" s="6"/>
      <c r="B51" s="28"/>
      <c r="C51" s="28"/>
      <c r="D51" s="28"/>
      <c r="E51" s="28"/>
      <c r="F51" s="28"/>
      <c r="G51" s="28"/>
      <c r="H51" s="6"/>
      <c r="I51" s="6"/>
    </row>
    <row r="53" ht="18.75" customHeight="1"/>
    <row r="54" ht="12.75">
      <c r="I54" s="164">
        <v>79</v>
      </c>
    </row>
  </sheetData>
  <mergeCells count="7">
    <mergeCell ref="I6:I7"/>
    <mergeCell ref="A9:I9"/>
    <mergeCell ref="A30:I30"/>
    <mergeCell ref="A6:A7"/>
    <mergeCell ref="B6:B7"/>
    <mergeCell ref="C6:G6"/>
    <mergeCell ref="H6:H7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ySplit="5" topLeftCell="BM6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16.625" style="0" customWidth="1"/>
    <col min="2" max="9" width="8.125" style="0" customWidth="1"/>
  </cols>
  <sheetData>
    <row r="1" spans="1:9" ht="15.75">
      <c r="A1" s="4" t="s">
        <v>121</v>
      </c>
      <c r="B1" s="4"/>
      <c r="C1" s="4"/>
      <c r="D1" s="4"/>
      <c r="E1" s="4"/>
      <c r="F1" s="4"/>
      <c r="G1" s="4"/>
      <c r="H1" s="7"/>
      <c r="I1" s="7"/>
    </row>
    <row r="2" spans="1:9" ht="15.75">
      <c r="A2" s="4"/>
      <c r="B2" s="6"/>
      <c r="C2" s="6"/>
      <c r="D2" s="6"/>
      <c r="E2" s="6"/>
      <c r="F2" s="6"/>
      <c r="G2" s="6"/>
      <c r="H2" s="7"/>
      <c r="I2" s="7"/>
    </row>
    <row r="3" spans="1:9" ht="12.75">
      <c r="A3" s="6"/>
      <c r="B3" s="6"/>
      <c r="C3" s="6"/>
      <c r="D3" s="6"/>
      <c r="E3" s="6"/>
      <c r="F3" s="6"/>
      <c r="G3" s="6"/>
      <c r="H3" s="7"/>
      <c r="I3" s="7"/>
    </row>
    <row r="4" spans="1:9" ht="24.75" customHeight="1">
      <c r="A4" s="241" t="s">
        <v>0</v>
      </c>
      <c r="B4" s="235" t="s">
        <v>44</v>
      </c>
      <c r="C4" s="245" t="s">
        <v>81</v>
      </c>
      <c r="D4" s="246"/>
      <c r="E4" s="247" t="s">
        <v>75</v>
      </c>
      <c r="F4" s="247" t="s">
        <v>45</v>
      </c>
      <c r="G4" s="247" t="s">
        <v>46</v>
      </c>
      <c r="H4" s="235" t="s">
        <v>80</v>
      </c>
      <c r="I4" s="239" t="s">
        <v>47</v>
      </c>
    </row>
    <row r="5" spans="1:9" ht="51" customHeight="1">
      <c r="A5" s="242"/>
      <c r="B5" s="235"/>
      <c r="C5" s="22" t="s">
        <v>25</v>
      </c>
      <c r="D5" s="22" t="s">
        <v>82</v>
      </c>
      <c r="E5" s="248"/>
      <c r="F5" s="248"/>
      <c r="G5" s="248"/>
      <c r="H5" s="235"/>
      <c r="I5" s="240"/>
    </row>
    <row r="6" spans="1:9" ht="12.75">
      <c r="A6" s="11"/>
      <c r="B6" s="6"/>
      <c r="C6" s="6"/>
      <c r="D6" s="6"/>
      <c r="E6" s="6"/>
      <c r="F6" s="6"/>
      <c r="G6" s="6"/>
      <c r="H6" s="6"/>
      <c r="I6" s="6"/>
    </row>
    <row r="7" spans="1:9" ht="12.75">
      <c r="A7" s="236" t="s">
        <v>34</v>
      </c>
      <c r="B7" s="237"/>
      <c r="C7" s="237"/>
      <c r="D7" s="237"/>
      <c r="E7" s="237"/>
      <c r="F7" s="237"/>
      <c r="G7" s="237"/>
      <c r="H7" s="238"/>
      <c r="I7" s="238"/>
    </row>
    <row r="8" spans="1:9" ht="12.75">
      <c r="A8" s="11"/>
      <c r="B8" s="6"/>
      <c r="C8" s="6"/>
      <c r="D8" s="6"/>
      <c r="E8" s="6"/>
      <c r="F8" s="6"/>
      <c r="G8" s="6"/>
      <c r="H8" s="12"/>
      <c r="I8" s="6"/>
    </row>
    <row r="9" spans="1:9" ht="12.75">
      <c r="A9" s="24" t="s">
        <v>1</v>
      </c>
      <c r="B9" s="74">
        <v>10764289</v>
      </c>
      <c r="C9" s="80">
        <v>8293690</v>
      </c>
      <c r="D9" s="74">
        <v>7938991</v>
      </c>
      <c r="E9" s="74">
        <v>45415</v>
      </c>
      <c r="F9" s="74">
        <v>803385</v>
      </c>
      <c r="G9" s="89">
        <v>757497</v>
      </c>
      <c r="H9" s="74">
        <v>562136</v>
      </c>
      <c r="I9" s="89">
        <v>302166</v>
      </c>
    </row>
    <row r="10" spans="1:9" ht="12.75">
      <c r="A10" s="25"/>
      <c r="B10" s="74"/>
      <c r="C10" s="80"/>
      <c r="D10" s="74"/>
      <c r="E10" s="74"/>
      <c r="F10" s="74"/>
      <c r="G10" s="89"/>
      <c r="H10" s="74"/>
      <c r="I10" s="89"/>
    </row>
    <row r="11" spans="1:9" ht="12.75">
      <c r="A11" s="26" t="s">
        <v>18</v>
      </c>
      <c r="B11" s="74">
        <v>707186</v>
      </c>
      <c r="C11" s="80">
        <v>556045</v>
      </c>
      <c r="D11" s="74">
        <v>460960</v>
      </c>
      <c r="E11" s="74">
        <v>1949</v>
      </c>
      <c r="F11" s="74">
        <v>35735</v>
      </c>
      <c r="G11" s="89">
        <v>84653</v>
      </c>
      <c r="H11" s="74">
        <v>16757</v>
      </c>
      <c r="I11" s="89">
        <v>12047</v>
      </c>
    </row>
    <row r="12" spans="1:9" ht="12.75">
      <c r="A12" s="26" t="s">
        <v>3</v>
      </c>
      <c r="B12" s="74">
        <v>914024</v>
      </c>
      <c r="C12" s="80">
        <v>682928</v>
      </c>
      <c r="D12" s="74">
        <v>661358</v>
      </c>
      <c r="E12" s="74">
        <v>4705</v>
      </c>
      <c r="F12" s="74">
        <v>38702</v>
      </c>
      <c r="G12" s="89">
        <v>106362</v>
      </c>
      <c r="H12" s="74">
        <v>55620</v>
      </c>
      <c r="I12" s="89">
        <v>25707</v>
      </c>
    </row>
    <row r="13" spans="1:9" ht="12.75">
      <c r="A13" s="26" t="s">
        <v>4</v>
      </c>
      <c r="B13" s="74">
        <v>1097667</v>
      </c>
      <c r="C13" s="80">
        <v>848942</v>
      </c>
      <c r="D13" s="74">
        <v>822635</v>
      </c>
      <c r="E13" s="74">
        <v>18512</v>
      </c>
      <c r="F13" s="74">
        <v>79028</v>
      </c>
      <c r="G13" s="89">
        <v>73310</v>
      </c>
      <c r="H13" s="74">
        <v>39914</v>
      </c>
      <c r="I13" s="89">
        <v>37961</v>
      </c>
    </row>
    <row r="14" spans="1:9" ht="12.75">
      <c r="A14" s="26" t="s">
        <v>5</v>
      </c>
      <c r="B14" s="74">
        <v>248010</v>
      </c>
      <c r="C14" s="80">
        <v>202064</v>
      </c>
      <c r="D14" s="74">
        <v>189573</v>
      </c>
      <c r="E14" s="74">
        <v>118</v>
      </c>
      <c r="F14" s="74">
        <v>10630</v>
      </c>
      <c r="G14" s="89">
        <v>17450</v>
      </c>
      <c r="H14" s="74">
        <v>10659</v>
      </c>
      <c r="I14" s="89">
        <v>7089</v>
      </c>
    </row>
    <row r="15" spans="1:9" ht="12.75">
      <c r="A15" s="26" t="s">
        <v>6</v>
      </c>
      <c r="B15" s="74">
        <v>795605</v>
      </c>
      <c r="C15" s="80">
        <v>610338</v>
      </c>
      <c r="D15" s="74">
        <v>598518</v>
      </c>
      <c r="E15" s="74">
        <v>1215</v>
      </c>
      <c r="F15" s="74">
        <v>94902</v>
      </c>
      <c r="G15" s="89">
        <v>16922</v>
      </c>
      <c r="H15" s="74">
        <v>39960</v>
      </c>
      <c r="I15" s="89">
        <v>32268</v>
      </c>
    </row>
    <row r="16" spans="1:9" ht="12.75">
      <c r="A16" s="26" t="s">
        <v>7</v>
      </c>
      <c r="B16" s="74">
        <v>383353</v>
      </c>
      <c r="C16" s="80">
        <v>256688</v>
      </c>
      <c r="D16" s="74">
        <v>245373</v>
      </c>
      <c r="E16" s="74">
        <v>1689</v>
      </c>
      <c r="F16" s="74">
        <v>63284</v>
      </c>
      <c r="G16" s="89">
        <v>5041</v>
      </c>
      <c r="H16" s="74">
        <v>34028</v>
      </c>
      <c r="I16" s="89">
        <v>22623</v>
      </c>
    </row>
    <row r="17" spans="1:9" ht="12.75">
      <c r="A17" s="26" t="s">
        <v>8</v>
      </c>
      <c r="B17" s="74">
        <v>1303773</v>
      </c>
      <c r="C17" s="80">
        <v>1025613</v>
      </c>
      <c r="D17" s="74">
        <v>1001418</v>
      </c>
      <c r="E17" s="74">
        <v>1916</v>
      </c>
      <c r="F17" s="74">
        <v>122986</v>
      </c>
      <c r="G17" s="89">
        <v>39760</v>
      </c>
      <c r="H17" s="74">
        <v>67497</v>
      </c>
      <c r="I17" s="89">
        <v>46001</v>
      </c>
    </row>
    <row r="18" spans="1:9" ht="12.75">
      <c r="A18" s="26" t="s">
        <v>9</v>
      </c>
      <c r="B18" s="74">
        <v>452119</v>
      </c>
      <c r="C18" s="80">
        <v>351004</v>
      </c>
      <c r="D18" s="74">
        <v>302083</v>
      </c>
      <c r="E18" s="74">
        <v>266</v>
      </c>
      <c r="F18" s="74">
        <v>15561</v>
      </c>
      <c r="G18" s="89">
        <v>63013</v>
      </c>
      <c r="H18" s="74">
        <v>18212</v>
      </c>
      <c r="I18" s="89">
        <v>4063</v>
      </c>
    </row>
    <row r="19" spans="1:9" ht="12.75">
      <c r="A19" s="26" t="s">
        <v>10</v>
      </c>
      <c r="B19" s="74">
        <v>367584</v>
      </c>
      <c r="C19" s="80">
        <v>257384</v>
      </c>
      <c r="D19" s="74">
        <v>246601</v>
      </c>
      <c r="E19" s="74">
        <v>1052</v>
      </c>
      <c r="F19" s="74">
        <v>64271</v>
      </c>
      <c r="G19" s="89">
        <v>13991</v>
      </c>
      <c r="H19" s="74">
        <v>19612</v>
      </c>
      <c r="I19" s="89">
        <v>11274</v>
      </c>
    </row>
    <row r="20" spans="1:9" ht="12.75">
      <c r="A20" s="26" t="s">
        <v>11</v>
      </c>
      <c r="B20" s="74">
        <v>638612</v>
      </c>
      <c r="C20" s="80">
        <v>512403</v>
      </c>
      <c r="D20" s="74">
        <v>505854</v>
      </c>
      <c r="E20" s="74">
        <v>227</v>
      </c>
      <c r="F20" s="74">
        <v>56523</v>
      </c>
      <c r="G20" s="89">
        <v>9338</v>
      </c>
      <c r="H20" s="74">
        <v>52835</v>
      </c>
      <c r="I20" s="89">
        <v>7286</v>
      </c>
    </row>
    <row r="21" spans="1:9" ht="12.75">
      <c r="A21" s="26" t="s">
        <v>12</v>
      </c>
      <c r="B21" s="74">
        <v>555636</v>
      </c>
      <c r="C21" s="80">
        <v>425660</v>
      </c>
      <c r="D21" s="74">
        <v>421673</v>
      </c>
      <c r="E21" s="74">
        <v>1921</v>
      </c>
      <c r="F21" s="74">
        <v>31575</v>
      </c>
      <c r="G21" s="89">
        <v>48564</v>
      </c>
      <c r="H21" s="74">
        <v>33553</v>
      </c>
      <c r="I21" s="89">
        <v>14363</v>
      </c>
    </row>
    <row r="22" spans="1:9" ht="12.75">
      <c r="A22" s="26" t="s">
        <v>13</v>
      </c>
      <c r="B22" s="74">
        <v>274832</v>
      </c>
      <c r="C22" s="80">
        <v>213441</v>
      </c>
      <c r="D22" s="74">
        <v>200049</v>
      </c>
      <c r="E22" s="74">
        <v>196</v>
      </c>
      <c r="F22" s="74">
        <v>26726</v>
      </c>
      <c r="G22" s="89">
        <v>13845</v>
      </c>
      <c r="H22" s="74">
        <v>14863</v>
      </c>
      <c r="I22" s="89">
        <v>5761</v>
      </c>
    </row>
    <row r="23" spans="1:9" ht="12.75">
      <c r="A23" s="26" t="s">
        <v>14</v>
      </c>
      <c r="B23" s="74">
        <v>377708</v>
      </c>
      <c r="C23" s="80">
        <v>272574</v>
      </c>
      <c r="D23" s="74">
        <v>268139</v>
      </c>
      <c r="E23" s="74">
        <v>5346</v>
      </c>
      <c r="F23" s="74">
        <v>45865</v>
      </c>
      <c r="G23" s="89">
        <v>13681</v>
      </c>
      <c r="H23" s="74">
        <v>17907</v>
      </c>
      <c r="I23" s="89">
        <v>22335</v>
      </c>
    </row>
    <row r="24" spans="1:9" ht="12.75">
      <c r="A24" s="26" t="s">
        <v>15</v>
      </c>
      <c r="B24" s="74">
        <v>586161</v>
      </c>
      <c r="C24" s="80">
        <v>465614</v>
      </c>
      <c r="D24" s="74">
        <v>455954</v>
      </c>
      <c r="E24" s="74">
        <v>1594</v>
      </c>
      <c r="F24" s="74">
        <v>22582</v>
      </c>
      <c r="G24" s="89">
        <v>52620</v>
      </c>
      <c r="H24" s="74">
        <v>36393</v>
      </c>
      <c r="I24" s="89">
        <v>7358</v>
      </c>
    </row>
    <row r="25" spans="1:9" ht="12.75">
      <c r="A25" s="26" t="s">
        <v>16</v>
      </c>
      <c r="B25" s="74">
        <v>1458169</v>
      </c>
      <c r="C25" s="80">
        <v>1142378</v>
      </c>
      <c r="D25" s="74">
        <v>1095439</v>
      </c>
      <c r="E25" s="74">
        <v>3048</v>
      </c>
      <c r="F25" s="74">
        <v>71545</v>
      </c>
      <c r="G25" s="89">
        <v>119078</v>
      </c>
      <c r="H25" s="74">
        <v>85449</v>
      </c>
      <c r="I25" s="89">
        <v>36671</v>
      </c>
    </row>
    <row r="26" spans="1:9" ht="12.75">
      <c r="A26" s="26" t="s">
        <v>17</v>
      </c>
      <c r="B26" s="74">
        <v>603850</v>
      </c>
      <c r="C26" s="80">
        <v>470614</v>
      </c>
      <c r="D26" s="74">
        <v>463364</v>
      </c>
      <c r="E26" s="74">
        <v>1661</v>
      </c>
      <c r="F26" s="74">
        <v>23470</v>
      </c>
      <c r="G26" s="89">
        <v>79869</v>
      </c>
      <c r="H26" s="74">
        <v>18877</v>
      </c>
      <c r="I26" s="89">
        <v>9359</v>
      </c>
    </row>
    <row r="27" spans="1:9" ht="12.75">
      <c r="A27" s="11"/>
      <c r="B27" s="6"/>
      <c r="C27" s="6"/>
      <c r="D27" s="6"/>
      <c r="E27" s="6"/>
      <c r="F27" s="6"/>
      <c r="G27" s="6"/>
      <c r="H27" s="6"/>
      <c r="I27" s="6"/>
    </row>
    <row r="28" spans="1:9" ht="12.75">
      <c r="A28" s="237" t="s">
        <v>2</v>
      </c>
      <c r="B28" s="237"/>
      <c r="C28" s="237"/>
      <c r="D28" s="237"/>
      <c r="E28" s="237"/>
      <c r="F28" s="237"/>
      <c r="G28" s="237"/>
      <c r="H28" s="238"/>
      <c r="I28" s="238"/>
    </row>
    <row r="29" spans="1:9" ht="12.75">
      <c r="A29" s="11"/>
      <c r="B29" s="6"/>
      <c r="C29" s="6"/>
      <c r="D29" s="6"/>
      <c r="E29" s="6"/>
      <c r="F29" s="6"/>
      <c r="G29" s="6"/>
      <c r="H29" s="6"/>
      <c r="I29" s="6"/>
    </row>
    <row r="30" spans="1:9" ht="12.75">
      <c r="A30" s="24" t="s">
        <v>1</v>
      </c>
      <c r="B30" s="86">
        <v>100</v>
      </c>
      <c r="C30" s="87">
        <v>77.1</v>
      </c>
      <c r="D30" s="86">
        <v>73.8</v>
      </c>
      <c r="E30" s="86">
        <v>0.4</v>
      </c>
      <c r="F30" s="86">
        <v>7.5</v>
      </c>
      <c r="G30" s="88">
        <v>7</v>
      </c>
      <c r="H30" s="86">
        <v>5.2</v>
      </c>
      <c r="I30" s="88">
        <v>2.8</v>
      </c>
    </row>
    <row r="31" spans="1:9" ht="12.75">
      <c r="A31" s="25"/>
      <c r="B31" s="86"/>
      <c r="C31" s="87"/>
      <c r="D31" s="86"/>
      <c r="E31" s="86"/>
      <c r="F31" s="86"/>
      <c r="G31" s="88"/>
      <c r="H31" s="86"/>
      <c r="I31" s="88"/>
    </row>
    <row r="32" spans="1:9" ht="12.75">
      <c r="A32" s="26" t="s">
        <v>18</v>
      </c>
      <c r="B32" s="86">
        <v>100</v>
      </c>
      <c r="C32" s="87">
        <v>78.6</v>
      </c>
      <c r="D32" s="86">
        <v>65.2</v>
      </c>
      <c r="E32" s="86">
        <v>0.3</v>
      </c>
      <c r="F32" s="86">
        <v>5</v>
      </c>
      <c r="G32" s="88">
        <v>12</v>
      </c>
      <c r="H32" s="86">
        <v>2.4</v>
      </c>
      <c r="I32" s="88">
        <v>1.7</v>
      </c>
    </row>
    <row r="33" spans="1:9" ht="12.75">
      <c r="A33" s="26" t="s">
        <v>3</v>
      </c>
      <c r="B33" s="86">
        <v>100</v>
      </c>
      <c r="C33" s="87">
        <v>74.7</v>
      </c>
      <c r="D33" s="86">
        <v>72.4</v>
      </c>
      <c r="E33" s="86">
        <v>0.5</v>
      </c>
      <c r="F33" s="86">
        <v>4.2</v>
      </c>
      <c r="G33" s="88">
        <v>11.7</v>
      </c>
      <c r="H33" s="86">
        <v>6.1</v>
      </c>
      <c r="I33" s="88">
        <v>2.8</v>
      </c>
    </row>
    <row r="34" spans="1:9" ht="12.75">
      <c r="A34" s="26" t="s">
        <v>4</v>
      </c>
      <c r="B34" s="86">
        <v>100</v>
      </c>
      <c r="C34" s="87">
        <v>77.3</v>
      </c>
      <c r="D34" s="86">
        <v>74.9</v>
      </c>
      <c r="E34" s="86">
        <v>1.7</v>
      </c>
      <c r="F34" s="86">
        <v>7.2</v>
      </c>
      <c r="G34" s="88">
        <v>6.7</v>
      </c>
      <c r="H34" s="86">
        <v>3.6</v>
      </c>
      <c r="I34" s="88">
        <v>3.5</v>
      </c>
    </row>
    <row r="35" spans="1:9" ht="12.75">
      <c r="A35" s="26" t="s">
        <v>5</v>
      </c>
      <c r="B35" s="86">
        <v>100</v>
      </c>
      <c r="C35" s="87">
        <v>81.5</v>
      </c>
      <c r="D35" s="86">
        <v>76.4</v>
      </c>
      <c r="E35" s="86">
        <v>0</v>
      </c>
      <c r="F35" s="86">
        <v>4.3</v>
      </c>
      <c r="G35" s="88">
        <v>7</v>
      </c>
      <c r="H35" s="86">
        <v>4.3</v>
      </c>
      <c r="I35" s="88">
        <v>2.9</v>
      </c>
    </row>
    <row r="36" spans="1:9" ht="12.75">
      <c r="A36" s="26" t="s">
        <v>6</v>
      </c>
      <c r="B36" s="86">
        <v>100</v>
      </c>
      <c r="C36" s="87">
        <v>76.7</v>
      </c>
      <c r="D36" s="86">
        <v>75.2</v>
      </c>
      <c r="E36" s="86">
        <v>0.2</v>
      </c>
      <c r="F36" s="86">
        <v>11.9</v>
      </c>
      <c r="G36" s="88">
        <v>2.1</v>
      </c>
      <c r="H36" s="86">
        <v>5</v>
      </c>
      <c r="I36" s="88">
        <v>4.1</v>
      </c>
    </row>
    <row r="37" spans="1:9" ht="12.75">
      <c r="A37" s="26" t="s">
        <v>7</v>
      </c>
      <c r="B37" s="86">
        <v>100</v>
      </c>
      <c r="C37" s="87">
        <v>67</v>
      </c>
      <c r="D37" s="86">
        <v>64</v>
      </c>
      <c r="E37" s="86">
        <v>0.4</v>
      </c>
      <c r="F37" s="86">
        <v>16.5</v>
      </c>
      <c r="G37" s="88">
        <v>1.3</v>
      </c>
      <c r="H37" s="86">
        <v>8.9</v>
      </c>
      <c r="I37" s="88">
        <v>5.9</v>
      </c>
    </row>
    <row r="38" spans="1:9" ht="12.75">
      <c r="A38" s="26" t="s">
        <v>8</v>
      </c>
      <c r="B38" s="86">
        <v>100</v>
      </c>
      <c r="C38" s="87">
        <v>78.7</v>
      </c>
      <c r="D38" s="86">
        <v>76.8</v>
      </c>
      <c r="E38" s="86">
        <v>0.1</v>
      </c>
      <c r="F38" s="86">
        <v>9.4</v>
      </c>
      <c r="G38" s="88">
        <v>3.1</v>
      </c>
      <c r="H38" s="86">
        <v>5.2</v>
      </c>
      <c r="I38" s="88">
        <v>3.5</v>
      </c>
    </row>
    <row r="39" spans="1:9" ht="12.75">
      <c r="A39" s="26" t="s">
        <v>9</v>
      </c>
      <c r="B39" s="86">
        <v>100</v>
      </c>
      <c r="C39" s="87">
        <v>77.6</v>
      </c>
      <c r="D39" s="86">
        <v>66.8</v>
      </c>
      <c r="E39" s="86">
        <v>0.1</v>
      </c>
      <c r="F39" s="86">
        <v>3.5</v>
      </c>
      <c r="G39" s="88">
        <v>13.9</v>
      </c>
      <c r="H39" s="86">
        <v>4</v>
      </c>
      <c r="I39" s="88">
        <v>0.9</v>
      </c>
    </row>
    <row r="40" spans="1:9" ht="12.75">
      <c r="A40" s="26" t="s">
        <v>10</v>
      </c>
      <c r="B40" s="86">
        <v>100</v>
      </c>
      <c r="C40" s="87">
        <v>70</v>
      </c>
      <c r="D40" s="86">
        <v>67.1</v>
      </c>
      <c r="E40" s="86">
        <v>0.3</v>
      </c>
      <c r="F40" s="86">
        <v>17.5</v>
      </c>
      <c r="G40" s="88">
        <v>3.8</v>
      </c>
      <c r="H40" s="86">
        <v>5.3</v>
      </c>
      <c r="I40" s="88">
        <v>3.1</v>
      </c>
    </row>
    <row r="41" spans="1:9" ht="12.75">
      <c r="A41" s="26" t="s">
        <v>11</v>
      </c>
      <c r="B41" s="86">
        <v>100</v>
      </c>
      <c r="C41" s="87">
        <v>80.2</v>
      </c>
      <c r="D41" s="86">
        <v>79.2</v>
      </c>
      <c r="E41" s="86">
        <v>0</v>
      </c>
      <c r="F41" s="86">
        <v>8.9</v>
      </c>
      <c r="G41" s="88">
        <v>1.5</v>
      </c>
      <c r="H41" s="86">
        <v>8.3</v>
      </c>
      <c r="I41" s="88">
        <v>1.1</v>
      </c>
    </row>
    <row r="42" spans="1:9" ht="12.75">
      <c r="A42" s="26" t="s">
        <v>12</v>
      </c>
      <c r="B42" s="86">
        <v>100</v>
      </c>
      <c r="C42" s="87">
        <v>76.6</v>
      </c>
      <c r="D42" s="86">
        <v>75.9</v>
      </c>
      <c r="E42" s="86">
        <v>0.4</v>
      </c>
      <c r="F42" s="86">
        <v>5.7</v>
      </c>
      <c r="G42" s="88">
        <v>8.7</v>
      </c>
      <c r="H42" s="86">
        <v>6</v>
      </c>
      <c r="I42" s="88">
        <v>2.6</v>
      </c>
    </row>
    <row r="43" spans="1:9" ht="12.75">
      <c r="A43" s="26" t="s">
        <v>13</v>
      </c>
      <c r="B43" s="86">
        <v>100</v>
      </c>
      <c r="C43" s="87">
        <v>77.7</v>
      </c>
      <c r="D43" s="86">
        <v>72.8</v>
      </c>
      <c r="E43" s="86">
        <v>0.1</v>
      </c>
      <c r="F43" s="86">
        <v>9.7</v>
      </c>
      <c r="G43" s="88">
        <v>5</v>
      </c>
      <c r="H43" s="86">
        <v>5.4</v>
      </c>
      <c r="I43" s="88">
        <v>2.1</v>
      </c>
    </row>
    <row r="44" spans="1:9" ht="12.75">
      <c r="A44" s="26" t="s">
        <v>14</v>
      </c>
      <c r="B44" s="86">
        <v>100</v>
      </c>
      <c r="C44" s="87">
        <v>72.2</v>
      </c>
      <c r="D44" s="86">
        <v>71</v>
      </c>
      <c r="E44" s="86">
        <v>1.4</v>
      </c>
      <c r="F44" s="86">
        <v>12.1</v>
      </c>
      <c r="G44" s="88">
        <v>3.6</v>
      </c>
      <c r="H44" s="86">
        <v>4.8</v>
      </c>
      <c r="I44" s="88">
        <v>5.9</v>
      </c>
    </row>
    <row r="45" spans="1:9" ht="12.75">
      <c r="A45" s="26" t="s">
        <v>15</v>
      </c>
      <c r="B45" s="86">
        <v>100</v>
      </c>
      <c r="C45" s="87">
        <v>79.4</v>
      </c>
      <c r="D45" s="86">
        <v>77.8</v>
      </c>
      <c r="E45" s="86">
        <v>0.3</v>
      </c>
      <c r="F45" s="86">
        <v>3.8</v>
      </c>
      <c r="G45" s="88">
        <v>9</v>
      </c>
      <c r="H45" s="86">
        <v>6.2</v>
      </c>
      <c r="I45" s="88">
        <v>1.3</v>
      </c>
    </row>
    <row r="46" spans="1:9" ht="12.75">
      <c r="A46" s="26" t="s">
        <v>16</v>
      </c>
      <c r="B46" s="86">
        <v>100</v>
      </c>
      <c r="C46" s="87">
        <v>78.3</v>
      </c>
      <c r="D46" s="86">
        <v>75.1</v>
      </c>
      <c r="E46" s="86">
        <v>0.2</v>
      </c>
      <c r="F46" s="86">
        <v>4.9</v>
      </c>
      <c r="G46" s="88">
        <v>8.2</v>
      </c>
      <c r="H46" s="86">
        <v>5.9</v>
      </c>
      <c r="I46" s="88">
        <v>2.5</v>
      </c>
    </row>
    <row r="47" spans="1:9" ht="12.75">
      <c r="A47" s="26" t="s">
        <v>17</v>
      </c>
      <c r="B47" s="86">
        <v>100</v>
      </c>
      <c r="C47" s="87">
        <v>77.9</v>
      </c>
      <c r="D47" s="86">
        <v>76.7</v>
      </c>
      <c r="E47" s="86">
        <v>0.3</v>
      </c>
      <c r="F47" s="86">
        <v>3.9</v>
      </c>
      <c r="G47" s="88">
        <v>13.2</v>
      </c>
      <c r="H47" s="86">
        <v>3.1</v>
      </c>
      <c r="I47" s="88">
        <v>1.6</v>
      </c>
    </row>
    <row r="48" spans="1:9" ht="12.75">
      <c r="A48" s="6"/>
      <c r="B48" s="28"/>
      <c r="C48" s="28"/>
      <c r="D48" s="28"/>
      <c r="E48" s="28"/>
      <c r="F48" s="28"/>
      <c r="G48" s="28"/>
      <c r="H48" s="6"/>
      <c r="I48" s="6"/>
    </row>
    <row r="49" spans="1:9" ht="25.5" customHeight="1">
      <c r="A49" s="243" t="s">
        <v>79</v>
      </c>
      <c r="B49" s="244"/>
      <c r="C49" s="244"/>
      <c r="D49" s="244"/>
      <c r="E49" s="244"/>
      <c r="F49" s="244"/>
      <c r="G49" s="244"/>
      <c r="H49" s="244"/>
      <c r="I49" s="244"/>
    </row>
    <row r="50" spans="1:9" ht="12.75">
      <c r="A50" s="6"/>
      <c r="B50" s="28"/>
      <c r="C50" s="28"/>
      <c r="D50" s="28"/>
      <c r="E50" s="28"/>
      <c r="F50" s="28"/>
      <c r="G50" s="28"/>
      <c r="H50" s="6"/>
      <c r="I50" s="6"/>
    </row>
    <row r="53" ht="12.75">
      <c r="A53" s="165">
        <v>80</v>
      </c>
    </row>
  </sheetData>
  <mergeCells count="11">
    <mergeCell ref="B4:B5"/>
    <mergeCell ref="H4:H5"/>
    <mergeCell ref="A49:I49"/>
    <mergeCell ref="I4:I5"/>
    <mergeCell ref="A7:I7"/>
    <mergeCell ref="A28:I28"/>
    <mergeCell ref="C4:D4"/>
    <mergeCell ref="E4:E5"/>
    <mergeCell ref="F4:F5"/>
    <mergeCell ref="G4:G5"/>
    <mergeCell ref="A4:A5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6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7.375" style="1" customWidth="1"/>
    <col min="2" max="7" width="9.375" style="1" customWidth="1"/>
    <col min="8" max="8" width="10.375" style="0" customWidth="1"/>
  </cols>
  <sheetData>
    <row r="1" spans="1:8" s="3" customFormat="1" ht="15.75">
      <c r="A1" s="4" t="s">
        <v>122</v>
      </c>
      <c r="B1" s="4"/>
      <c r="C1" s="4"/>
      <c r="D1" s="4"/>
      <c r="E1" s="4"/>
      <c r="F1" s="4"/>
      <c r="G1" s="4"/>
      <c r="H1" s="4"/>
    </row>
    <row r="2" spans="1:8" ht="12.75">
      <c r="A2" s="5"/>
      <c r="B2" s="6"/>
      <c r="C2" s="6"/>
      <c r="D2" s="6"/>
      <c r="E2" s="6"/>
      <c r="F2" s="6"/>
      <c r="G2" s="6"/>
      <c r="H2" s="7"/>
    </row>
    <row r="3" spans="1:8" ht="12.75">
      <c r="A3" s="6"/>
      <c r="B3" s="6"/>
      <c r="C3" s="6"/>
      <c r="D3" s="6"/>
      <c r="E3" s="6"/>
      <c r="F3" s="6"/>
      <c r="G3" s="6"/>
      <c r="H3" s="7"/>
    </row>
    <row r="4" spans="1:9" ht="40.5" customHeight="1">
      <c r="A4" s="252" t="s">
        <v>0</v>
      </c>
      <c r="B4" s="182" t="s">
        <v>20</v>
      </c>
      <c r="C4" s="182"/>
      <c r="D4" s="182" t="s">
        <v>21</v>
      </c>
      <c r="E4" s="182"/>
      <c r="F4" s="182" t="s">
        <v>22</v>
      </c>
      <c r="G4" s="182" t="s">
        <v>23</v>
      </c>
      <c r="H4" s="234" t="s">
        <v>24</v>
      </c>
      <c r="I4" s="2"/>
    </row>
    <row r="5" spans="1:9" ht="40.5" customHeight="1">
      <c r="A5" s="253"/>
      <c r="B5" s="8" t="s">
        <v>25</v>
      </c>
      <c r="C5" s="8" t="s">
        <v>26</v>
      </c>
      <c r="D5" s="8" t="s">
        <v>25</v>
      </c>
      <c r="E5" s="8" t="s">
        <v>51</v>
      </c>
      <c r="F5" s="182"/>
      <c r="G5" s="182"/>
      <c r="H5" s="254"/>
      <c r="I5" s="2"/>
    </row>
    <row r="6" spans="1:8" ht="12.75">
      <c r="A6" s="13"/>
      <c r="B6" s="7"/>
      <c r="C6" s="7"/>
      <c r="D6" s="7"/>
      <c r="E6" s="7"/>
      <c r="F6" s="7"/>
      <c r="G6" s="7"/>
      <c r="H6" s="7"/>
    </row>
    <row r="7" spans="1:8" ht="12.75" customHeight="1">
      <c r="A7" s="249" t="s">
        <v>19</v>
      </c>
      <c r="B7" s="250"/>
      <c r="C7" s="250"/>
      <c r="D7" s="250"/>
      <c r="E7" s="250"/>
      <c r="F7" s="250"/>
      <c r="G7" s="250"/>
      <c r="H7" s="251"/>
    </row>
    <row r="8" spans="1:8" ht="12.75">
      <c r="A8" s="13"/>
      <c r="B8" s="7"/>
      <c r="C8" s="7"/>
      <c r="D8" s="7"/>
      <c r="E8" s="7"/>
      <c r="F8" s="7"/>
      <c r="G8" s="7"/>
      <c r="H8" s="7"/>
    </row>
    <row r="9" spans="1:9" ht="14.25" customHeight="1">
      <c r="A9" s="14" t="s">
        <v>1</v>
      </c>
      <c r="B9" s="98">
        <f>SUM(B11:B26)</f>
        <v>5532728</v>
      </c>
      <c r="C9" s="98">
        <f aca="true" t="shared" si="0" ref="C9:H9">SUM(C11:C26)</f>
        <v>2873165</v>
      </c>
      <c r="D9" s="98">
        <f t="shared" si="0"/>
        <v>18628910</v>
      </c>
      <c r="E9" s="98">
        <f t="shared" si="0"/>
        <v>1918393</v>
      </c>
      <c r="F9" s="98">
        <f t="shared" si="0"/>
        <v>345280</v>
      </c>
      <c r="G9" s="98">
        <f t="shared" si="0"/>
        <v>329533</v>
      </c>
      <c r="H9" s="99">
        <f t="shared" si="0"/>
        <v>198783484</v>
      </c>
      <c r="I9" s="2"/>
    </row>
    <row r="10" spans="1:9" ht="14.25" customHeight="1">
      <c r="A10" s="15"/>
      <c r="B10" s="100"/>
      <c r="C10" s="101"/>
      <c r="D10" s="100"/>
      <c r="E10" s="100"/>
      <c r="F10" s="100"/>
      <c r="G10" s="102"/>
      <c r="H10" s="103"/>
      <c r="I10" s="2"/>
    </row>
    <row r="11" spans="1:9" ht="14.25" customHeight="1">
      <c r="A11" s="16" t="s">
        <v>18</v>
      </c>
      <c r="B11" s="100">
        <v>141316</v>
      </c>
      <c r="C11" s="101">
        <v>63580</v>
      </c>
      <c r="D11" s="100">
        <v>556049</v>
      </c>
      <c r="E11" s="100">
        <v>58105</v>
      </c>
      <c r="F11" s="100">
        <v>14582</v>
      </c>
      <c r="G11" s="102">
        <v>9408</v>
      </c>
      <c r="H11" s="103">
        <v>10758323</v>
      </c>
      <c r="I11" s="2"/>
    </row>
    <row r="12" spans="1:9" ht="14.25" customHeight="1">
      <c r="A12" s="16" t="s">
        <v>3</v>
      </c>
      <c r="B12" s="100">
        <v>415371</v>
      </c>
      <c r="C12" s="101">
        <v>173507</v>
      </c>
      <c r="D12" s="100">
        <v>2224203</v>
      </c>
      <c r="E12" s="100">
        <v>227268</v>
      </c>
      <c r="F12" s="100">
        <v>30628</v>
      </c>
      <c r="G12" s="102">
        <v>8523</v>
      </c>
      <c r="H12" s="103">
        <v>12039117</v>
      </c>
      <c r="I12" s="2"/>
    </row>
    <row r="13" spans="1:9" ht="14.25" customHeight="1">
      <c r="A13" s="16" t="s">
        <v>4</v>
      </c>
      <c r="B13" s="100">
        <v>439218</v>
      </c>
      <c r="C13" s="101">
        <v>261775</v>
      </c>
      <c r="D13" s="100">
        <v>1354937</v>
      </c>
      <c r="E13" s="100">
        <v>150506</v>
      </c>
      <c r="F13" s="100">
        <v>27078</v>
      </c>
      <c r="G13" s="102">
        <v>43875</v>
      </c>
      <c r="H13" s="103">
        <v>11639845</v>
      </c>
      <c r="I13" s="2"/>
    </row>
    <row r="14" spans="1:9" ht="14.25" customHeight="1">
      <c r="A14" s="16" t="s">
        <v>5</v>
      </c>
      <c r="B14" s="100">
        <v>73225</v>
      </c>
      <c r="C14" s="101">
        <v>31555</v>
      </c>
      <c r="D14" s="100">
        <v>287661</v>
      </c>
      <c r="E14" s="100">
        <v>29064</v>
      </c>
      <c r="F14" s="100">
        <v>4199</v>
      </c>
      <c r="G14" s="102">
        <v>5565</v>
      </c>
      <c r="H14" s="103">
        <v>8135140</v>
      </c>
      <c r="I14" s="2"/>
    </row>
    <row r="15" spans="1:9" ht="14.25" customHeight="1">
      <c r="A15" s="16" t="s">
        <v>6</v>
      </c>
      <c r="B15" s="100">
        <v>450156</v>
      </c>
      <c r="C15" s="101">
        <v>251869</v>
      </c>
      <c r="D15" s="100">
        <v>1382377</v>
      </c>
      <c r="E15" s="100">
        <v>139971</v>
      </c>
      <c r="F15" s="100">
        <v>24807</v>
      </c>
      <c r="G15" s="102">
        <v>18242</v>
      </c>
      <c r="H15" s="103">
        <v>17809800</v>
      </c>
      <c r="I15" s="2"/>
    </row>
    <row r="16" spans="1:9" ht="14.25" customHeight="1">
      <c r="A16" s="16" t="s">
        <v>7</v>
      </c>
      <c r="B16" s="100">
        <v>287291</v>
      </c>
      <c r="C16" s="101">
        <v>181375</v>
      </c>
      <c r="D16" s="100">
        <v>542476</v>
      </c>
      <c r="E16" s="100">
        <v>65646</v>
      </c>
      <c r="F16" s="100">
        <v>83821</v>
      </c>
      <c r="G16" s="102">
        <v>33356</v>
      </c>
      <c r="H16" s="103">
        <v>10231247</v>
      </c>
      <c r="I16" s="2"/>
    </row>
    <row r="17" spans="1:9" ht="14.25" customHeight="1">
      <c r="A17" s="16" t="s">
        <v>8</v>
      </c>
      <c r="B17" s="100">
        <v>912564</v>
      </c>
      <c r="C17" s="101">
        <v>525917</v>
      </c>
      <c r="D17" s="100">
        <v>1992130</v>
      </c>
      <c r="E17" s="100">
        <v>210965</v>
      </c>
      <c r="F17" s="100">
        <v>13563</v>
      </c>
      <c r="G17" s="102">
        <v>62758</v>
      </c>
      <c r="H17" s="103">
        <v>24800327</v>
      </c>
      <c r="I17" s="2"/>
    </row>
    <row r="18" spans="1:9" ht="14.25" customHeight="1">
      <c r="A18" s="16" t="s">
        <v>9</v>
      </c>
      <c r="B18" s="100">
        <v>136082</v>
      </c>
      <c r="C18" s="101">
        <v>59027</v>
      </c>
      <c r="D18" s="100">
        <v>734931</v>
      </c>
      <c r="E18" s="100">
        <v>71931</v>
      </c>
      <c r="F18" s="100">
        <v>3412</v>
      </c>
      <c r="G18" s="102">
        <v>3431</v>
      </c>
      <c r="H18" s="103">
        <v>5869130</v>
      </c>
      <c r="I18" s="2"/>
    </row>
    <row r="19" spans="1:9" ht="14.25" customHeight="1">
      <c r="A19" s="16" t="s">
        <v>10</v>
      </c>
      <c r="B19" s="100">
        <v>199665</v>
      </c>
      <c r="C19" s="101">
        <v>145549</v>
      </c>
      <c r="D19" s="100">
        <v>388409</v>
      </c>
      <c r="E19" s="100">
        <v>39289</v>
      </c>
      <c r="F19" s="100">
        <v>15057</v>
      </c>
      <c r="G19" s="102">
        <v>32953</v>
      </c>
      <c r="H19" s="103">
        <v>8756065</v>
      </c>
      <c r="I19" s="2"/>
    </row>
    <row r="20" spans="1:9" ht="14.25" customHeight="1">
      <c r="A20" s="16" t="s">
        <v>11</v>
      </c>
      <c r="B20" s="100">
        <v>688421</v>
      </c>
      <c r="C20" s="101">
        <v>375766</v>
      </c>
      <c r="D20" s="100">
        <v>922321</v>
      </c>
      <c r="E20" s="100">
        <v>92431</v>
      </c>
      <c r="F20" s="100">
        <v>22090</v>
      </c>
      <c r="G20" s="102">
        <v>23799</v>
      </c>
      <c r="H20" s="103">
        <v>6178475</v>
      </c>
      <c r="I20" s="2"/>
    </row>
    <row r="21" spans="1:9" ht="14.25" customHeight="1">
      <c r="A21" s="16" t="s">
        <v>12</v>
      </c>
      <c r="B21" s="100">
        <v>201213</v>
      </c>
      <c r="C21" s="101">
        <v>85875</v>
      </c>
      <c r="D21" s="100">
        <v>1042812</v>
      </c>
      <c r="E21" s="100">
        <v>105254</v>
      </c>
      <c r="F21" s="100">
        <v>13952</v>
      </c>
      <c r="G21" s="102">
        <v>12029</v>
      </c>
      <c r="H21" s="103">
        <v>9512608</v>
      </c>
      <c r="I21" s="2"/>
    </row>
    <row r="22" spans="1:9" ht="14.25" customHeight="1">
      <c r="A22" s="16" t="s">
        <v>13</v>
      </c>
      <c r="B22" s="100">
        <v>149342</v>
      </c>
      <c r="C22" s="101">
        <v>71143</v>
      </c>
      <c r="D22" s="100">
        <v>426547</v>
      </c>
      <c r="E22" s="100">
        <v>40791</v>
      </c>
      <c r="F22" s="100">
        <v>22546</v>
      </c>
      <c r="G22" s="102">
        <v>9221</v>
      </c>
      <c r="H22" s="103">
        <v>15225809</v>
      </c>
      <c r="I22" s="2"/>
    </row>
    <row r="23" spans="1:9" ht="14.25" customHeight="1">
      <c r="A23" s="16" t="s">
        <v>14</v>
      </c>
      <c r="B23" s="100">
        <v>203685</v>
      </c>
      <c r="C23" s="101">
        <v>116933</v>
      </c>
      <c r="D23" s="100">
        <v>483887</v>
      </c>
      <c r="E23" s="100">
        <v>61922</v>
      </c>
      <c r="F23" s="100">
        <v>4525</v>
      </c>
      <c r="G23" s="102">
        <v>24300</v>
      </c>
      <c r="H23" s="103">
        <v>6154219</v>
      </c>
      <c r="I23" s="2"/>
    </row>
    <row r="24" spans="1:9" ht="14.25" customHeight="1">
      <c r="A24" s="16" t="s">
        <v>15</v>
      </c>
      <c r="B24" s="100">
        <v>391923</v>
      </c>
      <c r="C24" s="101">
        <v>181422</v>
      </c>
      <c r="D24" s="100">
        <v>861023</v>
      </c>
      <c r="E24" s="100">
        <v>88746</v>
      </c>
      <c r="F24" s="100">
        <v>9726</v>
      </c>
      <c r="G24" s="102">
        <v>17248</v>
      </c>
      <c r="H24" s="103">
        <v>10353080</v>
      </c>
      <c r="I24" s="2"/>
    </row>
    <row r="25" spans="1:9" ht="14.25" customHeight="1">
      <c r="A25" s="16" t="s">
        <v>16</v>
      </c>
      <c r="B25" s="100">
        <v>720664</v>
      </c>
      <c r="C25" s="101">
        <v>295982</v>
      </c>
      <c r="D25" s="100">
        <v>4805485</v>
      </c>
      <c r="E25" s="100">
        <v>466872</v>
      </c>
      <c r="F25" s="100">
        <v>46777</v>
      </c>
      <c r="G25" s="102">
        <v>18413</v>
      </c>
      <c r="H25" s="103">
        <v>31726970</v>
      </c>
      <c r="I25" s="2"/>
    </row>
    <row r="26" spans="1:9" ht="14.25" customHeight="1">
      <c r="A26" s="16" t="s">
        <v>17</v>
      </c>
      <c r="B26" s="100">
        <v>122592</v>
      </c>
      <c r="C26" s="101">
        <v>51890</v>
      </c>
      <c r="D26" s="100">
        <v>623662</v>
      </c>
      <c r="E26" s="100">
        <v>69632</v>
      </c>
      <c r="F26" s="100">
        <v>8517</v>
      </c>
      <c r="G26" s="102">
        <v>6412</v>
      </c>
      <c r="H26" s="103">
        <v>9593329</v>
      </c>
      <c r="I26" s="2"/>
    </row>
    <row r="27" spans="1:9" ht="12.75">
      <c r="A27" s="13"/>
      <c r="B27" s="7"/>
      <c r="C27" s="7"/>
      <c r="D27" s="7"/>
      <c r="E27" s="7"/>
      <c r="F27" s="7"/>
      <c r="G27" s="7"/>
      <c r="H27" s="7"/>
      <c r="I27" s="2"/>
    </row>
    <row r="28" spans="1:9" ht="12.75">
      <c r="A28" s="250" t="s">
        <v>2</v>
      </c>
      <c r="B28" s="250"/>
      <c r="C28" s="250"/>
      <c r="D28" s="250"/>
      <c r="E28" s="250"/>
      <c r="F28" s="250"/>
      <c r="G28" s="250"/>
      <c r="H28" s="251"/>
      <c r="I28" s="2"/>
    </row>
    <row r="29" spans="1:9" ht="12.75">
      <c r="A29" s="13"/>
      <c r="B29" s="7"/>
      <c r="C29" s="7"/>
      <c r="D29" s="7"/>
      <c r="E29" s="7"/>
      <c r="F29" s="7"/>
      <c r="G29" s="7"/>
      <c r="H29" s="7"/>
      <c r="I29" s="2"/>
    </row>
    <row r="30" spans="1:9" ht="14.25" customHeight="1">
      <c r="A30" s="14" t="s">
        <v>1</v>
      </c>
      <c r="B30" s="104">
        <f>SUM(B32:B47)</f>
        <v>100</v>
      </c>
      <c r="C30" s="104">
        <f aca="true" t="shared" si="1" ref="C30:H30">SUM(C32:C47)</f>
        <v>99.99999999999999</v>
      </c>
      <c r="D30" s="104">
        <f t="shared" si="1"/>
        <v>100</v>
      </c>
      <c r="E30" s="104">
        <f t="shared" si="1"/>
        <v>99.99999999999999</v>
      </c>
      <c r="F30" s="104">
        <f t="shared" si="1"/>
        <v>99.99999999999999</v>
      </c>
      <c r="G30" s="104">
        <f t="shared" si="1"/>
        <v>100</v>
      </c>
      <c r="H30" s="105">
        <f t="shared" si="1"/>
        <v>99.99999999999999</v>
      </c>
      <c r="I30" s="2"/>
    </row>
    <row r="31" spans="1:9" ht="14.25" customHeight="1">
      <c r="A31" s="15"/>
      <c r="B31" s="106"/>
      <c r="C31" s="107"/>
      <c r="D31" s="106"/>
      <c r="E31" s="106"/>
      <c r="F31" s="106"/>
      <c r="G31" s="108"/>
      <c r="H31" s="109"/>
      <c r="I31" s="2"/>
    </row>
    <row r="32" spans="1:9" ht="14.25" customHeight="1">
      <c r="A32" s="16" t="s">
        <v>18</v>
      </c>
      <c r="B32" s="106">
        <v>2.6</v>
      </c>
      <c r="C32" s="107">
        <v>2.2</v>
      </c>
      <c r="D32" s="106">
        <v>3</v>
      </c>
      <c r="E32" s="106">
        <v>3</v>
      </c>
      <c r="F32" s="106">
        <v>4.2</v>
      </c>
      <c r="G32" s="108">
        <v>2.9</v>
      </c>
      <c r="H32" s="109">
        <v>5.4</v>
      </c>
      <c r="I32" s="2"/>
    </row>
    <row r="33" spans="1:9" ht="14.25" customHeight="1">
      <c r="A33" s="16" t="s">
        <v>3</v>
      </c>
      <c r="B33" s="106">
        <v>7.5</v>
      </c>
      <c r="C33" s="107">
        <v>6</v>
      </c>
      <c r="D33" s="106">
        <v>11.9</v>
      </c>
      <c r="E33" s="106">
        <v>11.9</v>
      </c>
      <c r="F33" s="106">
        <v>8.9</v>
      </c>
      <c r="G33" s="108">
        <v>2.6</v>
      </c>
      <c r="H33" s="109">
        <v>6</v>
      </c>
      <c r="I33" s="2"/>
    </row>
    <row r="34" spans="1:9" ht="14.25" customHeight="1">
      <c r="A34" s="16" t="s">
        <v>4</v>
      </c>
      <c r="B34" s="106">
        <v>7.9</v>
      </c>
      <c r="C34" s="107">
        <v>9.1</v>
      </c>
      <c r="D34" s="106">
        <v>7.3</v>
      </c>
      <c r="E34" s="106">
        <v>7.9</v>
      </c>
      <c r="F34" s="106">
        <v>7.8</v>
      </c>
      <c r="G34" s="108">
        <v>13.3</v>
      </c>
      <c r="H34" s="109">
        <v>5.9</v>
      </c>
      <c r="I34" s="2"/>
    </row>
    <row r="35" spans="1:9" ht="14.25" customHeight="1">
      <c r="A35" s="16" t="s">
        <v>5</v>
      </c>
      <c r="B35" s="106">
        <v>1.3</v>
      </c>
      <c r="C35" s="107">
        <v>1.1</v>
      </c>
      <c r="D35" s="106">
        <v>1.5</v>
      </c>
      <c r="E35" s="106">
        <v>1.5</v>
      </c>
      <c r="F35" s="106">
        <v>1.2</v>
      </c>
      <c r="G35" s="108">
        <v>1.7</v>
      </c>
      <c r="H35" s="109">
        <v>4.1</v>
      </c>
      <c r="I35" s="2"/>
    </row>
    <row r="36" spans="1:9" ht="14.25" customHeight="1">
      <c r="A36" s="16" t="s">
        <v>6</v>
      </c>
      <c r="B36" s="106">
        <v>8.2</v>
      </c>
      <c r="C36" s="107">
        <v>8.8</v>
      </c>
      <c r="D36" s="106">
        <v>7.4</v>
      </c>
      <c r="E36" s="106">
        <v>7.3</v>
      </c>
      <c r="F36" s="106">
        <v>7.2</v>
      </c>
      <c r="G36" s="108">
        <v>5.5</v>
      </c>
      <c r="H36" s="109">
        <v>9</v>
      </c>
      <c r="I36" s="2"/>
    </row>
    <row r="37" spans="1:9" ht="14.25" customHeight="1">
      <c r="A37" s="16" t="s">
        <v>7</v>
      </c>
      <c r="B37" s="106">
        <v>5.2</v>
      </c>
      <c r="C37" s="107">
        <v>6.3</v>
      </c>
      <c r="D37" s="106">
        <v>2.9</v>
      </c>
      <c r="E37" s="106">
        <v>3.4</v>
      </c>
      <c r="F37" s="106">
        <v>24.3</v>
      </c>
      <c r="G37" s="108">
        <v>10.1</v>
      </c>
      <c r="H37" s="109">
        <v>5.1</v>
      </c>
      <c r="I37" s="2"/>
    </row>
    <row r="38" spans="1:9" ht="14.25" customHeight="1">
      <c r="A38" s="16" t="s">
        <v>8</v>
      </c>
      <c r="B38" s="106">
        <v>16.5</v>
      </c>
      <c r="C38" s="107">
        <v>18.3</v>
      </c>
      <c r="D38" s="106">
        <v>10.7</v>
      </c>
      <c r="E38" s="106">
        <v>11</v>
      </c>
      <c r="F38" s="106">
        <v>3.9</v>
      </c>
      <c r="G38" s="108">
        <v>19</v>
      </c>
      <c r="H38" s="109">
        <v>12.5</v>
      </c>
      <c r="I38" s="2"/>
    </row>
    <row r="39" spans="1:9" ht="14.25" customHeight="1">
      <c r="A39" s="16" t="s">
        <v>9</v>
      </c>
      <c r="B39" s="106">
        <v>2.5</v>
      </c>
      <c r="C39" s="107">
        <v>2</v>
      </c>
      <c r="D39" s="106">
        <v>3.9</v>
      </c>
      <c r="E39" s="106">
        <v>3.8</v>
      </c>
      <c r="F39" s="106">
        <v>1</v>
      </c>
      <c r="G39" s="108">
        <v>1</v>
      </c>
      <c r="H39" s="109">
        <v>2.9</v>
      </c>
      <c r="I39" s="2"/>
    </row>
    <row r="40" spans="1:9" ht="14.25" customHeight="1">
      <c r="A40" s="16" t="s">
        <v>10</v>
      </c>
      <c r="B40" s="106">
        <v>3.6</v>
      </c>
      <c r="C40" s="107">
        <v>5.1</v>
      </c>
      <c r="D40" s="106">
        <v>2.1</v>
      </c>
      <c r="E40" s="106">
        <v>2.1</v>
      </c>
      <c r="F40" s="106">
        <v>4.4</v>
      </c>
      <c r="G40" s="108">
        <v>10</v>
      </c>
      <c r="H40" s="109">
        <v>4.4</v>
      </c>
      <c r="I40" s="2"/>
    </row>
    <row r="41" spans="1:9" ht="14.25" customHeight="1">
      <c r="A41" s="16" t="s">
        <v>11</v>
      </c>
      <c r="B41" s="106">
        <v>12.4</v>
      </c>
      <c r="C41" s="107">
        <v>13.1</v>
      </c>
      <c r="D41" s="106">
        <v>5</v>
      </c>
      <c r="E41" s="106">
        <v>4.8</v>
      </c>
      <c r="F41" s="106">
        <v>6.4</v>
      </c>
      <c r="G41" s="108">
        <v>7.2</v>
      </c>
      <c r="H41" s="109">
        <v>3.1</v>
      </c>
      <c r="I41" s="2"/>
    </row>
    <row r="42" spans="1:9" ht="14.25" customHeight="1">
      <c r="A42" s="16" t="s">
        <v>12</v>
      </c>
      <c r="B42" s="106">
        <v>3.6</v>
      </c>
      <c r="C42" s="107">
        <v>3</v>
      </c>
      <c r="D42" s="106">
        <v>5.6</v>
      </c>
      <c r="E42" s="106">
        <v>5.5</v>
      </c>
      <c r="F42" s="106">
        <v>4</v>
      </c>
      <c r="G42" s="108">
        <v>3.7</v>
      </c>
      <c r="H42" s="109">
        <v>4.8</v>
      </c>
      <c r="I42" s="2"/>
    </row>
    <row r="43" spans="1:9" ht="14.25" customHeight="1">
      <c r="A43" s="16" t="s">
        <v>13</v>
      </c>
      <c r="B43" s="106">
        <v>2.7</v>
      </c>
      <c r="C43" s="107">
        <v>2.5</v>
      </c>
      <c r="D43" s="106">
        <v>2.3</v>
      </c>
      <c r="E43" s="106">
        <v>2.1</v>
      </c>
      <c r="F43" s="106">
        <v>6.5</v>
      </c>
      <c r="G43" s="108">
        <v>2.8</v>
      </c>
      <c r="H43" s="109">
        <v>7.7</v>
      </c>
      <c r="I43" s="2"/>
    </row>
    <row r="44" spans="1:9" ht="14.25" customHeight="1">
      <c r="A44" s="16" t="s">
        <v>14</v>
      </c>
      <c r="B44" s="106">
        <v>3.7</v>
      </c>
      <c r="C44" s="107">
        <v>4.1</v>
      </c>
      <c r="D44" s="106">
        <v>2.6</v>
      </c>
      <c r="E44" s="106">
        <v>3.2</v>
      </c>
      <c r="F44" s="106">
        <v>1.3</v>
      </c>
      <c r="G44" s="108">
        <v>7.4</v>
      </c>
      <c r="H44" s="109">
        <v>3.1</v>
      </c>
      <c r="I44" s="2"/>
    </row>
    <row r="45" spans="1:9" ht="14.25" customHeight="1">
      <c r="A45" s="16" t="s">
        <v>15</v>
      </c>
      <c r="B45" s="106">
        <v>7.1</v>
      </c>
      <c r="C45" s="107">
        <v>6.3</v>
      </c>
      <c r="D45" s="106">
        <v>4.6</v>
      </c>
      <c r="E45" s="106">
        <v>4.6</v>
      </c>
      <c r="F45" s="106">
        <v>2.8</v>
      </c>
      <c r="G45" s="108">
        <v>5.2</v>
      </c>
      <c r="H45" s="109">
        <v>5.2</v>
      </c>
      <c r="I45" s="2"/>
    </row>
    <row r="46" spans="1:9" ht="14.25" customHeight="1">
      <c r="A46" s="16" t="s">
        <v>16</v>
      </c>
      <c r="B46" s="106">
        <v>13</v>
      </c>
      <c r="C46" s="107">
        <v>10.3</v>
      </c>
      <c r="D46" s="106">
        <v>25.8</v>
      </c>
      <c r="E46" s="106">
        <v>24.3</v>
      </c>
      <c r="F46" s="106">
        <v>13.6</v>
      </c>
      <c r="G46" s="108">
        <v>5.6</v>
      </c>
      <c r="H46" s="109">
        <v>16</v>
      </c>
      <c r="I46" s="2"/>
    </row>
    <row r="47" spans="1:9" ht="14.25" customHeight="1">
      <c r="A47" s="16" t="s">
        <v>17</v>
      </c>
      <c r="B47" s="106">
        <v>2.2</v>
      </c>
      <c r="C47" s="107">
        <v>1.8</v>
      </c>
      <c r="D47" s="106">
        <v>3.4</v>
      </c>
      <c r="E47" s="106">
        <v>3.6</v>
      </c>
      <c r="F47" s="106">
        <v>2.5</v>
      </c>
      <c r="G47" s="108">
        <v>2</v>
      </c>
      <c r="H47" s="109">
        <v>4.8</v>
      </c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8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8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8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64">
        <v>83</v>
      </c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8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64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8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8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8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8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8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8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8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8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8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8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8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8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8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8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8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8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8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8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8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8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8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8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8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8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8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8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8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8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8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8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8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8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8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8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8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8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8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8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8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8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8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8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8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8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8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8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8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8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8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8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8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8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8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8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8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8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8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8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8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8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8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8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8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8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8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8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8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8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8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8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8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8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8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8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8"/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</sheetData>
  <mergeCells count="8">
    <mergeCell ref="B4:C4"/>
    <mergeCell ref="D4:E4"/>
    <mergeCell ref="A7:H7"/>
    <mergeCell ref="A28:H28"/>
    <mergeCell ref="A4:A5"/>
    <mergeCell ref="F4:F5"/>
    <mergeCell ref="G4:G5"/>
    <mergeCell ref="H4:H5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pane ySplit="5" topLeftCell="BM6" activePane="bottomLeft" state="frozen"/>
      <selection pane="topLeft" activeCell="A1" sqref="A1"/>
      <selection pane="bottomLeft" activeCell="H42" sqref="H42"/>
    </sheetView>
  </sheetViews>
  <sheetFormatPr defaultColWidth="9.00390625" defaultRowHeight="12.75"/>
  <cols>
    <col min="1" max="1" width="17.625" style="0" customWidth="1"/>
    <col min="2" max="7" width="10.75390625" style="0" customWidth="1"/>
  </cols>
  <sheetData>
    <row r="1" spans="1:7" ht="15.75">
      <c r="A1" s="4" t="s">
        <v>113</v>
      </c>
      <c r="B1" s="4"/>
      <c r="C1" s="4"/>
      <c r="D1" s="4"/>
      <c r="E1" s="4"/>
      <c r="F1" s="4"/>
      <c r="G1" s="4"/>
    </row>
    <row r="2" spans="1:7" ht="15.75">
      <c r="A2" s="4" t="s">
        <v>123</v>
      </c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4" spans="1:7" ht="30" customHeight="1">
      <c r="A4" s="252" t="s">
        <v>0</v>
      </c>
      <c r="B4" s="182" t="s">
        <v>27</v>
      </c>
      <c r="C4" s="182" t="s">
        <v>28</v>
      </c>
      <c r="D4" s="182" t="s">
        <v>29</v>
      </c>
      <c r="E4" s="245" t="s">
        <v>30</v>
      </c>
      <c r="F4" s="255"/>
      <c r="G4" s="255"/>
    </row>
    <row r="5" spans="1:7" ht="52.5" customHeight="1">
      <c r="A5" s="257"/>
      <c r="B5" s="256"/>
      <c r="C5" s="256"/>
      <c r="D5" s="256"/>
      <c r="E5" s="9" t="s">
        <v>31</v>
      </c>
      <c r="F5" s="10" t="s">
        <v>32</v>
      </c>
      <c r="G5" s="19" t="s">
        <v>33</v>
      </c>
    </row>
    <row r="6" spans="1:7" ht="12.75">
      <c r="A6" s="13"/>
      <c r="B6" s="7"/>
      <c r="C6" s="7"/>
      <c r="D6" s="7"/>
      <c r="E6" s="7"/>
      <c r="F6" s="7"/>
      <c r="G6" s="7"/>
    </row>
    <row r="7" spans="1:7" ht="12.75">
      <c r="A7" s="249" t="s">
        <v>19</v>
      </c>
      <c r="B7" s="250"/>
      <c r="C7" s="250"/>
      <c r="D7" s="250"/>
      <c r="E7" s="250"/>
      <c r="F7" s="250"/>
      <c r="G7" s="250"/>
    </row>
    <row r="8" spans="1:7" ht="12.75">
      <c r="A8" s="13"/>
      <c r="B8" s="7"/>
      <c r="C8" s="7"/>
      <c r="D8" s="7"/>
      <c r="E8" s="7"/>
      <c r="F8" s="7"/>
      <c r="G8" s="7"/>
    </row>
    <row r="9" spans="1:7" ht="14.25" customHeight="1">
      <c r="A9" s="14" t="s">
        <v>1</v>
      </c>
      <c r="B9" s="113">
        <v>1364579</v>
      </c>
      <c r="C9" s="138">
        <v>144525</v>
      </c>
      <c r="D9" s="113">
        <v>726434</v>
      </c>
      <c r="E9" s="138">
        <v>123835</v>
      </c>
      <c r="F9" s="113">
        <v>32479</v>
      </c>
      <c r="G9" s="135">
        <v>81438</v>
      </c>
    </row>
    <row r="10" spans="1:7" ht="14.25" customHeight="1">
      <c r="A10" s="15"/>
      <c r="B10" s="114"/>
      <c r="C10" s="139"/>
      <c r="D10" s="114"/>
      <c r="E10" s="139"/>
      <c r="F10" s="114"/>
      <c r="G10" s="136"/>
    </row>
    <row r="11" spans="1:7" ht="14.25" customHeight="1">
      <c r="A11" s="16" t="s">
        <v>18</v>
      </c>
      <c r="B11" s="115">
        <v>60826</v>
      </c>
      <c r="C11" s="124">
        <v>7083</v>
      </c>
      <c r="D11" s="115">
        <v>56600</v>
      </c>
      <c r="E11" s="124">
        <v>7256</v>
      </c>
      <c r="F11" s="115">
        <v>3146</v>
      </c>
      <c r="G11" s="137">
        <v>2935</v>
      </c>
    </row>
    <row r="12" spans="1:7" ht="14.25" customHeight="1">
      <c r="A12" s="16" t="s">
        <v>3</v>
      </c>
      <c r="B12" s="115">
        <v>83577</v>
      </c>
      <c r="C12" s="124">
        <v>6784</v>
      </c>
      <c r="D12" s="115">
        <v>70086</v>
      </c>
      <c r="E12" s="124">
        <v>10207</v>
      </c>
      <c r="F12" s="115">
        <v>5753</v>
      </c>
      <c r="G12" s="137">
        <v>4536</v>
      </c>
    </row>
    <row r="13" spans="1:7" ht="14.25" customHeight="1">
      <c r="A13" s="16" t="s">
        <v>4</v>
      </c>
      <c r="B13" s="115">
        <v>156123</v>
      </c>
      <c r="C13" s="124">
        <v>10531</v>
      </c>
      <c r="D13" s="115">
        <v>65151</v>
      </c>
      <c r="E13" s="124">
        <v>14908</v>
      </c>
      <c r="F13" s="115">
        <v>5163</v>
      </c>
      <c r="G13" s="137">
        <v>9371</v>
      </c>
    </row>
    <row r="14" spans="1:7" ht="14.25" customHeight="1">
      <c r="A14" s="16" t="s">
        <v>5</v>
      </c>
      <c r="B14" s="115">
        <v>19804</v>
      </c>
      <c r="C14" s="124">
        <v>2349</v>
      </c>
      <c r="D14" s="115">
        <v>16108</v>
      </c>
      <c r="E14" s="124">
        <v>2198</v>
      </c>
      <c r="F14" s="115">
        <v>289</v>
      </c>
      <c r="G14" s="137">
        <v>580</v>
      </c>
    </row>
    <row r="15" spans="1:7" ht="14.25" customHeight="1">
      <c r="A15" s="16" t="s">
        <v>6</v>
      </c>
      <c r="B15" s="115">
        <v>118469</v>
      </c>
      <c r="C15" s="124">
        <v>18318</v>
      </c>
      <c r="D15" s="115">
        <v>52972</v>
      </c>
      <c r="E15" s="124">
        <v>8121</v>
      </c>
      <c r="F15" s="115">
        <v>1312</v>
      </c>
      <c r="G15" s="137">
        <v>13372</v>
      </c>
    </row>
    <row r="16" spans="1:7" ht="14.25" customHeight="1">
      <c r="A16" s="16" t="s">
        <v>7</v>
      </c>
      <c r="B16" s="115">
        <v>111109</v>
      </c>
      <c r="C16" s="124">
        <v>13342</v>
      </c>
      <c r="D16" s="115">
        <v>28768</v>
      </c>
      <c r="E16" s="124">
        <v>6216</v>
      </c>
      <c r="F16" s="115">
        <v>280</v>
      </c>
      <c r="G16" s="137">
        <v>3505</v>
      </c>
    </row>
    <row r="17" spans="1:7" ht="14.25" customHeight="1">
      <c r="A17" s="16" t="s">
        <v>8</v>
      </c>
      <c r="B17" s="115">
        <v>190746</v>
      </c>
      <c r="C17" s="124">
        <v>29619</v>
      </c>
      <c r="D17" s="115">
        <v>78914</v>
      </c>
      <c r="E17" s="124">
        <v>13079</v>
      </c>
      <c r="F17" s="115">
        <v>1714</v>
      </c>
      <c r="G17" s="137">
        <v>14053</v>
      </c>
    </row>
    <row r="18" spans="1:7" ht="14.25" customHeight="1">
      <c r="A18" s="16" t="s">
        <v>9</v>
      </c>
      <c r="B18" s="115">
        <v>41176</v>
      </c>
      <c r="C18" s="124">
        <v>2494</v>
      </c>
      <c r="D18" s="115">
        <v>35722</v>
      </c>
      <c r="E18" s="124">
        <v>6641</v>
      </c>
      <c r="F18" s="115">
        <v>3405</v>
      </c>
      <c r="G18" s="137">
        <v>3625</v>
      </c>
    </row>
    <row r="19" spans="1:7" ht="14.25" customHeight="1">
      <c r="A19" s="16" t="s">
        <v>10</v>
      </c>
      <c r="B19" s="115">
        <v>101836</v>
      </c>
      <c r="C19" s="124">
        <v>5334</v>
      </c>
      <c r="D19" s="115">
        <v>26638</v>
      </c>
      <c r="E19" s="124">
        <v>4320</v>
      </c>
      <c r="F19" s="115">
        <v>565</v>
      </c>
      <c r="G19" s="137">
        <v>1654</v>
      </c>
    </row>
    <row r="20" spans="1:7" ht="14.25" customHeight="1">
      <c r="A20" s="16" t="s">
        <v>11</v>
      </c>
      <c r="B20" s="115">
        <v>88339</v>
      </c>
      <c r="C20" s="124">
        <v>3968</v>
      </c>
      <c r="D20" s="115">
        <v>34204</v>
      </c>
      <c r="E20" s="124">
        <v>8406</v>
      </c>
      <c r="F20" s="115">
        <v>646</v>
      </c>
      <c r="G20" s="137">
        <v>6048</v>
      </c>
    </row>
    <row r="21" spans="1:7" ht="14.25" customHeight="1">
      <c r="A21" s="16" t="s">
        <v>12</v>
      </c>
      <c r="B21" s="115">
        <v>43922</v>
      </c>
      <c r="C21" s="124">
        <v>4594</v>
      </c>
      <c r="D21" s="115">
        <v>35477</v>
      </c>
      <c r="E21" s="124">
        <v>5341</v>
      </c>
      <c r="F21" s="115">
        <v>1091</v>
      </c>
      <c r="G21" s="137">
        <v>1647</v>
      </c>
    </row>
    <row r="22" spans="1:7" ht="14.25" customHeight="1">
      <c r="A22" s="16" t="s">
        <v>13</v>
      </c>
      <c r="B22" s="115">
        <v>53995</v>
      </c>
      <c r="C22" s="124">
        <v>5485</v>
      </c>
      <c r="D22" s="115">
        <v>24341</v>
      </c>
      <c r="E22" s="124">
        <v>4452</v>
      </c>
      <c r="F22" s="115">
        <v>573</v>
      </c>
      <c r="G22" s="137">
        <v>3000</v>
      </c>
    </row>
    <row r="23" spans="1:7" ht="14.25" customHeight="1">
      <c r="A23" s="16" t="s">
        <v>14</v>
      </c>
      <c r="B23" s="115">
        <v>73943</v>
      </c>
      <c r="C23" s="124">
        <v>11611</v>
      </c>
      <c r="D23" s="115">
        <v>21387</v>
      </c>
      <c r="E23" s="124">
        <v>5356</v>
      </c>
      <c r="F23" s="115">
        <v>1473</v>
      </c>
      <c r="G23" s="137">
        <v>2868</v>
      </c>
    </row>
    <row r="24" spans="1:7" ht="14.25" customHeight="1">
      <c r="A24" s="16" t="s">
        <v>15</v>
      </c>
      <c r="B24" s="115">
        <v>45948</v>
      </c>
      <c r="C24" s="124">
        <v>3563</v>
      </c>
      <c r="D24" s="115">
        <v>30737</v>
      </c>
      <c r="E24" s="124">
        <v>5513</v>
      </c>
      <c r="F24" s="115">
        <v>242</v>
      </c>
      <c r="G24" s="137">
        <v>1087</v>
      </c>
    </row>
    <row r="25" spans="1:7" ht="14.25" customHeight="1">
      <c r="A25" s="16" t="s">
        <v>16</v>
      </c>
      <c r="B25" s="115">
        <v>142596</v>
      </c>
      <c r="C25" s="124">
        <v>15627</v>
      </c>
      <c r="D25" s="115">
        <v>117559</v>
      </c>
      <c r="E25" s="124">
        <v>17019</v>
      </c>
      <c r="F25" s="115">
        <v>6226</v>
      </c>
      <c r="G25" s="137">
        <v>10845</v>
      </c>
    </row>
    <row r="26" spans="1:7" ht="14.25" customHeight="1">
      <c r="A26" s="16" t="s">
        <v>17</v>
      </c>
      <c r="B26" s="116">
        <v>32170</v>
      </c>
      <c r="C26" s="124">
        <v>3823</v>
      </c>
      <c r="D26" s="116">
        <v>31770</v>
      </c>
      <c r="E26" s="124">
        <v>4802</v>
      </c>
      <c r="F26" s="116">
        <v>601</v>
      </c>
      <c r="G26" s="137">
        <v>2312</v>
      </c>
    </row>
    <row r="27" spans="1:7" ht="12.75">
      <c r="A27" s="13"/>
      <c r="B27" s="7"/>
      <c r="C27" s="7"/>
      <c r="D27" s="7"/>
      <c r="E27" s="7"/>
      <c r="F27" s="7"/>
      <c r="G27" s="7"/>
    </row>
    <row r="28" spans="1:7" ht="12.75">
      <c r="A28" s="250" t="s">
        <v>2</v>
      </c>
      <c r="B28" s="250"/>
      <c r="C28" s="250"/>
      <c r="D28" s="250"/>
      <c r="E28" s="250"/>
      <c r="F28" s="250"/>
      <c r="G28" s="250"/>
    </row>
    <row r="29" spans="1:7" ht="12.75">
      <c r="A29" s="13"/>
      <c r="B29" s="7"/>
      <c r="C29" s="7"/>
      <c r="D29" s="7"/>
      <c r="E29" s="7"/>
      <c r="F29" s="7"/>
      <c r="G29" s="7"/>
    </row>
    <row r="30" spans="1:8" ht="14.25" customHeight="1">
      <c r="A30" s="14" t="s">
        <v>1</v>
      </c>
      <c r="B30" s="110">
        <v>100</v>
      </c>
      <c r="C30" s="142">
        <v>100</v>
      </c>
      <c r="D30" s="110">
        <v>100</v>
      </c>
      <c r="E30" s="142">
        <v>100</v>
      </c>
      <c r="F30" s="110">
        <v>100</v>
      </c>
      <c r="G30" s="140">
        <v>100</v>
      </c>
      <c r="H30" s="71"/>
    </row>
    <row r="31" spans="1:7" ht="14.25" customHeight="1">
      <c r="A31" s="15"/>
      <c r="B31" s="111"/>
      <c r="C31" s="143"/>
      <c r="D31" s="111"/>
      <c r="E31" s="143"/>
      <c r="F31" s="111"/>
      <c r="G31" s="141"/>
    </row>
    <row r="32" spans="1:8" ht="14.25" customHeight="1">
      <c r="A32" s="16" t="s">
        <v>18</v>
      </c>
      <c r="B32" s="112">
        <v>4.457492017684575</v>
      </c>
      <c r="C32" s="144">
        <v>5</v>
      </c>
      <c r="D32" s="112">
        <v>7.791485530688266</v>
      </c>
      <c r="E32" s="144">
        <v>5.859409698388985</v>
      </c>
      <c r="F32" s="112">
        <v>9.686258813387111</v>
      </c>
      <c r="G32" s="125">
        <v>3.6039686632775854</v>
      </c>
      <c r="H32" s="21"/>
    </row>
    <row r="33" spans="1:8" ht="14.25" customHeight="1">
      <c r="A33" s="16" t="s">
        <v>3</v>
      </c>
      <c r="B33" s="112">
        <v>6.124746167132867</v>
      </c>
      <c r="C33" s="144">
        <v>4.693997578273655</v>
      </c>
      <c r="D33" s="112">
        <v>9.647951500067453</v>
      </c>
      <c r="E33" s="144">
        <v>8.242419348326402</v>
      </c>
      <c r="F33" s="112">
        <v>17.712983774130976</v>
      </c>
      <c r="G33" s="125">
        <v>5.56988138215575</v>
      </c>
      <c r="H33" s="21"/>
    </row>
    <row r="34" spans="1:8" ht="14.25" customHeight="1">
      <c r="A34" s="16" t="s">
        <v>4</v>
      </c>
      <c r="B34" s="112">
        <v>11.441111141238434</v>
      </c>
      <c r="C34" s="144">
        <v>7.286628610966961</v>
      </c>
      <c r="D34" s="112">
        <v>8.968605544344015</v>
      </c>
      <c r="E34" s="144">
        <v>12.038599749666895</v>
      </c>
      <c r="F34" s="112">
        <v>15.896425382554881</v>
      </c>
      <c r="G34" s="125">
        <v>11.506913234607923</v>
      </c>
      <c r="H34" s="21"/>
    </row>
    <row r="35" spans="1:8" ht="14.25" customHeight="1">
      <c r="A35" s="16" t="s">
        <v>5</v>
      </c>
      <c r="B35" s="112">
        <v>1.4</v>
      </c>
      <c r="C35" s="144">
        <v>1.6253243383497664</v>
      </c>
      <c r="D35" s="112">
        <v>2.2174072248820953</v>
      </c>
      <c r="E35" s="144">
        <v>1.7749424637622644</v>
      </c>
      <c r="F35" s="112">
        <v>0.8898057206194772</v>
      </c>
      <c r="G35" s="125">
        <v>0.7121982366954002</v>
      </c>
      <c r="H35" s="21"/>
    </row>
    <row r="36" spans="1:8" ht="14.25" customHeight="1">
      <c r="A36" s="16" t="s">
        <v>6</v>
      </c>
      <c r="B36" s="112">
        <v>8.681725279371879</v>
      </c>
      <c r="C36" s="144">
        <v>12.674623767514271</v>
      </c>
      <c r="D36" s="112">
        <v>7.292059567696446</v>
      </c>
      <c r="E36" s="144">
        <v>6.557919812653934</v>
      </c>
      <c r="F36" s="112">
        <v>4.03953323686074</v>
      </c>
      <c r="G36" s="125">
        <v>16.41985313981188</v>
      </c>
      <c r="H36" s="21"/>
    </row>
    <row r="37" spans="1:8" ht="14.25" customHeight="1">
      <c r="A37" s="16" t="s">
        <v>7</v>
      </c>
      <c r="B37" s="112">
        <v>8.142364787967571</v>
      </c>
      <c r="C37" s="144">
        <v>9.231620826846566</v>
      </c>
      <c r="D37" s="112">
        <v>3.9601670626650183</v>
      </c>
      <c r="E37" s="144">
        <v>5.019582508983729</v>
      </c>
      <c r="F37" s="112">
        <v>0.8620955078666215</v>
      </c>
      <c r="G37" s="125">
        <v>4.303887620029961</v>
      </c>
      <c r="H37" s="21"/>
    </row>
    <row r="38" spans="1:8" ht="14.25" customHeight="1">
      <c r="A38" s="16" t="s">
        <v>8</v>
      </c>
      <c r="B38" s="112">
        <v>13.978377213778023</v>
      </c>
      <c r="C38" s="144">
        <v>20.494032174364296</v>
      </c>
      <c r="D38" s="112">
        <v>10.863202988846888</v>
      </c>
      <c r="E38" s="144">
        <v>10.561634432914765</v>
      </c>
      <c r="F38" s="112">
        <v>5.277256073154962</v>
      </c>
      <c r="G38" s="125">
        <v>17.256072103931825</v>
      </c>
      <c r="H38" s="21"/>
    </row>
    <row r="39" spans="1:8" ht="14.25" customHeight="1">
      <c r="A39" s="16" t="s">
        <v>9</v>
      </c>
      <c r="B39" s="112">
        <v>3.0174874448456266</v>
      </c>
      <c r="C39" s="144">
        <v>1.725653001210863</v>
      </c>
      <c r="D39" s="112">
        <v>4.917446044650994</v>
      </c>
      <c r="E39" s="144">
        <v>5.362781120038761</v>
      </c>
      <c r="F39" s="112">
        <v>10.483697158163736</v>
      </c>
      <c r="G39" s="125">
        <v>4.451238979346251</v>
      </c>
      <c r="H39" s="21"/>
    </row>
    <row r="40" spans="1:8" ht="14.25" customHeight="1">
      <c r="A40" s="16" t="s">
        <v>10</v>
      </c>
      <c r="B40" s="112">
        <v>7.4628145384034195</v>
      </c>
      <c r="C40" s="144">
        <v>3.690710949662688</v>
      </c>
      <c r="D40" s="112">
        <v>3.666953914602015</v>
      </c>
      <c r="E40" s="144">
        <v>3.4885129406064523</v>
      </c>
      <c r="F40" s="112">
        <v>1.7395855783737184</v>
      </c>
      <c r="G40" s="125">
        <v>2.030992902576193</v>
      </c>
      <c r="H40" s="21"/>
    </row>
    <row r="41" spans="1:8" ht="14.25" customHeight="1">
      <c r="A41" s="16" t="s">
        <v>11</v>
      </c>
      <c r="B41" s="112">
        <v>6.473718267685491</v>
      </c>
      <c r="C41" s="144">
        <v>2.745545753329874</v>
      </c>
      <c r="D41" s="112">
        <v>4.708480054622994</v>
      </c>
      <c r="E41" s="144">
        <v>6.788064763596721</v>
      </c>
      <c r="F41" s="112">
        <v>1.9889774931494195</v>
      </c>
      <c r="G41" s="125">
        <v>7.426508509541001</v>
      </c>
      <c r="H41" s="21"/>
    </row>
    <row r="42" spans="1:8" ht="14.25" customHeight="1">
      <c r="A42" s="16" t="s">
        <v>12</v>
      </c>
      <c r="B42" s="112">
        <v>3.2187216716657665</v>
      </c>
      <c r="C42" s="144">
        <v>3.1786888081646776</v>
      </c>
      <c r="D42" s="112">
        <v>4.883719649686</v>
      </c>
      <c r="E42" s="144">
        <v>4.31299713328219</v>
      </c>
      <c r="F42" s="112">
        <v>3.359093568151729</v>
      </c>
      <c r="G42" s="125">
        <v>2.022397406616076</v>
      </c>
      <c r="H42" s="21"/>
    </row>
    <row r="43" spans="1:8" ht="14.25" customHeight="1">
      <c r="A43" s="16" t="s">
        <v>13</v>
      </c>
      <c r="B43" s="112">
        <v>3.956898061599951</v>
      </c>
      <c r="C43" s="144">
        <v>3.7951911434007957</v>
      </c>
      <c r="D43" s="112">
        <v>3.3</v>
      </c>
      <c r="E43" s="144">
        <v>3.595106391569427</v>
      </c>
      <c r="F43" s="112">
        <v>1.764216878598479</v>
      </c>
      <c r="G43" s="125">
        <v>3.6837839829072423</v>
      </c>
      <c r="H43" s="21"/>
    </row>
    <row r="44" spans="1:8" ht="14.25" customHeight="1">
      <c r="A44" s="16" t="s">
        <v>14</v>
      </c>
      <c r="B44" s="112">
        <v>5.418740871726738</v>
      </c>
      <c r="C44" s="144">
        <v>8.033904168828922</v>
      </c>
      <c r="D44" s="112">
        <v>2.9441077923114833</v>
      </c>
      <c r="E44" s="144">
        <v>4.325110025437073</v>
      </c>
      <c r="F44" s="112">
        <v>4.535238153884048</v>
      </c>
      <c r="G44" s="125">
        <v>3.5216974876593237</v>
      </c>
      <c r="H44" s="21"/>
    </row>
    <row r="45" spans="1:8" ht="14.25" customHeight="1">
      <c r="A45" s="16" t="s">
        <v>15</v>
      </c>
      <c r="B45" s="112">
        <v>3.3671923721528763</v>
      </c>
      <c r="C45" s="144">
        <v>2.465317419131638</v>
      </c>
      <c r="D45" s="112">
        <v>4.231217151179598</v>
      </c>
      <c r="E45" s="144">
        <v>4.4</v>
      </c>
      <c r="F45" s="112">
        <v>0.7450968317990085</v>
      </c>
      <c r="G45" s="125">
        <v>1.3347577298067241</v>
      </c>
      <c r="H45" s="21"/>
    </row>
    <row r="46" spans="1:8" ht="14.25" customHeight="1">
      <c r="A46" s="16" t="s">
        <v>16</v>
      </c>
      <c r="B46" s="112">
        <v>10.449816390256629</v>
      </c>
      <c r="C46" s="144">
        <v>10.812662169174883</v>
      </c>
      <c r="D46" s="112">
        <v>16.183025574243498</v>
      </c>
      <c r="E46" s="144">
        <v>13.743287438930835</v>
      </c>
      <c r="F46" s="112">
        <v>19.16930939991995</v>
      </c>
      <c r="G46" s="125">
        <v>13.31687909820968</v>
      </c>
      <c r="H46" s="21"/>
    </row>
    <row r="47" spans="1:8" ht="14.25" customHeight="1">
      <c r="A47" s="16" t="s">
        <v>17</v>
      </c>
      <c r="B47" s="112">
        <v>2.3575036696299736</v>
      </c>
      <c r="C47" s="144">
        <v>2.645217090468777</v>
      </c>
      <c r="D47" s="112">
        <v>4.373418645052407</v>
      </c>
      <c r="E47" s="144">
        <v>3.8777405418500424</v>
      </c>
      <c r="F47" s="112">
        <v>1.8</v>
      </c>
      <c r="G47" s="125">
        <v>2.9</v>
      </c>
      <c r="H47" s="21"/>
    </row>
    <row r="48" spans="1:7" ht="17.25" customHeight="1">
      <c r="A48" s="17"/>
      <c r="B48" s="20"/>
      <c r="C48" s="20"/>
      <c r="D48" s="20"/>
      <c r="E48" s="20"/>
      <c r="F48" s="20"/>
      <c r="G48" s="20"/>
    </row>
    <row r="49" spans="2:7" ht="12.75">
      <c r="B49" s="21"/>
      <c r="C49" s="21"/>
      <c r="D49" s="21"/>
      <c r="E49" s="21"/>
      <c r="F49" s="21"/>
      <c r="G49" s="166">
        <v>87</v>
      </c>
    </row>
    <row r="50" spans="2:7" ht="12.75">
      <c r="B50" s="21"/>
      <c r="C50" s="21"/>
      <c r="D50" s="21"/>
      <c r="E50" s="21"/>
      <c r="F50" s="21"/>
      <c r="G50" s="21"/>
    </row>
    <row r="51" spans="2:7" ht="12.75">
      <c r="B51" s="21"/>
      <c r="C51" s="21"/>
      <c r="D51" s="21"/>
      <c r="E51" s="21"/>
      <c r="F51" s="21"/>
      <c r="G51" s="166"/>
    </row>
    <row r="52" spans="2:7" ht="12.75">
      <c r="B52" s="21"/>
      <c r="C52" s="21"/>
      <c r="D52" s="21"/>
      <c r="E52" s="21"/>
      <c r="F52" s="21"/>
      <c r="G52" s="21"/>
    </row>
    <row r="53" spans="2:7" ht="12.75">
      <c r="B53" s="21"/>
      <c r="C53" s="21"/>
      <c r="D53" s="21"/>
      <c r="E53" s="21"/>
      <c r="F53" s="21"/>
      <c r="G53" s="21"/>
    </row>
    <row r="54" spans="2:7" ht="12.75">
      <c r="B54" s="21"/>
      <c r="C54" s="21"/>
      <c r="D54" s="21"/>
      <c r="E54" s="21"/>
      <c r="F54" s="21"/>
      <c r="G54" s="21"/>
    </row>
    <row r="55" spans="2:7" ht="12.75">
      <c r="B55" s="21"/>
      <c r="C55" s="21"/>
      <c r="D55" s="21"/>
      <c r="E55" s="21"/>
      <c r="F55" s="21"/>
      <c r="G55" s="21"/>
    </row>
    <row r="56" spans="2:7" ht="12.75">
      <c r="B56" s="21"/>
      <c r="C56" s="21"/>
      <c r="D56" s="21"/>
      <c r="E56" s="21"/>
      <c r="F56" s="21"/>
      <c r="G56" s="21"/>
    </row>
    <row r="57" spans="2:7" ht="12.75">
      <c r="B57" s="21"/>
      <c r="C57" s="21"/>
      <c r="D57" s="21"/>
      <c r="E57" s="21"/>
      <c r="F57" s="21"/>
      <c r="G57" s="21"/>
    </row>
    <row r="58" spans="2:7" ht="12.75">
      <c r="B58" s="21"/>
      <c r="C58" s="21"/>
      <c r="D58" s="21"/>
      <c r="E58" s="21"/>
      <c r="F58" s="21"/>
      <c r="G58" s="21"/>
    </row>
    <row r="59" spans="2:7" ht="12.75">
      <c r="B59" s="21"/>
      <c r="C59" s="21"/>
      <c r="D59" s="21"/>
      <c r="E59" s="21"/>
      <c r="F59" s="21"/>
      <c r="G59" s="21"/>
    </row>
    <row r="60" spans="2:7" ht="12.75">
      <c r="B60" s="21"/>
      <c r="C60" s="21"/>
      <c r="D60" s="21"/>
      <c r="E60" s="21"/>
      <c r="F60" s="21"/>
      <c r="G60" s="21"/>
    </row>
    <row r="61" spans="2:7" ht="12.75">
      <c r="B61" s="21"/>
      <c r="C61" s="21"/>
      <c r="D61" s="21"/>
      <c r="E61" s="21"/>
      <c r="F61" s="21"/>
      <c r="G61" s="21"/>
    </row>
    <row r="62" spans="2:7" ht="12.75">
      <c r="B62" s="21"/>
      <c r="C62" s="21"/>
      <c r="D62" s="21"/>
      <c r="E62" s="21"/>
      <c r="F62" s="21"/>
      <c r="G62" s="21"/>
    </row>
    <row r="63" spans="2:7" ht="12.75">
      <c r="B63" s="21"/>
      <c r="C63" s="21"/>
      <c r="D63" s="21"/>
      <c r="E63" s="21"/>
      <c r="F63" s="21"/>
      <c r="G63" s="21"/>
    </row>
    <row r="64" spans="2:7" ht="12.75">
      <c r="B64" s="21"/>
      <c r="C64" s="21"/>
      <c r="D64" s="21"/>
      <c r="E64" s="21"/>
      <c r="F64" s="21"/>
      <c r="G64" s="21"/>
    </row>
    <row r="65" spans="2:7" ht="12.75">
      <c r="B65" s="21"/>
      <c r="C65" s="21"/>
      <c r="D65" s="21"/>
      <c r="E65" s="21"/>
      <c r="F65" s="21"/>
      <c r="G65" s="21"/>
    </row>
    <row r="66" spans="2:7" ht="12.75">
      <c r="B66" s="21"/>
      <c r="C66" s="21"/>
      <c r="D66" s="21"/>
      <c r="E66" s="21"/>
      <c r="F66" s="21"/>
      <c r="G66" s="21"/>
    </row>
    <row r="67" spans="2:7" ht="12.75">
      <c r="B67" s="21"/>
      <c r="C67" s="21"/>
      <c r="D67" s="21"/>
      <c r="E67" s="21"/>
      <c r="F67" s="21"/>
      <c r="G67" s="21"/>
    </row>
    <row r="68" spans="2:7" ht="12.75">
      <c r="B68" s="21"/>
      <c r="C68" s="21"/>
      <c r="D68" s="21"/>
      <c r="E68" s="21"/>
      <c r="F68" s="21"/>
      <c r="G68" s="21"/>
    </row>
    <row r="69" spans="2:7" ht="12.75">
      <c r="B69" s="21"/>
      <c r="C69" s="21"/>
      <c r="D69" s="21"/>
      <c r="E69" s="21"/>
      <c r="F69" s="21"/>
      <c r="G69" s="21"/>
    </row>
    <row r="70" spans="2:7" ht="12.75">
      <c r="B70" s="21"/>
      <c r="C70" s="21"/>
      <c r="D70" s="21"/>
      <c r="E70" s="21"/>
      <c r="F70" s="21"/>
      <c r="G70" s="21"/>
    </row>
    <row r="71" spans="2:7" ht="12.75">
      <c r="B71" s="21"/>
      <c r="C71" s="21"/>
      <c r="D71" s="21"/>
      <c r="E71" s="21"/>
      <c r="F71" s="21"/>
      <c r="G71" s="21"/>
    </row>
    <row r="72" spans="2:7" ht="12.75">
      <c r="B72" s="21"/>
      <c r="C72" s="21"/>
      <c r="D72" s="21"/>
      <c r="E72" s="21"/>
      <c r="F72" s="21"/>
      <c r="G72" s="21"/>
    </row>
    <row r="73" spans="2:7" ht="12.75">
      <c r="B73" s="21"/>
      <c r="C73" s="21"/>
      <c r="D73" s="21"/>
      <c r="E73" s="21"/>
      <c r="F73" s="21"/>
      <c r="G73" s="21"/>
    </row>
    <row r="74" spans="2:7" ht="12.75">
      <c r="B74" s="21"/>
      <c r="C74" s="21"/>
      <c r="D74" s="21"/>
      <c r="E74" s="21"/>
      <c r="F74" s="21"/>
      <c r="G74" s="21"/>
    </row>
    <row r="75" spans="2:7" ht="12.75">
      <c r="B75" s="21"/>
      <c r="C75" s="21"/>
      <c r="D75" s="21"/>
      <c r="E75" s="21"/>
      <c r="F75" s="21"/>
      <c r="G75" s="21"/>
    </row>
    <row r="76" spans="2:7" ht="12.75">
      <c r="B76" s="21"/>
      <c r="C76" s="21"/>
      <c r="D76" s="21"/>
      <c r="E76" s="21"/>
      <c r="F76" s="21"/>
      <c r="G76" s="21"/>
    </row>
  </sheetData>
  <mergeCells count="7">
    <mergeCell ref="A7:G7"/>
    <mergeCell ref="A28:G28"/>
    <mergeCell ref="E4:G4"/>
    <mergeCell ref="D4:D5"/>
    <mergeCell ref="C4:C5"/>
    <mergeCell ref="B4:B5"/>
    <mergeCell ref="A4:A5"/>
  </mergeCells>
  <printOptions/>
  <pageMargins left="0.984251968503937" right="0.984251968503937" top="0.984251968503937" bottom="0.4724409448818898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Kuliś</dc:creator>
  <cp:keywords/>
  <dc:description/>
  <cp:lastModifiedBy>Halina Kaminska</cp:lastModifiedBy>
  <cp:lastPrinted>2003-06-09T15:24:22Z</cp:lastPrinted>
  <dcterms:created xsi:type="dcterms:W3CDTF">2002-09-03T12:46:56Z</dcterms:created>
  <dcterms:modified xsi:type="dcterms:W3CDTF">2003-06-16T09:45:49Z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-314718902</vt:i4>
  </property>
  <property fmtid="{D5CDD505-2E9C-101B-9397-08002B2CF9AE}" pid="3" name="_EmailSubject">
    <vt:lpwstr>Tablice do Raportu PSR 2002</vt:lpwstr>
  </property>
  <property fmtid="{D5CDD505-2E9C-101B-9397-08002B2CF9AE}" pid="4" name="_AuthorEmail">
    <vt:lpwstr>R.Kaczkowska@stat.gov.pl</vt:lpwstr>
  </property>
  <property fmtid="{D5CDD505-2E9C-101B-9397-08002B2CF9AE}" pid="5" name="_AuthorEmailDisplayName">
    <vt:lpwstr>Kaczkowska Renata</vt:lpwstr>
  </property>
</Properties>
</file>