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WB" defaultThemeVersion="124226"/>
  <bookViews>
    <workbookView xWindow="0" yWindow="0" windowWidth="19200" windowHeight="12105" tabRatio="913" firstSheet="10" activeTab="15"/>
  </bookViews>
  <sheets>
    <sheet name="Parameters" sheetId="78" state="hidden" r:id="rId1"/>
    <sheet name="Model" sheetId="84" state="hidden" r:id="rId2"/>
    <sheet name="CO2" sheetId="520" r:id="rId3"/>
    <sheet name="Biomass CO2" sheetId="534" r:id="rId4"/>
    <sheet name="N2O" sheetId="535" r:id="rId5"/>
    <sheet name="CH4" sheetId="536" r:id="rId6"/>
    <sheet name="HFC" sheetId="537" r:id="rId7"/>
    <sheet name="PFC" sheetId="538" r:id="rId8"/>
    <sheet name="SF6_NF3" sheetId="539" r:id="rId9"/>
    <sheet name="NOx" sheetId="546" r:id="rId10"/>
    <sheet name="SOx" sheetId="545" r:id="rId11"/>
    <sheet name="NH3" sheetId="540" r:id="rId12"/>
    <sheet name="NMVOC" sheetId="541" r:id="rId13"/>
    <sheet name="CO" sheetId="542" r:id="rId14"/>
    <sheet name="PM10" sheetId="543" r:id="rId15"/>
    <sheet name="PM2.5" sheetId="544" r:id="rId16"/>
  </sheets>
  <definedNames>
    <definedName name="COUNTRY">'Parameters'!$B$22:$B$55</definedName>
    <definedName name="DECIMALS">'Parameters'!$E$39:$E$46</definedName>
    <definedName name="ROUNDING">'Parameters'!$E$53:$E$54</definedName>
  </definedNames>
  <calcPr calcId="152511"/>
</workbook>
</file>

<file path=xl/comments1.xml><?xml version="1.0" encoding="utf-8"?>
<comments xmlns="http://schemas.openxmlformats.org/spreadsheetml/2006/main">
  <authors>
    <author>nuno.baptista</author>
  </authors>
  <commentList>
    <comment ref="AC2" authorId="0">
      <text>
        <r>
          <rPr>
            <sz val="9"/>
            <rFont val="Tahoma"/>
            <family val="2"/>
          </rPr>
          <t xml:space="preserve">Whenever updating the list of equations, the table in cell K20 needs to be updated accordingly.
</t>
        </r>
      </text>
    </comment>
    <comment ref="F3" authorId="0">
      <text>
        <r>
          <rPr>
            <sz val="9"/>
            <rFont val="Tahoma"/>
            <family val="2"/>
          </rPr>
          <t>Code to be used in Eurobase</t>
        </r>
      </text>
    </comment>
    <comment ref="G3" authorId="0">
      <text>
        <r>
          <rPr>
            <sz val="9"/>
            <rFont val="Tahoma"/>
            <family val="2"/>
          </rPr>
          <t>Code of the unit</t>
        </r>
      </text>
    </comment>
    <comment ref="H3" authorId="0">
      <text>
        <r>
          <rPr>
            <sz val="9"/>
            <rFont val="Tahoma"/>
            <family val="2"/>
          </rPr>
          <t>Name of the worksheet</t>
        </r>
      </text>
    </comment>
    <comment ref="I3" authorId="0">
      <text>
        <r>
          <rPr>
            <sz val="9"/>
            <rFont val="Tahoma"/>
            <family val="2"/>
          </rPr>
          <t>Label of the pollutant</t>
        </r>
      </text>
    </comment>
    <comment ref="K3" authorId="0">
      <text>
        <r>
          <rPr>
            <sz val="9"/>
            <rFont val="Tahoma"/>
            <family val="2"/>
          </rPr>
          <t>A type of data table from the column starting in cell E22 needs to be selected here</t>
        </r>
      </text>
    </comment>
    <comment ref="L3" authorId="0">
      <text>
        <r>
          <rPr>
            <sz val="9"/>
            <rFont val="Tahoma"/>
            <family val="2"/>
          </rPr>
          <t>Number of the row of the first flag</t>
        </r>
      </text>
    </comment>
    <comment ref="M3" authorId="0">
      <text>
        <r>
          <rPr>
            <sz val="9"/>
            <rFont val="Tahoma"/>
            <family val="2"/>
          </rPr>
          <t>Number of the row in the worksheet "Structure"</t>
        </r>
      </text>
    </comment>
    <comment ref="N3" authorId="0">
      <text>
        <r>
          <rPr>
            <sz val="9"/>
            <rFont val="Tahoma"/>
            <family val="2"/>
          </rPr>
          <t>Include here the name of the worksheet for which a value in an given cell should be superior to the same cell in the selected worksheet.</t>
        </r>
      </text>
    </comment>
    <comment ref="T3" authorId="0">
      <text>
        <r>
          <rPr>
            <sz val="9"/>
            <rFont val="Tahoma"/>
            <family val="2"/>
          </rPr>
          <t xml:space="preserve">Type of character accepted. See table in cell J29.
</t>
        </r>
      </text>
    </comment>
    <comment ref="U3" authorId="0">
      <text>
        <r>
          <rPr>
            <sz val="9"/>
            <rFont val="Tahoma"/>
            <family val="2"/>
          </rPr>
          <t>Number of the row in the AEA questionnaire</t>
        </r>
      </text>
    </comment>
    <comment ref="V3" authorId="0">
      <text>
        <r>
          <rPr>
            <sz val="9"/>
            <rFont val="Tahoma"/>
            <family val="2"/>
          </rPr>
          <t>Number of the row of the superior total</t>
        </r>
      </text>
    </comment>
    <comment ref="W3" authorId="0">
      <text>
        <r>
          <rPr>
            <sz val="9"/>
            <rFont val="Tahoma"/>
            <family val="2"/>
          </rPr>
          <t>Annual growth rate to be applied in the plausibility check.</t>
        </r>
      </text>
    </comment>
    <comment ref="X3" authorId="0">
      <text>
        <r>
          <rPr>
            <sz val="9"/>
            <rFont val="Tahoma"/>
            <family val="2"/>
          </rPr>
          <t>Number of the row to be used as superior total for the plausibility check. The percentage of contribution to the total can be set in the column on the right.</t>
        </r>
      </text>
    </comment>
    <comment ref="Y3" authorId="0">
      <text>
        <r>
          <rPr>
            <sz val="9"/>
            <rFont val="Tahoma"/>
            <family val="2"/>
          </rPr>
          <t>% of contribution to a superior total to be used as threshold. The row of the total is defined in the column on the left.</t>
        </r>
      </text>
    </comment>
    <comment ref="AD3" authorId="0">
      <text>
        <r>
          <rPr>
            <sz val="9"/>
            <rFont val="Tahoma"/>
            <family val="2"/>
          </rPr>
          <t>Formula to be applied. The symbol #, followed by a number, indicates the row.</t>
        </r>
      </text>
    </comment>
    <comment ref="AE3" authorId="0">
      <text>
        <r>
          <rPr>
            <sz val="9"/>
            <rFont val="Tahoma"/>
            <family val="2"/>
          </rPr>
          <t>Number of the row where the consistency check message will be displayed</t>
        </r>
      </text>
    </comment>
    <comment ref="C6" authorId="0">
      <text>
        <r>
          <rPr>
            <sz val="9"/>
            <rFont val="Tahoma"/>
            <family val="2"/>
          </rPr>
          <t>See column starting in cell E3</t>
        </r>
      </text>
    </comment>
    <comment ref="C7" authorId="0">
      <text>
        <r>
          <rPr>
            <sz val="9"/>
            <rFont val="Tahoma"/>
            <family val="2"/>
          </rPr>
          <t>see column AC</t>
        </r>
      </text>
    </comment>
    <comment ref="C8" authorId="0">
      <text>
        <r>
          <rPr>
            <sz val="9"/>
            <rFont val="Tahoma"/>
            <family val="2"/>
          </rPr>
          <t>see column Q</t>
        </r>
      </text>
    </comment>
    <comment ref="C9" authorId="0">
      <text>
        <r>
          <rPr>
            <sz val="9"/>
            <rFont val="Tahoma"/>
            <family val="2"/>
          </rPr>
          <t>First row with data in the AEA questionnaire</t>
        </r>
      </text>
    </comment>
    <comment ref="C10" authorId="0">
      <text>
        <r>
          <rPr>
            <sz val="9"/>
            <rFont val="Tahoma"/>
            <family val="2"/>
          </rPr>
          <t xml:space="preserve">First column with data in the AEA questionnaire
</t>
        </r>
      </text>
    </comment>
    <comment ref="C12" authorId="0">
      <text>
        <r>
          <rPr>
            <sz val="9"/>
            <rFont val="Tahoma"/>
            <family val="2"/>
          </rPr>
          <t xml:space="preserve">Number of the column where the labels are displayed.
</t>
        </r>
      </text>
    </comment>
    <comment ref="C16" authorId="0">
      <text>
        <r>
          <rPr>
            <sz val="9"/>
            <rFont val="Tahoma"/>
            <family val="2"/>
          </rPr>
          <t xml:space="preserve">number of pre-defined flags, defined by letters
</t>
        </r>
      </text>
    </comment>
    <comment ref="C17" authorId="0">
      <text>
        <r>
          <rPr>
            <sz val="9"/>
            <rFont val="Tahoma"/>
            <family val="2"/>
          </rPr>
          <t>Number of free footnotes, defined by numbers</t>
        </r>
      </text>
    </comment>
    <comment ref="C18" authorId="0">
      <text>
        <r>
          <rPr>
            <sz val="9"/>
            <rFont val="Tahoma"/>
            <family val="2"/>
          </rPr>
          <t>see column starting in cell G44</t>
        </r>
      </text>
    </comment>
    <comment ref="C19" authorId="0">
      <text>
        <r>
          <rPr>
            <sz val="9"/>
            <rFont val="Tahoma"/>
            <family val="2"/>
          </rPr>
          <t>See column starting in cell E22</t>
        </r>
      </text>
    </comment>
    <comment ref="E21" authorId="0">
      <text>
        <r>
          <rPr>
            <sz val="9"/>
            <rFont val="Tahoma"/>
            <family val="2"/>
          </rPr>
          <t>The type of data table from this table needs to be selected in the column starting in cell K4.</t>
        </r>
      </text>
    </comment>
    <comment ref="J21" authorId="0">
      <text>
        <r>
          <rPr>
            <sz val="9"/>
            <rFont val="Tahoma"/>
            <family val="2"/>
          </rPr>
          <t>Start number for equations in column AD</t>
        </r>
      </text>
    </comment>
    <comment ref="K21" authorId="0">
      <text>
        <r>
          <rPr>
            <sz val="9"/>
            <rFont val="Tahoma"/>
            <family val="2"/>
          </rPr>
          <t>Number of equations to be used (column AD)</t>
        </r>
      </text>
    </comment>
    <comment ref="I22" authorId="0">
      <text>
        <r>
          <rPr>
            <sz val="9"/>
            <rFont val="Tahoma"/>
            <family val="2"/>
          </rPr>
          <t>Include an X to check consistency</t>
        </r>
      </text>
    </comment>
    <comment ref="J29" authorId="0">
      <text>
        <r>
          <rPr>
            <sz val="9"/>
            <rFont val="Tahoma"/>
            <family val="2"/>
          </rPr>
          <t xml:space="preserve">To select in column S
</t>
        </r>
      </text>
    </comment>
    <comment ref="K33" authorId="0">
      <text>
        <r>
          <rPr>
            <sz val="9"/>
            <rFont val="Tahoma"/>
            <family val="2"/>
          </rPr>
          <t>If this type of character is used, the cell will not be checked.</t>
        </r>
      </text>
    </comment>
    <comment ref="K35" authorId="0">
      <text>
        <r>
          <rPr>
            <sz val="9"/>
            <rFont val="Tahoma"/>
            <family val="2"/>
          </rPr>
          <t>This type of character should be included in totals for which the sub-totals are always inferior to the total.</t>
        </r>
      </text>
    </comment>
    <comment ref="E38" authorId="0">
      <text>
        <r>
          <rPr>
            <sz val="9"/>
            <rFont val="Tahoma"/>
            <family val="2"/>
          </rPr>
          <t>To be selected in cell F7 of the worksheet "structure".</t>
        </r>
      </text>
    </comment>
    <comment ref="J44" authorId="0">
      <text>
        <r>
          <rPr>
            <sz val="9"/>
            <rFont val="Tahoma"/>
            <family val="2"/>
          </rPr>
          <t>Include an "X" if you wish to display the text from the previous column</t>
        </r>
      </text>
    </comment>
    <comment ref="E52" authorId="0">
      <text>
        <r>
          <rPr>
            <sz val="9"/>
            <rFont val="Tahoma"/>
            <family val="2"/>
          </rPr>
          <t>To be selected in cell F8 of the worksheet "structure".</t>
        </r>
      </text>
    </comment>
    <comment ref="E53" authorId="0">
      <text>
        <r>
          <rPr>
            <sz val="9"/>
            <rFont val="Tahoma"/>
            <family val="2"/>
          </rPr>
          <t>round the values and then sum them</t>
        </r>
      </text>
    </comment>
    <comment ref="E54" authorId="0">
      <text>
        <r>
          <rPr>
            <sz val="9"/>
            <rFont val="Tahoma"/>
            <family val="2"/>
          </rPr>
          <t>sum the values and then round the sum</t>
        </r>
      </text>
    </comment>
  </commentList>
</comments>
</file>

<file path=xl/comments2.xml><?xml version="1.0" encoding="utf-8"?>
<comments xmlns="http://schemas.openxmlformats.org/spreadsheetml/2006/main">
  <authors>
    <author>Antonio David</author>
  </authors>
  <commentList>
    <comment ref="D106" authorId="0">
      <text>
        <r>
          <rPr>
            <b/>
            <sz val="8"/>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sharedStrings.xml><?xml version="1.0" encoding="utf-8"?>
<sst xmlns="http://schemas.openxmlformats.org/spreadsheetml/2006/main" count="6932" uniqueCount="711">
  <si>
    <t>'Total CO2 emissions without LUCF' as reported to UNFCCC (table 10s1)</t>
  </si>
  <si>
    <t>HH_HEAT</t>
  </si>
  <si>
    <t>HH_OTH</t>
  </si>
  <si>
    <t>TOT_NACE_HH</t>
  </si>
  <si>
    <t>TOT_NRA</t>
  </si>
  <si>
    <t>NRA_FISH</t>
  </si>
  <si>
    <t>TOT_NRES</t>
  </si>
  <si>
    <t>ADJ_OTH</t>
  </si>
  <si>
    <t>TOT_CONV</t>
  </si>
  <si>
    <t>e)</t>
  </si>
  <si>
    <t>Forestry and logging</t>
  </si>
  <si>
    <t>A03</t>
  </si>
  <si>
    <t>Fishing and aquaculture</t>
  </si>
  <si>
    <t>C10-C12</t>
  </si>
  <si>
    <t>Manufacture of food products, beverages and tobacco
products</t>
  </si>
  <si>
    <t>Manufacture of textiles, wearing apparel and leather products</t>
  </si>
  <si>
    <t>C13-C15</t>
  </si>
  <si>
    <t>C16</t>
  </si>
  <si>
    <t>Manufacture of wood and of products of wood and cork, except furniture; manufacture of articles of straw and plaiting materials</t>
  </si>
  <si>
    <t>C17</t>
  </si>
  <si>
    <t>Manufacture of paper and paper products</t>
  </si>
  <si>
    <t>Crop and animal production, hunting and related service activities</t>
  </si>
  <si>
    <t>A_U   01-99</t>
  </si>
  <si>
    <t>HH</t>
  </si>
  <si>
    <t>HH_TRA</t>
  </si>
  <si>
    <t>PM2.5</t>
  </si>
  <si>
    <t>Printing and reproduction of recorded media</t>
  </si>
  <si>
    <t>C18</t>
  </si>
  <si>
    <t>C19</t>
  </si>
  <si>
    <t>Manufacture of coke and refined petroleum products</t>
  </si>
  <si>
    <t>C20</t>
  </si>
  <si>
    <t>Manufacture of chemicals and chemical products</t>
  </si>
  <si>
    <t>C21</t>
  </si>
  <si>
    <t>Manufacture of basic pharmaceutical products and pharmaceutical preparations</t>
  </si>
  <si>
    <t>C22</t>
  </si>
  <si>
    <t>C23</t>
  </si>
  <si>
    <t>C24</t>
  </si>
  <si>
    <t>C25</t>
  </si>
  <si>
    <t>Manufacture of computer, electronic and optical products</t>
  </si>
  <si>
    <t>C26</t>
  </si>
  <si>
    <t>Manufacture of electrical equipment</t>
  </si>
  <si>
    <t>C27</t>
  </si>
  <si>
    <t>C28</t>
  </si>
  <si>
    <t>Confidential</t>
  </si>
  <si>
    <t>Break in series</t>
  </si>
  <si>
    <t>p)</t>
  </si>
  <si>
    <t>s)</t>
  </si>
  <si>
    <t>D</t>
  </si>
  <si>
    <t>Manufacture of rubber and plastic products</t>
  </si>
  <si>
    <t>Manufacture of other non-metallic mineral products</t>
  </si>
  <si>
    <t>Agriculture, forestry and fishing</t>
  </si>
  <si>
    <t>A</t>
  </si>
  <si>
    <t>C</t>
  </si>
  <si>
    <t>Manufacturing</t>
  </si>
  <si>
    <t>Water supply; sewerage, waste management and remediation activities</t>
  </si>
  <si>
    <t>E</t>
  </si>
  <si>
    <t>Wholesale and retail trade; repair of motor vehicles and motorcycles</t>
  </si>
  <si>
    <t>G</t>
  </si>
  <si>
    <t>Manufacture of wood, paper, printing and reproduction</t>
  </si>
  <si>
    <t>C16-C18</t>
  </si>
  <si>
    <t>Manufacture of rubber and plastic products and other non-metallic mineral products</t>
  </si>
  <si>
    <t>C22_C23</t>
  </si>
  <si>
    <t>Manufacture of basic metals and fabricated metal products, except machinery and equipment</t>
  </si>
  <si>
    <t>C24_C25</t>
  </si>
  <si>
    <t>Manufacture of motor vehicles, trailers, semi-trailers and of other transport equipment</t>
  </si>
  <si>
    <t>C29_C30</t>
  </si>
  <si>
    <t>Manufacture of furniture; jewellery, musical instruments, toys; repair and installation of machinery and equipment</t>
  </si>
  <si>
    <t>C31-C33</t>
  </si>
  <si>
    <t>Publishing, motion picture, video, television programme production; sound recording, programming and broadcasting activities</t>
  </si>
  <si>
    <t>J58-J60</t>
  </si>
  <si>
    <t>Legal and accounting activities; activities of head offices; management consultancy activities; architectural and engineering activities; technical testing and analysis</t>
  </si>
  <si>
    <t>M69-M71</t>
  </si>
  <si>
    <t>Advertising and market research; other professional, scientific and technical activities; veterinary activities</t>
  </si>
  <si>
    <t>M73-M75</t>
  </si>
  <si>
    <r>
      <t xml:space="preserve">   Bridging items</t>
    </r>
    <r>
      <rPr>
        <b/>
        <sz val="10"/>
        <rFont val="Arial"/>
        <family val="2"/>
      </rPr>
      <t xml:space="preserve">
                                Total Air emissions accounts (industry </t>
    </r>
    <r>
      <rPr>
        <i/>
        <sz val="10"/>
        <rFont val="Arial"/>
        <family val="2"/>
      </rPr>
      <t>(row 5)</t>
    </r>
    <r>
      <rPr>
        <b/>
        <sz val="10"/>
        <rFont val="Arial"/>
        <family val="2"/>
      </rPr>
      <t xml:space="preserve"> + households </t>
    </r>
    <r>
      <rPr>
        <i/>
        <sz val="10"/>
        <rFont val="Arial"/>
        <family val="2"/>
      </rPr>
      <t>(row 91)</t>
    </r>
    <r>
      <rPr>
        <b/>
        <sz val="10"/>
        <rFont val="Arial"/>
        <family val="2"/>
      </rPr>
      <t>)</t>
    </r>
  </si>
  <si>
    <t>Transportation and storage</t>
  </si>
  <si>
    <t>H</t>
  </si>
  <si>
    <t>Information and communication</t>
  </si>
  <si>
    <t>J</t>
  </si>
  <si>
    <t>Financial and insurance activities</t>
  </si>
  <si>
    <t>K</t>
  </si>
  <si>
    <t>M</t>
  </si>
  <si>
    <t>Professional, scientific and technical activities</t>
  </si>
  <si>
    <t>N</t>
  </si>
  <si>
    <t>Administrative and support service activities</t>
  </si>
  <si>
    <t>Q</t>
  </si>
  <si>
    <t>Human health and social work activities</t>
  </si>
  <si>
    <t>R</t>
  </si>
  <si>
    <t>Arts, entertainment and recreation</t>
  </si>
  <si>
    <t>S</t>
  </si>
  <si>
    <t>Other service activities</t>
  </si>
  <si>
    <t>Croatia</t>
  </si>
  <si>
    <t>HR</t>
  </si>
  <si>
    <t>Malta</t>
  </si>
  <si>
    <t>MT</t>
  </si>
  <si>
    <t>Iceland</t>
  </si>
  <si>
    <t>IS</t>
  </si>
  <si>
    <t>Liechtenstein</t>
  </si>
  <si>
    <t>LI</t>
  </si>
  <si>
    <t>HFC</t>
  </si>
  <si>
    <t>PFC</t>
  </si>
  <si>
    <t>NOX</t>
  </si>
  <si>
    <t>Manufacture of basic metals</t>
  </si>
  <si>
    <t>Manufacture of fabricated metal products, except machinery and equipment</t>
  </si>
  <si>
    <t>Manufacture of machinery and equipment n.e.c.</t>
  </si>
  <si>
    <t>Manufacture of motor vehicles, trailers and semi-trailers</t>
  </si>
  <si>
    <t>Label</t>
  </si>
  <si>
    <t>EXPLANATIONS</t>
  </si>
  <si>
    <t>A. FOOTNOTE REFERENCES:</t>
  </si>
  <si>
    <t>b)</t>
  </si>
  <si>
    <t>c)</t>
  </si>
  <si>
    <t>Other</t>
  </si>
  <si>
    <t>B. FOOTNOTE TEXTS</t>
  </si>
  <si>
    <r>
      <t>Footnote area:</t>
    </r>
    <r>
      <rPr>
        <b/>
        <sz val="14"/>
        <color indexed="12"/>
        <rFont val="Arial"/>
        <family val="2"/>
      </rPr>
      <t xml:space="preserve"> </t>
    </r>
    <r>
      <rPr>
        <i/>
        <sz val="8"/>
        <color indexed="12"/>
        <rFont val="Arial"/>
        <family val="2"/>
      </rPr>
      <t>(Footnote references + texts)</t>
    </r>
    <r>
      <rPr>
        <b/>
        <sz val="14"/>
        <color indexed="12"/>
        <rFont val="Arial"/>
        <family val="2"/>
      </rPr>
      <t xml:space="preserve"> --&gt;  </t>
    </r>
  </si>
  <si>
    <r>
      <t xml:space="preserve">Please do </t>
    </r>
    <r>
      <rPr>
        <b/>
        <sz val="8"/>
        <color indexed="12"/>
        <rFont val="Arial"/>
        <family val="2"/>
      </rPr>
      <t>NOT</t>
    </r>
    <r>
      <rPr>
        <sz val="8"/>
        <color indexed="12"/>
        <rFont val="Arial"/>
        <family val="2"/>
      </rPr>
      <t xml:space="preserve"> use </t>
    </r>
    <r>
      <rPr>
        <b/>
        <sz val="8"/>
        <color indexed="12"/>
        <rFont val="Arial"/>
        <family val="2"/>
      </rPr>
      <t>any other format</t>
    </r>
    <r>
      <rPr>
        <sz val="8"/>
        <color indexed="12"/>
        <rFont val="Arial"/>
        <family val="2"/>
      </rPr>
      <t xml:space="preserve"> for the footnote references!</t>
    </r>
  </si>
  <si>
    <t>Air Pollutant</t>
  </si>
  <si>
    <t>Real estate activities</t>
  </si>
  <si>
    <t>Other adjustments and statistical discrepancy</t>
  </si>
  <si>
    <r>
      <t>Note:</t>
    </r>
    <r>
      <rPr>
        <sz val="9"/>
        <color indexed="10"/>
        <rFont val="Arial"/>
        <family val="2"/>
      </rPr>
      <t xml:space="preserve"> This is the </t>
    </r>
    <r>
      <rPr>
        <u val="single"/>
        <sz val="9"/>
        <color indexed="10"/>
        <rFont val="Arial"/>
        <family val="2"/>
      </rPr>
      <t>last line</t>
    </r>
    <r>
      <rPr>
        <sz val="9"/>
        <color indexed="10"/>
        <rFont val="Arial"/>
        <family val="2"/>
      </rPr>
      <t xml:space="preserve"> in the footnote area.  Any footnotes entered below this line will not be taken into consideration by the data transfer program.                                                                                        </t>
    </r>
    <r>
      <rPr>
        <b/>
        <sz val="12"/>
        <color indexed="10"/>
        <rFont val="Arial"/>
        <family val="2"/>
      </rPr>
      <t>--&gt;</t>
    </r>
  </si>
  <si>
    <t>DE</t>
  </si>
  <si>
    <t>Ind</t>
  </si>
  <si>
    <t>A01</t>
  </si>
  <si>
    <t>A02</t>
  </si>
  <si>
    <t>B</t>
  </si>
  <si>
    <t>Mining and quarrying</t>
  </si>
  <si>
    <t>Air emissions by industry</t>
  </si>
  <si>
    <t>- Transport</t>
  </si>
  <si>
    <t>- Other</t>
  </si>
  <si>
    <t>TOTAL</t>
  </si>
  <si>
    <t>Manufacture of other transport equipment</t>
  </si>
  <si>
    <t>F</t>
  </si>
  <si>
    <t>Construction</t>
  </si>
  <si>
    <t>I</t>
  </si>
  <si>
    <t>Water transport</t>
  </si>
  <si>
    <t>Air transport</t>
  </si>
  <si>
    <t>L</t>
  </si>
  <si>
    <t>Public administration and defence; compulsory social security</t>
  </si>
  <si>
    <t>Education</t>
  </si>
  <si>
    <t>O</t>
  </si>
  <si>
    <t>less National residents abroad</t>
  </si>
  <si>
    <t>plus Non-residents on the territory</t>
  </si>
  <si>
    <t>-  National fishing vessels operating abroad</t>
  </si>
  <si>
    <t>-  Land transport</t>
  </si>
  <si>
    <t>-  Water transport</t>
  </si>
  <si>
    <t>-  Air transport</t>
  </si>
  <si>
    <t>NMVOC</t>
  </si>
  <si>
    <t>Sheet</t>
  </si>
  <si>
    <t>N2O</t>
  </si>
  <si>
    <t>CH4</t>
  </si>
  <si>
    <t>NOx</t>
  </si>
  <si>
    <t>SOx</t>
  </si>
  <si>
    <t>NH3</t>
  </si>
  <si>
    <t>CO</t>
  </si>
  <si>
    <t>PM10</t>
  </si>
  <si>
    <t>CO2</t>
  </si>
  <si>
    <t>Country:</t>
  </si>
  <si>
    <t>Unit</t>
  </si>
  <si>
    <t>Million National Currency</t>
  </si>
  <si>
    <t>Austria</t>
  </si>
  <si>
    <t>AT</t>
  </si>
  <si>
    <t>Belgium</t>
  </si>
  <si>
    <t>BE</t>
  </si>
  <si>
    <t>Bulgaria</t>
  </si>
  <si>
    <t>BG</t>
  </si>
  <si>
    <t>Cyprus</t>
  </si>
  <si>
    <t>CY</t>
  </si>
  <si>
    <t>Czech Republic</t>
  </si>
  <si>
    <t>CZ</t>
  </si>
  <si>
    <t>Denmark</t>
  </si>
  <si>
    <t>Estonia</t>
  </si>
  <si>
    <t>EE</t>
  </si>
  <si>
    <t>Finland</t>
  </si>
  <si>
    <t>FI</t>
  </si>
  <si>
    <t>France</t>
  </si>
  <si>
    <t>FR</t>
  </si>
  <si>
    <t>Germany</t>
  </si>
  <si>
    <t>Greece</t>
  </si>
  <si>
    <t>Hungary</t>
  </si>
  <si>
    <t>HU</t>
  </si>
  <si>
    <t>Ireland</t>
  </si>
  <si>
    <t>IE</t>
  </si>
  <si>
    <t>Italy</t>
  </si>
  <si>
    <t>IT</t>
  </si>
  <si>
    <t>Latvia</t>
  </si>
  <si>
    <t>LV</t>
  </si>
  <si>
    <t>Lithuania</t>
  </si>
  <si>
    <t>LT</t>
  </si>
  <si>
    <t>Luxembourg</t>
  </si>
  <si>
    <t>LU</t>
  </si>
  <si>
    <t>Netherlands</t>
  </si>
  <si>
    <t>NL</t>
  </si>
  <si>
    <t>Norway</t>
  </si>
  <si>
    <t>NO</t>
  </si>
  <si>
    <t>Poland</t>
  </si>
  <si>
    <t>PL</t>
  </si>
  <si>
    <t>Portugal</t>
  </si>
  <si>
    <t>PT</t>
  </si>
  <si>
    <t>Romania</t>
  </si>
  <si>
    <t>RO</t>
  </si>
  <si>
    <t>Slovak Republic</t>
  </si>
  <si>
    <t>SK</t>
  </si>
  <si>
    <t>Slovenia</t>
  </si>
  <si>
    <t>SI</t>
  </si>
  <si>
    <t>Spain</t>
  </si>
  <si>
    <t>ES</t>
  </si>
  <si>
    <t>Sweden</t>
  </si>
  <si>
    <t>SE</t>
  </si>
  <si>
    <t>Switzerland</t>
  </si>
  <si>
    <t>CH</t>
  </si>
  <si>
    <t>Turkey</t>
  </si>
  <si>
    <t>TR</t>
  </si>
  <si>
    <t>United Kingdom</t>
  </si>
  <si>
    <t>UK</t>
  </si>
  <si>
    <r>
      <t>'Total CO</t>
    </r>
    <r>
      <rPr>
        <b/>
        <vertAlign val="subscript"/>
        <sz val="10"/>
        <color indexed="10"/>
        <rFont val="Arial"/>
        <family val="2"/>
      </rPr>
      <t>2</t>
    </r>
    <r>
      <rPr>
        <b/>
        <sz val="10"/>
        <color indexed="10"/>
        <rFont val="Arial"/>
        <family val="2"/>
      </rPr>
      <t xml:space="preserve"> emissions without LULUCF' as reported to UNFCCC </t>
    </r>
    <r>
      <rPr>
        <sz val="10"/>
        <color indexed="10"/>
        <rFont val="Arial"/>
        <family val="2"/>
      </rPr>
      <t>(table 10s1)</t>
    </r>
  </si>
  <si>
    <t>1000T</t>
  </si>
  <si>
    <t>T_CO2_EQVT</t>
  </si>
  <si>
    <t>C29</t>
  </si>
  <si>
    <t>C30</t>
  </si>
  <si>
    <t>C31_C32</t>
  </si>
  <si>
    <t>Manufacture of furniture; other manufacturing</t>
  </si>
  <si>
    <t>C33</t>
  </si>
  <si>
    <t>Repair and installation of machinery and equipment</t>
  </si>
  <si>
    <t>Electricity, gas, steam and air conditioning supply</t>
  </si>
  <si>
    <t>E36</t>
  </si>
  <si>
    <t>Water collection, treatment and supply</t>
  </si>
  <si>
    <t>E37-E39</t>
  </si>
  <si>
    <t>Sewerage, waste management, remediation activities</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</si>
  <si>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</si>
  <si>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</si>
  <si>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</si>
  <si>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</si>
  <si>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</si>
  <si>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</si>
  <si>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</si>
  <si>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</si>
  <si>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</si>
  <si>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H51</t>
  </si>
  <si>
    <t>H52</t>
  </si>
  <si>
    <t>Warehousing and support activities for transportation</t>
  </si>
  <si>
    <t>H53</t>
  </si>
  <si>
    <t>Postal and courier activities</t>
  </si>
  <si>
    <t>Accommodation and food service activities</t>
  </si>
  <si>
    <t>J58</t>
  </si>
  <si>
    <t>Publishing activities</t>
  </si>
  <si>
    <t>J59_J60</t>
  </si>
  <si>
    <t>Motion picture, video, television programme production; programming and broadcasting activities</t>
  </si>
  <si>
    <t>J61</t>
  </si>
  <si>
    <t>Telecommunications</t>
  </si>
  <si>
    <t>Computer programming, consultancy, and information service activities</t>
  </si>
  <si>
    <t>J62_J63</t>
  </si>
  <si>
    <t>K64</t>
  </si>
  <si>
    <t>Financial service activities, except insurance and pension funding</t>
  </si>
  <si>
    <t>Insurance, reinsurance and pension funding, except compulsory social security</t>
  </si>
  <si>
    <t>K65</t>
  </si>
  <si>
    <t>Activities auxiliary to financial services and insurance activities</t>
  </si>
  <si>
    <t>K66</t>
  </si>
  <si>
    <t>L68A</t>
  </si>
  <si>
    <t>Legal and accounting activities; activities of head offices; management consultancy activities</t>
  </si>
  <si>
    <t>M69_M70</t>
  </si>
  <si>
    <t>Architectural and engineering activities; technical testing and analysis</t>
  </si>
  <si>
    <t>M71</t>
  </si>
  <si>
    <t>M72</t>
  </si>
  <si>
    <t>Scientific research and development</t>
  </si>
  <si>
    <t>M73</t>
  </si>
  <si>
    <t>Advertising and market research</t>
  </si>
  <si>
    <t>Other professional, scientific and technical activities; veterinary activities</t>
  </si>
  <si>
    <t>M74_M75</t>
  </si>
  <si>
    <t>Rental and leasing activities</t>
  </si>
  <si>
    <t>N77</t>
  </si>
  <si>
    <t>N78</t>
  </si>
  <si>
    <t>Employment activities</t>
  </si>
  <si>
    <t>Travel agency, tour operator reservation service and related activities</t>
  </si>
  <si>
    <t>N79</t>
  </si>
  <si>
    <t>Security and investigation, service and landscape, office administrative and support activities</t>
  </si>
  <si>
    <t>N80-N82</t>
  </si>
  <si>
    <t>Q86</t>
  </si>
  <si>
    <t>Human health activities</t>
  </si>
  <si>
    <t>Residential care activities and social work activities without accommodation</t>
  </si>
  <si>
    <t>Q87_Q88</t>
  </si>
  <si>
    <t>Creative, arts and entertainment activities; libraries, archives, museums and other cultural activities; gambling and betting activities</t>
  </si>
  <si>
    <t>R90-R92</t>
  </si>
  <si>
    <t>R93</t>
  </si>
  <si>
    <t>Sports activities and amusement and recreation activities</t>
  </si>
  <si>
    <t>S94</t>
  </si>
  <si>
    <t>Activities of membership organisations</t>
  </si>
  <si>
    <t>Repair of computers and personal and household goods</t>
  </si>
  <si>
    <t>S95</t>
  </si>
  <si>
    <t>S96</t>
  </si>
  <si>
    <t>Other personal service activities</t>
  </si>
  <si>
    <t>Activities of households as employers; undifferentiated goods- and services-producing activities of households for own use</t>
  </si>
  <si>
    <t>T</t>
  </si>
  <si>
    <t>U</t>
  </si>
  <si>
    <t>Activities of extraterritorial organisations and bodies</t>
  </si>
  <si>
    <t>Biomass CO2</t>
  </si>
  <si>
    <t>DK</t>
  </si>
  <si>
    <t>P</t>
  </si>
  <si>
    <t>0_TOT_YR_SUBM</t>
  </si>
  <si>
    <r>
      <t xml:space="preserve">   Household air emissions</t>
    </r>
    <r>
      <rPr>
        <b/>
        <sz val="8"/>
        <rFont val="Arial"/>
        <family val="2"/>
      </rPr>
      <t xml:space="preserve">
                                          </t>
    </r>
    <r>
      <rPr>
        <b/>
        <sz val="10"/>
        <rFont val="Arial"/>
        <family val="2"/>
      </rPr>
      <t>Households, totals</t>
    </r>
  </si>
  <si>
    <t>Year of submission to UNFCCC</t>
  </si>
  <si>
    <t>Carbon Dioxide from biomass used as a fuel</t>
  </si>
  <si>
    <t>Nitrous oxide</t>
  </si>
  <si>
    <t>Methane</t>
  </si>
  <si>
    <t>Hydrofluorocarbons</t>
  </si>
  <si>
    <t>Perfluorocarbons</t>
  </si>
  <si>
    <t>Sulphur hexafluoride</t>
  </si>
  <si>
    <t>Nitrogen oxides</t>
  </si>
  <si>
    <t>Ammonia</t>
  </si>
  <si>
    <t>Non-methane volatile organic compounds</t>
  </si>
  <si>
    <t>Carbon monoxide</t>
  </si>
  <si>
    <t>SF6</t>
  </si>
  <si>
    <t>DATAENTRY</t>
  </si>
  <si>
    <t>7) Footnotes are also validated when you run the "Check" tool.</t>
  </si>
  <si>
    <t>Estimated data</t>
  </si>
  <si>
    <t>1)</t>
  </si>
  <si>
    <t>2)</t>
  </si>
  <si>
    <t>3)</t>
  </si>
  <si>
    <t>4)</t>
  </si>
  <si>
    <t>5)</t>
  </si>
  <si>
    <t>6)</t>
  </si>
  <si>
    <t>7)</t>
  </si>
  <si>
    <t>8)</t>
  </si>
  <si>
    <t>9)</t>
  </si>
  <si>
    <t>10)</t>
  </si>
  <si>
    <t>11)</t>
  </si>
  <si>
    <t>12)</t>
  </si>
  <si>
    <t>13)</t>
  </si>
  <si>
    <t>14)</t>
  </si>
  <si>
    <t>15)</t>
  </si>
  <si>
    <t>16)</t>
  </si>
  <si>
    <t>17)</t>
  </si>
  <si>
    <t>18)</t>
  </si>
  <si>
    <t>19)</t>
  </si>
  <si>
    <t>20)</t>
  </si>
  <si>
    <t>Particulate matter 
(less than or equal to a nominal 10 microns)</t>
  </si>
  <si>
    <t>Particulate matter
(less than or equal to a nominal 2.5 microns)</t>
  </si>
  <si>
    <t>Pollutants</t>
  </si>
  <si>
    <t>Parent</t>
  </si>
  <si>
    <t>Equation</t>
  </si>
  <si>
    <t>X</t>
  </si>
  <si>
    <t>Total industries</t>
  </si>
  <si>
    <t>Bio CO2</t>
  </si>
  <si>
    <t>CO2_BIO</t>
  </si>
  <si>
    <t>SO2</t>
  </si>
  <si>
    <t>SOX</t>
  </si>
  <si>
    <t>PM2_5</t>
  </si>
  <si>
    <t>&lt;TAB&gt;</t>
  </si>
  <si>
    <t xml:space="preserve"> -&gt; Type &lt;TAB&gt; for tabulation</t>
  </si>
  <si>
    <t xml:space="preserve"> -&gt; Do not forget the "."</t>
  </si>
  <si>
    <t>|</t>
  </si>
  <si>
    <t xml:space="preserve"> -&gt; X to activate, empty otherwise</t>
  </si>
  <si>
    <t>Add M flag</t>
  </si>
  <si>
    <t>EL</t>
  </si>
  <si>
    <t>Serbia</t>
  </si>
  <si>
    <t>RS</t>
  </si>
  <si>
    <t>Imputed rents of owner-occupied dwellings</t>
  </si>
  <si>
    <t>Total Households</t>
  </si>
  <si>
    <t>Transport</t>
  </si>
  <si>
    <t>Heating</t>
  </si>
  <si>
    <t>Calculated Total (Industry+Household)</t>
  </si>
  <si>
    <t>ZZ</t>
  </si>
  <si>
    <t>ZZ1</t>
  </si>
  <si>
    <t>ZZ2</t>
  </si>
  <si>
    <t>ZZ3</t>
  </si>
  <si>
    <t>BIRA</t>
  </si>
  <si>
    <t>BIRA1</t>
  </si>
  <si>
    <t>BIRA2</t>
  </si>
  <si>
    <t>BIRA3</t>
  </si>
  <si>
    <t>BIRA4</t>
  </si>
  <si>
    <t>BINR</t>
  </si>
  <si>
    <t>BINR1</t>
  </si>
  <si>
    <t>BINR2</t>
  </si>
  <si>
    <t>TOTY</t>
  </si>
  <si>
    <t>TOTREP</t>
  </si>
  <si>
    <t>BISD</t>
  </si>
  <si>
    <t>BINR3</t>
  </si>
  <si>
    <t>Positive only</t>
  </si>
  <si>
    <t>Any value</t>
  </si>
  <si>
    <t>Year</t>
  </si>
  <si>
    <t>SUM(ROUND(V))</t>
  </si>
  <si>
    <t>ROUND(SUM(V))</t>
  </si>
  <si>
    <t>Plausibility</t>
  </si>
  <si>
    <t>POL</t>
  </si>
  <si>
    <t>LABEL</t>
  </si>
  <si>
    <t>UNIT LABEL</t>
  </si>
  <si>
    <t>Carbon Dioxide
(without emissions from biomass used as a fuel)</t>
  </si>
  <si>
    <t>Illegal Symbol</t>
  </si>
  <si>
    <t>c)10)</t>
  </si>
  <si>
    <t>Default Value</t>
  </si>
  <si>
    <t>Default Footnote</t>
  </si>
  <si>
    <t>+  Land transport</t>
  </si>
  <si>
    <t>+ Water transport</t>
  </si>
  <si>
    <t>+  Air transport</t>
  </si>
  <si>
    <t>- Heating/cooling</t>
  </si>
  <si>
    <t>d)</t>
  </si>
  <si>
    <t>Secondary confidentiality</t>
  </si>
  <si>
    <t xml:space="preserve">Provisional </t>
  </si>
  <si>
    <t>Eurostat estimate</t>
  </si>
  <si>
    <t xml:space="preserve">Pre-defined footnotes must be flagged using the letters defined in the footnotes area, while free/specific footnotes </t>
  </si>
  <si>
    <r>
      <t>e.g.:</t>
    </r>
    <r>
      <rPr>
        <i/>
        <sz val="8"/>
        <color rgb="FF0000FF"/>
        <rFont val="Arial"/>
        <family val="2"/>
      </rPr>
      <t xml:space="preserve">     </t>
    </r>
    <r>
      <rPr>
        <i/>
        <sz val="8"/>
        <color rgb="FFFF0000"/>
        <rFont val="Arial"/>
        <family val="2"/>
      </rPr>
      <t>1)</t>
    </r>
  </si>
  <si>
    <r>
      <t>2)</t>
    </r>
    <r>
      <rPr>
        <sz val="8"/>
        <color indexed="12"/>
        <rFont val="Arial"/>
        <family val="2"/>
      </rPr>
      <t xml:space="preserve"> You can enter </t>
    </r>
    <r>
      <rPr>
        <b/>
        <sz val="8"/>
        <color indexed="12"/>
        <rFont val="Arial"/>
        <family val="2"/>
      </rPr>
      <t>more than one</t>
    </r>
    <r>
      <rPr>
        <sz val="8"/>
        <color indexed="12"/>
        <rFont val="Arial"/>
        <family val="2"/>
      </rPr>
      <t xml:space="preserve"> footnote reference next to a value. e.g.:  </t>
    </r>
    <r>
      <rPr>
        <sz val="8"/>
        <color indexed="10"/>
        <rFont val="Arial"/>
        <family val="2"/>
      </rPr>
      <t xml:space="preserve"> 1)2)b)</t>
    </r>
  </si>
  <si>
    <r>
      <t xml:space="preserve">2) Footnotes references using letters are predefined with standard texts and should </t>
    </r>
    <r>
      <rPr>
        <b/>
        <sz val="8"/>
        <color indexed="12"/>
        <rFont val="Arial"/>
        <family val="2"/>
      </rPr>
      <t>NOT</t>
    </r>
    <r>
      <rPr>
        <sz val="8"/>
        <color indexed="12"/>
        <rFont val="Arial"/>
        <family val="2"/>
      </rPr>
      <t xml:space="preserve"> be changed.</t>
    </r>
  </si>
  <si>
    <r>
      <t xml:space="preserve">e.g.:     </t>
    </r>
    <r>
      <rPr>
        <sz val="8"/>
        <color rgb="FFFF0000"/>
        <rFont val="Arial"/>
        <family val="2"/>
      </rPr>
      <t>1</t>
    </r>
    <r>
      <rPr>
        <i/>
        <sz val="8"/>
        <color rgb="FFFF0000"/>
        <rFont val="Arial"/>
        <family val="2"/>
      </rPr>
      <t>)</t>
    </r>
    <r>
      <rPr>
        <i/>
        <sz val="8"/>
        <color indexed="10"/>
        <rFont val="Arial"/>
        <family val="2"/>
      </rPr>
      <t>This is the first footnote text referring to footnote reference 1</t>
    </r>
    <r>
      <rPr>
        <b/>
        <i/>
        <sz val="8"/>
        <color indexed="10"/>
        <rFont val="Arial"/>
        <family val="2"/>
      </rPr>
      <t>)</t>
    </r>
    <r>
      <rPr>
        <i/>
        <sz val="8"/>
        <color indexed="10"/>
        <rFont val="Arial"/>
        <family val="2"/>
      </rPr>
      <t xml:space="preserve"> in the data area.</t>
    </r>
  </si>
  <si>
    <r>
      <t>2)This is the second footnote text referring to footnote reference</t>
    </r>
    <r>
      <rPr>
        <b/>
        <i/>
        <sz val="8"/>
        <color indexed="10"/>
        <rFont val="Arial"/>
        <family val="2"/>
      </rPr>
      <t xml:space="preserve"> 2</t>
    </r>
    <r>
      <rPr>
        <i/>
        <sz val="8"/>
        <color indexed="10"/>
        <rFont val="Arial"/>
        <family val="2"/>
      </rPr>
      <t>) in the data area.</t>
    </r>
  </si>
  <si>
    <t>3) etc......</t>
  </si>
  <si>
    <t>NRA_LAND</t>
  </si>
  <si>
    <t>NRA_WATER</t>
  </si>
  <si>
    <t>NRA_AIR</t>
  </si>
  <si>
    <t>NRES_LAND</t>
  </si>
  <si>
    <t>NRES_WATER</t>
  </si>
  <si>
    <t>NRES_AIR</t>
  </si>
  <si>
    <t>Sulphur oxides</t>
  </si>
  <si>
    <t>a)21)</t>
  </si>
  <si>
    <t>2ndConf</t>
  </si>
  <si>
    <t>3rdConf</t>
  </si>
  <si>
    <t>Consistency (Total &lt;&gt; Subtotal)</t>
  </si>
  <si>
    <t>Consistency (Total &lt;= SubTotal)</t>
  </si>
  <si>
    <t>Consistency (Sub Sectors)</t>
  </si>
  <si>
    <t>[@1]</t>
  </si>
  <si>
    <t>@1</t>
  </si>
  <si>
    <t>Consistency (Equation)</t>
  </si>
  <si>
    <t>Growth rate = @1 (Threshold +/-@2)</t>
  </si>
  <si>
    <t>Other adjustments = Total UNFCCC/CLRTAP - Total AEA + Residents abroad - Non-residents on the territory</t>
  </si>
  <si>
    <t>Plausibility issue</t>
  </si>
  <si>
    <t>Confidentiality warning</t>
  </si>
  <si>
    <t>Start Items</t>
  </si>
  <si>
    <t>Nace</t>
  </si>
  <si>
    <t>Flag Row</t>
  </si>
  <si>
    <t>Of Which</t>
  </si>
  <si>
    <t>Only Font color will be used ==&gt;</t>
  </si>
  <si>
    <t>Row</t>
  </si>
  <si>
    <t>Plausibility check</t>
  </si>
  <si>
    <t>Confidentiality</t>
  </si>
  <si>
    <t>Parameters for the row classification</t>
  </si>
  <si>
    <t>Parameters for the pollutants</t>
  </si>
  <si>
    <t>Consistency check using equations</t>
  </si>
  <si>
    <t>Parameters to export data in flat file</t>
  </si>
  <si>
    <t>Number of decimals</t>
  </si>
  <si>
    <t>Type of character accepted</t>
  </si>
  <si>
    <t>Color</t>
  </si>
  <si>
    <t>Text to be displayed</t>
  </si>
  <si>
    <t>Flat file separator</t>
  </si>
  <si>
    <t>File extension</t>
  </si>
  <si>
    <t>Text footnotes separator</t>
  </si>
  <si>
    <t>Add empty rows</t>
  </si>
  <si>
    <t>Round values</t>
  </si>
  <si>
    <t>Illegal footnote</t>
  </si>
  <si>
    <t>Confidentiality error</t>
  </si>
  <si>
    <t>Frozen row</t>
  </si>
  <si>
    <t>Of which</t>
  </si>
  <si>
    <t>0 decimals</t>
  </si>
  <si>
    <t>1 decimal</t>
  </si>
  <si>
    <t>2 decimals</t>
  </si>
  <si>
    <t>3 decimals</t>
  </si>
  <si>
    <t>Description of the issue</t>
  </si>
  <si>
    <t>Questionnaire - starting year</t>
  </si>
  <si>
    <t>Questionnaire - end year</t>
  </si>
  <si>
    <t>Number of pollutants</t>
  </si>
  <si>
    <t>Number of equations</t>
  </si>
  <si>
    <t>General parameters</t>
  </si>
  <si>
    <t>Number of fixed flags</t>
  </si>
  <si>
    <t>Number of footnotes</t>
  </si>
  <si>
    <t>Number of check types/colors</t>
  </si>
  <si>
    <t>Column for codes</t>
  </si>
  <si>
    <t>Item can have many NA sub-items</t>
  </si>
  <si>
    <t>Country label</t>
  </si>
  <si>
    <t>Country code</t>
  </si>
  <si>
    <t>Number of code list</t>
  </si>
  <si>
    <t>Start column</t>
  </si>
  <si>
    <t>Start row</t>
  </si>
  <si>
    <t>Label column</t>
  </si>
  <si>
    <t>Row code</t>
  </si>
  <si>
    <t>Eurobase code</t>
  </si>
  <si>
    <t>Number of rows</t>
  </si>
  <si>
    <t>Types of data tables</t>
  </si>
  <si>
    <t>Consistency check</t>
  </si>
  <si>
    <t>Number of items</t>
  </si>
  <si>
    <t>Equations - start</t>
  </si>
  <si>
    <t>Nb of equations</t>
  </si>
  <si>
    <t>Frozen</t>
  </si>
  <si>
    <t>Type of character</t>
  </si>
  <si>
    <t>Of which: total &gt; sum(sub-totals)</t>
  </si>
  <si>
    <t>Percentage</t>
  </si>
  <si>
    <t>.txt</t>
  </si>
  <si>
    <t>Type of data table</t>
  </si>
  <si>
    <t>Row in "structure"</t>
  </si>
  <si>
    <t>Warnings</t>
  </si>
  <si>
    <t>Types of rounding</t>
  </si>
  <si>
    <t>Row to display message</t>
  </si>
  <si>
    <t>Description</t>
  </si>
  <si>
    <t xml:space="preserve">This consistency error is highlighted when all sub-items are reported and  the reported total or sub-total does not equal the sum of the sub-items and it calculates the correct total or sub-total based on the reported figures. </t>
  </si>
  <si>
    <t>This consistency error is highlighted when the total or the sub-total is reported and it is equal with the sum of the reported sub-items and one of the sub-items is 'not available'. The message is displayed in the total.</t>
  </si>
  <si>
    <t>This consistency error occurs when all figures are reported except one, which is reported as "not available". If all figures are correctly reported, the missing figure can be calculated from the remaining figures. The message is displayed in the cell where the symbol ":" is reported.</t>
  </si>
  <si>
    <t xml:space="preserve">This consistency error is highlighted when the total or the sub-total is reported and it is smaller or equal with the sum of the sub-items and several sub-items are 'not available'. </t>
  </si>
  <si>
    <t>This check is done for all footnotes and, depending on the error, one of the above five message (cell I56-I60) will be displayed.</t>
  </si>
  <si>
    <t xml:space="preserve">This confidentiality error is highlighted when only one sub-item (i.e. this highlighted one) is flagged confidential. In such a case it is recommended to flag additional sub-items (secondary confidentiality flag 'd') on the same hierarchical MF-level in order to enable displaying the total or sub-total. </t>
  </si>
  <si>
    <t xml:space="preserve">This confidentiality error is highlighted when a total or sub-total is flagged confidential although it should not because one or two sub-items are flagged confidential. In such cases it is recommended to flag additional sub-items (secondary confidentiality) in order to enable displaying the total or sub-total. Also this confidentiality error is highlighted when the c) flag is used for zero or 'not available' cells.   </t>
  </si>
  <si>
    <t>Reported total or sub-total does not equal sum of sub-items; the calculated sum of sub-items  = @1.</t>
  </si>
  <si>
    <t>The reported total or sub-total cannot be calculated as one item is 'not available'.</t>
  </si>
  <si>
    <t>Calculated value = @1.</t>
  </si>
  <si>
    <t>The reported total or sub-total cannot be calculated as more than one sub-item is indicated as 'not available'.</t>
  </si>
  <si>
    <t>The reported total is higher than the sum-of the sub-items and more of the sub-items are 'not available'.</t>
  </si>
  <si>
    <t>No footnote description.</t>
  </si>
  <si>
    <t>Wrong footnote number.</t>
  </si>
  <si>
    <t>Wrong footnote letter.</t>
  </si>
  <si>
    <t>Wrong footnote ending [@1].</t>
  </si>
  <si>
    <t>Display message</t>
  </si>
  <si>
    <r>
      <t xml:space="preserve">This consistency error is highlighted when the total or the sub-total is reported and it is bigger than the sum of the sub-items and several sub-items are 'not available'.
</t>
    </r>
    <r>
      <rPr>
        <b/>
        <sz val="9"/>
        <color theme="1"/>
        <rFont val="Calibri"/>
        <family val="2"/>
        <scheme val="minor"/>
      </rPr>
      <t>Currently not activated; In order to activate this check remove the x from cell C15 in this parameter sheet.</t>
    </r>
  </si>
  <si>
    <t>Simultaneous plausibility and consistency issue.</t>
  </si>
  <si>
    <t>Default display of the footnotes.</t>
  </si>
  <si>
    <t>Annual growth</t>
  </si>
  <si>
    <t>Row for elephant</t>
  </si>
  <si>
    <t>This error occurs when a footnote is included, but there is not text in the footnote area.</t>
  </si>
  <si>
    <t>This error occurs when the footnote includes a number that does not exist in the footnote area.</t>
  </si>
  <si>
    <t>This error occurs when the footnote includes a letter that does not exist in the footnote area.</t>
  </si>
  <si>
    <t>This error occurs when the footnote does not have a parenthesis at the end.</t>
  </si>
  <si>
    <t>This error occurs when the footnote cannot be used together with what was reported in the data cell.</t>
  </si>
  <si>
    <t>This message is displayed when the equations (see column AC in this sheet) are not verified. The message to be displayed is available in column AB.</t>
  </si>
  <si>
    <t>Not evaluated.</t>
  </si>
  <si>
    <t>An error is displayed if the "of which" value is bigger than the one to be compared with (e.g. if PM2.5&gt;PM10)</t>
  </si>
  <si>
    <t>Default display for a data cell.</t>
  </si>
  <si>
    <t>This error occurs when an illegal symbol is reported.</t>
  </si>
  <si>
    <t>Share to total</t>
  </si>
  <si>
    <t>OR(OR(ROUND(SUM(#106),2)=ROUND(SUM(#95,#105) + IF(#101=":",SUM(#102:#104),SUM(#101)) - IF(#96=":",SUM(#97:#100),SUM(#96)),2), COUNTIF(#95:#105, ":")=11), COUNTIF(#106, ":")=1)</t>
  </si>
  <si>
    <t xml:space="preserve">1000 tonnes (Gg)|'Total CO2 emissions without LULUCF' as reported to UNFCCC (table 10s1) </t>
  </si>
  <si>
    <t>Other Label</t>
  </si>
  <si>
    <t>tonnes (Mg)|'National total for the entire territory' as reported to CLRTAP (table IV 1)</t>
  </si>
  <si>
    <t>tonnes (Mg) SO2-equivalents|'National total for the entire territory' as reported to CLRTAP (table IV 1)</t>
  </si>
  <si>
    <t>tonnes (Mg) CO2-equivalents|'Total emissions of SF6' as reported to UNFCCC (table 10s4)</t>
  </si>
  <si>
    <t>tonnes (Mg) CO2-equivalents|'Total emissions of PFCs' as reported to UNFCCC (table 10s4)</t>
  </si>
  <si>
    <t>tonnes (Mg) CO2-equivalents|'Total emissions of HFCs' as reported to UNFCCC (table 10s4)</t>
  </si>
  <si>
    <t>tonnes (Mg)|'Total emissions' as reported to UNFCCC (table 10s2)</t>
  </si>
  <si>
    <t>tonnes (Mg)|'Total emissions' as reported to UNFCCC (table 10s3)</t>
  </si>
  <si>
    <t>1000 tonnes (Gg)|'CO2 from biomass' as reported to UNFCCC (table 10s1: memo item)</t>
  </si>
  <si>
    <t>Value should be smaller or equal to the value (@2) in sheet '@1'.</t>
  </si>
  <si>
    <t>6 decimals</t>
  </si>
  <si>
    <t xml:space="preserve">4) A shortcut can be used to check the footnote text when navigating through the data area. Select the cell with the </t>
  </si>
  <si>
    <r>
      <t xml:space="preserve">data or with the footnote reference and press </t>
    </r>
    <r>
      <rPr>
        <b/>
        <sz val="8"/>
        <color indexed="12"/>
        <rFont val="Arial"/>
        <family val="2"/>
      </rPr>
      <t>CONTROL+Q</t>
    </r>
    <r>
      <rPr>
        <sz val="8"/>
        <color indexed="12"/>
        <rFont val="Arial"/>
        <family val="2"/>
      </rPr>
      <t xml:space="preserve"> in the keyboard. A message will pop up with the  </t>
    </r>
  </si>
  <si>
    <t>footnote text(s) corresponding to the footnote(s) applicable to the selected cell.</t>
  </si>
  <si>
    <r>
      <t xml:space="preserve">3) Footnote texts </t>
    </r>
    <r>
      <rPr>
        <b/>
        <sz val="8"/>
        <color indexed="12"/>
        <rFont val="Arial"/>
        <family val="2"/>
      </rPr>
      <t xml:space="preserve">should be added </t>
    </r>
    <r>
      <rPr>
        <sz val="8"/>
        <color indexed="12"/>
        <rFont val="Arial"/>
        <family val="2"/>
      </rPr>
      <t xml:space="preserve">to the corresponding numerical footnote reference, availabe in the footnote area. </t>
    </r>
  </si>
  <si>
    <r>
      <t xml:space="preserve">area), please do </t>
    </r>
    <r>
      <rPr>
        <b/>
        <sz val="8"/>
        <color indexed="12"/>
        <rFont val="Arial"/>
        <family val="2"/>
      </rPr>
      <t>not forget</t>
    </r>
    <r>
      <rPr>
        <sz val="8"/>
        <color indexed="12"/>
        <rFont val="Arial"/>
        <family val="2"/>
      </rPr>
      <t xml:space="preserve"> to also </t>
    </r>
    <r>
      <rPr>
        <b/>
        <sz val="8"/>
        <color indexed="12"/>
        <rFont val="Arial"/>
        <family val="2"/>
      </rPr>
      <t>delete</t>
    </r>
    <r>
      <rPr>
        <sz val="8"/>
        <color indexed="12"/>
        <rFont val="Arial"/>
        <family val="2"/>
      </rPr>
      <t xml:space="preserve"> the corresponding footnote text in the footnote area.</t>
    </r>
  </si>
  <si>
    <t xml:space="preserve">When doing so, it is not necessary to leave a space between the references, since the right bracket is already </t>
  </si>
  <si>
    <t xml:space="preserve"> serving as separator.</t>
  </si>
  <si>
    <r>
      <t>3)</t>
    </r>
    <r>
      <rPr>
        <sz val="8"/>
        <color indexed="12"/>
        <rFont val="Arial"/>
        <family val="2"/>
      </rPr>
      <t xml:space="preserve"> Given the limited width of the footnote reference columns, it is possible that some of your footnote references will not </t>
    </r>
  </si>
  <si>
    <t>be visible. However, this will have no impact on the processing of your data and metadata.</t>
  </si>
  <si>
    <r>
      <t xml:space="preserve">6) In case you </t>
    </r>
    <r>
      <rPr>
        <b/>
        <sz val="8"/>
        <color indexed="12"/>
        <rFont val="Arial"/>
        <family val="2"/>
      </rPr>
      <t>delete</t>
    </r>
    <r>
      <rPr>
        <sz val="8"/>
        <color indexed="12"/>
        <rFont val="Arial"/>
        <family val="2"/>
      </rPr>
      <t xml:space="preserve"> a </t>
    </r>
    <r>
      <rPr>
        <u val="single"/>
        <sz val="8"/>
        <color indexed="12"/>
        <rFont val="Arial"/>
        <family val="2"/>
      </rPr>
      <t>footnote reference</t>
    </r>
    <r>
      <rPr>
        <sz val="8"/>
        <color indexed="12"/>
        <rFont val="Arial"/>
        <family val="2"/>
      </rPr>
      <t xml:space="preserve"> </t>
    </r>
    <r>
      <rPr>
        <b/>
        <sz val="8"/>
        <color indexed="12"/>
        <rFont val="Arial"/>
        <family val="2"/>
      </rPr>
      <t>entirely</t>
    </r>
    <r>
      <rPr>
        <sz val="8"/>
        <color indexed="12"/>
        <rFont val="Arial"/>
        <family val="2"/>
      </rPr>
      <t xml:space="preserve"> from the </t>
    </r>
    <r>
      <rPr>
        <u val="single"/>
        <sz val="8"/>
        <color indexed="12"/>
        <rFont val="Arial"/>
        <family val="2"/>
      </rPr>
      <t>data area</t>
    </r>
    <r>
      <rPr>
        <sz val="8"/>
        <color indexed="12"/>
        <rFont val="Arial"/>
        <family val="2"/>
      </rPr>
      <t xml:space="preserve"> (i.e. if it no longer figures anywhere in the data </t>
    </r>
  </si>
  <si>
    <r>
      <t xml:space="preserve">5) Please use </t>
    </r>
    <r>
      <rPr>
        <b/>
        <sz val="8"/>
        <color indexed="12"/>
        <rFont val="Arial"/>
        <family val="2"/>
      </rPr>
      <t>one</t>
    </r>
    <r>
      <rPr>
        <sz val="8"/>
        <color indexed="12"/>
        <rFont val="Arial"/>
        <family val="2"/>
      </rPr>
      <t xml:space="preserve"> (1) </t>
    </r>
    <r>
      <rPr>
        <b/>
        <sz val="8"/>
        <color indexed="12"/>
        <rFont val="Arial"/>
        <family val="2"/>
      </rPr>
      <t>row</t>
    </r>
    <r>
      <rPr>
        <sz val="8"/>
        <color indexed="12"/>
        <rFont val="Arial"/>
        <family val="2"/>
      </rPr>
      <t xml:space="preserve"> </t>
    </r>
    <r>
      <rPr>
        <b/>
        <sz val="8"/>
        <color indexed="12"/>
        <rFont val="Arial"/>
        <family val="2"/>
      </rPr>
      <t>only</t>
    </r>
    <r>
      <rPr>
        <sz val="8"/>
        <color indexed="12"/>
        <rFont val="Arial"/>
        <family val="2"/>
      </rPr>
      <t xml:space="preserve"> per footnote text, even if it is very long. </t>
    </r>
  </si>
  <si>
    <t>be followed by a right bracket.</t>
  </si>
  <si>
    <t xml:space="preserve">footnotes, but further numbers can be added by the user, if necessary. In both cases, the footnote references must </t>
  </si>
  <si>
    <t>4 decimals</t>
  </si>
  <si>
    <t>5 decimals</t>
  </si>
  <si>
    <t>7 decimals</t>
  </si>
  <si>
    <t>Nr of decimals for consistency check</t>
  </si>
  <si>
    <t>'@1' flag not allowed with value '@2'.</t>
  </si>
  <si>
    <t>EurobasePollutant</t>
  </si>
  <si>
    <t>Eurobase
Unit</t>
  </si>
  <si>
    <t>THS_T</t>
  </si>
  <si>
    <t>Secondary confidentiality required under sector @1 (see 'instructions' sheet).</t>
  </si>
  <si>
    <t>Confidentiality not correctly applied (see 'instructions' sheet).</t>
  </si>
  <si>
    <t>21)</t>
  </si>
  <si>
    <t>22)</t>
  </si>
  <si>
    <t>23)</t>
  </si>
  <si>
    <t>24)</t>
  </si>
  <si>
    <t>25)</t>
  </si>
  <si>
    <t>26)</t>
  </si>
  <si>
    <t>27)</t>
  </si>
  <si>
    <t>28)</t>
  </si>
  <si>
    <t>29)</t>
  </si>
  <si>
    <t>31)</t>
  </si>
  <si>
    <t>32)</t>
  </si>
  <si>
    <t>33)</t>
  </si>
  <si>
    <t>34)</t>
  </si>
  <si>
    <t>35)</t>
  </si>
  <si>
    <r>
      <t xml:space="preserve">4) Please use </t>
    </r>
    <r>
      <rPr>
        <b/>
        <sz val="8"/>
        <color indexed="12"/>
        <rFont val="Arial"/>
        <family val="2"/>
      </rPr>
      <t>ONLY</t>
    </r>
    <r>
      <rPr>
        <sz val="8"/>
        <color indexed="12"/>
        <rFont val="Arial"/>
        <family val="2"/>
      </rPr>
      <t xml:space="preserve"> numerical footnote references. 35 references are already available in the footnote area.</t>
    </r>
  </si>
  <si>
    <r>
      <t xml:space="preserve">Please do </t>
    </r>
    <r>
      <rPr>
        <b/>
        <sz val="8"/>
        <color indexed="12"/>
        <rFont val="Arial"/>
        <family val="2"/>
      </rPr>
      <t>NOT</t>
    </r>
    <r>
      <rPr>
        <sz val="8"/>
        <color indexed="12"/>
        <rFont val="Arial"/>
        <family val="2"/>
      </rPr>
      <t xml:space="preserve"> add any letter nor number.</t>
    </r>
  </si>
  <si>
    <t xml:space="preserve">should be flagged using numbers. In the footnotes area there are already 35 numbers available to insert free  </t>
  </si>
  <si>
    <r>
      <t xml:space="preserve">you can enter the </t>
    </r>
    <r>
      <rPr>
        <b/>
        <sz val="8"/>
        <color indexed="12"/>
        <rFont val="Arial"/>
        <family val="2"/>
      </rPr>
      <t>footnote text(s)</t>
    </r>
    <r>
      <rPr>
        <sz val="8"/>
        <color indexed="12"/>
        <rFont val="Arial"/>
        <family val="2"/>
      </rPr>
      <t xml:space="preserve"> corresponding to the footnote reference(s) which you have entered in the</t>
    </r>
    <r>
      <rPr>
        <b/>
        <sz val="8"/>
        <color indexed="12"/>
        <rFont val="Arial"/>
        <family val="2"/>
      </rPr>
      <t xml:space="preserve"> footnote</t>
    </r>
  </si>
  <si>
    <r>
      <t>1)</t>
    </r>
    <r>
      <rPr>
        <sz val="8"/>
        <color rgb="FF0000FF"/>
        <rFont val="Arial"/>
        <family val="2"/>
      </rPr>
      <t xml:space="preserve"> Footnote references should be entered in the </t>
    </r>
    <r>
      <rPr>
        <u val="single"/>
        <sz val="8"/>
        <color rgb="FF0000FF"/>
        <rFont val="Arial"/>
        <family val="2"/>
      </rPr>
      <t>footnote columns</t>
    </r>
    <r>
      <rPr>
        <sz val="8"/>
        <color rgb="FF0000FF"/>
        <rFont val="Arial"/>
        <family val="2"/>
      </rPr>
      <t xml:space="preserve"> (highlighted in yellow), in the </t>
    </r>
    <r>
      <rPr>
        <sz val="8"/>
        <color rgb="FFFF0000"/>
        <rFont val="Arial"/>
        <family val="2"/>
      </rPr>
      <t>data area (F4:AT107</t>
    </r>
    <r>
      <rPr>
        <sz val="8"/>
        <color rgb="FF0000FF"/>
        <rFont val="Arial"/>
        <family val="2"/>
      </rPr>
      <t xml:space="preserve">).  </t>
    </r>
  </si>
  <si>
    <r>
      <rPr>
        <b/>
        <sz val="8"/>
        <color indexed="12"/>
        <rFont val="Arial"/>
        <family val="2"/>
      </rPr>
      <t xml:space="preserve"> columns </t>
    </r>
    <r>
      <rPr>
        <sz val="8"/>
        <color indexed="10"/>
        <rFont val="Arial"/>
        <family val="2"/>
      </rPr>
      <t>(data area F4:AT107).</t>
    </r>
  </si>
  <si>
    <t>30)</t>
  </si>
  <si>
    <r>
      <t xml:space="preserve">1) The yellow highlighted area to the right of this text, corresponds to the </t>
    </r>
    <r>
      <rPr>
        <b/>
        <u val="single"/>
        <sz val="8"/>
        <color rgb="FFFF0000"/>
        <rFont val="Arial"/>
        <family val="2"/>
      </rPr>
      <t>FOOTNOTE AREA (F108:F148)</t>
    </r>
    <r>
      <rPr>
        <sz val="8"/>
        <color indexed="12"/>
        <rFont val="Arial"/>
        <family val="2"/>
      </rPr>
      <t xml:space="preserve">. In this area </t>
    </r>
  </si>
  <si>
    <t>Plausibility and consistency</t>
  </si>
  <si>
    <t>Real estate activities: L &gt;= L68A</t>
  </si>
  <si>
    <t>OR(#62=":",SUM(#62)&gt;=SUM(#63))</t>
  </si>
  <si>
    <t>G47 Handel detaliczny, z wyłączeniem handlu detalicznego pojazdami samochodowymi</t>
  </si>
  <si>
    <t>J58  Działalność wydawnicza</t>
  </si>
  <si>
    <t>Działalność związana z obsługą rynku nieruchomości</t>
  </si>
  <si>
    <t>Działalność profesjonalna, naukowa i techniczna</t>
  </si>
  <si>
    <t>Działaność prawnicza, rachunkowo-księgowa i doradztwo podatkowe; działalność firm centralnych (head offices), doradztwo związane z zarządzaniem; działalność w zakresie architektury i inżynierii, badania i analizy techniczne</t>
  </si>
  <si>
    <t>Działaność prawnicza, rachunkowo-księgowa i doradztwo podatkowe; działalność firm centralnych (head offices), doradztwo związane z zarządzaniem</t>
  </si>
  <si>
    <t>Działalność w zakresie architektury i inżynierii, badania i analizy techniczne</t>
  </si>
  <si>
    <t>Badania naukowe i prace rozwojowe</t>
  </si>
  <si>
    <t>Reklama, badanie rynku i opinii publicznej; pozostała działalność profesjonalna, naukowa i techniczna; działalnośc weterynaryja</t>
  </si>
  <si>
    <t>Reklama, badanie rynku i opinii publicznej</t>
  </si>
  <si>
    <t>Pozostała działalność profesjonalna, naukowa i techniczna; działalnośc weterynaryja</t>
  </si>
  <si>
    <t>Działalnośc z zakresie usług administrowania i działalność wspierająca</t>
  </si>
  <si>
    <t>Wynajem i dzierżawa</t>
  </si>
  <si>
    <t>Działaność zwiazana z zatrudnieniem</t>
  </si>
  <si>
    <t>Działalność orgaznizatorów turystyki, pośredników i agentów turystycznych oraz pozostała działaność usługowa w zakresie rezerwacji i działaności z nią związane</t>
  </si>
  <si>
    <t>Działalność detektywistyczna i ochroniarska; działalność usługowa związana z utrzymaniem porządku w budynkach i zagospodarowaniem terenów zieleni; działalność związana z administracyjną obsługą biura i pozostała działalność wspomagająca prowadzenie działalności gospodarczej</t>
  </si>
  <si>
    <t>Administracja publiczna i obrona narodowa; obowiązkowe zabezpieczenia społeczne</t>
  </si>
  <si>
    <t>Edukacja</t>
  </si>
  <si>
    <t>Opieka zdrowotna i pomoc społeczna</t>
  </si>
  <si>
    <t>Pomoc społeczna z zakwaterowaniem; pomoc społeczna bez zakwaterowania</t>
  </si>
  <si>
    <t>Działalność związana z kulturą, rozrywką i rekreacją</t>
  </si>
  <si>
    <t>Działaność twórcza związana z kulturą i rozrywką; działalność bibliotek, archiwów, muzeów oraz pozostała działalność związana z kulturą; działalność związana z grami losowymi i zakładami wzajemnymi</t>
  </si>
  <si>
    <t>Działalność sportowa, rozrywkowa i rekreacyjna</t>
  </si>
  <si>
    <t>Pozostała działalność usługowa</t>
  </si>
  <si>
    <t>Działalność organizacji członkowskich</t>
  </si>
  <si>
    <t>Naprawa i konserwacja komputerów i artykułów użytku osobistego i domowego</t>
  </si>
  <si>
    <t>Pozostała indywidualna działalność usługowa</t>
  </si>
  <si>
    <t>Gospodarstwa domowe zatrudniające pracowników, gospodarstwa domowe produkujące wyroby i świadczące usługi na własne potrzeby</t>
  </si>
  <si>
    <t>Organizacje i zespoły eksterytorialne</t>
  </si>
  <si>
    <t>Rolnictwo, leśnictwo, łowiectwo i rybactwo</t>
  </si>
  <si>
    <t>Leśnictwo i pozyskiwanie drewna</t>
  </si>
  <si>
    <t>Rybactwo</t>
  </si>
  <si>
    <t>Górnictwo i wydobywanie</t>
  </si>
  <si>
    <t>Przetwórstwo przemysłowe</t>
  </si>
  <si>
    <t>Produkcja wyrobów tekstylnych, produkcja odzieży, produkcja skór i wyrobów ze skór wyprawionych</t>
  </si>
  <si>
    <t>Produkcja wyrobów z drewna oraz korka, z wyłączeniem mebli, produkcja wyrobów ze słomy  materiałów używanych do wyplatania</t>
  </si>
  <si>
    <t>Produkcja wyrobów z drewna oraz korka, z wyłączeniem mebli, produkcja wyrobów ze słomy i materiałów używanych do wyplatania; produkcja papieru i wyróbów z papieru;  poligrafia i reprodukcja zapisanych nośników informacji</t>
  </si>
  <si>
    <t>Produkcja papieru i wyróbów z papieru</t>
  </si>
  <si>
    <t>Poligrafia i reprodukcja zapisanych nośników informacji</t>
  </si>
  <si>
    <t>Wytwarzanie i przetwarzanie koksu i produktów rafinacji ropy naftowej</t>
  </si>
  <si>
    <t>Produkcja chemikaliów i wyrobów chemicznych</t>
  </si>
  <si>
    <t>Produkcja podstawowych substancji farmaceutycznych oraz leków i pozostałych wyrobów farmaceutycznych</t>
  </si>
  <si>
    <t>Produkcja wyrobów z gumy i tworzyw sztucznych;  produkcja wyrobów z pozostałych mineralnych surowców niemetalicznych</t>
  </si>
  <si>
    <t>Produkcja wyrobów z gumy i tworzyw sztucznych</t>
  </si>
  <si>
    <t>Produkcja wyrobów z pozostałych mineralnych surowców niemetalicznych</t>
  </si>
  <si>
    <t>Produkcja metali; produkcja metalowych wyrobów gotowych, z wyłączeniem maszyn i urządzeń</t>
  </si>
  <si>
    <t>Produkcja metali</t>
  </si>
  <si>
    <t>Produkcja metalowych wyrobów gotowych, z wyłączeniem maszyn i urządzeń</t>
  </si>
  <si>
    <t>Produkcja komputerów, wyrobów elektronicznych i optycznych</t>
  </si>
  <si>
    <t>Produkcja urządzeń elektrycznych</t>
  </si>
  <si>
    <t>Produkcja maszyn i urządzeń, gdzie indziej niesklasyfikowana</t>
  </si>
  <si>
    <t>Produkcja pojazdów samochodowych, przyczep i naczep, z wyłączeniem motocykli; produkcja pozostałego sprzętu transportowego</t>
  </si>
  <si>
    <t>Produkcja pojazdów samochodowych, przyczep i naczep, z wyłączeniem motocykli</t>
  </si>
  <si>
    <t>Produkcja pozostałego sprzętu transportowego</t>
  </si>
  <si>
    <t>Produkcja mebl, pozostała produkcja wyrobów; naprawa, konserwacja i istalowanie maszyn i urządzeń</t>
  </si>
  <si>
    <t xml:space="preserve">Produkcja mebli; pozostała produkcja wyrobów; </t>
  </si>
  <si>
    <t>Naprawa, konserwacja i instalowanie maszyn i urządzeń</t>
  </si>
  <si>
    <t>Wytwarzanie i zaopatrywanie w energię elektryczną, gaz, parę wodną, gorącą wodę i powietrze do układów klimatyzacyjnych</t>
  </si>
  <si>
    <t>Dostawa wody, gospodarowanie ściekami i odpadami oraz działalność związana z rekultywacją</t>
  </si>
  <si>
    <t>Pobór, uzdatnianie i dostarczanie wody</t>
  </si>
  <si>
    <t>Odprowadzanie i oczyszczanie ścieków; działanośc związana ze zbieraniem, przetwarzaniem i unieszkodliwianiem odpadów, odzysk surowców; działanośc związana z rekyltywacją i pozostała działaność usługowa związana z gospodarką odpadami</t>
  </si>
  <si>
    <t>Budownictwo</t>
  </si>
  <si>
    <t>Handel hurtowy i detaliczny; naprawa pojazdów samochodowych, włączając motocykle</t>
  </si>
  <si>
    <t>Handel hurtowy i detaliczny pojazdami samochodowymi; naprawa pojazdów samochodowych</t>
  </si>
  <si>
    <t>Handel hurtowy, z wyłączeniem handlu pojazdami samochodowymi</t>
  </si>
  <si>
    <t>Transport i gospodarka magazynowa</t>
  </si>
  <si>
    <t>Transport lądowy oraz transport rurociągowy</t>
  </si>
  <si>
    <t>Transport wodny</t>
  </si>
  <si>
    <t>Transport lotniczy</t>
  </si>
  <si>
    <t>Magazynowanie i działalność usługowa wspomagajaca transport</t>
  </si>
  <si>
    <t>Działalność pocztowa i kurierska</t>
  </si>
  <si>
    <t>Działalnośc związana z zakwaterowaniem i usługami gastronomicznymi</t>
  </si>
  <si>
    <t>Informacja i komunikacja</t>
  </si>
  <si>
    <t>Działalność wydawnicza; działalność związana z produkcją filmów, nagrań wideo, programów telewizyjnych, nagrań dźwiękowych i muzycznych; nadawanie programów ogólnodostępnych i abonamentowych</t>
  </si>
  <si>
    <t>Działalność związana z produkcją filmów, nagrań wideo, programów telewizyjnych, nagrań dźwiękowych i muzycznych; nadawanie programów ogólnodostępnych i abonamentowych</t>
  </si>
  <si>
    <t>Telekomunikacja</t>
  </si>
  <si>
    <t xml:space="preserve">Działalnośc związana z oprogramowaniem i doradztwem w zakresie informatyki oraz działalność powiązana; działalność usługowa w zakresie informacji </t>
  </si>
  <si>
    <t>Działalność finansowa i ubezpieczeniowa</t>
  </si>
  <si>
    <t>Finansowa działalność usługowa, z wyłaczeniem ubezpieczeń i funduszów emerytalnych</t>
  </si>
  <si>
    <t>Ubezpieczenia, reasekuracja oraz fundusze emerytalne, z wyłączeniem obowiązkowego ubezpieczenia społecznego</t>
  </si>
  <si>
    <t>Działalność wspomagająca usługi finansowe oraz ubezpieczenia i fundusze emerytalne</t>
  </si>
  <si>
    <t>W TYSIĄCACH TON</t>
  </si>
  <si>
    <t xml:space="preserve">IN THOUSAND TONNES </t>
  </si>
  <si>
    <t>WYSZCZEGÓLNIENIE</t>
  </si>
  <si>
    <t>SPECIFICATION</t>
  </si>
  <si>
    <r>
      <t xml:space="preserve">   Household air emissions
                                         </t>
    </r>
    <r>
      <rPr>
        <b/>
        <sz val="10"/>
        <rFont val="Arial"/>
        <family val="2"/>
      </rPr>
      <t xml:space="preserve"> Households, totals</t>
    </r>
  </si>
  <si>
    <t>Przemysł ogółem</t>
  </si>
  <si>
    <t>Produkcja art. spożywczych, produkcja napojów, produkcja wyrobów tytoniowych</t>
  </si>
  <si>
    <t>W  TONACH</t>
  </si>
  <si>
    <t xml:space="preserve">IN TONNES </t>
  </si>
  <si>
    <t>W TONACH</t>
  </si>
  <si>
    <t xml:space="preserve">IN  TONNES </t>
  </si>
  <si>
    <r>
      <t xml:space="preserve">
Emisje do powietrza z gospodarstw domowych</t>
    </r>
    <r>
      <rPr>
        <b/>
        <sz val="8"/>
        <rFont val="Arial"/>
        <family val="2"/>
      </rPr>
      <t xml:space="preserve">
                                      Ogółem</t>
    </r>
  </si>
  <si>
    <t>- Ogrzewanie/chłodzenie</t>
  </si>
  <si>
    <t>- Inne</t>
  </si>
  <si>
    <t>Handel detaliczny, z wyłączeniem handlu detalicznego pojazdami samochodowymi</t>
  </si>
  <si>
    <t>Działalność wydawnicza</t>
  </si>
  <si>
    <r>
      <t xml:space="preserve">
Emisje do powietrza z gospodarstw domowych</t>
    </r>
    <r>
      <rPr>
        <b/>
        <sz val="8"/>
        <rFont val="Arial"/>
        <family val="2"/>
      </rPr>
      <t xml:space="preserve">
                                      Ogółem</t>
    </r>
  </si>
  <si>
    <t xml:space="preserve">TABL.1.    EMISJA DWUTLENKU WĘGLA (BEZ EMISJI Z BIOMASY) WEDŁUG RODZAJÓW DZIAŁALNOŚCI GOSPODARCZEJ I GOSPODARSTW DOMOWYCH </t>
  </si>
  <si>
    <t xml:space="preserve">EMISSIONS OF CARBON DIOXIDE (WITHOUT EMISSIONS FROM BIOMASS) BY ECONOMIC ACTIVITY AND HOUSEHOLDS </t>
  </si>
  <si>
    <t xml:space="preserve">TABL.2.    EMISJA DWUTLENKU WĘGLA Z BIOMASY WEDŁUG RODZAJÓW DZIAŁALNOŚCI GOSPODARCZEJ I GOSPODARSTW DOMOWYCH </t>
  </si>
  <si>
    <t xml:space="preserve">EMISSIONS OF CARBON DIOXIDE FROM BIOMASS BY ECONOMIC ACTIVITY AND HOUSEHOLDS </t>
  </si>
  <si>
    <t xml:space="preserve">TABL.3.    EMISJA PODTLENKU AZOTU WEDŁUG RODZAJÓW DZIAŁALNOŚCI GOSPODARCZEJ I GOSPODARSTW DOMOWYCH </t>
  </si>
  <si>
    <t xml:space="preserve">EMISSIONS OF NITROUS OXIDE BY ECONOMIC ACTIVITY AND HOUSEHOLDS </t>
  </si>
  <si>
    <t xml:space="preserve">TABL.4.    EMISJA METANU WEDŁUG RODZAJÓW DZIAŁALNOŚCI GOSPODARCZEJ I GOSPODARSTW DOMOWYCH </t>
  </si>
  <si>
    <t xml:space="preserve">EMISSIONS OF METHANE BY ECONOMIC ACTIVITY AND HOUSEHOLDS </t>
  </si>
  <si>
    <t>TABL.5.    EMISJA WODOROFLUOROWĘGLOWODORÓW (HFCs, PODANY W EKWIWALENCIE CO2) WEDŁUG RODZAJÓW DZIAŁALNOŚCI GOSPODARCZEJ I GOSPODARSTW DOMOWYCH A SUMĄ UNFCCC</t>
  </si>
  <si>
    <t xml:space="preserve">EMISSIONS OF HYDROFLUOROCARBONS (HFCs, GIVEN IN CO2-EQUIVALENTS) BY ECONOMIC ACTIVITY AND HOUSEHOLDS </t>
  </si>
  <si>
    <t xml:space="preserve">EMISSIONS OF PERFLUOROCARBONS (PFCs, GIVEN IN CO2-EQUIVALENTS) BY ECONOMIC ACTIVITY AND HOUSEHOLDS </t>
  </si>
  <si>
    <t xml:space="preserve">EMISSIONS OF SULPHUR HEXAFLUORIDS (HFCs, GIVEN IN CO2-EQUIVALENTS) BY ECONOMIC ACTIVITY AND HOUSEHOLDS </t>
  </si>
  <si>
    <t xml:space="preserve">TABL.8.    EMISJA TLENKÓW AZOTU WEDŁUG RODZAJÓW DZIAŁALNOŚCI GOSPODARCZEJ I GOSPODARSTW DOMOWYCH </t>
  </si>
  <si>
    <t xml:space="preserve">EMISSIONS OF NITROGEN OXIDES BY ECONOMIC ACTIVITY AND HOUSEHOLDS </t>
  </si>
  <si>
    <t xml:space="preserve">TABL.9.    EMISJA DWUTLENKÓW SIARKI WEDŁUG RODZAJÓW DZIAŁALNOŚCI GOSPODARCZEJ I GOSPODARSTW DOMOWYCH </t>
  </si>
  <si>
    <t xml:space="preserve">EMISSIONS OF SULPHUR DIOXIDES BY ECONOMIC ACTIVITY AND HOUSEHOLDS </t>
  </si>
  <si>
    <t>TABL.10.    EMISJA AMONIAKU WEDŁUG RODZAJÓW DZIAŁALNOŚCI GOSPODARCZEJ I GOSPODARSTW DOMOWYCH</t>
  </si>
  <si>
    <t>EMISSIONS OF AMMONIA BY ECONOMIC ACTIVITY AND HOUSEHOLDS</t>
  </si>
  <si>
    <t xml:space="preserve">TABL.11.    EMISJA NIEMETANOWYCH LOTNYCH ZWIĄZKÓW ORGANICZNYCH WEDŁUG RODZAJÓW DZIAŁALNOŚCI GOSPODARCZEJ I GOSPODARSTW DOMOWYCH </t>
  </si>
  <si>
    <t>EMISSIONS OF NON-METHANE VOLATILE ORGANIC COMPOUNDS BY ECONOMIC ACTIVITY AND HOUSEHOLDS</t>
  </si>
  <si>
    <t>TABL.12.    EMISJA TLENKU WĘGLA WEDŁUG RODZAJÓW DZIAŁALNOŚCI GOSPODARCZEJ I GOSPODARSTW DOMOWYCH</t>
  </si>
  <si>
    <t>EMISSIONS OF CARBON MONOXIDE BY ECONOMIC ACTIVITY AND HOUSEHOLDS</t>
  </si>
  <si>
    <t xml:space="preserve">TABL.13.    EMISJA PYŁU (MNIEJSZEGO LUB RÓWNEGO 10 MIKRONÓW) WEDŁUG RODZAJÓW DZIAŁALNOŚCI GOSPODARCZEJ I GOSPODARSTW DOMOWYCH </t>
  </si>
  <si>
    <t xml:space="preserve">PM10-EMISSIONS BY ECONOMIC ACTIVITY AND HOUSEHOLDS </t>
  </si>
  <si>
    <t xml:space="preserve">TABL.14.    EMISJA PYŁU (MNIEJSZEGO LUB RÓWNEGO 2,5 MIKRONÓW) WEDŁUG RODZAJÓW DZIAŁALNOŚCI GOSPODARCZEJ I GOSPODARSTW DOMOWYCH </t>
  </si>
  <si>
    <t>PM2.5- EMISSIONS BY ECONOMIC ACTIVITY AND HOUSEHOLDS</t>
  </si>
  <si>
    <t xml:space="preserve">TABL.7.    EMISJA HEKSAFLUORKU SIARKI (HFCs, WYRAŻONY W EKWIWALENCIE CO2) WEDŁUG RODZAJÓW DZIAŁALNOŚCI GOSPODARCZEJ I GOSPODARSTW DOMOWYCH </t>
  </si>
  <si>
    <t xml:space="preserve">TABL.6.    EMISJA PERFLUOROWĘGLOWODORÓW (PFCs, WYRAŻONY W EKWIWALENCIE CO2) WEDŁUG RODZAJÓW DZIAŁALNOŚCI GOSPODARCZEJ I GOSPODARSTW DOMOWYCH </t>
  </si>
  <si>
    <t>Uprawy rolne, chów i hodowla zwierząt, łowiectwo, włączając działalność usługową</t>
  </si>
  <si>
    <t>IN TONNES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</si>
</sst>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 #,##0.00_-;_-* &quot;-&quot;??_-;_-@_-"/>
    <numFmt numFmtId="165" formatCode="_ * #,##0.00_ ;_ * \-#,##0.00_ ;_ * &quot;-&quot;??_ ;_ @_ "/>
    <numFmt numFmtId="166" formatCode="_-* #,##0.00\ _€_-;\-* #,##0.00\ _€_-;_-* &quot;-&quot;??\ _€_-;_-@_-"/>
    <numFmt numFmtId="167" formatCode="#\ ##0"/>
    <numFmt numFmtId="168" formatCode="00"/>
    <numFmt numFmtId="169" formatCode="#,##0.0"/>
    <numFmt numFmtId="170" formatCode="0000"/>
    <numFmt numFmtId="171" formatCode="_-* #,##0.00_£_-;\-* #,##0.00_£_-;_-* &quot;-&quot;??_£_-;_-@_-"/>
    <numFmt numFmtId="172" formatCode="#,##0.000"/>
  </numFmts>
  <fonts count="100">
    <font>
      <sz val="10"/>
      <name val="Arial"/>
      <family val="2"/>
    </font>
    <font>
      <sz val="11"/>
      <color theme="1"/>
      <name val="Calibri"/>
      <family val="2"/>
      <scheme val="minor"/>
    </font>
    <font>
      <sz val="8"/>
      <name val="Arial"/>
      <family val="2"/>
    </font>
    <font>
      <b/>
      <sz val="10"/>
      <name val="Arial"/>
      <family val="2"/>
    </font>
    <font>
      <b/>
      <sz val="10"/>
      <color indexed="10"/>
      <name val="Arial"/>
      <family val="2"/>
    </font>
    <font>
      <b/>
      <sz val="10"/>
      <color indexed="48"/>
      <name val="Arial"/>
      <family val="2"/>
    </font>
    <font>
      <b/>
      <u val="single"/>
      <sz val="10"/>
      <name val="Arial"/>
      <family val="2"/>
    </font>
    <font>
      <b/>
      <u val="single"/>
      <sz val="10"/>
      <name val="Albertus Extra Bold"/>
      <family val="2"/>
    </font>
    <font>
      <b/>
      <sz val="14"/>
      <name val="Arial"/>
      <family val="2"/>
    </font>
    <font>
      <b/>
      <sz val="12"/>
      <name val="Arial"/>
      <family val="2"/>
    </font>
    <font>
      <i/>
      <sz val="8"/>
      <color indexed="10"/>
      <name val="Arial"/>
      <family val="2"/>
    </font>
    <font>
      <b/>
      <sz val="8"/>
      <name val="Arial"/>
      <family val="2"/>
    </font>
    <font>
      <b/>
      <sz val="14"/>
      <color indexed="12"/>
      <name val="Arial"/>
      <family val="2"/>
    </font>
    <font>
      <i/>
      <sz val="8"/>
      <color indexed="12"/>
      <name val="Arial"/>
      <family val="2"/>
    </font>
    <font>
      <b/>
      <sz val="8"/>
      <color indexed="12"/>
      <name val="Arial"/>
      <family val="2"/>
    </font>
    <font>
      <b/>
      <sz val="8"/>
      <color indexed="54"/>
      <name val="Arial"/>
      <family val="2"/>
    </font>
    <font>
      <b/>
      <u val="single"/>
      <sz val="8"/>
      <color indexed="12"/>
      <name val="Arial"/>
      <family val="2"/>
    </font>
    <font>
      <sz val="8"/>
      <color indexed="12"/>
      <name val="Arial"/>
      <family val="2"/>
    </font>
    <font>
      <u val="single"/>
      <sz val="8"/>
      <color indexed="12"/>
      <name val="Arial"/>
      <family val="2"/>
    </font>
    <font>
      <sz val="8"/>
      <color indexed="10"/>
      <name val="Arial"/>
      <family val="2"/>
    </font>
    <font>
      <b/>
      <i/>
      <sz val="8"/>
      <color indexed="10"/>
      <name val="Arial"/>
      <family val="2"/>
    </font>
    <font>
      <b/>
      <sz val="10"/>
      <color indexed="10"/>
      <name val="Albertus Extra Bold"/>
      <family val="2"/>
    </font>
    <font>
      <b/>
      <sz val="8"/>
      <color indexed="10"/>
      <name val="Arial"/>
      <family val="2"/>
    </font>
    <font>
      <i/>
      <sz val="10"/>
      <name val="Arial"/>
      <family val="2"/>
    </font>
    <font>
      <sz val="9"/>
      <color indexed="10"/>
      <name val="Arial"/>
      <family val="2"/>
    </font>
    <font>
      <b/>
      <sz val="9"/>
      <color indexed="10"/>
      <name val="Arial"/>
      <family val="2"/>
    </font>
    <font>
      <u val="single"/>
      <sz val="9"/>
      <color indexed="10"/>
      <name val="Arial"/>
      <family val="2"/>
    </font>
    <font>
      <b/>
      <sz val="12"/>
      <color indexed="10"/>
      <name val="Arial"/>
      <family val="2"/>
    </font>
    <font>
      <b/>
      <u val="single"/>
      <sz val="10"/>
      <color indexed="10"/>
      <name val="Arial"/>
      <family val="2"/>
    </font>
    <font>
      <sz val="10"/>
      <color indexed="10"/>
      <name val="Arial"/>
      <family val="2"/>
    </font>
    <font>
      <i/>
      <sz val="8"/>
      <name val="Arial"/>
      <family val="2"/>
    </font>
    <font>
      <b/>
      <i/>
      <sz val="10"/>
      <name val="Arial"/>
      <family val="2"/>
    </font>
    <font>
      <u val="single"/>
      <sz val="10"/>
      <name val="Arial"/>
      <family val="2"/>
    </font>
    <font>
      <u val="single"/>
      <sz val="10"/>
      <color indexed="10"/>
      <name val="Arial"/>
      <family val="2"/>
    </font>
    <font>
      <b/>
      <vertAlign val="subscript"/>
      <sz val="10"/>
      <color indexed="10"/>
      <name val="Arial"/>
      <family val="2"/>
    </font>
    <font>
      <b/>
      <sz val="12"/>
      <color indexed="12"/>
      <name val="Arial"/>
      <family val="2"/>
    </font>
    <font>
      <b/>
      <i/>
      <sz val="8"/>
      <name val="Arial"/>
      <family val="2"/>
    </font>
    <font>
      <sz val="8"/>
      <color indexed="8"/>
      <name val="Arial Unicode MS"/>
      <family val="2"/>
    </font>
    <font>
      <b/>
      <i/>
      <sz val="9"/>
      <name val="Arial"/>
      <family val="2"/>
    </font>
    <font>
      <sz val="10"/>
      <name val="Verdana"/>
      <family val="2"/>
    </font>
    <font>
      <u val="single"/>
      <sz val="7.5"/>
      <color indexed="12"/>
      <name val="Verdana"/>
      <family val="2"/>
    </font>
    <font>
      <b/>
      <sz val="9"/>
      <name val="Times New Roman"/>
      <family val="1"/>
    </font>
    <font>
      <sz val="9"/>
      <name val="Times New Roman"/>
      <family val="1"/>
    </font>
    <font>
      <sz val="8"/>
      <color rgb="FF000000"/>
      <name val="Arial"/>
      <family val="2"/>
    </font>
    <font>
      <sz val="8"/>
      <color rgb="FFFF0000"/>
      <name val="Arial"/>
      <family val="2"/>
    </font>
    <font>
      <sz val="11"/>
      <name val="Calibri"/>
      <family val="2"/>
      <scheme val="minor"/>
    </font>
    <font>
      <b/>
      <sz val="11"/>
      <name val="Calibri"/>
      <family val="2"/>
      <scheme val="minor"/>
    </font>
    <font>
      <u val="single"/>
      <sz val="10"/>
      <color indexed="12"/>
      <name val="Verdana"/>
      <family val="2"/>
    </font>
    <font>
      <sz val="9"/>
      <color indexed="8"/>
      <name val="Arial"/>
      <family val="2"/>
    </font>
    <font>
      <u val="single"/>
      <sz val="11"/>
      <color theme="10"/>
      <name val="Calibri"/>
      <family val="2"/>
    </font>
    <font>
      <b/>
      <sz val="10"/>
      <color rgb="FF000000"/>
      <name val="Arial"/>
      <family val="2"/>
    </font>
    <font>
      <i/>
      <sz val="8"/>
      <color rgb="FF000000"/>
      <name val="Arial"/>
      <family val="2"/>
    </font>
    <font>
      <b/>
      <i/>
      <sz val="9"/>
      <color rgb="FF000000"/>
      <name val="Arial"/>
      <family val="2"/>
    </font>
    <font>
      <sz val="10"/>
      <color rgb="FF000000"/>
      <name val="Arial"/>
      <family val="2"/>
    </font>
    <font>
      <b/>
      <sz val="8"/>
      <color rgb="FF0000FF"/>
      <name val="Arial"/>
      <family val="2"/>
    </font>
    <font>
      <sz val="8"/>
      <color rgb="FF0000FF"/>
      <name val="Arial"/>
      <family val="2"/>
    </font>
    <font>
      <u val="single"/>
      <sz val="8"/>
      <color rgb="FF0000FF"/>
      <name val="Arial"/>
      <family val="2"/>
    </font>
    <font>
      <i/>
      <sz val="8"/>
      <color rgb="FF0000FF"/>
      <name val="Arial"/>
      <family val="2"/>
    </font>
    <font>
      <i/>
      <sz val="8"/>
      <color rgb="FFFF0000"/>
      <name val="Arial"/>
      <family val="2"/>
    </font>
    <font>
      <b/>
      <u val="single"/>
      <sz val="8"/>
      <color rgb="FFFF0000"/>
      <name val="Arial"/>
      <family val="2"/>
    </font>
    <font>
      <sz val="10"/>
      <color rgb="FFFFFFFF"/>
      <name val="Arial"/>
      <family val="2"/>
    </font>
    <font>
      <sz val="10"/>
      <color rgb="FF538ED5"/>
      <name val="Arial"/>
      <family val="2"/>
    </font>
    <font>
      <sz val="10"/>
      <color rgb="FFFF0000"/>
      <name val="Arial"/>
      <family val="2"/>
    </font>
    <font>
      <sz val="11"/>
      <color indexed="8"/>
      <name val="Calibri"/>
      <family val="2"/>
    </font>
    <font>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theme="10"/>
      <name val="Calibri"/>
      <family val="2"/>
      <scheme val="minor"/>
    </font>
    <font>
      <sz val="10"/>
      <color theme="1"/>
      <name val="Arial"/>
      <family val="2"/>
    </font>
    <font>
      <b/>
      <sz val="11"/>
      <color theme="0"/>
      <name val="Calibri"/>
      <family val="2"/>
      <scheme val="minor"/>
    </font>
    <font>
      <sz val="9"/>
      <name val="Tahoma"/>
      <family val="2"/>
    </font>
    <font>
      <b/>
      <sz val="11"/>
      <color theme="1"/>
      <name val="Calibri"/>
      <family val="2"/>
      <scheme val="minor"/>
    </font>
    <font>
      <sz val="9"/>
      <color theme="1"/>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b/>
      <sz val="10"/>
      <color rgb="FF339966"/>
      <name val="Arial"/>
      <family val="2"/>
    </font>
    <font>
      <sz val="10"/>
      <color rgb="FFFF99CC"/>
      <name val="Arial"/>
      <family val="2"/>
    </font>
    <font>
      <sz val="10"/>
      <color rgb="FFC0C0C0"/>
      <name val="Arial"/>
      <family val="2"/>
    </font>
    <font>
      <sz val="10"/>
      <color rgb="FFFFFFCC"/>
      <name val="Arial"/>
      <family val="2"/>
    </font>
    <font>
      <sz val="12"/>
      <name val="Arial"/>
      <family val="2"/>
    </font>
    <font>
      <i/>
      <sz val="12"/>
      <name val="Arial"/>
      <family val="2"/>
    </font>
    <font>
      <b/>
      <i/>
      <u val="single"/>
      <sz val="10"/>
      <name val="Arial"/>
      <family val="2"/>
    </font>
    <font>
      <b/>
      <sz val="9"/>
      <name val="Arial"/>
      <family val="2"/>
    </font>
    <font>
      <b/>
      <sz val="9"/>
      <color rgb="FF000000"/>
      <name val="Arial"/>
      <family val="2"/>
    </font>
    <font>
      <sz val="10"/>
      <color rgb="FF339966"/>
      <name val="Arial"/>
      <family val="2"/>
    </font>
  </fonts>
  <fills count="47">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rgb="FFFFFFFF"/>
        <bgColor indexed="64"/>
      </patternFill>
    </fill>
    <fill>
      <patternFill patternType="solid">
        <fgColor indexed="13"/>
        <bgColor indexed="64"/>
      </patternFill>
    </fill>
    <fill>
      <patternFill patternType="solid">
        <fgColor rgb="FFFFFF99"/>
        <bgColor indexed="64"/>
      </patternFill>
    </fill>
    <fill>
      <patternFill patternType="solid">
        <fgColor theme="0" tint="-0.3499799966812134"/>
        <bgColor indexed="64"/>
      </patternFill>
    </fill>
    <fill>
      <patternFill patternType="solid">
        <fgColor rgb="FFCC3300"/>
        <bgColor indexed="64"/>
      </patternFill>
    </fill>
    <fill>
      <patternFill patternType="solid">
        <fgColor rgb="FF538ED5"/>
        <bgColor indexed="64"/>
      </patternFill>
    </fill>
    <fill>
      <patternFill patternType="solid">
        <fgColor rgb="FFFFCC66"/>
        <bgColor indexed="64"/>
      </patternFill>
    </fill>
    <fill>
      <patternFill patternType="solid">
        <fgColor rgb="FFC11515"/>
        <bgColor indexed="64"/>
      </patternFill>
    </fill>
    <fill>
      <patternFill patternType="solid">
        <fgColor rgb="FF9C5BCD"/>
        <bgColor indexed="64"/>
      </patternFill>
    </fill>
    <fill>
      <patternFill patternType="solid">
        <fgColor rgb="FF7030A0"/>
        <bgColor indexed="64"/>
      </patternFill>
    </fill>
    <fill>
      <patternFill patternType="solid">
        <fgColor theme="1"/>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theme="4" tint="0.39998000860214233"/>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style="medium"/>
      <bottom style="medium"/>
    </border>
    <border>
      <left/>
      <right/>
      <top/>
      <bottom style="medium"/>
    </border>
    <border>
      <left style="medium"/>
      <right/>
      <top/>
      <bottom/>
    </border>
    <border>
      <left style="medium"/>
      <right/>
      <top/>
      <bottom style="medium"/>
    </border>
    <border>
      <left/>
      <right style="medium"/>
      <top/>
      <bottom style="medium"/>
    </border>
    <border>
      <left style="thin"/>
      <right/>
      <top/>
      <bottom/>
    </border>
    <border>
      <left style="thin"/>
      <right/>
      <top/>
      <bottom style="medium"/>
    </border>
    <border>
      <left/>
      <right/>
      <top style="medium"/>
      <bottom style="medium"/>
    </border>
    <border>
      <left/>
      <right/>
      <top style="medium"/>
      <bottom/>
    </border>
    <border>
      <left/>
      <right style="medium"/>
      <top style="medium"/>
      <bottom style="medium"/>
    </border>
    <border>
      <left style="medium"/>
      <right/>
      <top style="medium"/>
      <bottom style="medium"/>
    </border>
    <border>
      <left style="thin"/>
      <right/>
      <top style="thin"/>
      <bottom/>
    </border>
    <border>
      <left style="thin"/>
      <right style="thin"/>
      <top style="thin"/>
      <bottom/>
    </border>
    <border>
      <left style="thin"/>
      <right style="thin"/>
      <top style="thin"/>
      <bottom style="thin"/>
    </border>
    <border>
      <left style="medium"/>
      <right style="medium"/>
      <top style="medium"/>
      <bottom style="medium"/>
    </border>
    <border>
      <left style="thin"/>
      <right/>
      <top style="medium"/>
      <bottom/>
    </border>
    <border>
      <left/>
      <right style="thin"/>
      <top style="medium"/>
      <bottom/>
    </border>
    <border>
      <left/>
      <right style="medium"/>
      <top style="medium"/>
      <bottom/>
    </border>
    <border>
      <left/>
      <right style="thin"/>
      <top/>
      <bottom/>
    </border>
    <border>
      <left/>
      <right style="medium"/>
      <top/>
      <bottom/>
    </border>
    <border>
      <left/>
      <right style="thin"/>
      <top/>
      <bottom style="medium"/>
    </border>
    <border>
      <left style="thin"/>
      <right style="thin"/>
      <top/>
      <bottom style="thin"/>
    </border>
    <border>
      <left style="thin"/>
      <right/>
      <top style="thin"/>
      <bottom style="thin"/>
    </border>
    <border>
      <left/>
      <right/>
      <top style="thin"/>
      <bottom/>
    </border>
    <border>
      <left style="thin"/>
      <right style="thin"/>
      <top/>
      <bottom/>
    </border>
    <border>
      <left style="thin"/>
      <right style="thin"/>
      <top/>
      <bottom style="medium"/>
    </border>
    <border>
      <left style="thin"/>
      <right style="thin"/>
      <top style="medium"/>
      <bottom/>
    </border>
    <border>
      <left/>
      <right style="medium"/>
      <top style="thin"/>
      <bottom/>
    </border>
    <border>
      <left style="thin"/>
      <right style="medium"/>
      <top style="medium"/>
      <bottom/>
    </border>
    <border>
      <left style="thin"/>
      <right style="medium"/>
      <top/>
      <bottom/>
    </border>
    <border>
      <left style="thin"/>
      <right style="medium"/>
      <top/>
      <bottom style="medium"/>
    </border>
    <border>
      <left style="medium"/>
      <right/>
      <top style="thin"/>
      <bottom/>
    </border>
    <border>
      <left style="thin"/>
      <right style="medium"/>
      <top style="medium"/>
      <bottom style="thin"/>
    </border>
    <border>
      <left style="thin"/>
      <right/>
      <top style="medium"/>
      <bottom style="thin"/>
    </border>
    <border>
      <left style="thin"/>
      <right style="thin"/>
      <top style="medium"/>
      <bottom style="thin"/>
    </border>
    <border>
      <left/>
      <right style="thin"/>
      <top style="medium"/>
      <bottom style="thin"/>
    </border>
    <border>
      <left/>
      <right style="medium"/>
      <top style="medium"/>
      <bottom style="thin"/>
    </border>
    <border>
      <left/>
      <right/>
      <top style="thin"/>
      <bottom style="thin"/>
    </border>
    <border>
      <left/>
      <right style="thin"/>
      <top style="thin"/>
      <bottom style="thin"/>
    </border>
    <border>
      <left/>
      <right/>
      <top/>
      <bottom style="thin"/>
    </border>
    <border>
      <left style="medium"/>
      <right/>
      <top style="medium"/>
      <bottom/>
    </border>
    <border>
      <left style="medium"/>
      <right/>
      <top/>
      <bottom style="dashed"/>
    </border>
    <border>
      <left/>
      <right/>
      <top/>
      <bottom style="dashed"/>
    </border>
    <border>
      <left/>
      <right style="thin"/>
      <top/>
      <bottom style="thin"/>
    </border>
    <border>
      <left/>
      <right style="medium"/>
      <top/>
      <bottom style="thin"/>
    </border>
    <border>
      <left style="medium"/>
      <right/>
      <top/>
      <bottom style="thin"/>
    </border>
    <border>
      <left style="medium"/>
      <right/>
      <top style="medium"/>
      <bottom style="thin"/>
    </border>
    <border>
      <left/>
      <right/>
      <top style="medium"/>
      <bottom style="thin"/>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42" fillId="2" borderId="0" applyBorder="0">
      <alignment horizontal="right" vertical="center"/>
      <protection/>
    </xf>
    <xf numFmtId="0" fontId="40" fillId="0" borderId="0" applyNumberFormat="0" applyFill="0" applyBorder="0">
      <alignment/>
      <protection locked="0"/>
    </xf>
    <xf numFmtId="0" fontId="39" fillId="0" borderId="0">
      <alignment/>
      <protection/>
    </xf>
    <xf numFmtId="4" fontId="0" fillId="0" borderId="0">
      <alignment/>
      <protection/>
    </xf>
    <xf numFmtId="0" fontId="0" fillId="0" borderId="0">
      <alignment/>
      <protection/>
    </xf>
    <xf numFmtId="0" fontId="41" fillId="0" borderId="0" applyNumberFormat="0" applyFill="0" applyBorder="0" applyProtection="0">
      <alignment horizontal="left" vertical="center"/>
    </xf>
    <xf numFmtId="0" fontId="0" fillId="0" borderId="0">
      <alignment/>
      <protection/>
    </xf>
    <xf numFmtId="0" fontId="42" fillId="0" borderId="0">
      <alignment/>
      <protection/>
    </xf>
    <xf numFmtId="0" fontId="1" fillId="0" borderId="0">
      <alignment/>
      <protection/>
    </xf>
    <xf numFmtId="171" fontId="39" fillId="0" borderId="0" applyFont="0" applyFill="0" applyBorder="0" applyAlignment="0" applyProtection="0"/>
    <xf numFmtId="166" fontId="0" fillId="0" borderId="0" applyFont="0" applyFill="0" applyBorder="0" applyAlignment="0" applyProtection="0"/>
    <xf numFmtId="0" fontId="47" fillId="0" borderId="0" applyNumberFormat="0" applyFill="0" applyBorder="0">
      <alignment/>
      <protection locked="0"/>
    </xf>
    <xf numFmtId="0" fontId="0" fillId="0" borderId="0">
      <alignment/>
      <protection/>
    </xf>
    <xf numFmtId="0" fontId="39" fillId="0" borderId="0">
      <alignment/>
      <protection/>
    </xf>
    <xf numFmtId="39"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39" fillId="0" borderId="0" applyFont="0" applyFill="0" applyBorder="0" applyAlignment="0" applyProtection="0"/>
    <xf numFmtId="0" fontId="0" fillId="0" borderId="0">
      <alignment/>
      <protection/>
    </xf>
    <xf numFmtId="0" fontId="49" fillId="0" borderId="0" applyNumberFormat="0" applyFill="0" applyBorder="0">
      <alignment/>
      <protection locked="0"/>
    </xf>
    <xf numFmtId="0" fontId="1" fillId="0" borderId="0">
      <alignment/>
      <protection/>
    </xf>
    <xf numFmtId="0" fontId="1"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5" fillId="0" borderId="0" applyNumberFormat="0" applyFill="0" applyBorder="0">
      <alignment/>
      <protection locked="0"/>
    </xf>
    <xf numFmtId="0" fontId="40" fillId="0" borderId="0" applyNumberFormat="0" applyFill="0" applyBorder="0">
      <alignment/>
      <protection locked="0"/>
    </xf>
    <xf numFmtId="0" fontId="64"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pplyNumberFormat="0" applyFont="0" applyFill="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2"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4"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70" fillId="0" borderId="0" applyNumberFormat="0" applyFill="0" applyBorder="0" applyAlignment="0" applyProtection="0"/>
    <xf numFmtId="0" fontId="71" fillId="2"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81" fillId="0" borderId="0" applyNumberFormat="0" applyFill="0" applyBorder="0" applyAlignment="0" applyProtection="0"/>
    <xf numFmtId="0" fontId="75" fillId="7" borderId="1" applyNumberFormat="0" applyAlignment="0" applyProtection="0"/>
    <xf numFmtId="0" fontId="76" fillId="0" borderId="6" applyNumberFormat="0" applyFill="0" applyAlignment="0" applyProtection="0"/>
    <xf numFmtId="0" fontId="1" fillId="0" borderId="0">
      <alignment/>
      <protection/>
    </xf>
    <xf numFmtId="0" fontId="0" fillId="22" borderId="7" applyNumberFormat="0" applyFont="0" applyAlignment="0" applyProtection="0"/>
    <xf numFmtId="0" fontId="77" fillId="20" borderId="8" applyNumberFormat="0" applyAlignment="0" applyProtection="0"/>
    <xf numFmtId="0" fontId="0" fillId="0" borderId="0" applyNumberFormat="0" applyFont="0" applyFill="0" applyBorder="0" applyAlignment="0" applyProtection="0"/>
    <xf numFmtId="0" fontId="1" fillId="0" borderId="0">
      <alignment/>
      <protection/>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65"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165" fontId="1" fillId="0" borderId="0" applyFont="0" applyFill="0" applyBorder="0" applyAlignment="0" applyProtection="0"/>
    <xf numFmtId="0" fontId="1" fillId="0" borderId="0">
      <alignment/>
      <protection/>
    </xf>
    <xf numFmtId="4" fontId="0"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cellStyleXfs>
  <cellXfs count="765">
    <xf numFmtId="0" fontId="0" fillId="0" borderId="0" xfId="0"/>
    <xf numFmtId="0" fontId="9" fillId="0" borderId="10" xfId="0" applyFont="1" applyFill="1" applyBorder="1" applyAlignment="1" applyProtection="1">
      <alignment horizontal="center" vertical="center"/>
      <protection/>
    </xf>
    <xf numFmtId="167" fontId="23" fillId="2" borderId="0" xfId="0" applyNumberFormat="1" applyFont="1" applyFill="1" applyBorder="1" applyAlignment="1" applyProtection="1">
      <alignment horizontal="left" vertical="top"/>
      <protection/>
    </xf>
    <xf numFmtId="167" fontId="23" fillId="2" borderId="11" xfId="0" applyNumberFormat="1" applyFont="1" applyFill="1" applyBorder="1" applyAlignment="1" applyProtection="1">
      <alignment horizontal="left" vertical="top"/>
      <protection/>
    </xf>
    <xf numFmtId="167" fontId="32" fillId="2" borderId="12" xfId="0" applyNumberFormat="1" applyFont="1" applyFill="1" applyBorder="1" applyAlignment="1" applyProtection="1">
      <alignment horizontal="left" vertical="top"/>
      <protection/>
    </xf>
    <xf numFmtId="167" fontId="32" fillId="2" borderId="13" xfId="0" applyNumberFormat="1" applyFont="1" applyFill="1" applyBorder="1" applyAlignment="1" applyProtection="1">
      <alignment horizontal="left" vertical="top"/>
      <protection/>
    </xf>
    <xf numFmtId="0" fontId="4" fillId="2" borderId="12" xfId="0" applyFont="1" applyFill="1" applyBorder="1" applyAlignment="1" applyProtection="1">
      <alignment horizontal="right" vertical="center"/>
      <protection/>
    </xf>
    <xf numFmtId="0" fontId="4" fillId="2" borderId="0" xfId="0" applyFont="1" applyFill="1" applyBorder="1" applyAlignment="1" applyProtection="1">
      <alignment horizontal="right" vertical="center"/>
      <protection/>
    </xf>
    <xf numFmtId="0" fontId="22" fillId="2" borderId="12" xfId="0" applyFont="1" applyFill="1" applyBorder="1" applyAlignment="1" applyProtection="1">
      <alignment horizontal="left" vertical="center"/>
      <protection/>
    </xf>
    <xf numFmtId="0" fontId="22" fillId="2" borderId="0" xfId="0" applyFont="1" applyFill="1" applyBorder="1" applyAlignment="1" applyProtection="1">
      <alignment horizontal="left" vertical="center"/>
      <protection/>
    </xf>
    <xf numFmtId="167" fontId="28" fillId="2" borderId="12" xfId="0" applyNumberFormat="1" applyFont="1" applyFill="1" applyBorder="1" applyAlignment="1" applyProtection="1">
      <alignment horizontal="left" vertical="center"/>
      <protection/>
    </xf>
    <xf numFmtId="167" fontId="10" fillId="2" borderId="0" xfId="0" applyNumberFormat="1" applyFont="1" applyFill="1" applyBorder="1" applyAlignment="1" applyProtection="1">
      <alignment horizontal="left" vertical="center"/>
      <protection/>
    </xf>
    <xf numFmtId="49" fontId="4" fillId="2" borderId="14" xfId="0" applyNumberFormat="1" applyFont="1" applyFill="1" applyBorder="1" applyAlignment="1" applyProtection="1">
      <alignment horizontal="left" vertical="center" wrapText="1" indent="1"/>
      <protection/>
    </xf>
    <xf numFmtId="0" fontId="0" fillId="0" borderId="0" xfId="0" applyProtection="1">
      <protection/>
    </xf>
    <xf numFmtId="0" fontId="4" fillId="2" borderId="11" xfId="0" applyFont="1" applyFill="1" applyBorder="1" applyAlignment="1" applyProtection="1">
      <alignment horizontal="center" vertical="center"/>
      <protection/>
    </xf>
    <xf numFmtId="168" fontId="2" fillId="2" borderId="0" xfId="0" applyNumberFormat="1" applyFont="1" applyFill="1" applyBorder="1" applyAlignment="1" applyProtection="1">
      <alignment horizontal="left" vertical="top"/>
      <protection/>
    </xf>
    <xf numFmtId="168" fontId="36" fillId="2" borderId="0" xfId="0" applyNumberFormat="1" applyFont="1" applyFill="1" applyBorder="1" applyAlignment="1" applyProtection="1">
      <alignment horizontal="left" vertical="top"/>
      <protection/>
    </xf>
    <xf numFmtId="0" fontId="0" fillId="0" borderId="0" xfId="0" applyAlignment="1" applyProtection="1">
      <alignment vertical="center"/>
      <protection/>
    </xf>
    <xf numFmtId="0" fontId="3" fillId="0" borderId="0" xfId="0" applyFont="1" applyAlignment="1" applyProtection="1">
      <alignment vertical="top"/>
      <protection/>
    </xf>
    <xf numFmtId="0" fontId="0" fillId="0" borderId="0" xfId="0" applyAlignment="1" applyProtection="1">
      <alignment vertical="top"/>
      <protection/>
    </xf>
    <xf numFmtId="0" fontId="31" fillId="0" borderId="0" xfId="0" applyFont="1" applyAlignment="1" applyProtection="1">
      <alignment vertical="top"/>
      <protection/>
    </xf>
    <xf numFmtId="168" fontId="30" fillId="2" borderId="0" xfId="0" applyNumberFormat="1" applyFont="1" applyFill="1" applyBorder="1" applyAlignment="1" applyProtection="1">
      <alignment horizontal="left" vertical="top"/>
      <protection/>
    </xf>
    <xf numFmtId="0" fontId="0" fillId="2" borderId="0" xfId="0" applyFont="1" applyFill="1" applyBorder="1" applyAlignment="1" applyProtection="1">
      <alignment horizontal="left" vertical="center"/>
      <protection/>
    </xf>
    <xf numFmtId="168" fontId="3" fillId="2" borderId="0" xfId="0" applyNumberFormat="1" applyFont="1" applyFill="1" applyBorder="1" applyAlignment="1" applyProtection="1">
      <alignment horizontal="left" vertical="top"/>
      <protection/>
    </xf>
    <xf numFmtId="168" fontId="38" fillId="2" borderId="0" xfId="0" applyNumberFormat="1" applyFont="1" applyFill="1" applyBorder="1" applyAlignment="1" applyProtection="1">
      <alignment horizontal="left" vertical="top"/>
      <protection/>
    </xf>
    <xf numFmtId="0" fontId="9" fillId="23" borderId="10" xfId="0" applyFont="1" applyFill="1" applyBorder="1" applyAlignment="1" applyProtection="1">
      <alignment horizontal="center" vertical="center"/>
      <protection/>
    </xf>
    <xf numFmtId="0" fontId="0" fillId="0" borderId="0" xfId="0" applyBorder="1" applyProtection="1">
      <protection/>
    </xf>
    <xf numFmtId="0" fontId="0" fillId="0" borderId="0" xfId="0" applyAlignment="1" applyProtection="1">
      <alignment/>
      <protection/>
    </xf>
    <xf numFmtId="167" fontId="3" fillId="2" borderId="15" xfId="0" applyNumberFormat="1" applyFont="1" applyFill="1" applyBorder="1" applyAlignment="1" applyProtection="1">
      <alignment horizontal="left" vertical="center"/>
      <protection/>
    </xf>
    <xf numFmtId="168" fontId="2" fillId="2" borderId="15" xfId="0" applyNumberFormat="1" applyFont="1" applyFill="1" applyBorder="1" applyAlignment="1" applyProtection="1">
      <alignment horizontal="left" vertical="top"/>
      <protection/>
    </xf>
    <xf numFmtId="168" fontId="3" fillId="2" borderId="15" xfId="0" applyNumberFormat="1" applyFont="1" applyFill="1" applyBorder="1" applyAlignment="1" applyProtection="1">
      <alignment horizontal="left" vertical="top"/>
      <protection/>
    </xf>
    <xf numFmtId="168" fontId="38" fillId="2" borderId="15" xfId="0" applyNumberFormat="1" applyFont="1" applyFill="1" applyBorder="1" applyAlignment="1" applyProtection="1">
      <alignment horizontal="left" vertical="top"/>
      <protection/>
    </xf>
    <xf numFmtId="168" fontId="3" fillId="2" borderId="16" xfId="0" applyNumberFormat="1" applyFont="1" applyFill="1" applyBorder="1" applyAlignment="1" applyProtection="1">
      <alignment horizontal="left" vertical="top"/>
      <protection/>
    </xf>
    <xf numFmtId="168" fontId="3" fillId="2" borderId="11" xfId="0" applyNumberFormat="1" applyFont="1" applyFill="1" applyBorder="1" applyAlignment="1" applyProtection="1">
      <alignment horizontal="left" vertical="top"/>
      <protection/>
    </xf>
    <xf numFmtId="0" fontId="10" fillId="24" borderId="17" xfId="0" applyFont="1" applyFill="1" applyBorder="1" applyAlignment="1" applyProtection="1">
      <alignment horizontal="center" vertical="center"/>
      <protection/>
    </xf>
    <xf numFmtId="0" fontId="19" fillId="24" borderId="18" xfId="0" applyFont="1" applyFill="1" applyBorder="1" applyAlignment="1" applyProtection="1">
      <alignment horizontal="right"/>
      <protection/>
    </xf>
    <xf numFmtId="0" fontId="19" fillId="24" borderId="0" xfId="0" applyFont="1" applyFill="1" applyBorder="1" applyAlignment="1" applyProtection="1">
      <alignment horizontal="right"/>
      <protection/>
    </xf>
    <xf numFmtId="0" fontId="10" fillId="24" borderId="19" xfId="0" applyFont="1" applyFill="1" applyBorder="1" applyAlignment="1" applyProtection="1">
      <alignment horizontal="center" vertical="center"/>
      <protection/>
    </xf>
    <xf numFmtId="0" fontId="13" fillId="0" borderId="0" xfId="0" applyFont="1" applyBorder="1" applyAlignment="1" applyProtection="1">
      <alignment horizontal="left" indent="6"/>
      <protection/>
    </xf>
    <xf numFmtId="0" fontId="14" fillId="0" borderId="12" xfId="0" applyFont="1" applyBorder="1" applyAlignment="1" applyProtection="1">
      <alignment horizontal="left" indent="3"/>
      <protection/>
    </xf>
    <xf numFmtId="0" fontId="4" fillId="25" borderId="20" xfId="0" applyFont="1" applyFill="1" applyBorder="1" applyAlignment="1" applyProtection="1">
      <alignment horizontal="left" vertical="center" indent="1"/>
      <protection/>
    </xf>
    <xf numFmtId="0" fontId="1" fillId="26" borderId="0" xfId="44" applyFont="1" applyFill="1">
      <alignment/>
      <protection/>
    </xf>
    <xf numFmtId="0" fontId="45" fillId="26" borderId="0" xfId="44" applyFont="1" applyFill="1">
      <alignment/>
      <protection/>
    </xf>
    <xf numFmtId="0" fontId="45" fillId="27" borderId="21" xfId="44" applyFont="1" applyFill="1" applyBorder="1" applyAlignment="1">
      <alignment vertical="center" wrapText="1"/>
      <protection/>
    </xf>
    <xf numFmtId="0" fontId="45" fillId="27" borderId="22" xfId="44" applyFont="1" applyFill="1" applyBorder="1" applyAlignment="1">
      <alignment horizontal="left" vertical="center" wrapText="1"/>
      <protection/>
    </xf>
    <xf numFmtId="0" fontId="45" fillId="26" borderId="0" xfId="24" applyFont="1" applyFill="1">
      <alignment/>
      <protection/>
    </xf>
    <xf numFmtId="0" fontId="45" fillId="27" borderId="23" xfId="44" applyFont="1" applyFill="1" applyBorder="1" applyAlignment="1">
      <alignment horizontal="left" vertical="center" wrapText="1"/>
      <protection/>
    </xf>
    <xf numFmtId="170" fontId="53" fillId="28" borderId="15" xfId="0" applyNumberFormat="1" applyFont="1" applyFill="1" applyBorder="1" applyAlignment="1" applyProtection="1">
      <alignment horizontal="right" vertical="center"/>
      <protection locked="0"/>
    </xf>
    <xf numFmtId="4" fontId="50" fillId="28" borderId="0" xfId="0" applyNumberFormat="1" applyFont="1" applyFill="1" applyBorder="1" applyAlignment="1" applyProtection="1">
      <alignment horizontal="right" vertical="center"/>
      <protection locked="0"/>
    </xf>
    <xf numFmtId="4" fontId="43" fillId="28" borderId="0" xfId="0" applyNumberFormat="1" applyFont="1" applyFill="1" applyBorder="1" applyAlignment="1" applyProtection="1">
      <alignment horizontal="right" vertical="center"/>
      <protection locked="0"/>
    </xf>
    <xf numFmtId="4" fontId="51" fillId="28" borderId="0" xfId="0" applyNumberFormat="1" applyFont="1" applyFill="1" applyBorder="1" applyAlignment="1" applyProtection="1">
      <alignment horizontal="right" vertical="center"/>
      <protection locked="0"/>
    </xf>
    <xf numFmtId="4" fontId="43" fillId="28" borderId="15" xfId="0" applyNumberFormat="1" applyFont="1" applyFill="1" applyBorder="1" applyAlignment="1" applyProtection="1">
      <alignment horizontal="right" vertical="center"/>
      <protection locked="0"/>
    </xf>
    <xf numFmtId="0" fontId="0" fillId="0" borderId="0" xfId="0" applyNumberFormat="1" applyBorder="1" applyAlignment="1" applyProtection="1">
      <alignment/>
      <protection/>
    </xf>
    <xf numFmtId="0" fontId="35" fillId="0" borderId="0" xfId="0" applyNumberFormat="1" applyFont="1" applyBorder="1" applyAlignment="1" applyProtection="1">
      <alignment horizontal="center" vertical="center"/>
      <protection/>
    </xf>
    <xf numFmtId="0" fontId="3" fillId="29" borderId="0" xfId="0" applyNumberFormat="1" applyFont="1" applyFill="1" applyBorder="1" applyAlignment="1" applyProtection="1">
      <alignment horizontal="center" vertical="center" wrapText="1"/>
      <protection/>
    </xf>
    <xf numFmtId="0" fontId="11" fillId="29" borderId="0" xfId="0" applyNumberFormat="1" applyFont="1" applyFill="1" applyBorder="1" applyAlignment="1" applyProtection="1">
      <alignment horizontal="right" vertical="center"/>
      <protection/>
    </xf>
    <xf numFmtId="0" fontId="3" fillId="29" borderId="0" xfId="0" applyNumberFormat="1" applyFont="1" applyFill="1" applyBorder="1" applyAlignment="1" applyProtection="1">
      <alignment horizontal="right" vertical="center"/>
      <protection/>
    </xf>
    <xf numFmtId="0" fontId="2" fillId="29" borderId="0" xfId="0" applyNumberFormat="1" applyFont="1" applyFill="1" applyBorder="1" applyAlignment="1" applyProtection="1">
      <alignment horizontal="right" vertical="top"/>
      <protection/>
    </xf>
    <xf numFmtId="0" fontId="2" fillId="4" borderId="0" xfId="0" applyNumberFormat="1" applyFont="1" applyFill="1" applyBorder="1" applyAlignment="1" applyProtection="1">
      <alignment horizontal="right" vertical="top"/>
      <protection/>
    </xf>
    <xf numFmtId="0" fontId="3" fillId="4" borderId="0" xfId="0" applyNumberFormat="1" applyFont="1" applyFill="1" applyBorder="1" applyAlignment="1" applyProtection="1">
      <alignment horizontal="right" vertical="top"/>
      <protection/>
    </xf>
    <xf numFmtId="0" fontId="38" fillId="4" borderId="0" xfId="0" applyNumberFormat="1" applyFont="1" applyFill="1" applyBorder="1" applyAlignment="1" applyProtection="1">
      <alignment horizontal="right" vertical="top"/>
      <protection/>
    </xf>
    <xf numFmtId="0" fontId="3" fillId="29" borderId="0" xfId="0" applyNumberFormat="1" applyFont="1" applyFill="1" applyBorder="1" applyAlignment="1" applyProtection="1">
      <alignment horizontal="right" vertical="top"/>
      <protection/>
    </xf>
    <xf numFmtId="0" fontId="2" fillId="29" borderId="0" xfId="0" applyNumberFormat="1" applyFont="1" applyFill="1" applyBorder="1" applyAlignment="1" applyProtection="1">
      <alignment horizontal="right"/>
      <protection/>
    </xf>
    <xf numFmtId="0" fontId="2" fillId="29"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left" indent="1"/>
      <protection/>
    </xf>
    <xf numFmtId="0" fontId="17" fillId="0" borderId="12" xfId="0" applyFont="1" applyBorder="1" applyAlignment="1" applyProtection="1">
      <alignment horizontal="left" indent="1"/>
      <protection/>
    </xf>
    <xf numFmtId="4" fontId="52" fillId="28" borderId="0" xfId="0" applyNumberFormat="1" applyFont="1" applyFill="1" applyBorder="1" applyAlignment="1" applyProtection="1">
      <alignment horizontal="right" vertical="center"/>
      <protection locked="0"/>
    </xf>
    <xf numFmtId="0" fontId="4" fillId="0" borderId="24" xfId="0" applyFont="1" applyFill="1" applyBorder="1" applyAlignment="1" applyProtection="1">
      <alignment horizontal="center" vertical="center"/>
      <protection/>
    </xf>
    <xf numFmtId="0" fontId="37" fillId="29" borderId="0" xfId="0" applyNumberFormat="1" applyFont="1" applyFill="1" applyAlignment="1" applyProtection="1">
      <alignment horizontal="right" vertical="center"/>
      <protection/>
    </xf>
    <xf numFmtId="0" fontId="0" fillId="0" borderId="0" xfId="0" applyFill="1" applyProtection="1">
      <protection/>
    </xf>
    <xf numFmtId="0" fontId="10" fillId="0" borderId="12" xfId="0" applyFont="1" applyBorder="1" applyAlignment="1" applyProtection="1">
      <alignment horizontal="left" indent="6"/>
      <protection/>
    </xf>
    <xf numFmtId="0" fontId="13" fillId="0" borderId="0" xfId="0" applyFont="1" applyBorder="1" applyAlignment="1" applyProtection="1">
      <alignment horizontal="left" indent="3"/>
      <protection/>
    </xf>
    <xf numFmtId="4" fontId="52" fillId="28" borderId="15" xfId="0" applyNumberFormat="1" applyFont="1" applyFill="1" applyBorder="1" applyAlignment="1" applyProtection="1">
      <alignment horizontal="right" vertical="center"/>
      <protection locked="0"/>
    </xf>
    <xf numFmtId="4" fontId="50" fillId="28" borderId="15" xfId="0" applyNumberFormat="1" applyFont="1" applyFill="1" applyBorder="1" applyAlignment="1" applyProtection="1">
      <alignment horizontal="right" vertical="center"/>
      <protection locked="0"/>
    </xf>
    <xf numFmtId="4" fontId="53" fillId="28" borderId="25" xfId="0" applyNumberFormat="1" applyFont="1" applyFill="1" applyBorder="1" applyAlignment="1" applyProtection="1">
      <alignment horizontal="right" vertical="center"/>
      <protection locked="0"/>
    </xf>
    <xf numFmtId="4" fontId="53" fillId="28" borderId="15" xfId="0" applyNumberFormat="1" applyFont="1" applyFill="1" applyBorder="1" applyAlignment="1" applyProtection="1">
      <alignment horizontal="right" vertical="center"/>
      <protection locked="0"/>
    </xf>
    <xf numFmtId="4" fontId="53" fillId="28" borderId="16" xfId="0" applyNumberFormat="1" applyFont="1" applyFill="1" applyBorder="1" applyAlignment="1" applyProtection="1">
      <alignment horizontal="right" vertical="center"/>
      <protection locked="0"/>
    </xf>
    <xf numFmtId="4" fontId="53" fillId="28" borderId="18" xfId="0" applyNumberFormat="1" applyFont="1" applyFill="1" applyBorder="1" applyAlignment="1" applyProtection="1">
      <alignment horizontal="right" vertical="center"/>
      <protection locked="0"/>
    </xf>
    <xf numFmtId="4" fontId="53" fillId="28" borderId="0" xfId="0" applyNumberFormat="1" applyFont="1" applyFill="1" applyBorder="1" applyAlignment="1" applyProtection="1">
      <alignment horizontal="right" vertical="center"/>
      <protection locked="0"/>
    </xf>
    <xf numFmtId="4" fontId="53" fillId="28" borderId="11" xfId="0" applyNumberFormat="1" applyFont="1" applyFill="1" applyBorder="1" applyAlignment="1" applyProtection="1">
      <alignment horizontal="right" vertical="center"/>
      <protection locked="0"/>
    </xf>
    <xf numFmtId="169" fontId="44" fillId="30" borderId="26" xfId="0" applyNumberFormat="1" applyFont="1" applyFill="1" applyBorder="1" applyAlignment="1" applyProtection="1">
      <alignment horizontal="right" vertical="center"/>
      <protection locked="0"/>
    </xf>
    <xf numFmtId="0" fontId="44" fillId="30" borderId="26" xfId="0" applyFont="1" applyFill="1" applyBorder="1" applyAlignment="1" applyProtection="1">
      <alignment horizontal="right" vertical="center"/>
      <protection locked="0"/>
    </xf>
    <xf numFmtId="0" fontId="44" fillId="30" borderId="27" xfId="0" applyFont="1" applyFill="1" applyBorder="1" applyAlignment="1" applyProtection="1">
      <alignment horizontal="right" vertical="center"/>
      <protection locked="0"/>
    </xf>
    <xf numFmtId="0" fontId="44" fillId="30" borderId="28" xfId="0" applyFont="1" applyFill="1" applyBorder="1" applyAlignment="1" applyProtection="1">
      <alignment horizontal="right" vertical="center"/>
      <protection locked="0"/>
    </xf>
    <xf numFmtId="0" fontId="44" fillId="30" borderId="29" xfId="0" applyFont="1" applyFill="1" applyBorder="1" applyAlignment="1" applyProtection="1">
      <alignment horizontal="right" vertical="center"/>
      <protection locked="0"/>
    </xf>
    <xf numFmtId="169" fontId="44" fillId="30" borderId="28" xfId="0" applyNumberFormat="1" applyFont="1" applyFill="1" applyBorder="1" applyAlignment="1" applyProtection="1">
      <alignment horizontal="right" vertical="center"/>
      <protection locked="0"/>
    </xf>
    <xf numFmtId="169" fontId="44" fillId="30" borderId="29" xfId="0" applyNumberFormat="1" applyFont="1" applyFill="1" applyBorder="1" applyAlignment="1" applyProtection="1">
      <alignment horizontal="right" vertical="center"/>
      <protection locked="0"/>
    </xf>
    <xf numFmtId="169" fontId="44" fillId="30" borderId="27" xfId="0" applyNumberFormat="1" applyFont="1" applyFill="1" applyBorder="1" applyAlignment="1" applyProtection="1">
      <alignment horizontal="right" vertical="center"/>
      <protection locked="0"/>
    </xf>
    <xf numFmtId="169" fontId="44" fillId="30" borderId="30" xfId="0" applyNumberFormat="1" applyFont="1" applyFill="1" applyBorder="1" applyAlignment="1" applyProtection="1">
      <alignment horizontal="right" vertical="center"/>
      <protection locked="0"/>
    </xf>
    <xf numFmtId="169" fontId="44" fillId="30" borderId="14" xfId="0" applyNumberFormat="1" applyFont="1" applyFill="1" applyBorder="1" applyAlignment="1" applyProtection="1">
      <alignment horizontal="right" vertical="center"/>
      <protection locked="0"/>
    </xf>
    <xf numFmtId="0" fontId="45" fillId="27" borderId="23" xfId="24" applyFont="1" applyFill="1" applyBorder="1">
      <alignment/>
      <protection/>
    </xf>
    <xf numFmtId="0" fontId="45" fillId="27" borderId="23" xfId="24" applyFont="1" applyFill="1" applyBorder="1" applyAlignment="1">
      <alignment wrapText="1"/>
      <protection/>
    </xf>
    <xf numFmtId="0" fontId="45" fillId="27" borderId="23" xfId="24" applyFont="1" applyFill="1" applyBorder="1" applyAlignment="1">
      <alignment/>
      <protection/>
    </xf>
    <xf numFmtId="0" fontId="1" fillId="26" borderId="0" xfId="44" applyFont="1" applyFill="1">
      <alignment/>
      <protection/>
    </xf>
    <xf numFmtId="0" fontId="1" fillId="27" borderId="23" xfId="44" applyFont="1" applyFill="1" applyBorder="1" quotePrefix="1">
      <alignment/>
      <protection/>
    </xf>
    <xf numFmtId="0" fontId="1" fillId="27" borderId="23" xfId="44" applyFont="1" applyFill="1" applyBorder="1">
      <alignment/>
      <protection/>
    </xf>
    <xf numFmtId="0" fontId="1" fillId="27" borderId="23" xfId="44" applyFont="1" applyFill="1" applyBorder="1" applyAlignment="1">
      <alignment horizontal="center"/>
      <protection/>
    </xf>
    <xf numFmtId="0" fontId="45" fillId="27" borderId="23" xfId="44" applyFont="1" applyFill="1" applyBorder="1" applyAlignment="1">
      <alignment horizontal="center" vertical="center" wrapText="1"/>
      <protection/>
    </xf>
    <xf numFmtId="0" fontId="1" fillId="27" borderId="23" xfId="44" applyFont="1" applyFill="1" applyBorder="1" applyAlignment="1">
      <alignment horizontal="left"/>
      <protection/>
    </xf>
    <xf numFmtId="0" fontId="45" fillId="27" borderId="23" xfId="24" applyFont="1" applyFill="1" applyBorder="1" applyAlignment="1">
      <alignment horizontal="left"/>
      <protection/>
    </xf>
    <xf numFmtId="0" fontId="45" fillId="31" borderId="31" xfId="24" applyFont="1" applyFill="1" applyBorder="1" applyAlignment="1">
      <alignment horizontal="center"/>
      <protection/>
    </xf>
    <xf numFmtId="4" fontId="60" fillId="32" borderId="23" xfId="0" applyNumberFormat="1" applyFont="1" applyFill="1" applyBorder="1" applyAlignment="1" applyProtection="1">
      <alignment horizontal="left" vertical="center"/>
      <protection locked="0"/>
    </xf>
    <xf numFmtId="4" fontId="53" fillId="33" borderId="23" xfId="0" applyNumberFormat="1" applyFont="1" applyFill="1" applyBorder="1" applyAlignment="1" applyProtection="1">
      <alignment horizontal="left" vertical="center"/>
      <protection locked="0"/>
    </xf>
    <xf numFmtId="4" fontId="53" fillId="34" borderId="23" xfId="0" applyNumberFormat="1" applyFont="1" applyFill="1" applyBorder="1" applyAlignment="1" applyProtection="1">
      <alignment horizontal="left" vertical="center"/>
      <protection locked="0"/>
    </xf>
    <xf numFmtId="4" fontId="61" fillId="34" borderId="23" xfId="0" applyNumberFormat="1" applyFont="1" applyFill="1" applyBorder="1" applyAlignment="1" applyProtection="1">
      <alignment horizontal="left" vertical="center"/>
      <protection locked="0"/>
    </xf>
    <xf numFmtId="169" fontId="62" fillId="30" borderId="23" xfId="0" applyNumberFormat="1" applyFont="1" applyFill="1" applyBorder="1" applyAlignment="1" applyProtection="1">
      <alignment horizontal="left" vertical="top"/>
      <protection locked="0"/>
    </xf>
    <xf numFmtId="4" fontId="60" fillId="35" borderId="23" xfId="0" applyNumberFormat="1" applyFont="1" applyFill="1" applyBorder="1" applyAlignment="1" applyProtection="1">
      <alignment horizontal="left" vertical="center"/>
      <protection locked="0"/>
    </xf>
    <xf numFmtId="0" fontId="45" fillId="31" borderId="23" xfId="44" applyFont="1" applyFill="1" applyBorder="1" applyAlignment="1">
      <alignment horizontal="center" vertical="center" wrapText="1"/>
      <protection/>
    </xf>
    <xf numFmtId="4" fontId="60" fillId="36" borderId="23" xfId="0" applyNumberFormat="1" applyFont="1" applyFill="1" applyBorder="1" applyAlignment="1" applyProtection="1">
      <alignment horizontal="left" vertical="center"/>
      <protection locked="0"/>
    </xf>
    <xf numFmtId="4" fontId="60" fillId="37" borderId="23" xfId="0" applyNumberFormat="1" applyFont="1" applyFill="1" applyBorder="1" applyAlignment="1" applyProtection="1">
      <alignment horizontal="left" vertical="center"/>
      <protection locked="0"/>
    </xf>
    <xf numFmtId="4" fontId="0" fillId="0" borderId="31" xfId="0" applyNumberFormat="1" applyFont="1" applyFill="1" applyBorder="1" applyAlignment="1" applyProtection="1">
      <alignment horizontal="left" vertical="center"/>
      <protection locked="0"/>
    </xf>
    <xf numFmtId="0" fontId="45" fillId="27" borderId="23" xfId="24" applyFont="1" applyFill="1" applyBorder="1">
      <alignment/>
      <protection/>
    </xf>
    <xf numFmtId="0" fontId="45" fillId="27" borderId="23" xfId="24" applyFont="1" applyFill="1" applyBorder="1" applyAlignment="1">
      <alignment horizontal="center"/>
      <protection/>
    </xf>
    <xf numFmtId="0" fontId="1" fillId="27" borderId="32" xfId="45" applyFill="1" applyBorder="1" applyAlignment="1">
      <alignment horizontal="left"/>
      <protection/>
    </xf>
    <xf numFmtId="0" fontId="1" fillId="27" borderId="32" xfId="45" applyFill="1" applyBorder="1" applyAlignment="1">
      <alignment/>
      <protection/>
    </xf>
    <xf numFmtId="0" fontId="45" fillId="27" borderId="23" xfId="24" applyFont="1" applyFill="1" applyBorder="1">
      <alignment/>
      <protection/>
    </xf>
    <xf numFmtId="0" fontId="45" fillId="27" borderId="23" xfId="24" applyFont="1" applyFill="1" applyBorder="1">
      <alignment/>
      <protection/>
    </xf>
    <xf numFmtId="0" fontId="45" fillId="31" borderId="23" xfId="119" applyFont="1" applyFill="1" applyBorder="1" applyAlignment="1">
      <alignment horizontal="center" vertical="center" wrapText="1"/>
      <protection/>
    </xf>
    <xf numFmtId="4" fontId="82" fillId="38" borderId="23" xfId="47" applyNumberFormat="1" applyFont="1" applyFill="1" applyBorder="1" applyAlignment="1" applyProtection="1">
      <alignment horizontal="left" vertical="center"/>
      <protection locked="0"/>
    </xf>
    <xf numFmtId="4" fontId="62" fillId="0" borderId="31" xfId="0" applyNumberFormat="1" applyFont="1" applyFill="1" applyBorder="1" applyAlignment="1" applyProtection="1">
      <alignment horizontal="left" vertical="center"/>
      <protection locked="0"/>
    </xf>
    <xf numFmtId="0" fontId="45" fillId="26" borderId="0" xfId="44" applyFont="1" applyFill="1" applyAlignment="1">
      <alignment horizontal="right"/>
      <protection/>
    </xf>
    <xf numFmtId="0" fontId="45" fillId="27" borderId="23" xfId="135" applyFont="1" applyFill="1" applyBorder="1" applyAlignment="1">
      <alignment horizontal="left" vertical="center" wrapText="1"/>
      <protection/>
    </xf>
    <xf numFmtId="0" fontId="45" fillId="27" borderId="23" xfId="135" applyFont="1" applyFill="1" applyBorder="1" applyAlignment="1">
      <alignment vertical="center" wrapText="1"/>
      <protection/>
    </xf>
    <xf numFmtId="0" fontId="83" fillId="39" borderId="23" xfId="44" applyFont="1" applyFill="1" applyBorder="1" applyAlignment="1">
      <alignment horizontal="center" vertical="center" wrapText="1"/>
      <protection/>
    </xf>
    <xf numFmtId="0" fontId="46" fillId="40" borderId="23" xfId="44" applyFont="1" applyFill="1" applyBorder="1" applyAlignment="1">
      <alignment horizontal="center" vertical="center" wrapText="1"/>
      <protection/>
    </xf>
    <xf numFmtId="0" fontId="83" fillId="39" borderId="23" xfId="44" applyFont="1" applyFill="1" applyBorder="1" applyAlignment="1">
      <alignment horizontal="left" vertical="center" wrapText="1"/>
      <protection/>
    </xf>
    <xf numFmtId="0" fontId="46" fillId="40" borderId="23" xfId="45" applyFont="1" applyFill="1" applyBorder="1" applyAlignment="1">
      <alignment horizontal="center" vertical="center" wrapText="1"/>
      <protection/>
    </xf>
    <xf numFmtId="0" fontId="45" fillId="40" borderId="23" xfId="44" applyFont="1" applyFill="1" applyBorder="1" applyAlignment="1">
      <alignment horizontal="center"/>
      <protection/>
    </xf>
    <xf numFmtId="0" fontId="1" fillId="27" borderId="23" xfId="44" applyFont="1" applyFill="1" applyBorder="1" applyAlignment="1">
      <alignment horizontal="left"/>
      <protection/>
    </xf>
    <xf numFmtId="0" fontId="45" fillId="27" borderId="23" xfId="44" applyFont="1" applyFill="1" applyBorder="1" applyAlignment="1">
      <alignment vertical="center" wrapText="1"/>
      <protection/>
    </xf>
    <xf numFmtId="0" fontId="45" fillId="27" borderId="23" xfId="44" applyFont="1" applyFill="1" applyBorder="1" applyAlignment="1">
      <alignment horizontal="left" vertical="center" wrapText="1"/>
      <protection/>
    </xf>
    <xf numFmtId="0" fontId="45" fillId="27" borderId="31" xfId="24" applyFont="1" applyFill="1" applyBorder="1" applyAlignment="1">
      <alignment wrapText="1"/>
      <protection/>
    </xf>
    <xf numFmtId="0" fontId="45" fillId="27" borderId="31" xfId="24" applyFont="1" applyFill="1" applyBorder="1" applyAlignment="1" quotePrefix="1">
      <alignment wrapText="1"/>
      <protection/>
    </xf>
    <xf numFmtId="0" fontId="1" fillId="27" borderId="23" xfId="44" applyFont="1" applyFill="1" applyBorder="1" applyAlignment="1">
      <alignment horizontal="center"/>
      <protection/>
    </xf>
    <xf numFmtId="0" fontId="85" fillId="27" borderId="23" xfId="44" applyFont="1" applyFill="1" applyBorder="1" quotePrefix="1">
      <alignment/>
      <protection/>
    </xf>
    <xf numFmtId="0" fontId="85" fillId="27" borderId="23" xfId="44" applyFont="1" applyFill="1" applyBorder="1">
      <alignment/>
      <protection/>
    </xf>
    <xf numFmtId="0" fontId="85" fillId="27" borderId="23" xfId="44" applyFont="1" applyFill="1" applyBorder="1" applyAlignment="1">
      <alignment horizontal="center"/>
      <protection/>
    </xf>
    <xf numFmtId="0" fontId="46" fillId="27" borderId="23" xfId="24" applyFont="1" applyFill="1" applyBorder="1">
      <alignment/>
      <protection/>
    </xf>
    <xf numFmtId="0" fontId="1" fillId="27" borderId="23" xfId="44" applyFont="1" applyFill="1" applyBorder="1">
      <alignment/>
      <protection/>
    </xf>
    <xf numFmtId="0" fontId="1" fillId="27" borderId="23" xfId="44" applyFont="1" applyFill="1" applyBorder="1">
      <alignment/>
      <protection/>
    </xf>
    <xf numFmtId="0" fontId="16" fillId="0" borderId="12"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17" fillId="0" borderId="12" xfId="0" applyFont="1" applyBorder="1" applyAlignment="1" applyProtection="1">
      <alignment horizontal="left" indent="1"/>
      <protection/>
    </xf>
    <xf numFmtId="0" fontId="17" fillId="0" borderId="0" xfId="0" applyFont="1" applyBorder="1" applyAlignment="1" applyProtection="1">
      <alignment horizontal="left" indent="1"/>
      <protection/>
    </xf>
    <xf numFmtId="0" fontId="17" fillId="0" borderId="12" xfId="0" applyFont="1" applyBorder="1" applyAlignment="1" applyProtection="1">
      <alignment horizontal="left" indent="2"/>
      <protection/>
    </xf>
    <xf numFmtId="0" fontId="17" fillId="0" borderId="0" xfId="0" applyFont="1" applyBorder="1" applyAlignment="1" applyProtection="1">
      <alignment horizontal="left" indent="2"/>
      <protection/>
    </xf>
    <xf numFmtId="0" fontId="83" fillId="39" borderId="0" xfId="44" applyFont="1" applyFill="1" applyBorder="1" applyAlignment="1">
      <alignment horizontal="center"/>
      <protection/>
    </xf>
    <xf numFmtId="0" fontId="46" fillId="40" borderId="0" xfId="45" applyFont="1" applyFill="1" applyBorder="1" applyAlignment="1">
      <alignment horizontal="center" vertical="center" wrapText="1"/>
      <protection/>
    </xf>
    <xf numFmtId="0" fontId="0" fillId="41" borderId="24" xfId="0" applyFont="1" applyFill="1" applyBorder="1" applyAlignment="1" applyProtection="1">
      <alignment vertical="center"/>
      <protection/>
    </xf>
    <xf numFmtId="0" fontId="1" fillId="27" borderId="23" xfId="44" applyFont="1" applyFill="1" applyBorder="1" applyAlignment="1">
      <alignment horizontal="left"/>
      <protection/>
    </xf>
    <xf numFmtId="9" fontId="1" fillId="27" borderId="23" xfId="44" applyNumberFormat="1" applyFont="1" applyFill="1" applyBorder="1" applyAlignment="1">
      <alignment horizontal="center"/>
      <protection/>
    </xf>
    <xf numFmtId="9" fontId="1" fillId="40" borderId="23" xfId="44" applyNumberFormat="1" applyFont="1" applyFill="1" applyBorder="1" applyAlignment="1">
      <alignment horizontal="center"/>
      <protection/>
    </xf>
    <xf numFmtId="9" fontId="1" fillId="42" borderId="23" xfId="44" applyNumberFormat="1" applyFont="1" applyFill="1" applyBorder="1" applyAlignment="1">
      <alignment horizontal="center"/>
      <protection/>
    </xf>
    <xf numFmtId="9" fontId="88" fillId="27" borderId="23" xfId="44" applyNumberFormat="1" applyFont="1" applyFill="1" applyBorder="1" applyAlignment="1">
      <alignment horizontal="center"/>
      <protection/>
    </xf>
    <xf numFmtId="9" fontId="45" fillId="39" borderId="23" xfId="44" applyNumberFormat="1" applyFont="1" applyFill="1" applyBorder="1" applyAlignment="1">
      <alignment horizontal="center"/>
      <protection/>
    </xf>
    <xf numFmtId="9" fontId="85" fillId="40" borderId="23" xfId="44" applyNumberFormat="1" applyFont="1" applyFill="1" applyBorder="1" applyAlignment="1">
      <alignment horizontal="center"/>
      <protection/>
    </xf>
    <xf numFmtId="9" fontId="85" fillId="27" borderId="23" xfId="44" applyNumberFormat="1" applyFont="1" applyFill="1" applyBorder="1" applyAlignment="1">
      <alignment horizontal="center"/>
      <protection/>
    </xf>
    <xf numFmtId="9" fontId="85" fillId="42" borderId="23" xfId="44" applyNumberFormat="1" applyFont="1" applyFill="1" applyBorder="1" applyAlignment="1">
      <alignment horizontal="center"/>
      <protection/>
    </xf>
    <xf numFmtId="0" fontId="85" fillId="40" borderId="23" xfId="44" applyFont="1" applyFill="1" applyBorder="1" applyAlignment="1">
      <alignment horizontal="center"/>
      <protection/>
    </xf>
    <xf numFmtId="0" fontId="88" fillId="40" borderId="23" xfId="44" applyFont="1" applyFill="1" applyBorder="1" applyAlignment="1">
      <alignment horizontal="center"/>
      <protection/>
    </xf>
    <xf numFmtId="0" fontId="89" fillId="40" borderId="23" xfId="44" applyFont="1" applyFill="1" applyBorder="1" applyAlignment="1">
      <alignment horizontal="center"/>
      <protection/>
    </xf>
    <xf numFmtId="0" fontId="1" fillId="40" borderId="23" xfId="44" applyFont="1" applyFill="1" applyBorder="1" applyAlignment="1">
      <alignment horizontal="center"/>
      <protection/>
    </xf>
    <xf numFmtId="0" fontId="1" fillId="42" borderId="23" xfId="44" applyFont="1" applyFill="1" applyBorder="1" applyAlignment="1">
      <alignment horizontal="center"/>
      <protection/>
    </xf>
    <xf numFmtId="0" fontId="85" fillId="42" borderId="23" xfId="44" applyFont="1" applyFill="1" applyBorder="1" applyAlignment="1">
      <alignment horizontal="center"/>
      <protection/>
    </xf>
    <xf numFmtId="9" fontId="89" fillId="31" borderId="23" xfId="44" applyNumberFormat="1" applyFont="1" applyFill="1" applyBorder="1" applyAlignment="1">
      <alignment horizontal="center"/>
      <protection/>
    </xf>
    <xf numFmtId="0" fontId="85" fillId="31" borderId="23" xfId="44" applyFont="1" applyFill="1" applyBorder="1" applyAlignment="1">
      <alignment horizontal="center"/>
      <protection/>
    </xf>
    <xf numFmtId="9" fontId="85" fillId="31" borderId="23" xfId="44" applyNumberFormat="1" applyFont="1" applyFill="1" applyBorder="1" applyAlignment="1">
      <alignment horizontal="center"/>
      <protection/>
    </xf>
    <xf numFmtId="9" fontId="1" fillId="31" borderId="23" xfId="44" applyNumberFormat="1" applyFont="1" applyFill="1" applyBorder="1" applyAlignment="1">
      <alignment horizontal="center"/>
      <protection/>
    </xf>
    <xf numFmtId="0" fontId="1" fillId="31" borderId="23" xfId="44" applyFont="1" applyFill="1" applyBorder="1" applyAlignment="1">
      <alignment horizontal="center"/>
      <protection/>
    </xf>
    <xf numFmtId="9" fontId="89" fillId="40" borderId="23" xfId="44" applyNumberFormat="1" applyFont="1" applyFill="1" applyBorder="1" applyAlignment="1">
      <alignment horizontal="center"/>
      <protection/>
    </xf>
    <xf numFmtId="0" fontId="89" fillId="39" borderId="23" xfId="44" applyFont="1" applyFill="1" applyBorder="1" applyAlignment="1">
      <alignment horizontal="center"/>
      <protection/>
    </xf>
    <xf numFmtId="9" fontId="1" fillId="39" borderId="23" xfId="44" applyNumberFormat="1" applyFont="1" applyFill="1" applyBorder="1" applyAlignment="1">
      <alignment horizontal="center"/>
      <protection/>
    </xf>
    <xf numFmtId="9" fontId="89" fillId="27" borderId="23" xfId="44" applyNumberFormat="1" applyFont="1" applyFill="1" applyBorder="1" applyAlignment="1">
      <alignment horizontal="center"/>
      <protection/>
    </xf>
    <xf numFmtId="9" fontId="85" fillId="43" borderId="23" xfId="44" applyNumberFormat="1" applyFont="1" applyFill="1" applyBorder="1" applyAlignment="1">
      <alignment horizontal="center"/>
      <protection/>
    </xf>
    <xf numFmtId="0" fontId="1" fillId="27" borderId="23" xfId="44" applyFont="1" applyFill="1" applyBorder="1">
      <alignment/>
      <protection/>
    </xf>
    <xf numFmtId="0" fontId="17" fillId="0" borderId="12" xfId="0" applyFont="1" applyBorder="1" applyAlignment="1" applyProtection="1">
      <alignment horizontal="left" indent="2"/>
      <protection/>
    </xf>
    <xf numFmtId="0" fontId="17" fillId="0" borderId="0" xfId="0" applyFont="1" applyBorder="1" applyAlignment="1" applyProtection="1">
      <alignment horizontal="left" indent="2"/>
      <protection/>
    </xf>
    <xf numFmtId="0" fontId="17" fillId="0" borderId="0" xfId="0" applyFont="1" applyBorder="1" applyAlignment="1" applyProtection="1">
      <alignment horizontal="left" indent="1"/>
      <protection/>
    </xf>
    <xf numFmtId="0" fontId="17" fillId="0" borderId="13" xfId="0" applyFont="1" applyBorder="1" applyAlignment="1" applyProtection="1">
      <alignment horizontal="left" indent="2"/>
      <protection/>
    </xf>
    <xf numFmtId="0" fontId="17" fillId="0" borderId="11" xfId="0" applyFont="1" applyBorder="1" applyAlignment="1" applyProtection="1">
      <alignment horizontal="left" indent="2"/>
      <protection/>
    </xf>
    <xf numFmtId="0" fontId="17" fillId="0" borderId="0" xfId="0" applyFont="1" applyBorder="1" applyAlignment="1" applyProtection="1">
      <alignment horizontal="left" indent="1"/>
      <protection/>
    </xf>
    <xf numFmtId="0" fontId="0" fillId="0" borderId="0" xfId="0" applyNumberFormat="1" applyFill="1" applyBorder="1" applyAlignment="1" applyProtection="1">
      <alignment/>
      <protection/>
    </xf>
    <xf numFmtId="0" fontId="19" fillId="24" borderId="11" xfId="0" applyFont="1" applyFill="1" applyBorder="1" applyAlignment="1" applyProtection="1">
      <alignment horizontal="right"/>
      <protection/>
    </xf>
    <xf numFmtId="0" fontId="1" fillId="27" borderId="23" xfId="44" applyFont="1" applyFill="1" applyBorder="1">
      <alignment/>
      <protection/>
    </xf>
    <xf numFmtId="167" fontId="23" fillId="44" borderId="0" xfId="0" applyNumberFormat="1" applyFont="1" applyFill="1" applyBorder="1" applyAlignment="1" applyProtection="1">
      <alignment horizontal="left" vertical="top"/>
      <protection/>
    </xf>
    <xf numFmtId="0" fontId="0" fillId="44" borderId="0" xfId="0" applyFont="1" applyFill="1" applyBorder="1" applyAlignment="1" applyProtection="1">
      <alignment horizontal="left" vertical="center"/>
      <protection/>
    </xf>
    <xf numFmtId="167" fontId="3" fillId="44" borderId="0" xfId="0" applyNumberFormat="1" applyFont="1" applyFill="1" applyBorder="1" applyAlignment="1" applyProtection="1">
      <alignment horizontal="left" vertical="center"/>
      <protection/>
    </xf>
    <xf numFmtId="167" fontId="32" fillId="44" borderId="0" xfId="0" applyNumberFormat="1" applyFont="1" applyFill="1" applyBorder="1" applyAlignment="1" applyProtection="1">
      <alignment horizontal="left" vertical="top"/>
      <protection/>
    </xf>
    <xf numFmtId="0" fontId="8" fillId="44" borderId="33" xfId="0" applyFont="1" applyFill="1" applyBorder="1" applyAlignment="1" applyProtection="1">
      <alignment horizontal="left" vertical="center" indent="1"/>
      <protection/>
    </xf>
    <xf numFmtId="0" fontId="3" fillId="29" borderId="0" xfId="0" applyNumberFormat="1" applyFont="1" applyFill="1" applyBorder="1" applyAlignment="1" applyProtection="1">
      <alignment horizontal="center" vertical="top" wrapText="1"/>
      <protection/>
    </xf>
    <xf numFmtId="0" fontId="8" fillId="44" borderId="0" xfId="0" applyFont="1" applyFill="1" applyBorder="1" applyAlignment="1" applyProtection="1">
      <alignment horizontal="left" vertical="top"/>
      <protection/>
    </xf>
    <xf numFmtId="0" fontId="95" fillId="0" borderId="0" xfId="0" applyFont="1" applyBorder="1" applyAlignment="1" applyProtection="1">
      <alignment horizontal="left" vertical="top" indent="8"/>
      <protection/>
    </xf>
    <xf numFmtId="0" fontId="0" fillId="0" borderId="0" xfId="0" applyBorder="1" applyAlignment="1" applyProtection="1">
      <alignment/>
      <protection/>
    </xf>
    <xf numFmtId="0" fontId="7"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3" fillId="0" borderId="0" xfId="0" applyFont="1" applyBorder="1" applyAlignment="1" applyProtection="1">
      <alignment vertical="top"/>
      <protection/>
    </xf>
    <xf numFmtId="0" fontId="0" fillId="0" borderId="0" xfId="0" applyBorder="1" applyAlignment="1" applyProtection="1">
      <alignment vertical="top"/>
      <protection/>
    </xf>
    <xf numFmtId="0" fontId="31" fillId="0" borderId="0" xfId="0" applyFont="1" applyBorder="1" applyAlignment="1" applyProtection="1">
      <alignment vertical="top"/>
      <protection/>
    </xf>
    <xf numFmtId="168" fontId="2" fillId="44" borderId="0" xfId="0" applyNumberFormat="1" applyFont="1" applyFill="1" applyBorder="1" applyAlignment="1" applyProtection="1">
      <alignment horizontal="left" vertical="center"/>
      <protection/>
    </xf>
    <xf numFmtId="168" fontId="3" fillId="44" borderId="0" xfId="0" applyNumberFormat="1" applyFont="1" applyFill="1" applyBorder="1" applyAlignment="1" applyProtection="1">
      <alignment horizontal="left" vertical="center"/>
      <protection/>
    </xf>
    <xf numFmtId="168" fontId="38" fillId="44" borderId="0" xfId="0" applyNumberFormat="1" applyFont="1" applyFill="1" applyBorder="1" applyAlignment="1" applyProtection="1">
      <alignment horizontal="left" vertical="center"/>
      <protection/>
    </xf>
    <xf numFmtId="168" fontId="30" fillId="44" borderId="0" xfId="0" applyNumberFormat="1" applyFont="1" applyFill="1" applyBorder="1" applyAlignment="1" applyProtection="1">
      <alignment horizontal="left" vertical="center"/>
      <protection/>
    </xf>
    <xf numFmtId="168" fontId="36" fillId="44" borderId="0" xfId="0" applyNumberFormat="1" applyFont="1" applyFill="1" applyBorder="1" applyAlignment="1" applyProtection="1">
      <alignment horizontal="left" vertical="center"/>
      <protection/>
    </xf>
    <xf numFmtId="168" fontId="30" fillId="44" borderId="0" xfId="0" applyNumberFormat="1" applyFont="1" applyFill="1" applyBorder="1" applyAlignment="1" applyProtection="1">
      <alignment horizontal="left" vertical="center"/>
      <protection/>
    </xf>
    <xf numFmtId="168" fontId="31" fillId="44" borderId="0" xfId="0" applyNumberFormat="1" applyFont="1" applyFill="1" applyBorder="1" applyAlignment="1" applyProtection="1">
      <alignment horizontal="left" vertical="center"/>
      <protection/>
    </xf>
    <xf numFmtId="168" fontId="38" fillId="44" borderId="0" xfId="0" applyNumberFormat="1" applyFont="1" applyFill="1" applyBorder="1" applyAlignment="1" applyProtection="1">
      <alignment horizontal="left" vertical="center"/>
      <protection/>
    </xf>
    <xf numFmtId="168" fontId="36" fillId="44" borderId="0" xfId="0" applyNumberFormat="1" applyFont="1" applyFill="1" applyBorder="1" applyAlignment="1" applyProtection="1">
      <alignment horizontal="left" vertical="center"/>
      <protection/>
    </xf>
    <xf numFmtId="167" fontId="3"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168" fontId="2" fillId="44" borderId="0" xfId="0" applyNumberFormat="1" applyFont="1" applyFill="1" applyBorder="1" applyAlignment="1" applyProtection="1">
      <alignment horizontal="left" vertical="center"/>
      <protection/>
    </xf>
    <xf numFmtId="168" fontId="3" fillId="44" borderId="0" xfId="0" applyNumberFormat="1" applyFont="1" applyFill="1" applyBorder="1" applyAlignment="1" applyProtection="1">
      <alignment horizontal="left" vertical="center"/>
      <protection/>
    </xf>
    <xf numFmtId="168" fontId="97" fillId="44" borderId="0" xfId="0" applyNumberFormat="1" applyFont="1" applyFill="1" applyBorder="1" applyAlignment="1" applyProtection="1">
      <alignment horizontal="left" vertical="center"/>
      <protection/>
    </xf>
    <xf numFmtId="168" fontId="11" fillId="44" borderId="0" xfId="0" applyNumberFormat="1" applyFont="1" applyFill="1" applyBorder="1" applyAlignment="1" applyProtection="1">
      <alignment horizontal="left" vertical="center"/>
      <protection/>
    </xf>
    <xf numFmtId="167" fontId="32" fillId="44" borderId="0" xfId="0" applyNumberFormat="1" applyFont="1" applyFill="1" applyBorder="1" applyAlignment="1" applyProtection="1">
      <alignment horizontal="left" vertical="top"/>
      <protection/>
    </xf>
    <xf numFmtId="167" fontId="0" fillId="44" borderId="0" xfId="0" applyNumberFormat="1" applyFont="1" applyFill="1" applyBorder="1" applyAlignment="1" applyProtection="1">
      <alignment horizontal="left" vertical="top"/>
      <protection/>
    </xf>
    <xf numFmtId="172" fontId="0" fillId="0" borderId="0" xfId="0" applyNumberFormat="1" applyBorder="1" applyProtection="1">
      <protection/>
    </xf>
    <xf numFmtId="0" fontId="9" fillId="0" borderId="0" xfId="0" applyFont="1" applyFill="1" applyBorder="1" applyAlignment="1" applyProtection="1">
      <alignment vertical="top"/>
      <protection/>
    </xf>
    <xf numFmtId="0" fontId="9" fillId="0" borderId="0" xfId="0" applyFont="1" applyFill="1" applyBorder="1" applyAlignment="1">
      <alignment vertical="top"/>
    </xf>
    <xf numFmtId="0" fontId="0" fillId="0" borderId="0" xfId="0" applyFill="1" applyAlignment="1" applyProtection="1">
      <alignment/>
      <protection/>
    </xf>
    <xf numFmtId="0" fontId="7"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vertical="center" wrapText="1" indent="1"/>
      <protection/>
    </xf>
    <xf numFmtId="0" fontId="0" fillId="0" borderId="0" xfId="0" applyFont="1" applyProtection="1">
      <protection/>
    </xf>
    <xf numFmtId="3" fontId="50" fillId="28" borderId="0" xfId="0" applyNumberFormat="1" applyFont="1" applyFill="1" applyBorder="1" applyAlignment="1" applyProtection="1">
      <alignment horizontal="right" vertical="center"/>
      <protection locked="0"/>
    </xf>
    <xf numFmtId="3" fontId="43" fillId="28" borderId="0" xfId="0" applyNumberFormat="1" applyFont="1" applyFill="1" applyBorder="1" applyAlignment="1" applyProtection="1">
      <alignment horizontal="right" vertical="center"/>
      <protection locked="0"/>
    </xf>
    <xf numFmtId="3" fontId="52" fillId="28" borderId="0" xfId="0" applyNumberFormat="1" applyFont="1" applyFill="1" applyBorder="1" applyAlignment="1" applyProtection="1">
      <alignment horizontal="right" vertical="center"/>
      <protection locked="0"/>
    </xf>
    <xf numFmtId="3" fontId="43" fillId="28" borderId="15" xfId="0" applyNumberFormat="1" applyFont="1" applyFill="1" applyBorder="1" applyAlignment="1" applyProtection="1">
      <alignment horizontal="right" vertical="center"/>
      <protection locked="0"/>
    </xf>
    <xf numFmtId="3" fontId="52" fillId="28" borderId="15" xfId="0" applyNumberFormat="1" applyFont="1" applyFill="1" applyBorder="1" applyAlignment="1" applyProtection="1">
      <alignment horizontal="right" vertical="center"/>
      <protection locked="0"/>
    </xf>
    <xf numFmtId="3" fontId="50" fillId="28" borderId="15" xfId="0" applyNumberFormat="1" applyFont="1" applyFill="1" applyBorder="1" applyAlignment="1" applyProtection="1">
      <alignment horizontal="right" vertical="center"/>
      <protection locked="0"/>
    </xf>
    <xf numFmtId="3" fontId="50" fillId="28" borderId="11" xfId="0" applyNumberFormat="1" applyFont="1" applyFill="1" applyBorder="1" applyAlignment="1" applyProtection="1">
      <alignment horizontal="right" vertical="center"/>
      <protection locked="0"/>
    </xf>
    <xf numFmtId="3" fontId="53" fillId="28" borderId="15" xfId="0" applyNumberFormat="1" applyFont="1" applyFill="1" applyBorder="1" applyAlignment="1" applyProtection="1">
      <alignment horizontal="right" vertical="center"/>
      <protection locked="0"/>
    </xf>
    <xf numFmtId="3" fontId="53" fillId="28" borderId="25" xfId="0" applyNumberFormat="1" applyFont="1" applyFill="1" applyBorder="1" applyAlignment="1" applyProtection="1">
      <alignment horizontal="right" vertical="center"/>
      <protection locked="0"/>
    </xf>
    <xf numFmtId="3" fontId="53" fillId="28" borderId="18" xfId="0" applyNumberFormat="1" applyFont="1" applyFill="1" applyBorder="1" applyAlignment="1" applyProtection="1">
      <alignment horizontal="right" vertical="center"/>
      <protection locked="0"/>
    </xf>
    <xf numFmtId="3" fontId="53" fillId="28" borderId="0" xfId="0" applyNumberFormat="1" applyFont="1" applyFill="1" applyBorder="1" applyAlignment="1" applyProtection="1">
      <alignment horizontal="right" vertical="center"/>
      <protection locked="0"/>
    </xf>
    <xf numFmtId="3" fontId="53" fillId="28" borderId="16" xfId="0" applyNumberFormat="1" applyFont="1" applyFill="1" applyBorder="1" applyAlignment="1" applyProtection="1">
      <alignment horizontal="right" vertical="center"/>
      <protection locked="0"/>
    </xf>
    <xf numFmtId="3" fontId="53" fillId="28" borderId="11" xfId="0" applyNumberFormat="1" applyFont="1" applyFill="1" applyBorder="1" applyAlignment="1" applyProtection="1">
      <alignment horizontal="right" vertical="center"/>
      <protection locked="0"/>
    </xf>
    <xf numFmtId="3" fontId="50" fillId="28" borderId="28" xfId="0" applyNumberFormat="1" applyFont="1" applyFill="1" applyBorder="1" applyAlignment="1" applyProtection="1">
      <alignment horizontal="right" vertical="center"/>
      <protection locked="0"/>
    </xf>
    <xf numFmtId="3" fontId="43" fillId="28" borderId="28" xfId="0" applyNumberFormat="1" applyFont="1" applyFill="1" applyBorder="1" applyAlignment="1" applyProtection="1">
      <alignment horizontal="right" vertical="center"/>
      <protection locked="0"/>
    </xf>
    <xf numFmtId="3" fontId="52" fillId="28" borderId="28" xfId="0" applyNumberFormat="1" applyFont="1" applyFill="1" applyBorder="1" applyAlignment="1" applyProtection="1">
      <alignment horizontal="right" vertical="center"/>
      <protection locked="0"/>
    </xf>
    <xf numFmtId="3" fontId="53" fillId="28" borderId="26" xfId="0" applyNumberFormat="1" applyFont="1" applyFill="1" applyBorder="1" applyAlignment="1" applyProtection="1">
      <alignment horizontal="right" vertical="center"/>
      <protection locked="0"/>
    </xf>
    <xf numFmtId="3" fontId="53" fillId="28" borderId="28" xfId="0" applyNumberFormat="1" applyFont="1" applyFill="1" applyBorder="1" applyAlignment="1" applyProtection="1">
      <alignment horizontal="right" vertical="center"/>
      <protection locked="0"/>
    </xf>
    <xf numFmtId="3" fontId="53" fillId="28" borderId="30" xfId="0" applyNumberFormat="1" applyFont="1" applyFill="1" applyBorder="1" applyAlignment="1" applyProtection="1">
      <alignment horizontal="right" vertical="center"/>
      <protection locked="0"/>
    </xf>
    <xf numFmtId="3" fontId="43" fillId="28" borderId="34" xfId="0" applyNumberFormat="1" applyFont="1" applyFill="1" applyBorder="1" applyAlignment="1" applyProtection="1">
      <alignment horizontal="right" vertical="center"/>
      <protection locked="0"/>
    </xf>
    <xf numFmtId="3" fontId="52" fillId="28" borderId="34" xfId="0" applyNumberFormat="1" applyFont="1" applyFill="1" applyBorder="1" applyAlignment="1" applyProtection="1">
      <alignment horizontal="right" vertical="center"/>
      <protection locked="0"/>
    </xf>
    <xf numFmtId="3" fontId="50" fillId="28" borderId="30" xfId="0" applyNumberFormat="1" applyFont="1" applyFill="1" applyBorder="1" applyAlignment="1" applyProtection="1">
      <alignment horizontal="right" vertical="center"/>
      <protection locked="0"/>
    </xf>
    <xf numFmtId="3" fontId="50" fillId="28" borderId="34" xfId="0" applyNumberFormat="1" applyFont="1" applyFill="1" applyBorder="1" applyAlignment="1" applyProtection="1">
      <alignment horizontal="right" vertical="center"/>
      <protection locked="0"/>
    </xf>
    <xf numFmtId="3" fontId="50" fillId="28" borderId="35" xfId="0" applyNumberFormat="1" applyFont="1" applyFill="1" applyBorder="1" applyAlignment="1" applyProtection="1">
      <alignment horizontal="right" vertical="center"/>
      <protection locked="0"/>
    </xf>
    <xf numFmtId="3" fontId="53" fillId="28" borderId="36" xfId="0" applyNumberFormat="1" applyFont="1" applyFill="1" applyBorder="1" applyAlignment="1" applyProtection="1">
      <alignment horizontal="right" vertical="center"/>
      <protection locked="0"/>
    </xf>
    <xf numFmtId="3" fontId="53" fillId="28" borderId="34" xfId="0" applyNumberFormat="1" applyFont="1" applyFill="1" applyBorder="1" applyAlignment="1" applyProtection="1">
      <alignment horizontal="right" vertical="center"/>
      <protection locked="0"/>
    </xf>
    <xf numFmtId="3" fontId="53" fillId="28" borderId="35" xfId="0" applyNumberFormat="1" applyFont="1" applyFill="1" applyBorder="1" applyAlignment="1" applyProtection="1">
      <alignment horizontal="right" vertical="center"/>
      <protection locked="0"/>
    </xf>
    <xf numFmtId="167" fontId="31" fillId="44" borderId="0" xfId="0" applyNumberFormat="1" applyFont="1" applyFill="1" applyBorder="1" applyAlignment="1" applyProtection="1">
      <alignment horizontal="right" vertical="center"/>
      <protection/>
    </xf>
    <xf numFmtId="0" fontId="23" fillId="44" borderId="0" xfId="0" applyFont="1" applyFill="1" applyBorder="1" applyAlignment="1" applyProtection="1">
      <alignment horizontal="right" vertical="center"/>
      <protection/>
    </xf>
    <xf numFmtId="168" fontId="30" fillId="44" borderId="0" xfId="0" applyNumberFormat="1" applyFont="1" applyFill="1" applyBorder="1" applyAlignment="1" applyProtection="1">
      <alignment horizontal="right" vertical="center"/>
      <protection/>
    </xf>
    <xf numFmtId="168" fontId="31" fillId="44" borderId="0" xfId="0" applyNumberFormat="1" applyFont="1" applyFill="1" applyBorder="1" applyAlignment="1" applyProtection="1">
      <alignment horizontal="right" vertical="center"/>
      <protection/>
    </xf>
    <xf numFmtId="168" fontId="38" fillId="44" borderId="0" xfId="0" applyNumberFormat="1" applyFont="1" applyFill="1" applyBorder="1" applyAlignment="1" applyProtection="1">
      <alignment horizontal="right" vertical="center"/>
      <protection/>
    </xf>
    <xf numFmtId="168" fontId="36" fillId="44" borderId="0" xfId="0" applyNumberFormat="1" applyFont="1" applyFill="1" applyBorder="1" applyAlignment="1" applyProtection="1">
      <alignment horizontal="right" vertical="center"/>
      <protection/>
    </xf>
    <xf numFmtId="168" fontId="31" fillId="44" borderId="11" xfId="0" applyNumberFormat="1" applyFont="1" applyFill="1" applyBorder="1" applyAlignment="1" applyProtection="1">
      <alignment horizontal="right" vertical="center"/>
      <protection/>
    </xf>
    <xf numFmtId="167" fontId="23" fillId="44" borderId="11" xfId="0" applyNumberFormat="1" applyFont="1" applyFill="1" applyBorder="1" applyAlignment="1" applyProtection="1">
      <alignment horizontal="left" vertical="top"/>
      <protection/>
    </xf>
    <xf numFmtId="167" fontId="32" fillId="44" borderId="11" xfId="0" applyNumberFormat="1" applyFont="1" applyFill="1" applyBorder="1" applyAlignment="1" applyProtection="1">
      <alignment horizontal="left" vertical="top"/>
      <protection/>
    </xf>
    <xf numFmtId="0" fontId="8" fillId="44" borderId="37" xfId="0" applyFont="1" applyFill="1" applyBorder="1" applyAlignment="1" applyProtection="1">
      <alignment horizontal="left" vertical="center" indent="1"/>
      <protection/>
    </xf>
    <xf numFmtId="0" fontId="8" fillId="44" borderId="29" xfId="0" applyFont="1" applyFill="1" applyBorder="1" applyAlignment="1" applyProtection="1">
      <alignment horizontal="left" vertical="top"/>
      <protection/>
    </xf>
    <xf numFmtId="0" fontId="94" fillId="0" borderId="15" xfId="0" applyFont="1" applyFill="1" applyBorder="1" applyAlignment="1" applyProtection="1">
      <alignment horizontal="center" vertical="center"/>
      <protection/>
    </xf>
    <xf numFmtId="0" fontId="94" fillId="0" borderId="34" xfId="0" applyFont="1" applyFill="1" applyBorder="1" applyAlignment="1" applyProtection="1">
      <alignment horizontal="center" vertical="center"/>
      <protection/>
    </xf>
    <xf numFmtId="0" fontId="94" fillId="0" borderId="28" xfId="0" applyFont="1" applyFill="1" applyBorder="1" applyAlignment="1" applyProtection="1">
      <alignment horizontal="center" vertical="center"/>
      <protection/>
    </xf>
    <xf numFmtId="0" fontId="0" fillId="0" borderId="11" xfId="0" applyBorder="1" applyAlignment="1" applyProtection="1">
      <alignment/>
      <protection/>
    </xf>
    <xf numFmtId="0" fontId="7" fillId="0" borderId="11" xfId="0" applyFont="1" applyFill="1" applyBorder="1" applyAlignment="1" applyProtection="1">
      <alignment vertical="center"/>
      <protection/>
    </xf>
    <xf numFmtId="0" fontId="21" fillId="0" borderId="11" xfId="0" applyFont="1" applyFill="1" applyBorder="1" applyAlignment="1" applyProtection="1">
      <alignment vertical="center"/>
      <protection/>
    </xf>
    <xf numFmtId="0" fontId="95" fillId="0" borderId="11" xfId="0" applyFont="1" applyBorder="1" applyAlignment="1" applyProtection="1">
      <alignment horizontal="left" vertical="top" indent="8"/>
      <protection/>
    </xf>
    <xf numFmtId="0" fontId="94" fillId="0" borderId="38" xfId="0" applyFont="1" applyFill="1" applyBorder="1" applyAlignment="1" applyProtection="1">
      <alignment horizontal="center" vertical="center"/>
      <protection/>
    </xf>
    <xf numFmtId="3" fontId="0" fillId="0" borderId="0" xfId="0" applyNumberFormat="1" applyBorder="1" applyAlignment="1" applyProtection="1">
      <alignment/>
      <protection/>
    </xf>
    <xf numFmtId="3" fontId="9" fillId="0" borderId="0" xfId="0" applyNumberFormat="1" applyFont="1" applyFill="1" applyBorder="1" applyAlignment="1" applyProtection="1">
      <alignment vertical="top"/>
      <protection/>
    </xf>
    <xf numFmtId="3" fontId="9" fillId="0" borderId="0" xfId="0" applyNumberFormat="1" applyFont="1" applyFill="1" applyBorder="1" applyAlignment="1">
      <alignment vertical="top"/>
    </xf>
    <xf numFmtId="3" fontId="0" fillId="0" borderId="0" xfId="0" applyNumberFormat="1" applyFill="1" applyAlignment="1" applyProtection="1">
      <alignment/>
      <protection/>
    </xf>
    <xf numFmtId="3" fontId="7" fillId="0" borderId="0" xfId="0" applyNumberFormat="1" applyFont="1" applyFill="1" applyBorder="1" applyAlignment="1" applyProtection="1">
      <alignment vertical="center" wrapText="1"/>
      <protection/>
    </xf>
    <xf numFmtId="3" fontId="0" fillId="0" borderId="0" xfId="0" applyNumberFormat="1" applyFill="1" applyProtection="1">
      <protection/>
    </xf>
    <xf numFmtId="3" fontId="4" fillId="0" borderId="0" xfId="0" applyNumberFormat="1" applyFont="1" applyFill="1" applyBorder="1" applyAlignment="1" applyProtection="1">
      <alignment horizontal="left" vertical="center" wrapText="1" indent="1"/>
      <protection/>
    </xf>
    <xf numFmtId="3" fontId="0" fillId="0" borderId="0" xfId="0" applyNumberFormat="1" applyProtection="1">
      <protection/>
    </xf>
    <xf numFmtId="3" fontId="35" fillId="0" borderId="0" xfId="0" applyNumberFormat="1" applyFont="1" applyBorder="1" applyAlignment="1" applyProtection="1">
      <alignment horizontal="center" vertical="center"/>
      <protection/>
    </xf>
    <xf numFmtId="3" fontId="95" fillId="0" borderId="0" xfId="0" applyNumberFormat="1" applyFont="1" applyBorder="1" applyAlignment="1" applyProtection="1">
      <alignment horizontal="left" vertical="top" indent="8"/>
      <protection/>
    </xf>
    <xf numFmtId="3" fontId="95" fillId="0" borderId="0" xfId="0" applyNumberFormat="1" applyFont="1" applyBorder="1" applyAlignment="1" applyProtection="1">
      <alignment vertical="top"/>
      <protection/>
    </xf>
    <xf numFmtId="3" fontId="3" fillId="29" borderId="0" xfId="0" applyNumberFormat="1" applyFont="1" applyFill="1" applyBorder="1" applyAlignment="1" applyProtection="1">
      <alignment horizontal="center" vertical="center" wrapText="1"/>
      <protection/>
    </xf>
    <xf numFmtId="3" fontId="8" fillId="44" borderId="0" xfId="0" applyNumberFormat="1" applyFont="1" applyFill="1" applyBorder="1" applyAlignment="1" applyProtection="1">
      <alignment horizontal="left" vertical="center" indent="1"/>
      <protection/>
    </xf>
    <xf numFmtId="3" fontId="3" fillId="29" borderId="0" xfId="0" applyNumberFormat="1" applyFont="1" applyFill="1" applyBorder="1" applyAlignment="1" applyProtection="1">
      <alignment horizontal="center" vertical="top" wrapText="1"/>
      <protection/>
    </xf>
    <xf numFmtId="3" fontId="8" fillId="44" borderId="0" xfId="0" applyNumberFormat="1" applyFont="1" applyFill="1" applyBorder="1" applyAlignment="1" applyProtection="1">
      <alignment horizontal="left" vertical="top"/>
      <protection/>
    </xf>
    <xf numFmtId="3" fontId="23" fillId="0" borderId="0" xfId="0" applyNumberFormat="1" applyFont="1" applyFill="1" applyBorder="1" applyAlignment="1" applyProtection="1">
      <alignment horizontal="center" vertical="top"/>
      <protection/>
    </xf>
    <xf numFmtId="3" fontId="0" fillId="0" borderId="0" xfId="0" applyNumberFormat="1" applyAlignment="1" applyProtection="1">
      <alignment vertical="top"/>
      <protection/>
    </xf>
    <xf numFmtId="3" fontId="11" fillId="29" borderId="0" xfId="0" applyNumberFormat="1" applyFont="1" applyFill="1" applyBorder="1" applyAlignment="1" applyProtection="1">
      <alignment horizontal="right" vertical="center"/>
      <protection/>
    </xf>
    <xf numFmtId="3" fontId="0" fillId="0" borderId="0" xfId="0" applyNumberFormat="1" applyBorder="1" applyAlignment="1" applyProtection="1">
      <alignment vertical="center"/>
      <protection/>
    </xf>
    <xf numFmtId="3" fontId="0" fillId="0" borderId="0" xfId="0" applyNumberFormat="1" applyAlignment="1" applyProtection="1">
      <alignment vertical="center"/>
      <protection/>
    </xf>
    <xf numFmtId="3" fontId="3" fillId="29" borderId="0" xfId="0" applyNumberFormat="1" applyFont="1" applyFill="1" applyBorder="1" applyAlignment="1" applyProtection="1">
      <alignment horizontal="right" vertical="center"/>
      <protection/>
    </xf>
    <xf numFmtId="3" fontId="3" fillId="44" borderId="0" xfId="0" applyNumberFormat="1" applyFont="1" applyFill="1" applyBorder="1" applyAlignment="1" applyProtection="1">
      <alignment horizontal="left" vertical="center"/>
      <protection/>
    </xf>
    <xf numFmtId="3" fontId="0" fillId="44" borderId="0" xfId="0" applyNumberFormat="1" applyFont="1" applyFill="1" applyBorder="1" applyAlignment="1" applyProtection="1">
      <alignment horizontal="left" vertical="center"/>
      <protection/>
    </xf>
    <xf numFmtId="3" fontId="31" fillId="44" borderId="12" xfId="0" applyNumberFormat="1" applyFont="1" applyFill="1" applyBorder="1" applyAlignment="1" applyProtection="1">
      <alignment horizontal="right" vertical="center"/>
      <protection/>
    </xf>
    <xf numFmtId="3" fontId="23" fillId="44" borderId="0" xfId="0" applyNumberFormat="1" applyFont="1" applyFill="1" applyBorder="1" applyAlignment="1" applyProtection="1">
      <alignment horizontal="right" vertical="center"/>
      <protection/>
    </xf>
    <xf numFmtId="3" fontId="2" fillId="29" borderId="0" xfId="0" applyNumberFormat="1" applyFont="1" applyFill="1" applyBorder="1" applyAlignment="1" applyProtection="1">
      <alignment horizontal="right" vertical="top"/>
      <protection/>
    </xf>
    <xf numFmtId="3" fontId="2" fillId="44" borderId="0" xfId="0" applyNumberFormat="1" applyFont="1" applyFill="1" applyBorder="1" applyAlignment="1" applyProtection="1">
      <alignment horizontal="left" vertical="center"/>
      <protection/>
    </xf>
    <xf numFmtId="3" fontId="30" fillId="44" borderId="12" xfId="0" applyNumberFormat="1" applyFont="1" applyFill="1" applyBorder="1" applyAlignment="1" applyProtection="1">
      <alignment horizontal="right" vertical="center"/>
      <protection/>
    </xf>
    <xf numFmtId="3" fontId="30" fillId="44" borderId="0" xfId="0" applyNumberFormat="1" applyFont="1" applyFill="1" applyBorder="1" applyAlignment="1" applyProtection="1">
      <alignment horizontal="right" vertical="center"/>
      <protection/>
    </xf>
    <xf numFmtId="3" fontId="3" fillId="0" borderId="0" xfId="0" applyNumberFormat="1" applyFont="1" applyBorder="1" applyAlignment="1" applyProtection="1">
      <alignment vertical="top"/>
      <protection/>
    </xf>
    <xf numFmtId="3" fontId="3" fillId="0" borderId="0" xfId="0" applyNumberFormat="1" applyFont="1" applyAlignment="1" applyProtection="1">
      <alignment vertical="top"/>
      <protection/>
    </xf>
    <xf numFmtId="3" fontId="0" fillId="0" borderId="0" xfId="0" applyNumberFormat="1" applyBorder="1" applyAlignment="1" applyProtection="1">
      <alignment vertical="top"/>
      <protection/>
    </xf>
    <xf numFmtId="3" fontId="2" fillId="4" borderId="0" xfId="0" applyNumberFormat="1" applyFont="1" applyFill="1" applyBorder="1" applyAlignment="1" applyProtection="1">
      <alignment horizontal="right" vertical="top"/>
      <protection/>
    </xf>
    <xf numFmtId="3" fontId="3" fillId="4" borderId="0" xfId="0" applyNumberFormat="1" applyFont="1" applyFill="1" applyBorder="1" applyAlignment="1" applyProtection="1">
      <alignment horizontal="right" vertical="top"/>
      <protection/>
    </xf>
    <xf numFmtId="3" fontId="31" fillId="44" borderId="0" xfId="0" applyNumberFormat="1" applyFont="1" applyFill="1" applyBorder="1" applyAlignment="1" applyProtection="1">
      <alignment horizontal="right" vertical="center"/>
      <protection/>
    </xf>
    <xf numFmtId="3" fontId="38" fillId="4" borderId="0" xfId="0" applyNumberFormat="1" applyFont="1" applyFill="1" applyBorder="1" applyAlignment="1" applyProtection="1">
      <alignment horizontal="right" vertical="top"/>
      <protection/>
    </xf>
    <xf numFmtId="3" fontId="97" fillId="44" borderId="0" xfId="0" applyNumberFormat="1" applyFont="1" applyFill="1" applyBorder="1" applyAlignment="1" applyProtection="1">
      <alignment horizontal="left" vertical="center"/>
      <protection/>
    </xf>
    <xf numFmtId="3" fontId="38" fillId="44" borderId="12" xfId="0" applyNumberFormat="1" applyFont="1" applyFill="1" applyBorder="1" applyAlignment="1" applyProtection="1">
      <alignment horizontal="right" vertical="center"/>
      <protection/>
    </xf>
    <xf numFmtId="3" fontId="38" fillId="44" borderId="0" xfId="0" applyNumberFormat="1" applyFont="1" applyFill="1" applyBorder="1" applyAlignment="1" applyProtection="1">
      <alignment horizontal="right" vertical="center"/>
      <protection/>
    </xf>
    <xf numFmtId="3" fontId="31" fillId="0" borderId="0" xfId="0" applyNumberFormat="1" applyFont="1" applyBorder="1" applyAlignment="1" applyProtection="1">
      <alignment vertical="top"/>
      <protection/>
    </xf>
    <xf numFmtId="3" fontId="31" fillId="0" borderId="0" xfId="0" applyNumberFormat="1" applyFont="1" applyAlignment="1" applyProtection="1">
      <alignment vertical="top"/>
      <protection/>
    </xf>
    <xf numFmtId="3" fontId="11" fillId="44" borderId="0" xfId="0" applyNumberFormat="1" applyFont="1" applyFill="1" applyBorder="1" applyAlignment="1" applyProtection="1">
      <alignment horizontal="left" vertical="center"/>
      <protection/>
    </xf>
    <xf numFmtId="3" fontId="36" fillId="44" borderId="0" xfId="0" applyNumberFormat="1" applyFont="1" applyFill="1" applyBorder="1" applyAlignment="1" applyProtection="1">
      <alignment horizontal="right" vertical="center"/>
      <protection/>
    </xf>
    <xf numFmtId="3" fontId="50" fillId="45" borderId="0" xfId="0" applyNumberFormat="1" applyFont="1" applyFill="1" applyBorder="1" applyAlignment="1" applyProtection="1">
      <alignment horizontal="right" vertical="center"/>
      <protection locked="0"/>
    </xf>
    <xf numFmtId="3" fontId="50" fillId="45" borderId="34" xfId="0" applyNumberFormat="1" applyFont="1" applyFill="1" applyBorder="1" applyAlignment="1" applyProtection="1">
      <alignment horizontal="right" vertical="center"/>
      <protection locked="0"/>
    </xf>
    <xf numFmtId="3" fontId="3" fillId="29" borderId="0" xfId="0" applyNumberFormat="1" applyFont="1" applyFill="1" applyBorder="1" applyAlignment="1" applyProtection="1">
      <alignment horizontal="right" vertical="top"/>
      <protection/>
    </xf>
    <xf numFmtId="3" fontId="3" fillId="44" borderId="11" xfId="0" applyNumberFormat="1" applyFont="1" applyFill="1" applyBorder="1" applyAlignment="1" applyProtection="1">
      <alignment horizontal="left" vertical="center"/>
      <protection/>
    </xf>
    <xf numFmtId="3" fontId="50" fillId="28" borderId="16" xfId="0" applyNumberFormat="1" applyFont="1" applyFill="1" applyBorder="1" applyAlignment="1" applyProtection="1">
      <alignment horizontal="right" vertical="center"/>
      <protection locked="0"/>
    </xf>
    <xf numFmtId="3" fontId="31" fillId="44" borderId="11" xfId="0" applyNumberFormat="1" applyFont="1" applyFill="1" applyBorder="1" applyAlignment="1" applyProtection="1">
      <alignment horizontal="right" vertical="center"/>
      <protection/>
    </xf>
    <xf numFmtId="3" fontId="37" fillId="29" borderId="0" xfId="0" applyNumberFormat="1" applyFont="1" applyFill="1" applyAlignment="1" applyProtection="1">
      <alignment horizontal="right" vertical="center"/>
      <protection/>
    </xf>
    <xf numFmtId="3" fontId="0" fillId="0" borderId="0" xfId="0" applyNumberFormat="1" applyBorder="1" applyProtection="1">
      <protection/>
    </xf>
    <xf numFmtId="3" fontId="0" fillId="44" borderId="0" xfId="0" applyNumberFormat="1" applyFont="1" applyFill="1" applyBorder="1" applyAlignment="1" applyProtection="1">
      <alignment horizontal="left" vertical="top"/>
      <protection/>
    </xf>
    <xf numFmtId="3" fontId="32" fillId="44" borderId="0" xfId="0" applyNumberFormat="1" applyFont="1" applyFill="1" applyBorder="1" applyAlignment="1" applyProtection="1">
      <alignment horizontal="left" vertical="top"/>
      <protection/>
    </xf>
    <xf numFmtId="3" fontId="23" fillId="44" borderId="0" xfId="0" applyNumberFormat="1" applyFont="1" applyFill="1" applyBorder="1" applyAlignment="1" applyProtection="1">
      <alignment horizontal="left" vertical="top"/>
      <protection/>
    </xf>
    <xf numFmtId="3" fontId="2" fillId="29" borderId="0" xfId="0" applyNumberFormat="1" applyFont="1" applyFill="1" applyBorder="1" applyAlignment="1" applyProtection="1">
      <alignment horizontal="right"/>
      <protection/>
    </xf>
    <xf numFmtId="3" fontId="0" fillId="44" borderId="11" xfId="0" applyNumberFormat="1" applyFont="1" applyFill="1" applyBorder="1" applyAlignment="1" applyProtection="1">
      <alignment horizontal="left" vertical="top"/>
      <protection/>
    </xf>
    <xf numFmtId="3" fontId="32" fillId="44" borderId="11" xfId="0" applyNumberFormat="1" applyFont="1" applyFill="1" applyBorder="1" applyAlignment="1" applyProtection="1">
      <alignment horizontal="left" vertical="top"/>
      <protection/>
    </xf>
    <xf numFmtId="3" fontId="23" fillId="44" borderId="11" xfId="0" applyNumberFormat="1" applyFont="1" applyFill="1" applyBorder="1" applyAlignment="1" applyProtection="1">
      <alignment horizontal="left" vertical="top"/>
      <protection/>
    </xf>
    <xf numFmtId="3" fontId="53" fillId="46" borderId="25" xfId="0" applyNumberFormat="1" applyFont="1" applyFill="1" applyBorder="1" applyAlignment="1" applyProtection="1">
      <alignment horizontal="right" vertical="center"/>
      <protection locked="0"/>
    </xf>
    <xf numFmtId="3" fontId="53" fillId="46" borderId="15" xfId="0" applyNumberFormat="1" applyFont="1" applyFill="1" applyBorder="1" applyAlignment="1" applyProtection="1">
      <alignment horizontal="right" vertical="center"/>
      <protection locked="0"/>
    </xf>
    <xf numFmtId="3" fontId="53" fillId="46" borderId="16" xfId="0" applyNumberFormat="1" applyFont="1" applyFill="1" applyBorder="1" applyAlignment="1" applyProtection="1">
      <alignment horizontal="right" vertical="center"/>
      <protection locked="0"/>
    </xf>
    <xf numFmtId="167" fontId="32" fillId="44" borderId="15" xfId="0" applyNumberFormat="1" applyFont="1" applyFill="1" applyBorder="1" applyAlignment="1" applyProtection="1">
      <alignment horizontal="left" vertical="top"/>
      <protection/>
    </xf>
    <xf numFmtId="3" fontId="8" fillId="44" borderId="33" xfId="0" applyNumberFormat="1" applyFont="1" applyFill="1" applyBorder="1" applyAlignment="1" applyProtection="1">
      <alignment horizontal="left" vertical="center" indent="1"/>
      <protection/>
    </xf>
    <xf numFmtId="3" fontId="0" fillId="0" borderId="0" xfId="0" applyNumberFormat="1" applyFont="1" applyFill="1" applyBorder="1" applyAlignment="1" applyProtection="1">
      <alignment horizontal="center" vertical="center"/>
      <protection/>
    </xf>
    <xf numFmtId="3" fontId="8" fillId="44" borderId="33" xfId="0" applyNumberFormat="1" applyFont="1" applyFill="1" applyBorder="1" applyAlignment="1" applyProtection="1">
      <alignment horizontal="center" vertical="center"/>
      <protection/>
    </xf>
    <xf numFmtId="3" fontId="8" fillId="44" borderId="0" xfId="0" applyNumberFormat="1" applyFont="1" applyFill="1" applyBorder="1" applyAlignment="1" applyProtection="1">
      <alignment horizontal="center" vertical="top"/>
      <protection/>
    </xf>
    <xf numFmtId="3" fontId="30" fillId="44" borderId="0" xfId="0" applyNumberFormat="1" applyFont="1" applyFill="1" applyBorder="1" applyAlignment="1" applyProtection="1">
      <alignment horizontal="center" vertical="center"/>
      <protection/>
    </xf>
    <xf numFmtId="3" fontId="38" fillId="44" borderId="0" xfId="0" applyNumberFormat="1" applyFont="1" applyFill="1" applyBorder="1" applyAlignment="1" applyProtection="1">
      <alignment horizontal="center" vertical="center"/>
      <protection/>
    </xf>
    <xf numFmtId="3" fontId="36" fillId="44" borderId="0" xfId="0" applyNumberFormat="1" applyFont="1" applyFill="1" applyBorder="1" applyAlignment="1" applyProtection="1">
      <alignment horizontal="center" vertical="center"/>
      <protection/>
    </xf>
    <xf numFmtId="3" fontId="32" fillId="44" borderId="15" xfId="0" applyNumberFormat="1" applyFont="1" applyFill="1" applyBorder="1" applyAlignment="1" applyProtection="1">
      <alignment horizontal="left" vertical="top"/>
      <protection/>
    </xf>
    <xf numFmtId="3" fontId="0" fillId="0" borderId="0" xfId="0" applyNumberFormat="1" applyAlignment="1" applyProtection="1">
      <alignment/>
      <protection/>
    </xf>
    <xf numFmtId="3" fontId="7" fillId="0" borderId="0" xfId="0" applyNumberFormat="1" applyFont="1" applyFill="1" applyBorder="1" applyAlignment="1" applyProtection="1">
      <alignment vertical="center"/>
      <protection/>
    </xf>
    <xf numFmtId="3" fontId="21" fillId="0" borderId="0" xfId="0" applyNumberFormat="1" applyFont="1" applyFill="1" applyBorder="1" applyAlignment="1" applyProtection="1">
      <alignment vertical="center"/>
      <protection/>
    </xf>
    <xf numFmtId="3" fontId="30" fillId="44" borderId="0" xfId="0" applyNumberFormat="1" applyFont="1" applyFill="1" applyBorder="1" applyAlignment="1" applyProtection="1">
      <alignment horizontal="left" vertical="center"/>
      <protection/>
    </xf>
    <xf numFmtId="3" fontId="38" fillId="44" borderId="0" xfId="0" applyNumberFormat="1" applyFont="1" applyFill="1" applyBorder="1" applyAlignment="1" applyProtection="1">
      <alignment horizontal="left" vertical="center"/>
      <protection/>
    </xf>
    <xf numFmtId="3" fontId="36" fillId="44" borderId="0" xfId="0" applyNumberFormat="1" applyFont="1" applyFill="1" applyBorder="1" applyAlignment="1" applyProtection="1">
      <alignment horizontal="left" vertical="center"/>
      <protection/>
    </xf>
    <xf numFmtId="3" fontId="32" fillId="44" borderId="0" xfId="0" applyNumberFormat="1" applyFont="1" applyFill="1" applyBorder="1" applyAlignment="1" applyProtection="1">
      <alignment horizontal="left" vertical="top"/>
      <protection/>
    </xf>
    <xf numFmtId="3" fontId="52" fillId="45" borderId="34" xfId="0" applyNumberFormat="1" applyFont="1" applyFill="1" applyBorder="1" applyAlignment="1" applyProtection="1">
      <alignment horizontal="right" vertical="center"/>
      <protection locked="0"/>
    </xf>
    <xf numFmtId="3" fontId="31" fillId="44" borderId="0" xfId="0" applyNumberFormat="1" applyFont="1" applyFill="1" applyBorder="1" applyAlignment="1" applyProtection="1">
      <alignment horizontal="left" vertical="center"/>
      <protection/>
    </xf>
    <xf numFmtId="3" fontId="23" fillId="44" borderId="0" xfId="0" applyNumberFormat="1" applyFont="1" applyFill="1" applyBorder="1" applyAlignment="1" applyProtection="1">
      <alignment horizontal="center" vertical="center"/>
      <protection/>
    </xf>
    <xf numFmtId="3" fontId="31" fillId="44" borderId="0" xfId="0" applyNumberFormat="1" applyFont="1" applyFill="1" applyBorder="1" applyAlignment="1" applyProtection="1">
      <alignment horizontal="center" vertical="center"/>
      <protection/>
    </xf>
    <xf numFmtId="3" fontId="23" fillId="44" borderId="0" xfId="0" applyNumberFormat="1" applyFont="1" applyFill="1" applyBorder="1" applyAlignment="1" applyProtection="1">
      <alignment horizontal="left" vertical="center"/>
      <protection/>
    </xf>
    <xf numFmtId="0" fontId="23" fillId="44" borderId="0" xfId="0" applyFont="1" applyFill="1" applyBorder="1" applyAlignment="1" applyProtection="1">
      <alignment horizontal="left" vertical="center"/>
      <protection/>
    </xf>
    <xf numFmtId="167" fontId="32" fillId="44" borderId="12" xfId="0" applyNumberFormat="1" applyFont="1" applyFill="1" applyBorder="1" applyAlignment="1" applyProtection="1">
      <alignment horizontal="left" vertical="top"/>
      <protection/>
    </xf>
    <xf numFmtId="167" fontId="32" fillId="44" borderId="13" xfId="0" applyNumberFormat="1" applyFont="1" applyFill="1" applyBorder="1" applyAlignment="1" applyProtection="1">
      <alignment horizontal="left" vertical="top"/>
      <protection/>
    </xf>
    <xf numFmtId="0" fontId="0" fillId="0" borderId="0" xfId="0" applyFill="1" applyAlignment="1" applyProtection="1">
      <alignment horizontal="left" indent="3"/>
      <protection/>
    </xf>
    <xf numFmtId="3" fontId="53" fillId="28" borderId="15" xfId="0" applyNumberFormat="1" applyFont="1" applyFill="1" applyBorder="1" applyAlignment="1" applyProtection="1">
      <alignment horizontal="left" vertical="center" indent="3"/>
      <protection locked="0"/>
    </xf>
    <xf numFmtId="0" fontId="0" fillId="0" borderId="0" xfId="0" applyAlignment="1" applyProtection="1">
      <alignment horizontal="left" indent="3"/>
      <protection/>
    </xf>
    <xf numFmtId="0" fontId="0" fillId="0" borderId="0" xfId="0" applyFill="1" applyAlignment="1" applyProtection="1">
      <alignment horizontal="left" indent="4"/>
      <protection/>
    </xf>
    <xf numFmtId="0" fontId="0" fillId="0" borderId="11" xfId="0" applyBorder="1" applyAlignment="1" applyProtection="1">
      <alignment horizontal="left" indent="4"/>
      <protection/>
    </xf>
    <xf numFmtId="3" fontId="50" fillId="28" borderId="39" xfId="0" applyNumberFormat="1" applyFont="1" applyFill="1" applyBorder="1" applyAlignment="1" applyProtection="1">
      <alignment horizontal="left" vertical="center" indent="4"/>
      <protection locked="0"/>
    </xf>
    <xf numFmtId="3" fontId="43" fillId="28" borderId="39" xfId="0" applyNumberFormat="1" applyFont="1" applyFill="1" applyBorder="1" applyAlignment="1" applyProtection="1">
      <alignment horizontal="left" vertical="center" indent="4"/>
      <protection locked="0"/>
    </xf>
    <xf numFmtId="3" fontId="52" fillId="28" borderId="39" xfId="0" applyNumberFormat="1" applyFont="1" applyFill="1" applyBorder="1" applyAlignment="1" applyProtection="1">
      <alignment horizontal="left" vertical="center" indent="4"/>
      <protection locked="0"/>
    </xf>
    <xf numFmtId="0" fontId="0" fillId="0" borderId="0" xfId="0" applyFont="1" applyAlignment="1" applyProtection="1">
      <alignment horizontal="left" indent="4"/>
      <protection/>
    </xf>
    <xf numFmtId="0" fontId="0" fillId="0" borderId="0" xfId="0" applyAlignment="1" applyProtection="1">
      <alignment horizontal="left" indent="4"/>
      <protection/>
    </xf>
    <xf numFmtId="3" fontId="53" fillId="28" borderId="39" xfId="0" applyNumberFormat="1" applyFont="1" applyFill="1" applyBorder="1" applyAlignment="1" applyProtection="1">
      <alignment horizontal="left" vertical="center" indent="4"/>
      <protection locked="0"/>
    </xf>
    <xf numFmtId="3" fontId="53" fillId="28" borderId="40" xfId="0" applyNumberFormat="1" applyFont="1" applyFill="1" applyBorder="1" applyAlignment="1" applyProtection="1">
      <alignment horizontal="left" vertical="center" indent="4"/>
      <protection locked="0"/>
    </xf>
    <xf numFmtId="3" fontId="53" fillId="28" borderId="38" xfId="0" applyNumberFormat="1" applyFont="1" applyFill="1" applyBorder="1" applyAlignment="1" applyProtection="1">
      <alignment horizontal="left" vertical="center" indent="4"/>
      <protection locked="0"/>
    </xf>
    <xf numFmtId="167" fontId="32" fillId="44" borderId="16" xfId="0" applyNumberFormat="1" applyFont="1" applyFill="1" applyBorder="1" applyAlignment="1" applyProtection="1">
      <alignment horizontal="left" vertical="top"/>
      <protection/>
    </xf>
    <xf numFmtId="167" fontId="0" fillId="44" borderId="11" xfId="0" applyNumberFormat="1" applyFont="1" applyFill="1" applyBorder="1" applyAlignment="1" applyProtection="1">
      <alignment horizontal="left" vertical="top"/>
      <protection/>
    </xf>
    <xf numFmtId="0" fontId="8" fillId="44" borderId="41" xfId="0" applyFont="1" applyFill="1" applyBorder="1" applyAlignment="1" applyProtection="1">
      <alignment horizontal="left" vertical="center" indent="1"/>
      <protection/>
    </xf>
    <xf numFmtId="0" fontId="0" fillId="44" borderId="0" xfId="0" applyFill="1" applyProtection="1">
      <protection/>
    </xf>
    <xf numFmtId="0" fontId="8" fillId="44" borderId="12" xfId="0" applyFont="1" applyFill="1" applyBorder="1" applyAlignment="1" applyProtection="1">
      <alignment horizontal="left" vertical="top"/>
      <protection/>
    </xf>
    <xf numFmtId="0" fontId="0" fillId="0" borderId="33" xfId="0" applyFont="1" applyFill="1" applyBorder="1" applyAlignment="1" applyProtection="1">
      <alignment vertical="center"/>
      <protection/>
    </xf>
    <xf numFmtId="0" fontId="23" fillId="0" borderId="0" xfId="0" applyFont="1" applyFill="1" applyBorder="1" applyAlignment="1" applyProtection="1">
      <alignment vertical="top"/>
      <protection/>
    </xf>
    <xf numFmtId="172" fontId="98" fillId="28" borderId="0" xfId="0" applyNumberFormat="1" applyFont="1" applyFill="1" applyBorder="1" applyAlignment="1" applyProtection="1">
      <alignment vertical="center"/>
      <protection locked="0"/>
    </xf>
    <xf numFmtId="172" fontId="43" fillId="28" borderId="0" xfId="0" applyNumberFormat="1" applyFont="1" applyFill="1" applyBorder="1" applyAlignment="1" applyProtection="1">
      <alignment vertical="center"/>
      <protection locked="0"/>
    </xf>
    <xf numFmtId="3" fontId="8" fillId="44" borderId="12" xfId="0" applyNumberFormat="1" applyFont="1" applyFill="1" applyBorder="1" applyAlignment="1" applyProtection="1">
      <alignment horizontal="left" vertical="center" indent="1"/>
      <protection/>
    </xf>
    <xf numFmtId="3" fontId="8" fillId="44" borderId="12" xfId="0" applyNumberFormat="1" applyFont="1" applyFill="1" applyBorder="1" applyAlignment="1" applyProtection="1">
      <alignment horizontal="left" vertical="top"/>
      <protection/>
    </xf>
    <xf numFmtId="3" fontId="32" fillId="44" borderId="16" xfId="0" applyNumberFormat="1" applyFont="1" applyFill="1" applyBorder="1" applyAlignment="1" applyProtection="1">
      <alignment horizontal="left" vertical="top"/>
      <protection/>
    </xf>
    <xf numFmtId="3" fontId="95" fillId="0" borderId="11" xfId="0" applyNumberFormat="1" applyFont="1" applyFill="1" applyBorder="1" applyAlignment="1" applyProtection="1">
      <alignment horizontal="left" vertical="top" indent="8"/>
      <protection/>
    </xf>
    <xf numFmtId="3" fontId="0" fillId="0" borderId="11" xfId="0" applyNumberFormat="1" applyFill="1" applyBorder="1" applyAlignment="1" applyProtection="1">
      <alignment/>
      <protection/>
    </xf>
    <xf numFmtId="3" fontId="32" fillId="44" borderId="12" xfId="0" applyNumberFormat="1" applyFont="1" applyFill="1" applyBorder="1" applyAlignment="1" applyProtection="1">
      <alignment horizontal="left" vertical="top"/>
      <protection/>
    </xf>
    <xf numFmtId="3" fontId="32" fillId="44" borderId="13" xfId="0" applyNumberFormat="1" applyFont="1" applyFill="1" applyBorder="1" applyAlignment="1" applyProtection="1">
      <alignment horizontal="left" vertical="top"/>
      <protection/>
    </xf>
    <xf numFmtId="3" fontId="8" fillId="44" borderId="41" xfId="0" applyNumberFormat="1" applyFont="1" applyFill="1" applyBorder="1" applyAlignment="1" applyProtection="1">
      <alignment horizontal="center" vertical="center"/>
      <protection/>
    </xf>
    <xf numFmtId="3" fontId="8" fillId="44" borderId="37" xfId="0" applyNumberFormat="1" applyFont="1" applyFill="1" applyBorder="1" applyAlignment="1" applyProtection="1">
      <alignment horizontal="center" vertical="center"/>
      <protection/>
    </xf>
    <xf numFmtId="3" fontId="8" fillId="44" borderId="12" xfId="0" applyNumberFormat="1" applyFont="1" applyFill="1" applyBorder="1" applyAlignment="1" applyProtection="1">
      <alignment horizontal="center" vertical="top"/>
      <protection/>
    </xf>
    <xf numFmtId="3" fontId="8" fillId="44" borderId="29" xfId="0" applyNumberFormat="1" applyFont="1" applyFill="1" applyBorder="1" applyAlignment="1" applyProtection="1">
      <alignment horizontal="center" vertical="top"/>
      <protection/>
    </xf>
    <xf numFmtId="3" fontId="31" fillId="44" borderId="12" xfId="0" applyNumberFormat="1" applyFont="1" applyFill="1" applyBorder="1" applyAlignment="1" applyProtection="1">
      <alignment horizontal="center" vertical="center"/>
      <protection/>
    </xf>
    <xf numFmtId="3" fontId="30" fillId="44" borderId="12" xfId="0" applyNumberFormat="1" applyFont="1" applyFill="1" applyBorder="1" applyAlignment="1" applyProtection="1">
      <alignment horizontal="center" vertical="center"/>
      <protection/>
    </xf>
    <xf numFmtId="3" fontId="38" fillId="44" borderId="12" xfId="0" applyNumberFormat="1" applyFont="1" applyFill="1" applyBorder="1" applyAlignment="1" applyProtection="1">
      <alignment horizontal="center" vertical="center"/>
      <protection/>
    </xf>
    <xf numFmtId="3" fontId="31" fillId="44" borderId="13" xfId="0" applyNumberFormat="1" applyFont="1" applyFill="1" applyBorder="1" applyAlignment="1" applyProtection="1">
      <alignment horizontal="center" vertical="center"/>
      <protection/>
    </xf>
    <xf numFmtId="3" fontId="31" fillId="44" borderId="11" xfId="0" applyNumberFormat="1" applyFont="1" applyFill="1" applyBorder="1" applyAlignment="1" applyProtection="1">
      <alignment horizontal="center" vertical="center"/>
      <protection/>
    </xf>
    <xf numFmtId="3" fontId="7" fillId="0" borderId="11" xfId="0" applyNumberFormat="1" applyFont="1" applyFill="1" applyBorder="1" applyAlignment="1" applyProtection="1">
      <alignment horizontal="center" vertical="center"/>
      <protection/>
    </xf>
    <xf numFmtId="3" fontId="21" fillId="0" borderId="11" xfId="0" applyNumberFormat="1" applyFont="1" applyFill="1" applyBorder="1" applyAlignment="1" applyProtection="1">
      <alignment horizontal="center" vertical="center"/>
      <protection/>
    </xf>
    <xf numFmtId="3" fontId="0" fillId="0" borderId="0" xfId="0" applyNumberFormat="1" applyFill="1" applyBorder="1" applyProtection="1">
      <protection/>
    </xf>
    <xf numFmtId="0" fontId="0" fillId="0" borderId="0" xfId="0" applyFill="1" applyBorder="1" applyProtection="1">
      <protection/>
    </xf>
    <xf numFmtId="3" fontId="0" fillId="0" borderId="0" xfId="0" applyNumberFormat="1" applyFill="1" applyAlignment="1" applyProtection="1">
      <alignment horizontal="left" indent="5"/>
      <protection/>
    </xf>
    <xf numFmtId="3" fontId="95" fillId="0" borderId="0" xfId="0" applyNumberFormat="1" applyFont="1" applyBorder="1" applyAlignment="1" applyProtection="1">
      <alignment horizontal="left" vertical="top" indent="5"/>
      <protection/>
    </xf>
    <xf numFmtId="3" fontId="0" fillId="0" borderId="33" xfId="0" applyNumberFormat="1" applyFont="1" applyFill="1" applyBorder="1" applyAlignment="1" applyProtection="1">
      <alignment horizontal="left" vertical="center" indent="5"/>
      <protection/>
    </xf>
    <xf numFmtId="3" fontId="23" fillId="0" borderId="0" xfId="0" applyNumberFormat="1" applyFont="1" applyFill="1" applyBorder="1" applyAlignment="1" applyProtection="1">
      <alignment horizontal="left" vertical="top" indent="5"/>
      <protection/>
    </xf>
    <xf numFmtId="3" fontId="50" fillId="28" borderId="0" xfId="0" applyNumberFormat="1" applyFont="1" applyFill="1" applyBorder="1" applyAlignment="1" applyProtection="1">
      <alignment horizontal="left" vertical="center" indent="5"/>
      <protection locked="0"/>
    </xf>
    <xf numFmtId="3" fontId="43" fillId="28" borderId="0" xfId="0" applyNumberFormat="1" applyFont="1" applyFill="1" applyBorder="1" applyAlignment="1" applyProtection="1">
      <alignment horizontal="left" vertical="center" indent="5"/>
      <protection locked="0"/>
    </xf>
    <xf numFmtId="3" fontId="52" fillId="28" borderId="0" xfId="0" applyNumberFormat="1" applyFont="1" applyFill="1" applyBorder="1" applyAlignment="1" applyProtection="1">
      <alignment horizontal="left" vertical="center" indent="5"/>
      <protection locked="0"/>
    </xf>
    <xf numFmtId="3" fontId="50" fillId="28" borderId="39" xfId="0" applyNumberFormat="1" applyFont="1" applyFill="1" applyBorder="1" applyAlignment="1" applyProtection="1">
      <alignment horizontal="left" vertical="center" indent="5"/>
      <protection locked="0"/>
    </xf>
    <xf numFmtId="3" fontId="50" fillId="28" borderId="40" xfId="0" applyNumberFormat="1" applyFont="1" applyFill="1" applyBorder="1" applyAlignment="1" applyProtection="1">
      <alignment horizontal="left" vertical="center" indent="5"/>
      <protection locked="0"/>
    </xf>
    <xf numFmtId="3" fontId="53" fillId="28" borderId="27" xfId="0" applyNumberFormat="1" applyFont="1" applyFill="1" applyBorder="1" applyAlignment="1" applyProtection="1">
      <alignment horizontal="left" vertical="center" indent="5"/>
      <protection locked="0"/>
    </xf>
    <xf numFmtId="3" fontId="53" fillId="28" borderId="29" xfId="0" applyNumberFormat="1" applyFont="1" applyFill="1" applyBorder="1" applyAlignment="1" applyProtection="1">
      <alignment horizontal="left" vertical="center" indent="5"/>
      <protection locked="0"/>
    </xf>
    <xf numFmtId="3" fontId="53" fillId="28" borderId="14" xfId="0" applyNumberFormat="1" applyFont="1" applyFill="1" applyBorder="1" applyAlignment="1" applyProtection="1">
      <alignment horizontal="left" vertical="center" indent="5"/>
      <protection locked="0"/>
    </xf>
    <xf numFmtId="3" fontId="0" fillId="0" borderId="0" xfId="0" applyNumberFormat="1" applyBorder="1" applyAlignment="1" applyProtection="1">
      <alignment horizontal="left" indent="5"/>
      <protection/>
    </xf>
    <xf numFmtId="3" fontId="0" fillId="0" borderId="0" xfId="0" applyNumberFormat="1" applyAlignment="1" applyProtection="1">
      <alignment horizontal="left" indent="5"/>
      <protection/>
    </xf>
    <xf numFmtId="3" fontId="50" fillId="28" borderId="15" xfId="0" applyNumberFormat="1" applyFont="1" applyFill="1" applyBorder="1" applyAlignment="1" applyProtection="1">
      <alignment horizontal="left" vertical="center" indent="3"/>
      <protection locked="0"/>
    </xf>
    <xf numFmtId="3" fontId="43" fillId="28" borderId="15" xfId="0" applyNumberFormat="1" applyFont="1" applyFill="1" applyBorder="1" applyAlignment="1" applyProtection="1">
      <alignment horizontal="left" vertical="center" indent="3"/>
      <protection locked="0"/>
    </xf>
    <xf numFmtId="3" fontId="52" fillId="28" borderId="15" xfId="0" applyNumberFormat="1" applyFont="1" applyFill="1" applyBorder="1" applyAlignment="1" applyProtection="1">
      <alignment horizontal="left" vertical="center" indent="3"/>
      <protection locked="0"/>
    </xf>
    <xf numFmtId="3" fontId="53" fillId="28" borderId="16" xfId="0" applyNumberFormat="1" applyFont="1" applyFill="1" applyBorder="1" applyAlignment="1" applyProtection="1">
      <alignment horizontal="left" vertical="center" indent="3"/>
      <protection locked="0"/>
    </xf>
    <xf numFmtId="0" fontId="0" fillId="0" borderId="0" xfId="0" applyBorder="1" applyAlignment="1" applyProtection="1">
      <alignment horizontal="left" indent="3"/>
      <protection/>
    </xf>
    <xf numFmtId="0" fontId="0" fillId="0" borderId="0" xfId="0" applyAlignment="1" applyProtection="1">
      <alignment horizontal="left" indent="5"/>
      <protection/>
    </xf>
    <xf numFmtId="3" fontId="0" fillId="0" borderId="0" xfId="0" applyNumberFormat="1" applyFont="1" applyFill="1" applyBorder="1" applyAlignment="1" applyProtection="1">
      <alignment horizontal="left" vertical="center" indent="5"/>
      <protection/>
    </xf>
    <xf numFmtId="3" fontId="50" fillId="28" borderId="15" xfId="0" applyNumberFormat="1" applyFont="1" applyFill="1" applyBorder="1" applyAlignment="1" applyProtection="1">
      <alignment horizontal="left" vertical="center" indent="5"/>
      <protection locked="0"/>
    </xf>
    <xf numFmtId="3" fontId="43" fillId="28" borderId="15" xfId="0" applyNumberFormat="1" applyFont="1" applyFill="1" applyBorder="1" applyAlignment="1" applyProtection="1">
      <alignment horizontal="left" vertical="center" indent="5"/>
      <protection locked="0"/>
    </xf>
    <xf numFmtId="3" fontId="52" fillId="28" borderId="15" xfId="0" applyNumberFormat="1" applyFont="1" applyFill="1" applyBorder="1" applyAlignment="1" applyProtection="1">
      <alignment horizontal="left" vertical="center" indent="5"/>
      <protection locked="0"/>
    </xf>
    <xf numFmtId="3" fontId="53" fillId="28" borderId="15" xfId="0" applyNumberFormat="1" applyFont="1" applyFill="1" applyBorder="1" applyAlignment="1" applyProtection="1">
      <alignment horizontal="left" vertical="center" indent="5"/>
      <protection locked="0"/>
    </xf>
    <xf numFmtId="3" fontId="53" fillId="28" borderId="16" xfId="0" applyNumberFormat="1" applyFont="1" applyFill="1" applyBorder="1" applyAlignment="1" applyProtection="1">
      <alignment horizontal="left" vertical="center" indent="5"/>
      <protection locked="0"/>
    </xf>
    <xf numFmtId="0" fontId="0" fillId="0" borderId="0" xfId="0" applyBorder="1" applyAlignment="1" applyProtection="1">
      <alignment horizontal="left" indent="5"/>
      <protection/>
    </xf>
    <xf numFmtId="0" fontId="0" fillId="0" borderId="0" xfId="0" applyAlignment="1" applyProtection="1">
      <alignment horizontal="left" indent="6"/>
      <protection/>
    </xf>
    <xf numFmtId="3" fontId="0" fillId="0" borderId="0" xfId="0" applyNumberFormat="1" applyFill="1" applyAlignment="1" applyProtection="1">
      <alignment horizontal="left" indent="6"/>
      <protection/>
    </xf>
    <xf numFmtId="3" fontId="0" fillId="0" borderId="11" xfId="0" applyNumberFormat="1" applyFill="1" applyBorder="1" applyAlignment="1" applyProtection="1">
      <alignment horizontal="left" indent="6"/>
      <protection/>
    </xf>
    <xf numFmtId="3" fontId="0" fillId="0" borderId="0" xfId="0" applyNumberFormat="1" applyFont="1" applyFill="1" applyBorder="1" applyAlignment="1" applyProtection="1">
      <alignment horizontal="left" vertical="center" indent="6"/>
      <protection/>
    </xf>
    <xf numFmtId="3" fontId="23" fillId="0" borderId="0" xfId="0" applyNumberFormat="1" applyFont="1" applyFill="1" applyBorder="1" applyAlignment="1" applyProtection="1">
      <alignment horizontal="left" vertical="top" indent="6"/>
      <protection/>
    </xf>
    <xf numFmtId="3" fontId="50" fillId="28" borderId="15" xfId="0" applyNumberFormat="1" applyFont="1" applyFill="1" applyBorder="1" applyAlignment="1" applyProtection="1">
      <alignment horizontal="left" vertical="center" indent="6"/>
      <protection locked="0"/>
    </xf>
    <xf numFmtId="3" fontId="43" fillId="28" borderId="15" xfId="0" applyNumberFormat="1" applyFont="1" applyFill="1" applyBorder="1" applyAlignment="1" applyProtection="1">
      <alignment horizontal="left" vertical="center" indent="6"/>
      <protection locked="0"/>
    </xf>
    <xf numFmtId="3" fontId="52" fillId="28" borderId="15" xfId="0" applyNumberFormat="1" applyFont="1" applyFill="1" applyBorder="1" applyAlignment="1" applyProtection="1">
      <alignment horizontal="left" vertical="center" indent="6"/>
      <protection locked="0"/>
    </xf>
    <xf numFmtId="3" fontId="50" fillId="28" borderId="16" xfId="0" applyNumberFormat="1" applyFont="1" applyFill="1" applyBorder="1" applyAlignment="1" applyProtection="1">
      <alignment horizontal="left" vertical="center" indent="6"/>
      <protection locked="0"/>
    </xf>
    <xf numFmtId="3" fontId="53" fillId="28" borderId="15" xfId="0" applyNumberFormat="1" applyFont="1" applyFill="1" applyBorder="1" applyAlignment="1" applyProtection="1">
      <alignment horizontal="left" vertical="center" indent="6"/>
      <protection locked="0"/>
    </xf>
    <xf numFmtId="3" fontId="53" fillId="28" borderId="16" xfId="0" applyNumberFormat="1" applyFont="1" applyFill="1" applyBorder="1" applyAlignment="1" applyProtection="1">
      <alignment horizontal="left" vertical="center" indent="6"/>
      <protection locked="0"/>
    </xf>
    <xf numFmtId="0" fontId="0" fillId="0" borderId="0" xfId="0" applyBorder="1" applyAlignment="1" applyProtection="1">
      <alignment horizontal="left" indent="6"/>
      <protection/>
    </xf>
    <xf numFmtId="3" fontId="32" fillId="44" borderId="11" xfId="0" applyNumberFormat="1" applyFont="1" applyFill="1" applyBorder="1" applyAlignment="1" applyProtection="1">
      <alignment horizontal="left" vertical="top"/>
      <protection/>
    </xf>
    <xf numFmtId="3" fontId="8" fillId="44" borderId="29" xfId="0" applyNumberFormat="1" applyFont="1" applyFill="1" applyBorder="1" applyAlignment="1" applyProtection="1">
      <alignment horizontal="left" vertical="top"/>
      <protection/>
    </xf>
    <xf numFmtId="3" fontId="31" fillId="44" borderId="12" xfId="0" applyNumberFormat="1" applyFont="1" applyFill="1" applyBorder="1" applyAlignment="1" applyProtection="1">
      <alignment horizontal="left" vertical="center"/>
      <protection/>
    </xf>
    <xf numFmtId="3" fontId="30" fillId="44" borderId="12" xfId="0" applyNumberFormat="1" applyFont="1" applyFill="1" applyBorder="1" applyAlignment="1" applyProtection="1">
      <alignment horizontal="left" vertical="center"/>
      <protection/>
    </xf>
    <xf numFmtId="3" fontId="38" fillId="44" borderId="12" xfId="0" applyNumberFormat="1" applyFont="1" applyFill="1" applyBorder="1" applyAlignment="1" applyProtection="1">
      <alignment horizontal="left" vertical="center"/>
      <protection/>
    </xf>
    <xf numFmtId="3" fontId="31" fillId="44" borderId="13" xfId="0" applyNumberFormat="1" applyFont="1" applyFill="1" applyBorder="1" applyAlignment="1" applyProtection="1">
      <alignment horizontal="left" vertical="center"/>
      <protection/>
    </xf>
    <xf numFmtId="3" fontId="31" fillId="44" borderId="11" xfId="0" applyNumberFormat="1" applyFont="1" applyFill="1" applyBorder="1" applyAlignment="1" applyProtection="1">
      <alignment horizontal="left" vertical="center"/>
      <protection/>
    </xf>
    <xf numFmtId="3" fontId="95" fillId="0" borderId="11" xfId="0" applyNumberFormat="1" applyFont="1" applyBorder="1" applyAlignment="1" applyProtection="1">
      <alignment horizontal="left" vertical="top" indent="8"/>
      <protection/>
    </xf>
    <xf numFmtId="3" fontId="8" fillId="44" borderId="29" xfId="0" applyNumberFormat="1" applyFont="1" applyFill="1" applyBorder="1" applyAlignment="1" applyProtection="1">
      <alignment horizontal="left" vertical="center" indent="1"/>
      <protection/>
    </xf>
    <xf numFmtId="3" fontId="0" fillId="0" borderId="0" xfId="0" applyNumberFormat="1" applyAlignment="1" applyProtection="1">
      <alignment horizontal="left" indent="6"/>
      <protection/>
    </xf>
    <xf numFmtId="3" fontId="0" fillId="0" borderId="29" xfId="0" applyNumberFormat="1" applyFont="1" applyFill="1" applyBorder="1" applyAlignment="1" applyProtection="1">
      <alignment horizontal="left" vertical="center" indent="6"/>
      <protection/>
    </xf>
    <xf numFmtId="3" fontId="50" fillId="28" borderId="0" xfId="0" applyNumberFormat="1" applyFont="1" applyFill="1" applyBorder="1" applyAlignment="1" applyProtection="1">
      <alignment horizontal="left" vertical="center" indent="6"/>
      <protection locked="0"/>
    </xf>
    <xf numFmtId="3" fontId="43" fillId="28" borderId="0" xfId="0" applyNumberFormat="1" applyFont="1" applyFill="1" applyBorder="1" applyAlignment="1" applyProtection="1">
      <alignment horizontal="left" vertical="center" indent="6"/>
      <protection locked="0"/>
    </xf>
    <xf numFmtId="3" fontId="52" fillId="28" borderId="0" xfId="0" applyNumberFormat="1" applyFont="1" applyFill="1" applyBorder="1" applyAlignment="1" applyProtection="1">
      <alignment horizontal="left" vertical="center" indent="6"/>
      <protection locked="0"/>
    </xf>
    <xf numFmtId="3" fontId="53" fillId="28" borderId="38" xfId="0" applyNumberFormat="1" applyFont="1" applyFill="1" applyBorder="1" applyAlignment="1" applyProtection="1">
      <alignment horizontal="left" vertical="center" indent="6"/>
      <protection locked="0"/>
    </xf>
    <xf numFmtId="3" fontId="53" fillId="28" borderId="39" xfId="0" applyNumberFormat="1" applyFont="1" applyFill="1" applyBorder="1" applyAlignment="1" applyProtection="1">
      <alignment horizontal="left" vertical="center" indent="6"/>
      <protection locked="0"/>
    </xf>
    <xf numFmtId="3" fontId="53" fillId="28" borderId="40" xfId="0" applyNumberFormat="1" applyFont="1" applyFill="1" applyBorder="1" applyAlignment="1" applyProtection="1">
      <alignment horizontal="left" vertical="center" indent="6"/>
      <protection locked="0"/>
    </xf>
    <xf numFmtId="3" fontId="8" fillId="44" borderId="41" xfId="0" applyNumberFormat="1" applyFont="1" applyFill="1" applyBorder="1" applyAlignment="1" applyProtection="1">
      <alignment horizontal="left" vertical="center" indent="1"/>
      <protection/>
    </xf>
    <xf numFmtId="3" fontId="8" fillId="44" borderId="37" xfId="0" applyNumberFormat="1" applyFont="1" applyFill="1" applyBorder="1" applyAlignment="1" applyProtection="1">
      <alignment horizontal="left" vertical="center" indent="1"/>
      <protection/>
    </xf>
    <xf numFmtId="3" fontId="0" fillId="0" borderId="11" xfId="0" applyNumberFormat="1" applyBorder="1" applyAlignment="1" applyProtection="1">
      <alignment/>
      <protection/>
    </xf>
    <xf numFmtId="3" fontId="7" fillId="0" borderId="11" xfId="0" applyNumberFormat="1" applyFont="1" applyFill="1" applyBorder="1" applyAlignment="1" applyProtection="1">
      <alignment vertical="center"/>
      <protection/>
    </xf>
    <xf numFmtId="3" fontId="21" fillId="0" borderId="11" xfId="0" applyNumberFormat="1" applyFont="1" applyFill="1" applyBorder="1" applyAlignment="1" applyProtection="1">
      <alignment vertical="center"/>
      <protection/>
    </xf>
    <xf numFmtId="168" fontId="3" fillId="44" borderId="11" xfId="0" applyNumberFormat="1" applyFont="1" applyFill="1" applyBorder="1" applyAlignment="1" applyProtection="1">
      <alignment horizontal="left" vertical="center"/>
      <protection/>
    </xf>
    <xf numFmtId="167" fontId="32" fillId="44" borderId="11" xfId="0" applyNumberFormat="1" applyFont="1" applyFill="1" applyBorder="1" applyAlignment="1" applyProtection="1">
      <alignment horizontal="left" vertical="top"/>
      <protection/>
    </xf>
    <xf numFmtId="167" fontId="31" fillId="44" borderId="12" xfId="0" applyNumberFormat="1" applyFont="1" applyFill="1" applyBorder="1" applyAlignment="1" applyProtection="1">
      <alignment horizontal="left" vertical="center"/>
      <protection/>
    </xf>
    <xf numFmtId="168" fontId="30" fillId="44" borderId="12" xfId="0" applyNumberFormat="1" applyFont="1" applyFill="1" applyBorder="1" applyAlignment="1" applyProtection="1">
      <alignment horizontal="left" vertical="center"/>
      <protection/>
    </xf>
    <xf numFmtId="168" fontId="31" fillId="44" borderId="12" xfId="0" applyNumberFormat="1" applyFont="1" applyFill="1" applyBorder="1" applyAlignment="1" applyProtection="1">
      <alignment horizontal="left" vertical="center"/>
      <protection/>
    </xf>
    <xf numFmtId="168" fontId="38" fillId="44" borderId="12" xfId="0" applyNumberFormat="1" applyFont="1" applyFill="1" applyBorder="1" applyAlignment="1" applyProtection="1">
      <alignment horizontal="left" vertical="center"/>
      <protection/>
    </xf>
    <xf numFmtId="0" fontId="94" fillId="0" borderId="0" xfId="0" applyFont="1" applyFill="1" applyBorder="1" applyAlignment="1" applyProtection="1">
      <alignment horizontal="center" vertical="center"/>
      <protection/>
    </xf>
    <xf numFmtId="0" fontId="95" fillId="0" borderId="11" xfId="0" applyFont="1" applyFill="1" applyBorder="1" applyAlignment="1" applyProtection="1">
      <alignment horizontal="left" vertical="top" indent="8"/>
      <protection/>
    </xf>
    <xf numFmtId="0" fontId="0" fillId="0" borderId="11" xfId="0" applyFill="1" applyBorder="1" applyAlignment="1" applyProtection="1">
      <alignment/>
      <protection/>
    </xf>
    <xf numFmtId="3" fontId="0" fillId="0" borderId="11" xfId="0" applyNumberFormat="1" applyBorder="1" applyAlignment="1" applyProtection="1">
      <alignment horizontal="left" indent="5"/>
      <protection/>
    </xf>
    <xf numFmtId="3" fontId="53" fillId="28" borderId="18" xfId="0" applyNumberFormat="1" applyFont="1" applyFill="1" applyBorder="1" applyAlignment="1" applyProtection="1">
      <alignment horizontal="left" vertical="center" indent="5"/>
      <protection locked="0"/>
    </xf>
    <xf numFmtId="3" fontId="53" fillId="28" borderId="0" xfId="0" applyNumberFormat="1" applyFont="1" applyFill="1" applyBorder="1" applyAlignment="1" applyProtection="1">
      <alignment horizontal="left" vertical="center" indent="5"/>
      <protection locked="0"/>
    </xf>
    <xf numFmtId="3" fontId="53" fillId="28" borderId="11" xfId="0" applyNumberFormat="1" applyFont="1" applyFill="1" applyBorder="1" applyAlignment="1" applyProtection="1">
      <alignment horizontal="left" vertical="center" indent="5"/>
      <protection locked="0"/>
    </xf>
    <xf numFmtId="0" fontId="0" fillId="0" borderId="11" xfId="0" applyFill="1" applyBorder="1" applyAlignment="1" applyProtection="1">
      <alignment horizontal="left" indent="3"/>
      <protection/>
    </xf>
    <xf numFmtId="0" fontId="94" fillId="0" borderId="0" xfId="0" applyFont="1" applyFill="1" applyBorder="1" applyAlignment="1" applyProtection="1">
      <alignment horizontal="left" vertical="center" indent="3"/>
      <protection/>
    </xf>
    <xf numFmtId="0" fontId="0" fillId="0" borderId="0" xfId="0" applyFont="1" applyFill="1" applyBorder="1" applyAlignment="1" applyProtection="1">
      <alignment horizontal="left" vertical="center" indent="3"/>
      <protection/>
    </xf>
    <xf numFmtId="0" fontId="23" fillId="0" borderId="0" xfId="0" applyFont="1" applyFill="1" applyBorder="1" applyAlignment="1" applyProtection="1">
      <alignment horizontal="left" vertical="top" indent="3"/>
      <protection/>
    </xf>
    <xf numFmtId="3" fontId="53" fillId="28" borderId="25" xfId="0" applyNumberFormat="1" applyFont="1" applyFill="1" applyBorder="1" applyAlignment="1" applyProtection="1">
      <alignment horizontal="left" vertical="center" indent="3"/>
      <protection locked="0"/>
    </xf>
    <xf numFmtId="0" fontId="0" fillId="0" borderId="0" xfId="0" applyFill="1" applyAlignment="1" applyProtection="1">
      <alignment horizontal="left" indent="5"/>
      <protection/>
    </xf>
    <xf numFmtId="0" fontId="0" fillId="0" borderId="11" xfId="0" applyFill="1" applyBorder="1" applyAlignment="1" applyProtection="1">
      <alignment horizontal="left" indent="5"/>
      <protection/>
    </xf>
    <xf numFmtId="0" fontId="0" fillId="0" borderId="0" xfId="0" applyFont="1" applyFill="1" applyBorder="1" applyAlignment="1" applyProtection="1">
      <alignment horizontal="left" vertical="center" indent="5"/>
      <protection/>
    </xf>
    <xf numFmtId="0" fontId="23" fillId="0" borderId="0" xfId="0" applyFont="1" applyFill="1" applyBorder="1" applyAlignment="1" applyProtection="1">
      <alignment horizontal="left" vertical="top" indent="5"/>
      <protection/>
    </xf>
    <xf numFmtId="3" fontId="53" fillId="28" borderId="25" xfId="0" applyNumberFormat="1" applyFont="1" applyFill="1" applyBorder="1" applyAlignment="1" applyProtection="1">
      <alignment horizontal="left" vertical="center" indent="5"/>
      <protection locked="0"/>
    </xf>
    <xf numFmtId="168" fontId="31" fillId="44" borderId="13" xfId="0" applyNumberFormat="1" applyFont="1" applyFill="1" applyBorder="1" applyAlignment="1" applyProtection="1">
      <alignment horizontal="left" vertical="center"/>
      <protection/>
    </xf>
    <xf numFmtId="168" fontId="31" fillId="44" borderId="11" xfId="0" applyNumberFormat="1" applyFont="1" applyFill="1" applyBorder="1" applyAlignment="1" applyProtection="1">
      <alignment horizontal="left" vertical="center"/>
      <protection/>
    </xf>
    <xf numFmtId="0" fontId="0" fillId="0" borderId="11" xfId="0" applyBorder="1" applyAlignment="1" applyProtection="1">
      <alignment horizontal="left" indent="5"/>
      <protection/>
    </xf>
    <xf numFmtId="3" fontId="50" fillId="45" borderId="15" xfId="0" applyNumberFormat="1" applyFont="1" applyFill="1" applyBorder="1" applyAlignment="1" applyProtection="1">
      <alignment horizontal="left" vertical="center" indent="3"/>
      <protection locked="0"/>
    </xf>
    <xf numFmtId="0" fontId="0" fillId="0" borderId="0" xfId="0" applyAlignment="1" applyProtection="1">
      <alignment horizontal="right" indent="1"/>
      <protection/>
    </xf>
    <xf numFmtId="0" fontId="0" fillId="0" borderId="0" xfId="0" applyFill="1" applyAlignment="1" applyProtection="1">
      <alignment horizontal="right" indent="1"/>
      <protection/>
    </xf>
    <xf numFmtId="0" fontId="0" fillId="0" borderId="11" xfId="0" applyFill="1" applyBorder="1" applyAlignment="1" applyProtection="1">
      <alignment horizontal="right" indent="1"/>
      <protection/>
    </xf>
    <xf numFmtId="0" fontId="0" fillId="0" borderId="0" xfId="0" applyFont="1" applyFill="1" applyBorder="1" applyAlignment="1" applyProtection="1">
      <alignment horizontal="right" vertical="center" indent="1"/>
      <protection/>
    </xf>
    <xf numFmtId="0" fontId="23" fillId="0" borderId="0" xfId="0" applyFont="1" applyFill="1" applyBorder="1" applyAlignment="1" applyProtection="1">
      <alignment horizontal="right" vertical="top" indent="1"/>
      <protection/>
    </xf>
    <xf numFmtId="3" fontId="50" fillId="28" borderId="15" xfId="0" applyNumberFormat="1" applyFont="1" applyFill="1" applyBorder="1" applyAlignment="1" applyProtection="1">
      <alignment horizontal="right" vertical="center" indent="1"/>
      <protection locked="0"/>
    </xf>
    <xf numFmtId="3" fontId="43" fillId="28" borderId="15" xfId="0" applyNumberFormat="1" applyFont="1" applyFill="1" applyBorder="1" applyAlignment="1" applyProtection="1">
      <alignment horizontal="right" vertical="center" indent="1"/>
      <protection locked="0"/>
    </xf>
    <xf numFmtId="3" fontId="52" fillId="28" borderId="15" xfId="0" applyNumberFormat="1" applyFont="1" applyFill="1" applyBorder="1" applyAlignment="1" applyProtection="1">
      <alignment horizontal="right" vertical="center" indent="1"/>
      <protection locked="0"/>
    </xf>
    <xf numFmtId="3" fontId="50" fillId="28" borderId="39" xfId="0" applyNumberFormat="1" applyFont="1" applyFill="1" applyBorder="1" applyAlignment="1" applyProtection="1">
      <alignment horizontal="right" vertical="center" indent="1"/>
      <protection locked="0"/>
    </xf>
    <xf numFmtId="3" fontId="43" fillId="28" borderId="39" xfId="0" applyNumberFormat="1" applyFont="1" applyFill="1" applyBorder="1" applyAlignment="1" applyProtection="1">
      <alignment horizontal="right" vertical="center" indent="1"/>
      <protection locked="0"/>
    </xf>
    <xf numFmtId="3" fontId="53" fillId="28" borderId="25" xfId="0" applyNumberFormat="1" applyFont="1" applyFill="1" applyBorder="1" applyAlignment="1" applyProtection="1">
      <alignment horizontal="right" vertical="center" indent="1"/>
      <protection locked="0"/>
    </xf>
    <xf numFmtId="3" fontId="53" fillId="28" borderId="15" xfId="0" applyNumberFormat="1" applyFont="1" applyFill="1" applyBorder="1" applyAlignment="1" applyProtection="1">
      <alignment horizontal="right" vertical="center" indent="1"/>
      <protection locked="0"/>
    </xf>
    <xf numFmtId="3" fontId="53" fillId="28" borderId="16" xfId="0" applyNumberFormat="1" applyFont="1" applyFill="1" applyBorder="1" applyAlignment="1" applyProtection="1">
      <alignment horizontal="right" vertical="center" indent="1"/>
      <protection locked="0"/>
    </xf>
    <xf numFmtId="0" fontId="0" fillId="0" borderId="0" xfId="0" applyBorder="1" applyAlignment="1" applyProtection="1">
      <alignment horizontal="right" indent="1"/>
      <protection/>
    </xf>
    <xf numFmtId="3" fontId="50" fillId="28" borderId="0" xfId="0" applyNumberFormat="1" applyFont="1" applyFill="1" applyBorder="1" applyAlignment="1" applyProtection="1">
      <alignment horizontal="right" vertical="center" indent="1"/>
      <protection locked="0"/>
    </xf>
    <xf numFmtId="3" fontId="43" fillId="28" borderId="0" xfId="0" applyNumberFormat="1" applyFont="1" applyFill="1" applyBorder="1" applyAlignment="1" applyProtection="1">
      <alignment horizontal="right" vertical="center" indent="1"/>
      <protection locked="0"/>
    </xf>
    <xf numFmtId="3" fontId="52" fillId="28" borderId="0" xfId="0" applyNumberFormat="1" applyFont="1" applyFill="1" applyBorder="1" applyAlignment="1" applyProtection="1">
      <alignment horizontal="right" vertical="center" indent="1"/>
      <protection locked="0"/>
    </xf>
    <xf numFmtId="3" fontId="53" fillId="28" borderId="0" xfId="0" applyNumberFormat="1" applyFont="1" applyFill="1" applyBorder="1" applyAlignment="1" applyProtection="1">
      <alignment horizontal="right" vertical="center" indent="1"/>
      <protection locked="0"/>
    </xf>
    <xf numFmtId="3" fontId="43" fillId="45" borderId="15" xfId="0" applyNumberFormat="1" applyFont="1" applyFill="1" applyBorder="1" applyAlignment="1" applyProtection="1">
      <alignment horizontal="right" vertical="center" indent="1"/>
      <protection locked="0"/>
    </xf>
    <xf numFmtId="0" fontId="0" fillId="0" borderId="11" xfId="0" applyBorder="1" applyAlignment="1" applyProtection="1">
      <alignment horizontal="right" indent="1"/>
      <protection/>
    </xf>
    <xf numFmtId="168" fontId="3" fillId="44" borderId="11"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8" fillId="44" borderId="0" xfId="0" applyFont="1" applyFill="1" applyBorder="1" applyAlignment="1" applyProtection="1">
      <alignment horizontal="left" vertical="center" indent="1"/>
      <protection/>
    </xf>
    <xf numFmtId="3" fontId="53" fillId="28" borderId="18" xfId="0" applyNumberFormat="1" applyFont="1" applyFill="1" applyBorder="1" applyAlignment="1" applyProtection="1">
      <alignment horizontal="right" vertical="center" indent="1"/>
      <protection locked="0"/>
    </xf>
    <xf numFmtId="3" fontId="53" fillId="28" borderId="11" xfId="0" applyNumberFormat="1" applyFont="1" applyFill="1" applyBorder="1" applyAlignment="1" applyProtection="1">
      <alignment horizontal="right" vertical="center" indent="1"/>
      <protection locked="0"/>
    </xf>
    <xf numFmtId="0" fontId="0" fillId="0" borderId="18" xfId="0" applyBorder="1" applyProtection="1">
      <protection/>
    </xf>
    <xf numFmtId="1" fontId="94" fillId="0" borderId="15" xfId="0" applyNumberFormat="1" applyFont="1" applyFill="1" applyBorder="1" applyAlignment="1" applyProtection="1">
      <alignment horizontal="center" vertical="center"/>
      <protection/>
    </xf>
    <xf numFmtId="1" fontId="94" fillId="0" borderId="34" xfId="0" applyNumberFormat="1" applyFont="1" applyFill="1" applyBorder="1" applyAlignment="1" applyProtection="1">
      <alignment horizontal="center" vertical="center"/>
      <protection/>
    </xf>
    <xf numFmtId="1" fontId="94" fillId="0" borderId="28" xfId="0" applyNumberFormat="1" applyFont="1" applyFill="1" applyBorder="1" applyAlignment="1" applyProtection="1">
      <alignment horizontal="center" vertical="center"/>
      <protection/>
    </xf>
    <xf numFmtId="1" fontId="94" fillId="0" borderId="0" xfId="0" applyNumberFormat="1" applyFont="1" applyFill="1" applyBorder="1" applyAlignment="1" applyProtection="1">
      <alignment horizontal="center" vertical="center"/>
      <protection/>
    </xf>
    <xf numFmtId="1" fontId="94" fillId="0" borderId="25" xfId="0" applyNumberFormat="1" applyFont="1" applyFill="1" applyBorder="1" applyAlignment="1" applyProtection="1">
      <alignment horizontal="center" vertical="center"/>
      <protection/>
    </xf>
    <xf numFmtId="1" fontId="94" fillId="0" borderId="36" xfId="0" applyNumberFormat="1" applyFont="1" applyFill="1" applyBorder="1" applyAlignment="1" applyProtection="1">
      <alignment horizontal="center" vertical="center"/>
      <protection/>
    </xf>
    <xf numFmtId="1" fontId="94" fillId="0" borderId="26" xfId="0" applyNumberFormat="1" applyFont="1" applyFill="1" applyBorder="1" applyAlignment="1" applyProtection="1">
      <alignment horizontal="center" vertical="center"/>
      <protection/>
    </xf>
    <xf numFmtId="1" fontId="94" fillId="0" borderId="42" xfId="0" applyNumberFormat="1" applyFont="1" applyFill="1" applyBorder="1" applyAlignment="1" applyProtection="1">
      <alignment horizontal="center" vertical="center"/>
      <protection/>
    </xf>
    <xf numFmtId="1" fontId="94" fillId="0" borderId="38" xfId="0" applyNumberFormat="1" applyFont="1" applyFill="1" applyBorder="1" applyAlignment="1" applyProtection="1">
      <alignment horizontal="center" vertical="center"/>
      <protection/>
    </xf>
    <xf numFmtId="0" fontId="94" fillId="0" borderId="43" xfId="0" applyFont="1" applyFill="1" applyBorder="1" applyAlignment="1" applyProtection="1">
      <alignment horizontal="center" vertical="center"/>
      <protection/>
    </xf>
    <xf numFmtId="0" fontId="94" fillId="0" borderId="44" xfId="0" applyFont="1" applyFill="1" applyBorder="1" applyAlignment="1" applyProtection="1">
      <alignment horizontal="center" vertical="center"/>
      <protection/>
    </xf>
    <xf numFmtId="0" fontId="94" fillId="0" borderId="45" xfId="0" applyFont="1" applyFill="1" applyBorder="1" applyAlignment="1" applyProtection="1">
      <alignment horizontal="center" vertical="center"/>
      <protection/>
    </xf>
    <xf numFmtId="0" fontId="94" fillId="0" borderId="46" xfId="0" applyFont="1" applyFill="1" applyBorder="1" applyAlignment="1" applyProtection="1">
      <alignment horizontal="center" vertical="center"/>
      <protection/>
    </xf>
    <xf numFmtId="0" fontId="83" fillId="39" borderId="23" xfId="44" applyFont="1" applyFill="1" applyBorder="1" applyAlignment="1">
      <alignment horizontal="center" vertical="center" wrapText="1"/>
      <protection/>
    </xf>
    <xf numFmtId="0" fontId="1" fillId="27" borderId="32" xfId="44" applyFont="1" applyFill="1" applyBorder="1" applyAlignment="1">
      <alignment horizontal="left"/>
      <protection/>
    </xf>
    <xf numFmtId="0" fontId="1" fillId="27" borderId="47" xfId="44" applyFont="1" applyFill="1" applyBorder="1" applyAlignment="1">
      <alignment horizontal="left"/>
      <protection/>
    </xf>
    <xf numFmtId="0" fontId="1" fillId="27" borderId="48" xfId="44" applyFont="1" applyFill="1" applyBorder="1" applyAlignment="1">
      <alignment horizontal="left"/>
      <protection/>
    </xf>
    <xf numFmtId="0" fontId="83" fillId="39" borderId="32" xfId="44" applyFont="1" applyFill="1" applyBorder="1" applyAlignment="1">
      <alignment horizontal="center" vertical="center" wrapText="1"/>
      <protection/>
    </xf>
    <xf numFmtId="0" fontId="83" fillId="39" borderId="48" xfId="44" applyFont="1" applyFill="1" applyBorder="1" applyAlignment="1">
      <alignment horizontal="center" vertical="center" wrapText="1"/>
      <protection/>
    </xf>
    <xf numFmtId="0" fontId="83" fillId="39" borderId="47" xfId="44" applyFont="1" applyFill="1" applyBorder="1" applyAlignment="1">
      <alignment horizontal="center" vertical="center" wrapText="1"/>
      <protection/>
    </xf>
    <xf numFmtId="0" fontId="1" fillId="27" borderId="32" xfId="44" applyFont="1" applyFill="1" applyBorder="1" applyAlignment="1">
      <alignment horizontal="left"/>
      <protection/>
    </xf>
    <xf numFmtId="0" fontId="83" fillId="39" borderId="49" xfId="44" applyFont="1" applyFill="1" applyBorder="1" applyAlignment="1">
      <alignment horizontal="center"/>
      <protection/>
    </xf>
    <xf numFmtId="0" fontId="45" fillId="27" borderId="23" xfId="24" applyFont="1" applyFill="1" applyBorder="1" applyAlignment="1">
      <alignment/>
      <protection/>
    </xf>
    <xf numFmtId="0" fontId="83" fillId="39" borderId="15" xfId="44" applyFont="1" applyFill="1" applyBorder="1" applyAlignment="1">
      <alignment horizontal="center" vertical="center" wrapText="1"/>
      <protection/>
    </xf>
    <xf numFmtId="0" fontId="83" fillId="39" borderId="0" xfId="44" applyFont="1" applyFill="1" applyBorder="1" applyAlignment="1">
      <alignment horizontal="center" vertical="center" wrapText="1"/>
      <protection/>
    </xf>
    <xf numFmtId="0" fontId="83" fillId="42" borderId="49" xfId="44" applyFont="1" applyFill="1" applyBorder="1" applyAlignment="1">
      <alignment horizontal="center"/>
      <protection/>
    </xf>
    <xf numFmtId="0" fontId="45" fillId="40" borderId="32" xfId="44" applyFont="1" applyFill="1" applyBorder="1" applyAlignment="1">
      <alignment horizontal="center"/>
      <protection/>
    </xf>
    <xf numFmtId="0" fontId="45" fillId="40" borderId="47" xfId="44" applyFont="1" applyFill="1" applyBorder="1" applyAlignment="1">
      <alignment horizontal="center"/>
      <protection/>
    </xf>
    <xf numFmtId="0" fontId="45" fillId="40" borderId="48" xfId="44" applyFont="1" applyFill="1" applyBorder="1" applyAlignment="1">
      <alignment horizontal="center"/>
      <protection/>
    </xf>
    <xf numFmtId="0" fontId="86" fillId="27" borderId="23" xfId="44" applyFont="1" applyFill="1" applyBorder="1" applyAlignment="1">
      <alignment horizontal="left" wrapText="1"/>
      <protection/>
    </xf>
    <xf numFmtId="0" fontId="86" fillId="27" borderId="32" xfId="44" applyFont="1" applyFill="1" applyBorder="1" applyAlignment="1">
      <alignment horizontal="left" vertical="center" wrapText="1"/>
      <protection/>
    </xf>
    <xf numFmtId="0" fontId="86" fillId="27" borderId="47" xfId="44" applyFont="1" applyFill="1" applyBorder="1" applyAlignment="1">
      <alignment horizontal="left" vertical="center" wrapText="1"/>
      <protection/>
    </xf>
    <xf numFmtId="0" fontId="86" fillId="27" borderId="48" xfId="44" applyFont="1" applyFill="1" applyBorder="1" applyAlignment="1">
      <alignment horizontal="left" vertical="center" wrapText="1"/>
      <protection/>
    </xf>
    <xf numFmtId="0" fontId="86" fillId="27" borderId="23" xfId="44" applyFont="1" applyFill="1" applyBorder="1" applyAlignment="1">
      <alignment horizontal="left" vertical="center" wrapText="1"/>
      <protection/>
    </xf>
    <xf numFmtId="0" fontId="25" fillId="0" borderId="0" xfId="0" applyFont="1" applyBorder="1" applyAlignment="1" applyProtection="1">
      <alignment horizontal="center" wrapText="1"/>
      <protection/>
    </xf>
    <xf numFmtId="0" fontId="25" fillId="0" borderId="11" xfId="0" applyFont="1" applyBorder="1" applyAlignment="1" applyProtection="1">
      <alignment horizontal="center" wrapText="1"/>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2" fillId="2" borderId="28" xfId="0" applyNumberFormat="1" applyFont="1" applyFill="1" applyBorder="1" applyAlignment="1" applyProtection="1">
      <alignment horizontal="left" vertical="top" wrapText="1"/>
      <protection/>
    </xf>
    <xf numFmtId="0" fontId="0" fillId="0" borderId="0" xfId="0" applyNumberFormat="1" applyProtection="1">
      <protection/>
    </xf>
    <xf numFmtId="0" fontId="2" fillId="2" borderId="15" xfId="0" applyNumberFormat="1" applyFont="1" applyFill="1" applyBorder="1" applyAlignment="1" applyProtection="1">
      <alignment horizontal="left" vertical="top" wrapText="1"/>
      <protection/>
    </xf>
    <xf numFmtId="0" fontId="3" fillId="2" borderId="28" xfId="0" applyNumberFormat="1" applyFont="1" applyFill="1" applyBorder="1" applyAlignment="1" applyProtection="1">
      <alignment horizontal="left" vertical="top" wrapText="1"/>
      <protection/>
    </xf>
    <xf numFmtId="0" fontId="3" fillId="0" borderId="15" xfId="0" applyNumberFormat="1" applyFont="1" applyBorder="1" applyAlignment="1" applyProtection="1">
      <alignment horizontal="left" vertical="top" wrapText="1"/>
      <protection/>
    </xf>
    <xf numFmtId="0" fontId="3" fillId="2" borderId="15" xfId="0" applyNumberFormat="1" applyFont="1" applyFill="1" applyBorder="1" applyAlignment="1" applyProtection="1">
      <alignment horizontal="left" vertical="top" wrapText="1"/>
      <protection/>
    </xf>
    <xf numFmtId="0" fontId="14" fillId="0" borderId="12" xfId="0" applyFont="1" applyBorder="1" applyAlignment="1" applyProtection="1">
      <alignment horizontal="left" indent="1"/>
      <protection/>
    </xf>
    <xf numFmtId="0" fontId="17" fillId="0" borderId="0" xfId="0" applyFont="1" applyBorder="1" applyAlignment="1" applyProtection="1">
      <alignment horizontal="left" indent="1"/>
      <protection/>
    </xf>
    <xf numFmtId="0" fontId="38" fillId="2" borderId="28" xfId="0" applyNumberFormat="1" applyFont="1" applyFill="1" applyBorder="1" applyAlignment="1" applyProtection="1">
      <alignment horizontal="left" vertical="top" wrapText="1"/>
      <protection/>
    </xf>
    <xf numFmtId="0" fontId="38" fillId="0" borderId="15" xfId="0" applyNumberFormat="1" applyFont="1" applyBorder="1" applyAlignment="1" applyProtection="1">
      <alignment horizontal="left" vertical="top" wrapText="1"/>
      <protection/>
    </xf>
    <xf numFmtId="0" fontId="38" fillId="2" borderId="15" xfId="0" applyNumberFormat="1" applyFont="1" applyFill="1" applyBorder="1" applyAlignment="1" applyProtection="1">
      <alignment horizontal="left" vertical="top" wrapText="1"/>
      <protection/>
    </xf>
    <xf numFmtId="0" fontId="2" fillId="2" borderId="28" xfId="0" applyNumberFormat="1" applyFont="1" applyFill="1" applyBorder="1" applyAlignment="1" applyProtection="1">
      <alignment horizontal="left" vertical="top" wrapText="1"/>
      <protection/>
    </xf>
    <xf numFmtId="0" fontId="0" fillId="0" borderId="15" xfId="0" applyNumberFormat="1" applyFont="1" applyBorder="1" applyAlignment="1" applyProtection="1">
      <alignment horizontal="left" vertical="top" wrapText="1"/>
      <protection/>
    </xf>
    <xf numFmtId="0" fontId="0" fillId="0" borderId="15" xfId="0" applyNumberFormat="1" applyBorder="1" applyAlignment="1" applyProtection="1">
      <alignment horizontal="left" vertical="top" wrapText="1"/>
      <protection/>
    </xf>
    <xf numFmtId="0" fontId="3" fillId="0" borderId="11" xfId="0" applyFont="1" applyBorder="1" applyAlignment="1" applyProtection="1">
      <alignment horizontal="center" vertical="center" wrapText="1"/>
      <protection/>
    </xf>
    <xf numFmtId="0" fontId="8" fillId="0" borderId="20" xfId="0" applyFont="1" applyFill="1" applyBorder="1" applyAlignment="1" applyProtection="1">
      <alignment horizontal="left" vertical="center" indent="1"/>
      <protection/>
    </xf>
    <xf numFmtId="0" fontId="8" fillId="0" borderId="17" xfId="0" applyFont="1" applyFill="1" applyBorder="1" applyAlignment="1" applyProtection="1">
      <alignment horizontal="left" vertical="center" indent="1"/>
      <protection/>
    </xf>
    <xf numFmtId="0" fontId="8" fillId="0" borderId="19" xfId="0" applyFont="1" applyFill="1" applyBorder="1" applyAlignment="1" applyProtection="1">
      <alignment horizontal="left" vertical="center" indent="1"/>
      <protection/>
    </xf>
    <xf numFmtId="167" fontId="6" fillId="2" borderId="15" xfId="0" applyNumberFormat="1" applyFont="1" applyFill="1" applyBorder="1" applyAlignment="1" applyProtection="1">
      <alignment horizontal="left" vertical="center"/>
      <protection/>
    </xf>
    <xf numFmtId="0" fontId="0" fillId="2" borderId="0" xfId="0" applyFill="1" applyBorder="1" applyAlignment="1" applyProtection="1">
      <alignment horizontal="left" vertical="center"/>
      <protection/>
    </xf>
    <xf numFmtId="0" fontId="3" fillId="2" borderId="28" xfId="0" applyNumberFormat="1" applyFont="1" applyFill="1" applyBorder="1" applyAlignment="1" applyProtection="1">
      <alignment horizontal="left" vertical="center" wrapText="1"/>
      <protection/>
    </xf>
    <xf numFmtId="0" fontId="4" fillId="2" borderId="15" xfId="0" applyNumberFormat="1" applyFont="1" applyFill="1" applyBorder="1" applyAlignment="1" applyProtection="1">
      <alignment vertical="center" wrapText="1"/>
      <protection/>
    </xf>
    <xf numFmtId="0" fontId="3" fillId="2" borderId="15" xfId="0" applyNumberFormat="1" applyFont="1" applyFill="1" applyBorder="1" applyAlignment="1" applyProtection="1">
      <alignment horizontal="left" vertical="center" wrapText="1"/>
      <protection/>
    </xf>
    <xf numFmtId="0" fontId="7" fillId="2" borderId="13" xfId="0" applyFont="1" applyFill="1" applyBorder="1" applyAlignment="1" applyProtection="1">
      <alignment horizontal="left" vertical="center" wrapText="1" indent="1"/>
      <protection/>
    </xf>
    <xf numFmtId="0" fontId="7" fillId="2" borderId="11" xfId="0" applyFont="1" applyFill="1" applyBorder="1" applyAlignment="1" applyProtection="1">
      <alignment horizontal="left" vertical="center" wrapText="1" indent="1"/>
      <protection/>
    </xf>
    <xf numFmtId="0" fontId="7" fillId="2" borderId="13" xfId="0" applyFont="1" applyFill="1" applyBorder="1" applyAlignment="1" applyProtection="1">
      <alignment horizontal="left" vertical="center" indent="1"/>
      <protection/>
    </xf>
    <xf numFmtId="0" fontId="7" fillId="2" borderId="11" xfId="0" applyFont="1" applyFill="1" applyBorder="1" applyAlignment="1" applyProtection="1">
      <alignment horizontal="left" vertical="center" indent="1"/>
      <protection/>
    </xf>
    <xf numFmtId="0" fontId="21" fillId="2" borderId="17" xfId="0" applyFont="1" applyFill="1" applyBorder="1" applyAlignment="1" applyProtection="1">
      <alignment horizontal="left" vertical="center" indent="1"/>
      <protection/>
    </xf>
    <xf numFmtId="0" fontId="4" fillId="2" borderId="19" xfId="0" applyFont="1" applyFill="1" applyBorder="1" applyAlignment="1" applyProtection="1">
      <alignment horizontal="left" vertical="center" indent="1"/>
      <protection/>
    </xf>
    <xf numFmtId="0" fontId="6" fillId="2" borderId="50" xfId="0" applyFont="1" applyFill="1" applyBorder="1" applyAlignment="1" applyProtection="1">
      <alignment horizontal="left" vertical="center" indent="1"/>
      <protection/>
    </xf>
    <xf numFmtId="0" fontId="0" fillId="2" borderId="18" xfId="0" applyFill="1" applyBorder="1" applyAlignment="1" applyProtection="1">
      <alignment horizontal="left" vertical="center" indent="1"/>
      <protection/>
    </xf>
    <xf numFmtId="0" fontId="0" fillId="0" borderId="11" xfId="0" applyBorder="1" applyAlignment="1" applyProtection="1">
      <alignment horizontal="center"/>
      <protection/>
    </xf>
    <xf numFmtId="0" fontId="2" fillId="2" borderId="15" xfId="0" applyNumberFormat="1" applyFont="1" applyFill="1" applyBorder="1" applyAlignment="1" applyProtection="1">
      <alignment horizontal="left" vertical="top" wrapText="1"/>
      <protection/>
    </xf>
    <xf numFmtId="0" fontId="30" fillId="2" borderId="0" xfId="0" applyNumberFormat="1" applyFont="1" applyFill="1" applyBorder="1" applyAlignment="1" applyProtection="1">
      <alignment horizontal="left" vertical="top" wrapText="1"/>
      <protection/>
    </xf>
    <xf numFmtId="0" fontId="0" fillId="0" borderId="28" xfId="0" applyNumberFormat="1" applyBorder="1" applyAlignment="1" applyProtection="1">
      <alignment horizontal="left" vertical="top" wrapText="1"/>
      <protection/>
    </xf>
    <xf numFmtId="0" fontId="0" fillId="2" borderId="0" xfId="0" applyFont="1" applyFill="1" applyBorder="1" applyAlignment="1" applyProtection="1" quotePrefix="1">
      <alignment horizontal="left"/>
      <protection/>
    </xf>
    <xf numFmtId="0" fontId="0" fillId="2" borderId="0" xfId="0" applyFill="1" applyBorder="1" applyAlignment="1" applyProtection="1">
      <alignment/>
      <protection/>
    </xf>
    <xf numFmtId="0" fontId="0" fillId="2" borderId="0" xfId="0" applyFont="1" applyFill="1" applyBorder="1" applyAlignment="1" applyProtection="1" quotePrefix="1">
      <alignment horizontal="left"/>
      <protection/>
    </xf>
    <xf numFmtId="0" fontId="0" fillId="2" borderId="11" xfId="0" applyFont="1" applyFill="1" applyBorder="1" applyAlignment="1" applyProtection="1" quotePrefix="1">
      <alignment horizontal="left"/>
      <protection/>
    </xf>
    <xf numFmtId="0" fontId="0" fillId="2" borderId="11" xfId="0" applyFill="1" applyBorder="1" applyAlignment="1" applyProtection="1">
      <alignment/>
      <protection/>
    </xf>
    <xf numFmtId="0" fontId="8" fillId="2" borderId="12" xfId="0" applyFont="1" applyFill="1" applyBorder="1" applyAlignment="1" applyProtection="1">
      <alignment wrapText="1"/>
      <protection/>
    </xf>
    <xf numFmtId="0" fontId="0" fillId="2" borderId="0" xfId="0" applyFont="1" applyFill="1" applyBorder="1" applyAlignment="1" applyProtection="1">
      <alignment/>
      <protection/>
    </xf>
    <xf numFmtId="0" fontId="0" fillId="2" borderId="28" xfId="0" applyFont="1" applyFill="1" applyBorder="1" applyAlignment="1" applyProtection="1">
      <alignment/>
      <protection/>
    </xf>
    <xf numFmtId="0" fontId="33" fillId="2" borderId="0" xfId="0" applyFont="1" applyFill="1" applyBorder="1" applyAlignment="1" applyProtection="1">
      <alignment horizontal="left" vertical="center" wrapText="1"/>
      <protection/>
    </xf>
    <xf numFmtId="0" fontId="33" fillId="2" borderId="0" xfId="0" applyFont="1" applyFill="1" applyBorder="1" applyAlignment="1" applyProtection="1">
      <alignment horizontal="left" vertical="center"/>
      <protection/>
    </xf>
    <xf numFmtId="0" fontId="19" fillId="2" borderId="0" xfId="0" applyFont="1" applyFill="1" applyBorder="1" applyAlignment="1" applyProtection="1" quotePrefix="1">
      <alignment horizontal="left" vertical="center" wrapText="1"/>
      <protection/>
    </xf>
    <xf numFmtId="0" fontId="19" fillId="2" borderId="0" xfId="0" applyFont="1" applyFill="1" applyBorder="1" applyAlignment="1" applyProtection="1">
      <alignment horizontal="left" vertical="center"/>
      <protection/>
    </xf>
    <xf numFmtId="0" fontId="3" fillId="2" borderId="30" xfId="0" applyNumberFormat="1" applyFont="1" applyFill="1" applyBorder="1" applyAlignment="1" applyProtection="1">
      <alignment horizontal="left" vertical="top" wrapText="1"/>
      <protection/>
    </xf>
    <xf numFmtId="0" fontId="3" fillId="0" borderId="16" xfId="0" applyNumberFormat="1" applyFont="1" applyBorder="1" applyAlignment="1" applyProtection="1">
      <alignment horizontal="left" vertical="top" wrapText="1"/>
      <protection/>
    </xf>
    <xf numFmtId="0" fontId="0" fillId="2" borderId="0" xfId="0" applyFont="1" applyFill="1" applyBorder="1" applyAlignment="1" applyProtection="1">
      <alignment wrapText="1"/>
      <protection/>
    </xf>
    <xf numFmtId="0" fontId="4" fillId="2" borderId="0" xfId="0" applyFont="1" applyFill="1" applyBorder="1" applyAlignment="1" applyProtection="1" quotePrefix="1">
      <alignment vertical="center" wrapText="1"/>
      <protection/>
    </xf>
    <xf numFmtId="0" fontId="4" fillId="2" borderId="0" xfId="0" applyFont="1" applyFill="1" applyBorder="1" applyAlignment="1" applyProtection="1">
      <alignment vertical="center"/>
      <protection/>
    </xf>
    <xf numFmtId="0" fontId="29" fillId="2" borderId="11"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xf>
    <xf numFmtId="0" fontId="14" fillId="0" borderId="50" xfId="0" applyFont="1" applyBorder="1" applyAlignment="1" applyProtection="1">
      <alignment horizontal="right"/>
      <protection/>
    </xf>
    <xf numFmtId="0" fontId="14" fillId="0" borderId="18" xfId="0" applyFont="1" applyBorder="1" applyAlignment="1" applyProtection="1">
      <alignment horizontal="right"/>
      <protection/>
    </xf>
    <xf numFmtId="0" fontId="19" fillId="24" borderId="18" xfId="0" applyFont="1" applyFill="1" applyBorder="1" applyAlignment="1" applyProtection="1">
      <alignment horizontal="left"/>
      <protection/>
    </xf>
    <xf numFmtId="0" fontId="19" fillId="24" borderId="27" xfId="0" applyFont="1" applyFill="1" applyBorder="1" applyAlignment="1" applyProtection="1">
      <alignment horizontal="left"/>
      <protection/>
    </xf>
    <xf numFmtId="0" fontId="55" fillId="0" borderId="12" xfId="0" applyFont="1" applyBorder="1" applyAlignment="1" applyProtection="1">
      <alignment horizontal="left" wrapText="1" indent="2"/>
      <protection/>
    </xf>
    <xf numFmtId="0" fontId="55" fillId="0" borderId="0" xfId="0" applyFont="1" applyBorder="1" applyAlignment="1" applyProtection="1">
      <alignment horizontal="left" wrapText="1" indent="2"/>
      <protection/>
    </xf>
    <xf numFmtId="0" fontId="19" fillId="24" borderId="0" xfId="0" applyFont="1" applyFill="1" applyBorder="1" applyAlignment="1" applyProtection="1">
      <alignment horizontal="left"/>
      <protection/>
    </xf>
    <xf numFmtId="0" fontId="19" fillId="24" borderId="29" xfId="0" applyFont="1" applyFill="1" applyBorder="1" applyAlignment="1" applyProtection="1">
      <alignment horizontal="left"/>
      <protection/>
    </xf>
    <xf numFmtId="0" fontId="15" fillId="0" borderId="51" xfId="0" applyFont="1" applyFill="1" applyBorder="1" applyAlignment="1" applyProtection="1">
      <alignment horizontal="left" vertical="center" indent="1"/>
      <protection/>
    </xf>
    <xf numFmtId="0" fontId="15" fillId="0" borderId="52" xfId="0" applyFont="1" applyFill="1" applyBorder="1" applyAlignment="1" applyProtection="1">
      <alignment horizontal="left" vertical="center" indent="1"/>
      <protection/>
    </xf>
    <xf numFmtId="0" fontId="19" fillId="24" borderId="29" xfId="0" applyFont="1" applyFill="1" applyBorder="1" applyAlignment="1" applyProtection="1">
      <alignment horizontal="left"/>
      <protection/>
    </xf>
    <xf numFmtId="0" fontId="16" fillId="0" borderId="12"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54" fillId="0" borderId="12" xfId="0" applyFont="1" applyBorder="1" applyAlignment="1" applyProtection="1">
      <alignment horizontal="left" indent="1"/>
      <protection/>
    </xf>
    <xf numFmtId="0" fontId="55" fillId="0" borderId="0" xfId="0" applyFont="1" applyBorder="1" applyAlignment="1" applyProtection="1">
      <alignment horizontal="left" indent="1"/>
      <protection/>
    </xf>
    <xf numFmtId="0" fontId="19" fillId="24" borderId="0" xfId="0" applyFont="1" applyFill="1" applyBorder="1" applyAlignment="1" applyProtection="1">
      <alignment horizontal="left"/>
      <protection locked="0"/>
    </xf>
    <xf numFmtId="0" fontId="19" fillId="24" borderId="29" xfId="0" applyFont="1" applyFill="1" applyBorder="1" applyAlignment="1" applyProtection="1">
      <alignment horizontal="left"/>
      <protection locked="0"/>
    </xf>
    <xf numFmtId="0" fontId="58" fillId="0" borderId="12" xfId="0" applyFont="1" applyBorder="1" applyAlignment="1" applyProtection="1">
      <alignment horizontal="left" indent="6"/>
      <protection/>
    </xf>
    <xf numFmtId="0" fontId="58" fillId="0" borderId="0" xfId="0" applyFont="1" applyBorder="1" applyAlignment="1" applyProtection="1">
      <alignment horizontal="left" indent="6"/>
      <protection/>
    </xf>
    <xf numFmtId="0" fontId="17" fillId="0" borderId="12" xfId="0" applyFont="1" applyBorder="1" applyAlignment="1" applyProtection="1">
      <alignment horizontal="left" indent="2"/>
      <protection/>
    </xf>
    <xf numFmtId="0" fontId="14" fillId="0" borderId="0" xfId="0" applyFont="1" applyBorder="1" applyAlignment="1" applyProtection="1">
      <alignment horizontal="left" indent="2"/>
      <protection/>
    </xf>
    <xf numFmtId="0" fontId="55" fillId="0" borderId="12" xfId="0" applyFont="1" applyBorder="1" applyAlignment="1" applyProtection="1">
      <alignment horizontal="left" indent="3"/>
      <protection/>
    </xf>
    <xf numFmtId="0" fontId="57" fillId="0" borderId="0" xfId="0" applyFont="1" applyBorder="1" applyAlignment="1" applyProtection="1">
      <alignment horizontal="left" indent="3"/>
      <protection/>
    </xf>
    <xf numFmtId="0" fontId="17" fillId="0" borderId="0" xfId="0" applyFont="1" applyBorder="1" applyAlignment="1" applyProtection="1">
      <alignment horizontal="left" indent="2"/>
      <protection/>
    </xf>
    <xf numFmtId="0" fontId="19" fillId="24" borderId="11" xfId="0" applyFont="1" applyFill="1" applyBorder="1" applyAlignment="1" applyProtection="1">
      <alignment horizontal="left"/>
      <protection locked="0"/>
    </xf>
    <xf numFmtId="0" fontId="19" fillId="24" borderId="14" xfId="0" applyFont="1" applyFill="1" applyBorder="1" applyAlignment="1" applyProtection="1">
      <alignment horizontal="left"/>
      <protection locked="0"/>
    </xf>
    <xf numFmtId="0" fontId="94" fillId="44" borderId="49" xfId="0" applyFont="1" applyFill="1" applyBorder="1" applyAlignment="1" applyProtection="1">
      <alignment horizontal="center" vertical="center"/>
      <protection/>
    </xf>
    <xf numFmtId="0" fontId="94" fillId="44" borderId="53" xfId="0" applyFont="1" applyFill="1" applyBorder="1" applyAlignment="1" applyProtection="1">
      <alignment horizontal="center" vertical="center"/>
      <protection/>
    </xf>
    <xf numFmtId="167" fontId="6"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0" fontId="3" fillId="44" borderId="0" xfId="0" applyNumberFormat="1" applyFont="1" applyFill="1" applyBorder="1" applyAlignment="1" applyProtection="1">
      <alignment horizontal="left" vertical="center" wrapText="1"/>
      <protection/>
    </xf>
    <xf numFmtId="0" fontId="2" fillId="44" borderId="0" xfId="0" applyNumberFormat="1" applyFont="1" applyFill="1" applyBorder="1" applyAlignment="1" applyProtection="1">
      <alignment horizontal="left" vertical="center" wrapText="1"/>
      <protection/>
    </xf>
    <xf numFmtId="0" fontId="97" fillId="44" borderId="0" xfId="0" applyNumberFormat="1" applyFont="1" applyFill="1" applyBorder="1" applyAlignment="1" applyProtection="1">
      <alignment horizontal="left" vertical="center" wrapText="1"/>
      <protection/>
    </xf>
    <xf numFmtId="0" fontId="8" fillId="44" borderId="25" xfId="0" applyFont="1" applyFill="1" applyBorder="1" applyAlignment="1" applyProtection="1">
      <alignment wrapText="1"/>
      <protection/>
    </xf>
    <xf numFmtId="0" fontId="8" fillId="44" borderId="18" xfId="0" applyFont="1" applyFill="1" applyBorder="1" applyAlignment="1" applyProtection="1">
      <alignment wrapText="1"/>
      <protection/>
    </xf>
    <xf numFmtId="0" fontId="8" fillId="44" borderId="26" xfId="0" applyFont="1" applyFill="1" applyBorder="1" applyAlignment="1" applyProtection="1">
      <alignment wrapText="1"/>
      <protection/>
    </xf>
    <xf numFmtId="167" fontId="96" fillId="44" borderId="0" xfId="0" applyNumberFormat="1" applyFont="1" applyFill="1" applyBorder="1" applyAlignment="1" applyProtection="1">
      <alignment horizontal="center" vertical="center"/>
      <protection/>
    </xf>
    <xf numFmtId="0" fontId="23" fillId="44" borderId="0" xfId="0" applyFont="1" applyFill="1" applyBorder="1" applyAlignment="1" applyProtection="1">
      <alignment horizontal="center" vertical="center"/>
      <protection/>
    </xf>
    <xf numFmtId="167" fontId="31" fillId="44" borderId="0" xfId="0" applyNumberFormat="1" applyFont="1" applyFill="1" applyBorder="1" applyAlignment="1" applyProtection="1">
      <alignment horizontal="left" vertical="center"/>
      <protection/>
    </xf>
    <xf numFmtId="0" fontId="23" fillId="44" borderId="29" xfId="0" applyFont="1" applyFill="1" applyBorder="1" applyAlignment="1" applyProtection="1">
      <alignment horizontal="left" vertical="center"/>
      <protection/>
    </xf>
    <xf numFmtId="0" fontId="31" fillId="44" borderId="0" xfId="0" applyNumberFormat="1" applyFont="1" applyFill="1" applyBorder="1" applyAlignment="1" applyProtection="1">
      <alignment horizontal="left" vertical="center" wrapText="1"/>
      <protection/>
    </xf>
    <xf numFmtId="0" fontId="31" fillId="44" borderId="29" xfId="0" applyNumberFormat="1" applyFont="1" applyFill="1" applyBorder="1" applyAlignment="1" applyProtection="1">
      <alignment horizontal="left" vertical="center" wrapText="1"/>
      <protection/>
    </xf>
    <xf numFmtId="0" fontId="30" fillId="44" borderId="0" xfId="0" applyNumberFormat="1" applyFont="1" applyFill="1" applyBorder="1" applyAlignment="1" applyProtection="1">
      <alignment horizontal="left" vertical="center" wrapText="1"/>
      <protection/>
    </xf>
    <xf numFmtId="0" fontId="30" fillId="44" borderId="29" xfId="0" applyNumberFormat="1" applyFont="1" applyFill="1" applyBorder="1" applyAlignment="1" applyProtection="1">
      <alignment horizontal="left" vertical="center" wrapText="1"/>
      <protection/>
    </xf>
    <xf numFmtId="0" fontId="0" fillId="44" borderId="0" xfId="0" applyFont="1" applyFill="1" applyBorder="1" applyAlignment="1" applyProtection="1" quotePrefix="1">
      <alignment horizontal="left"/>
      <protection/>
    </xf>
    <xf numFmtId="0" fontId="0" fillId="44" borderId="28" xfId="0" applyFont="1" applyFill="1" applyBorder="1" applyAlignment="1" applyProtection="1" quotePrefix="1">
      <alignment horizontal="left"/>
      <protection/>
    </xf>
    <xf numFmtId="0" fontId="0" fillId="44" borderId="11" xfId="0" applyFont="1" applyFill="1" applyBorder="1" applyAlignment="1" applyProtection="1" quotePrefix="1">
      <alignment horizontal="left"/>
      <protection/>
    </xf>
    <xf numFmtId="0" fontId="0" fillId="44" borderId="30" xfId="0" applyFont="1" applyFill="1" applyBorder="1" applyAlignment="1" applyProtection="1" quotePrefix="1">
      <alignment horizontal="left"/>
      <protection/>
    </xf>
    <xf numFmtId="0" fontId="38" fillId="44" borderId="0" xfId="0" applyNumberFormat="1" applyFont="1" applyFill="1" applyBorder="1" applyAlignment="1" applyProtection="1">
      <alignment horizontal="left" vertical="center" wrapText="1"/>
      <protection/>
    </xf>
    <xf numFmtId="0" fontId="38" fillId="44" borderId="29" xfId="0" applyNumberFormat="1" applyFont="1" applyFill="1" applyBorder="1" applyAlignment="1" applyProtection="1">
      <alignment horizontal="left" vertical="center" wrapText="1"/>
      <protection/>
    </xf>
    <xf numFmtId="0" fontId="31" fillId="44" borderId="11" xfId="0" applyNumberFormat="1" applyFont="1" applyFill="1" applyBorder="1" applyAlignment="1" applyProtection="1">
      <alignment horizontal="left" vertical="center" wrapText="1"/>
      <protection/>
    </xf>
    <xf numFmtId="0" fontId="31" fillId="44" borderId="14" xfId="0" applyNumberFormat="1" applyFont="1" applyFill="1" applyBorder="1" applyAlignment="1" applyProtection="1">
      <alignment horizontal="left" vertical="center" wrapText="1"/>
      <protection/>
    </xf>
    <xf numFmtId="0" fontId="8" fillId="44" borderId="50" xfId="0" applyFont="1" applyFill="1" applyBorder="1" applyAlignment="1" applyProtection="1">
      <alignment wrapText="1"/>
      <protection/>
    </xf>
    <xf numFmtId="0" fontId="0" fillId="44" borderId="18" xfId="0" applyFont="1" applyFill="1" applyBorder="1" applyAlignment="1" applyProtection="1">
      <alignment wrapText="1"/>
      <protection/>
    </xf>
    <xf numFmtId="0" fontId="0" fillId="44" borderId="27" xfId="0" applyFont="1" applyFill="1" applyBorder="1" applyAlignment="1" applyProtection="1">
      <alignment wrapText="1"/>
      <protection/>
    </xf>
    <xf numFmtId="0" fontId="0" fillId="44" borderId="0" xfId="0" applyFont="1" applyFill="1" applyBorder="1" applyAlignment="1" applyProtection="1" quotePrefix="1">
      <alignment horizontal="left"/>
      <protection/>
    </xf>
    <xf numFmtId="0" fontId="0" fillId="44" borderId="29" xfId="0" applyFont="1" applyFill="1" applyBorder="1" applyAlignment="1" applyProtection="1" quotePrefix="1">
      <alignment horizontal="left"/>
      <protection/>
    </xf>
    <xf numFmtId="0" fontId="0" fillId="44" borderId="11" xfId="0" applyFont="1" applyFill="1" applyBorder="1" applyAlignment="1" applyProtection="1" quotePrefix="1">
      <alignment horizontal="left"/>
      <protection/>
    </xf>
    <xf numFmtId="0" fontId="0" fillId="44" borderId="14" xfId="0" applyFont="1" applyFill="1" applyBorder="1" applyAlignment="1" applyProtection="1" quotePrefix="1">
      <alignment horizontal="left"/>
      <protection/>
    </xf>
    <xf numFmtId="0" fontId="95" fillId="44" borderId="49" xfId="0" applyFont="1" applyFill="1" applyBorder="1" applyAlignment="1" applyProtection="1">
      <alignment horizontal="center" vertical="center"/>
      <protection/>
    </xf>
    <xf numFmtId="0" fontId="95" fillId="44" borderId="54" xfId="0" applyFont="1" applyFill="1" applyBorder="1" applyAlignment="1" applyProtection="1">
      <alignment horizontal="center" vertical="center"/>
      <protection/>
    </xf>
    <xf numFmtId="3" fontId="94" fillId="0" borderId="18" xfId="0" applyNumberFormat="1" applyFont="1" applyFill="1" applyBorder="1" applyAlignment="1" applyProtection="1">
      <alignment horizontal="center" vertical="center"/>
      <protection/>
    </xf>
    <xf numFmtId="3" fontId="94" fillId="0" borderId="26" xfId="0" applyNumberFormat="1" applyFont="1" applyFill="1" applyBorder="1" applyAlignment="1" applyProtection="1">
      <alignment horizontal="center" vertical="center"/>
      <protection/>
    </xf>
    <xf numFmtId="3" fontId="95" fillId="0" borderId="18" xfId="0" applyNumberFormat="1" applyFont="1" applyFill="1" applyBorder="1" applyAlignment="1" applyProtection="1">
      <alignment horizontal="center" vertical="center"/>
      <protection/>
    </xf>
    <xf numFmtId="3" fontId="95" fillId="0" borderId="27" xfId="0" applyNumberFormat="1" applyFont="1" applyFill="1" applyBorder="1" applyAlignment="1" applyProtection="1">
      <alignment horizontal="center" vertical="center"/>
      <protection/>
    </xf>
    <xf numFmtId="3" fontId="0" fillId="0" borderId="0" xfId="0" applyNumberFormat="1" applyFont="1" applyFill="1" applyBorder="1" applyAlignment="1" applyProtection="1">
      <alignment horizontal="center" vertical="center"/>
      <protection/>
    </xf>
    <xf numFmtId="3" fontId="23" fillId="0" borderId="0" xfId="0" applyNumberFormat="1" applyFont="1" applyFill="1" applyBorder="1" applyAlignment="1" applyProtection="1">
      <alignment horizontal="center" vertical="top"/>
      <protection/>
    </xf>
    <xf numFmtId="3" fontId="6" fillId="44" borderId="0" xfId="0" applyNumberFormat="1" applyFont="1" applyFill="1" applyBorder="1" applyAlignment="1" applyProtection="1">
      <alignment horizontal="left" vertical="center"/>
      <protection/>
    </xf>
    <xf numFmtId="3" fontId="0" fillId="44" borderId="0" xfId="0" applyNumberFormat="1" applyFont="1" applyFill="1" applyBorder="1" applyAlignment="1" applyProtection="1">
      <alignment horizontal="left" vertical="center"/>
      <protection/>
    </xf>
    <xf numFmtId="3" fontId="3" fillId="44" borderId="0" xfId="0" applyNumberFormat="1" applyFont="1" applyFill="1" applyBorder="1" applyAlignment="1" applyProtection="1">
      <alignment horizontal="left" vertical="center" wrapText="1"/>
      <protection/>
    </xf>
    <xf numFmtId="3" fontId="96" fillId="44" borderId="12" xfId="0" applyNumberFormat="1" applyFont="1" applyFill="1" applyBorder="1" applyAlignment="1" applyProtection="1">
      <alignment horizontal="right" vertical="center"/>
      <protection/>
    </xf>
    <xf numFmtId="3" fontId="23" fillId="44" borderId="0" xfId="0" applyNumberFormat="1" applyFont="1" applyFill="1" applyBorder="1" applyAlignment="1" applyProtection="1">
      <alignment horizontal="right" vertical="center"/>
      <protection/>
    </xf>
    <xf numFmtId="3" fontId="31" fillId="44" borderId="0" xfId="0" applyNumberFormat="1" applyFont="1" applyFill="1" applyBorder="1" applyAlignment="1" applyProtection="1">
      <alignment horizontal="left" vertical="center"/>
      <protection/>
    </xf>
    <xf numFmtId="3" fontId="23" fillId="44" borderId="29" xfId="0" applyNumberFormat="1" applyFont="1" applyFill="1" applyBorder="1" applyAlignment="1" applyProtection="1">
      <alignment horizontal="left" vertical="center"/>
      <protection/>
    </xf>
    <xf numFmtId="3" fontId="2" fillId="44" borderId="0" xfId="0" applyNumberFormat="1" applyFont="1" applyFill="1" applyBorder="1" applyAlignment="1" applyProtection="1">
      <alignment horizontal="left" vertical="center" wrapText="1"/>
      <protection/>
    </xf>
    <xf numFmtId="3" fontId="30" fillId="44" borderId="0" xfId="0" applyNumberFormat="1" applyFont="1" applyFill="1" applyBorder="1" applyAlignment="1" applyProtection="1">
      <alignment horizontal="left" vertical="center" wrapText="1"/>
      <protection/>
    </xf>
    <xf numFmtId="3" fontId="30" fillId="44" borderId="29" xfId="0" applyNumberFormat="1" applyFont="1" applyFill="1" applyBorder="1" applyAlignment="1" applyProtection="1">
      <alignment horizontal="left" vertical="center" wrapText="1"/>
      <protection/>
    </xf>
    <xf numFmtId="3" fontId="31" fillId="44" borderId="0" xfId="0" applyNumberFormat="1" applyFont="1" applyFill="1" applyBorder="1" applyAlignment="1" applyProtection="1">
      <alignment horizontal="left" vertical="center" wrapText="1"/>
      <protection/>
    </xf>
    <xf numFmtId="3" fontId="31" fillId="44" borderId="29" xfId="0" applyNumberFormat="1" applyFont="1" applyFill="1" applyBorder="1" applyAlignment="1" applyProtection="1">
      <alignment horizontal="left" vertical="center" wrapText="1"/>
      <protection/>
    </xf>
    <xf numFmtId="3" fontId="97" fillId="44" borderId="0" xfId="0" applyNumberFormat="1" applyFont="1" applyFill="1" applyBorder="1" applyAlignment="1" applyProtection="1">
      <alignment horizontal="left" vertical="center" wrapText="1"/>
      <protection/>
    </xf>
    <xf numFmtId="3" fontId="38" fillId="44" borderId="0" xfId="0" applyNumberFormat="1" applyFont="1" applyFill="1" applyBorder="1" applyAlignment="1" applyProtection="1">
      <alignment horizontal="left" vertical="center" wrapText="1"/>
      <protection/>
    </xf>
    <xf numFmtId="3" fontId="38" fillId="44" borderId="29" xfId="0" applyNumberFormat="1" applyFont="1" applyFill="1" applyBorder="1" applyAlignment="1" applyProtection="1">
      <alignment horizontal="left" vertical="center" wrapText="1"/>
      <protection/>
    </xf>
    <xf numFmtId="3" fontId="2" fillId="44" borderId="28" xfId="0" applyNumberFormat="1" applyFont="1" applyFill="1" applyBorder="1" applyAlignment="1" applyProtection="1">
      <alignment horizontal="left" vertical="center" wrapText="1"/>
      <protection/>
    </xf>
    <xf numFmtId="3" fontId="3" fillId="44" borderId="28" xfId="0" applyNumberFormat="1" applyFont="1" applyFill="1" applyBorder="1" applyAlignment="1" applyProtection="1">
      <alignment horizontal="left" vertical="center" wrapText="1"/>
      <protection/>
    </xf>
    <xf numFmtId="3" fontId="0" fillId="44" borderId="0" xfId="0" applyNumberFormat="1" applyFont="1" applyFill="1" applyBorder="1" applyAlignment="1" applyProtection="1" quotePrefix="1">
      <alignment horizontal="left"/>
      <protection/>
    </xf>
    <xf numFmtId="3" fontId="0" fillId="44" borderId="28" xfId="0" applyNumberFormat="1" applyFont="1" applyFill="1" applyBorder="1" applyAlignment="1" applyProtection="1" quotePrefix="1">
      <alignment horizontal="left"/>
      <protection/>
    </xf>
    <xf numFmtId="3" fontId="0" fillId="44" borderId="0" xfId="0" applyNumberFormat="1" applyFont="1" applyFill="1" applyBorder="1" applyAlignment="1" applyProtection="1" quotePrefix="1">
      <alignment horizontal="left"/>
      <protection/>
    </xf>
    <xf numFmtId="3" fontId="0" fillId="44" borderId="29" xfId="0" applyNumberFormat="1" applyFont="1" applyFill="1" applyBorder="1" applyAlignment="1" applyProtection="1" quotePrefix="1">
      <alignment horizontal="left"/>
      <protection/>
    </xf>
    <xf numFmtId="3" fontId="0" fillId="44" borderId="11" xfId="0" applyNumberFormat="1" applyFont="1" applyFill="1" applyBorder="1" applyAlignment="1" applyProtection="1" quotePrefix="1">
      <alignment horizontal="left"/>
      <protection/>
    </xf>
    <xf numFmtId="3" fontId="0" fillId="44" borderId="30" xfId="0" applyNumberFormat="1" applyFont="1" applyFill="1" applyBorder="1" applyAlignment="1" applyProtection="1" quotePrefix="1">
      <alignment horizontal="left"/>
      <protection/>
    </xf>
    <xf numFmtId="3" fontId="0" fillId="44" borderId="11" xfId="0" applyNumberFormat="1" applyFont="1" applyFill="1" applyBorder="1" applyAlignment="1" applyProtection="1" quotePrefix="1">
      <alignment horizontal="left"/>
      <protection/>
    </xf>
    <xf numFmtId="3" fontId="0" fillId="44" borderId="14" xfId="0" applyNumberFormat="1" applyFont="1" applyFill="1" applyBorder="1" applyAlignment="1" applyProtection="1" quotePrefix="1">
      <alignment horizontal="left"/>
      <protection/>
    </xf>
    <xf numFmtId="3" fontId="3" fillId="44" borderId="11" xfId="0" applyNumberFormat="1" applyFont="1" applyFill="1" applyBorder="1" applyAlignment="1" applyProtection="1">
      <alignment horizontal="left" vertical="center" wrapText="1"/>
      <protection/>
    </xf>
    <xf numFmtId="3" fontId="3" fillId="44" borderId="30" xfId="0" applyNumberFormat="1" applyFont="1" applyFill="1" applyBorder="1" applyAlignment="1" applyProtection="1">
      <alignment horizontal="left" vertical="center" wrapText="1"/>
      <protection/>
    </xf>
    <xf numFmtId="3" fontId="31" fillId="44" borderId="11" xfId="0" applyNumberFormat="1" applyFont="1" applyFill="1" applyBorder="1" applyAlignment="1" applyProtection="1">
      <alignment horizontal="left" vertical="center" wrapText="1"/>
      <protection/>
    </xf>
    <xf numFmtId="3" fontId="31" fillId="44" borderId="14" xfId="0" applyNumberFormat="1" applyFont="1" applyFill="1" applyBorder="1" applyAlignment="1" applyProtection="1">
      <alignment horizontal="left" vertical="center" wrapText="1"/>
      <protection/>
    </xf>
    <xf numFmtId="3" fontId="8" fillId="44" borderId="25" xfId="0" applyNumberFormat="1" applyFont="1" applyFill="1" applyBorder="1" applyAlignment="1" applyProtection="1">
      <alignment wrapText="1"/>
      <protection/>
    </xf>
    <xf numFmtId="3" fontId="8" fillId="44" borderId="18" xfId="0" applyNumberFormat="1" applyFont="1" applyFill="1" applyBorder="1" applyAlignment="1" applyProtection="1">
      <alignment wrapText="1"/>
      <protection/>
    </xf>
    <xf numFmtId="3" fontId="8" fillId="44" borderId="26" xfId="0" applyNumberFormat="1" applyFont="1" applyFill="1" applyBorder="1" applyAlignment="1" applyProtection="1">
      <alignment wrapText="1"/>
      <protection/>
    </xf>
    <xf numFmtId="3" fontId="8" fillId="44" borderId="18" xfId="0" applyNumberFormat="1" applyFont="1" applyFill="1" applyBorder="1" applyAlignment="1" applyProtection="1">
      <alignment wrapText="1"/>
      <protection/>
    </xf>
    <xf numFmtId="3" fontId="0" fillId="44" borderId="18" xfId="0" applyNumberFormat="1" applyFont="1" applyFill="1" applyBorder="1" applyAlignment="1" applyProtection="1">
      <alignment wrapText="1"/>
      <protection/>
    </xf>
    <xf numFmtId="3" fontId="0" fillId="44" borderId="27" xfId="0" applyNumberFormat="1" applyFont="1" applyFill="1" applyBorder="1" applyAlignment="1" applyProtection="1">
      <alignment wrapText="1"/>
      <protection/>
    </xf>
    <xf numFmtId="3" fontId="94" fillId="0" borderId="49" xfId="0" applyNumberFormat="1" applyFont="1" applyFill="1" applyBorder="1" applyAlignment="1" applyProtection="1">
      <alignment horizontal="center" vertical="center"/>
      <protection/>
    </xf>
    <xf numFmtId="3" fontId="94" fillId="0" borderId="53" xfId="0" applyNumberFormat="1" applyFont="1" applyFill="1" applyBorder="1" applyAlignment="1" applyProtection="1">
      <alignment horizontal="center" vertical="center"/>
      <protection/>
    </xf>
    <xf numFmtId="3" fontId="95" fillId="0" borderId="55" xfId="0" applyNumberFormat="1" applyFont="1" applyFill="1" applyBorder="1" applyAlignment="1" applyProtection="1">
      <alignment horizontal="center" vertical="center"/>
      <protection/>
    </xf>
    <xf numFmtId="3" fontId="95" fillId="0" borderId="49" xfId="0" applyNumberFormat="1" applyFont="1" applyFill="1" applyBorder="1" applyAlignment="1" applyProtection="1">
      <alignment horizontal="center" vertical="center"/>
      <protection/>
    </xf>
    <xf numFmtId="3" fontId="95" fillId="0" borderId="54" xfId="0" applyNumberFormat="1" applyFont="1" applyFill="1" applyBorder="1" applyAlignment="1" applyProtection="1">
      <alignment horizontal="center" vertical="center"/>
      <protection/>
    </xf>
    <xf numFmtId="3" fontId="0" fillId="0" borderId="33" xfId="0" applyNumberFormat="1" applyFont="1" applyFill="1" applyBorder="1" applyAlignment="1" applyProtection="1">
      <alignment horizontal="center" vertical="center"/>
      <protection/>
    </xf>
    <xf numFmtId="3" fontId="96" fillId="44" borderId="12" xfId="0" applyNumberFormat="1" applyFont="1" applyFill="1" applyBorder="1" applyAlignment="1" applyProtection="1">
      <alignment horizontal="center" vertical="center"/>
      <protection/>
    </xf>
    <xf numFmtId="3" fontId="23" fillId="44" borderId="0" xfId="0" applyNumberFormat="1" applyFont="1" applyFill="1" applyBorder="1" applyAlignment="1" applyProtection="1">
      <alignment horizontal="center" vertical="center"/>
      <protection/>
    </xf>
    <xf numFmtId="3" fontId="31" fillId="44" borderId="0" xfId="0" applyNumberFormat="1" applyFont="1" applyFill="1" applyBorder="1" applyAlignment="1" applyProtection="1">
      <alignment horizontal="center" vertical="center"/>
      <protection/>
    </xf>
    <xf numFmtId="3" fontId="23" fillId="44" borderId="29" xfId="0" applyNumberFormat="1" applyFont="1" applyFill="1" applyBorder="1" applyAlignment="1" applyProtection="1">
      <alignment horizontal="center" vertical="center"/>
      <protection/>
    </xf>
    <xf numFmtId="3" fontId="30" fillId="44" borderId="0" xfId="0" applyNumberFormat="1" applyFont="1" applyFill="1" applyBorder="1" applyAlignment="1" applyProtection="1">
      <alignment horizontal="center" vertical="center" wrapText="1"/>
      <protection/>
    </xf>
    <xf numFmtId="3" fontId="30" fillId="44" borderId="29" xfId="0" applyNumberFormat="1" applyFont="1" applyFill="1" applyBorder="1" applyAlignment="1" applyProtection="1">
      <alignment horizontal="center" vertical="center" wrapText="1"/>
      <protection/>
    </xf>
    <xf numFmtId="3" fontId="31" fillId="44" borderId="0" xfId="0" applyNumberFormat="1" applyFont="1" applyFill="1" applyBorder="1" applyAlignment="1" applyProtection="1">
      <alignment horizontal="center" vertical="center" wrapText="1"/>
      <protection/>
    </xf>
    <xf numFmtId="3" fontId="31" fillId="44" borderId="29" xfId="0" applyNumberFormat="1" applyFont="1" applyFill="1" applyBorder="1" applyAlignment="1" applyProtection="1">
      <alignment horizontal="center" vertical="center" wrapText="1"/>
      <protection/>
    </xf>
    <xf numFmtId="3" fontId="38" fillId="44" borderId="0" xfId="0" applyNumberFormat="1" applyFont="1" applyFill="1" applyBorder="1" applyAlignment="1" applyProtection="1">
      <alignment horizontal="center" vertical="center" wrapText="1"/>
      <protection/>
    </xf>
    <xf numFmtId="3" fontId="38" fillId="44" borderId="29" xfId="0" applyNumberFormat="1" applyFont="1" applyFill="1" applyBorder="1" applyAlignment="1" applyProtection="1">
      <alignment horizontal="center" vertical="center" wrapText="1"/>
      <protection/>
    </xf>
    <xf numFmtId="3" fontId="31" fillId="44" borderId="11" xfId="0" applyNumberFormat="1" applyFont="1" applyFill="1" applyBorder="1" applyAlignment="1" applyProtection="1">
      <alignment horizontal="center" vertical="center" wrapText="1"/>
      <protection/>
    </xf>
    <xf numFmtId="3" fontId="31" fillId="44" borderId="14" xfId="0" applyNumberFormat="1" applyFont="1" applyFill="1" applyBorder="1" applyAlignment="1" applyProtection="1">
      <alignment horizontal="center" vertical="center" wrapText="1"/>
      <protection/>
    </xf>
    <xf numFmtId="3" fontId="8" fillId="44" borderId="15" xfId="0" applyNumberFormat="1" applyFont="1" applyFill="1" applyBorder="1" applyAlignment="1" applyProtection="1">
      <alignment horizontal="center" vertical="center" wrapText="1"/>
      <protection/>
    </xf>
    <xf numFmtId="3" fontId="8" fillId="44" borderId="0" xfId="0" applyNumberFormat="1" applyFont="1" applyFill="1" applyBorder="1" applyAlignment="1" applyProtection="1">
      <alignment horizontal="center" vertical="center" wrapText="1"/>
      <protection/>
    </xf>
    <xf numFmtId="3" fontId="8" fillId="44" borderId="50" xfId="0" applyNumberFormat="1" applyFont="1" applyFill="1" applyBorder="1" applyAlignment="1" applyProtection="1">
      <alignment wrapText="1"/>
      <protection/>
    </xf>
    <xf numFmtId="3" fontId="95" fillId="0" borderId="50" xfId="0" applyNumberFormat="1" applyFont="1" applyFill="1" applyBorder="1" applyAlignment="1" applyProtection="1">
      <alignment horizontal="center" vertical="center"/>
      <protection/>
    </xf>
    <xf numFmtId="3" fontId="96" fillId="44" borderId="12" xfId="0" applyNumberFormat="1" applyFont="1" applyFill="1" applyBorder="1" applyAlignment="1" applyProtection="1">
      <alignment horizontal="left" vertical="center"/>
      <protection/>
    </xf>
    <xf numFmtId="3" fontId="23" fillId="44" borderId="0" xfId="0" applyNumberFormat="1" applyFont="1" applyFill="1" applyBorder="1" applyAlignment="1" applyProtection="1">
      <alignment horizontal="left" vertical="center"/>
      <protection/>
    </xf>
    <xf numFmtId="3" fontId="8" fillId="44" borderId="0" xfId="0" applyNumberFormat="1" applyFont="1" applyFill="1" applyBorder="1" applyAlignment="1" applyProtection="1">
      <alignment wrapText="1"/>
      <protection/>
    </xf>
    <xf numFmtId="3" fontId="8" fillId="44" borderId="28" xfId="0" applyNumberFormat="1" applyFont="1" applyFill="1" applyBorder="1" applyAlignment="1" applyProtection="1">
      <alignment wrapText="1"/>
      <protection/>
    </xf>
    <xf numFmtId="3" fontId="0" fillId="0" borderId="33" xfId="0" applyNumberFormat="1" applyFont="1" applyFill="1" applyBorder="1" applyAlignment="1" applyProtection="1">
      <alignment horizontal="left" vertical="center" indent="34"/>
      <protection/>
    </xf>
    <xf numFmtId="3" fontId="23" fillId="0" borderId="0" xfId="0" applyNumberFormat="1" applyFont="1" applyFill="1" applyBorder="1" applyAlignment="1" applyProtection="1">
      <alignment horizontal="left" vertical="top" indent="34"/>
      <protection/>
    </xf>
    <xf numFmtId="3" fontId="95" fillId="0" borderId="56" xfId="0" applyNumberFormat="1" applyFont="1" applyFill="1" applyBorder="1" applyAlignment="1" applyProtection="1">
      <alignment horizontal="center" vertical="center"/>
      <protection/>
    </xf>
    <xf numFmtId="3" fontId="95" fillId="0" borderId="57" xfId="0" applyNumberFormat="1" applyFont="1" applyFill="1" applyBorder="1" applyAlignment="1" applyProtection="1">
      <alignment horizontal="center" vertical="center"/>
      <protection/>
    </xf>
    <xf numFmtId="3" fontId="95" fillId="0" borderId="46" xfId="0" applyNumberFormat="1" applyFont="1" applyFill="1" applyBorder="1" applyAlignment="1" applyProtection="1">
      <alignment horizontal="center" vertical="center"/>
      <protection/>
    </xf>
    <xf numFmtId="3" fontId="0" fillId="0" borderId="33" xfId="0" applyNumberFormat="1" applyFont="1" applyFill="1" applyBorder="1" applyAlignment="1" applyProtection="1">
      <alignment horizontal="left" vertical="center" indent="39"/>
      <protection/>
    </xf>
    <xf numFmtId="3" fontId="23" fillId="0" borderId="0" xfId="0" applyNumberFormat="1" applyFont="1" applyFill="1" applyBorder="1" applyAlignment="1" applyProtection="1">
      <alignment horizontal="left" vertical="top" indent="39"/>
      <protection/>
    </xf>
    <xf numFmtId="0" fontId="94" fillId="0" borderId="49" xfId="0" applyFont="1" applyFill="1" applyBorder="1" applyAlignment="1" applyProtection="1">
      <alignment horizontal="center" vertical="center"/>
      <protection/>
    </xf>
    <xf numFmtId="0" fontId="94" fillId="0" borderId="53" xfId="0" applyFont="1" applyFill="1" applyBorder="1" applyAlignment="1" applyProtection="1">
      <alignment horizontal="center" vertical="center"/>
      <protection/>
    </xf>
    <xf numFmtId="0" fontId="95" fillId="0" borderId="50" xfId="0" applyFont="1" applyFill="1" applyBorder="1" applyAlignment="1" applyProtection="1">
      <alignment horizontal="center" vertical="center"/>
      <protection/>
    </xf>
    <xf numFmtId="0" fontId="95" fillId="0" borderId="18" xfId="0" applyFont="1" applyFill="1" applyBorder="1" applyAlignment="1" applyProtection="1">
      <alignment horizontal="center" vertical="center"/>
      <protection/>
    </xf>
    <xf numFmtId="0" fontId="95" fillId="0" borderId="27" xfId="0" applyFont="1" applyFill="1" applyBorder="1" applyAlignment="1" applyProtection="1">
      <alignment horizontal="center" vertical="center"/>
      <protection/>
    </xf>
    <xf numFmtId="0" fontId="0" fillId="0" borderId="33" xfId="0" applyFont="1" applyFill="1" applyBorder="1" applyAlignment="1" applyProtection="1">
      <alignment horizontal="left" vertical="center" indent="33"/>
      <protection/>
    </xf>
    <xf numFmtId="0" fontId="23" fillId="0" borderId="0" xfId="0" applyFont="1" applyFill="1" applyBorder="1" applyAlignment="1" applyProtection="1">
      <alignment horizontal="left" vertical="top" indent="33"/>
      <protection/>
    </xf>
    <xf numFmtId="167" fontId="96" fillId="44" borderId="12" xfId="0" applyNumberFormat="1" applyFont="1" applyFill="1" applyBorder="1" applyAlignment="1" applyProtection="1">
      <alignment horizontal="left" vertical="center"/>
      <protection/>
    </xf>
    <xf numFmtId="0" fontId="23" fillId="44" borderId="0" xfId="0" applyFont="1" applyFill="1" applyBorder="1" applyAlignment="1" applyProtection="1">
      <alignment horizontal="left" vertical="center"/>
      <protection/>
    </xf>
    <xf numFmtId="0" fontId="3" fillId="44" borderId="11" xfId="0" applyNumberFormat="1" applyFont="1" applyFill="1" applyBorder="1" applyAlignment="1" applyProtection="1">
      <alignment horizontal="left" vertical="center" wrapText="1"/>
      <protection/>
    </xf>
    <xf numFmtId="0" fontId="8" fillId="44" borderId="0" xfId="0" applyFont="1" applyFill="1" applyBorder="1" applyAlignment="1" applyProtection="1">
      <alignment wrapText="1"/>
      <protection/>
    </xf>
    <xf numFmtId="0" fontId="8" fillId="44" borderId="28" xfId="0" applyFont="1" applyFill="1" applyBorder="1" applyAlignment="1" applyProtection="1">
      <alignment wrapText="1"/>
      <protection/>
    </xf>
    <xf numFmtId="0" fontId="0" fillId="0" borderId="33"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top"/>
      <protection/>
    </xf>
    <xf numFmtId="0" fontId="8" fillId="44" borderId="0" xfId="0" applyFont="1" applyFill="1" applyBorder="1" applyAlignment="1" applyProtection="1">
      <alignment wrapText="1"/>
      <protection/>
    </xf>
    <xf numFmtId="0" fontId="8" fillId="44" borderId="28" xfId="0" applyFont="1" applyFill="1" applyBorder="1" applyAlignment="1" applyProtection="1">
      <alignment wrapText="1"/>
      <protection/>
    </xf>
    <xf numFmtId="0" fontId="97" fillId="44" borderId="28" xfId="0" applyNumberFormat="1" applyFont="1" applyFill="1" applyBorder="1" applyAlignment="1" applyProtection="1">
      <alignment horizontal="left" vertical="center" wrapText="1"/>
      <protection/>
    </xf>
    <xf numFmtId="0" fontId="2" fillId="44" borderId="28" xfId="0" applyNumberFormat="1" applyFont="1" applyFill="1" applyBorder="1" applyAlignment="1" applyProtection="1">
      <alignment horizontal="left" vertical="center" wrapText="1"/>
      <protection/>
    </xf>
    <xf numFmtId="167" fontId="6"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0" fontId="3" fillId="44" borderId="0" xfId="0" applyNumberFormat="1" applyFont="1" applyFill="1" applyBorder="1" applyAlignment="1" applyProtection="1">
      <alignment horizontal="left" vertical="center" wrapText="1"/>
      <protection/>
    </xf>
    <xf numFmtId="0" fontId="2" fillId="44" borderId="0" xfId="0" applyNumberFormat="1" applyFont="1" applyFill="1" applyBorder="1" applyAlignment="1" applyProtection="1">
      <alignment horizontal="left" vertical="center" wrapText="1"/>
      <protection/>
    </xf>
    <xf numFmtId="0" fontId="38" fillId="44" borderId="0" xfId="0" applyNumberFormat="1" applyFont="1" applyFill="1" applyBorder="1" applyAlignment="1" applyProtection="1">
      <alignment horizontal="left" vertical="center" wrapText="1"/>
      <protection/>
    </xf>
    <xf numFmtId="0" fontId="3" fillId="44" borderId="11" xfId="0" applyNumberFormat="1" applyFont="1" applyFill="1" applyBorder="1" applyAlignment="1" applyProtection="1">
      <alignment horizontal="left" vertical="center" wrapText="1"/>
      <protection/>
    </xf>
    <xf numFmtId="0" fontId="94" fillId="0" borderId="56" xfId="0" applyFont="1" applyFill="1" applyBorder="1" applyAlignment="1" applyProtection="1">
      <alignment horizontal="center" vertical="center"/>
      <protection/>
    </xf>
    <xf numFmtId="0" fontId="94" fillId="0" borderId="5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44" borderId="30" xfId="0" applyFont="1" applyFill="1" applyBorder="1" applyAlignment="1" applyProtection="1" quotePrefix="1">
      <alignment horizontal="left"/>
      <protection/>
    </xf>
  </cellXfs>
  <cellStyles count="223">
    <cellStyle name="Normal" xfId="0"/>
    <cellStyle name="Percent" xfId="15"/>
    <cellStyle name="Currency" xfId="16"/>
    <cellStyle name="Currency [0]" xfId="17"/>
    <cellStyle name="Comma" xfId="18"/>
    <cellStyle name="Comma [0]" xfId="19"/>
    <cellStyle name="2x indented GHG Textfiels" xfId="20"/>
    <cellStyle name="5x indented GHG Textfiels" xfId="21"/>
    <cellStyle name="AggCels" xfId="22"/>
    <cellStyle name="Hyperlink 2" xfId="23"/>
    <cellStyle name="Normal 2" xfId="24"/>
    <cellStyle name="Normal 2 3" xfId="25"/>
    <cellStyle name="Normal 3" xfId="26"/>
    <cellStyle name="Normal GHG Textfiels Bold" xfId="27"/>
    <cellStyle name="Standard 2 2" xfId="28"/>
    <cellStyle name="Обычный_CRF2002 (1)" xfId="29"/>
    <cellStyle name="Normal 8" xfId="30"/>
    <cellStyle name="Comma 2" xfId="31"/>
    <cellStyle name="Comma 3" xfId="32"/>
    <cellStyle name="Hyperlink 2 2" xfId="33"/>
    <cellStyle name="Normal 2 2" xfId="34"/>
    <cellStyle name="Normal 3 2" xfId="35"/>
    <cellStyle name="Normal 4" xfId="36"/>
    <cellStyle name="Normal 4 2" xfId="37"/>
    <cellStyle name="Normal 5" xfId="38"/>
    <cellStyle name="Normal 6" xfId="39"/>
    <cellStyle name="Normal 7" xfId="40"/>
    <cellStyle name="Percent 2" xfId="41"/>
    <cellStyle name="Standard_Population_EU_2" xfId="42"/>
    <cellStyle name="Hyperlink 3" xfId="43"/>
    <cellStyle name="Normal 9" xfId="44"/>
    <cellStyle name="Normal 10" xfId="45"/>
    <cellStyle name="Comma 3 2" xfId="46"/>
    <cellStyle name="Normal 2 2 2" xfId="47"/>
    <cellStyle name="Normal 3 4" xfId="48"/>
    <cellStyle name="Normal 4 2 2" xfId="49"/>
    <cellStyle name="Normal 5 3" xfId="50"/>
    <cellStyle name="Normal 6 3" xfId="51"/>
    <cellStyle name="Normal 7 3" xfId="52"/>
    <cellStyle name="Comma 4" xfId="53"/>
    <cellStyle name="Hyperlink 3 2" xfId="54"/>
    <cellStyle name="Hyperlink 2 2 2" xfId="55"/>
    <cellStyle name="Normale_cpa_2002_en" xfId="56"/>
    <cellStyle name="Paprastas_Sheet1_1" xfId="57"/>
    <cellStyle name="Standard 2" xfId="58"/>
    <cellStyle name="Standard 2 2 2" xfId="59"/>
    <cellStyle name="Standard 3" xfId="60"/>
    <cellStyle name="Standard 4" xfId="61"/>
    <cellStyle name="Percent 3" xfId="62"/>
    <cellStyle name="Normal 8 2" xfId="63"/>
    <cellStyle name="20% - Accent1 2" xfId="64"/>
    <cellStyle name="20% - Accent2 2" xfId="65"/>
    <cellStyle name="20% - Accent3 2" xfId="66"/>
    <cellStyle name="20% - Accent4 2" xfId="67"/>
    <cellStyle name="20% - Accent5 2" xfId="68"/>
    <cellStyle name="20% - Accent6 2" xfId="69"/>
    <cellStyle name="40% - Accent1 2" xfId="70"/>
    <cellStyle name="40% - Accent2 2" xfId="71"/>
    <cellStyle name="40% - Accent3 2" xfId="72"/>
    <cellStyle name="40% - Accent4 2" xfId="73"/>
    <cellStyle name="40% - Accent5 2" xfId="74"/>
    <cellStyle name="40% - Accent6 2"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Explanatory Text 2" xfId="91"/>
    <cellStyle name="Good 2" xfId="92"/>
    <cellStyle name="Heading 1 2" xfId="93"/>
    <cellStyle name="Heading 2 2" xfId="94"/>
    <cellStyle name="Heading 3 2" xfId="95"/>
    <cellStyle name="Heading 4 2" xfId="96"/>
    <cellStyle name="Hyperlink 2 3" xfId="97"/>
    <cellStyle name="Input 2" xfId="98"/>
    <cellStyle name="Linked Cell 2" xfId="99"/>
    <cellStyle name="Normal 3 3" xfId="100"/>
    <cellStyle name="Note 2" xfId="101"/>
    <cellStyle name="Output 2" xfId="102"/>
    <cellStyle name="Standard 2 3" xfId="103"/>
    <cellStyle name="Standard 3 2" xfId="104"/>
    <cellStyle name="Title 2" xfId="105"/>
    <cellStyle name="Total 2" xfId="106"/>
    <cellStyle name="Warning Text 2" xfId="107"/>
    <cellStyle name="Comma 5" xfId="108"/>
    <cellStyle name="Normal 5 2" xfId="109"/>
    <cellStyle name="Normal 6 2" xfId="110"/>
    <cellStyle name="Normal 7 2" xfId="111"/>
    <cellStyle name="2x indented GHG Textfiels 2" xfId="112"/>
    <cellStyle name="5x indented GHG Textfiels 2" xfId="113"/>
    <cellStyle name="Comma 5 3" xfId="114"/>
    <cellStyle name="Normal 10 3" xfId="115"/>
    <cellStyle name="Normal 2 3 2" xfId="116"/>
    <cellStyle name="Normal 3 3 3" xfId="117"/>
    <cellStyle name="Normal 8 4" xfId="118"/>
    <cellStyle name="Normal 9 3" xfId="119"/>
    <cellStyle name="Percent 3 3" xfId="120"/>
    <cellStyle name="Standard 3 2 3" xfId="121"/>
    <cellStyle name="Standard 4 3" xfId="122"/>
    <cellStyle name="Normal 8 3" xfId="123"/>
    <cellStyle name="Normal 9 2" xfId="124"/>
    <cellStyle name="Normal 10 2" xfId="125"/>
    <cellStyle name="Standard 4 2" xfId="126"/>
    <cellStyle name="Percent 3 2" xfId="127"/>
    <cellStyle name="Normal 3 3 2" xfId="128"/>
    <cellStyle name="Standard 3 2 2" xfId="129"/>
    <cellStyle name="Comma 5 2" xfId="130"/>
    <cellStyle name="Comma 5 5" xfId="131"/>
    <cellStyle name="Normal 10 5" xfId="132"/>
    <cellStyle name="Normal 3 3 5" xfId="133"/>
    <cellStyle name="Normal 8 6" xfId="134"/>
    <cellStyle name="Normal 9 5" xfId="135"/>
    <cellStyle name="Percent 3 5" xfId="136"/>
    <cellStyle name="Standard 3 2 5" xfId="137"/>
    <cellStyle name="Standard 4 5" xfId="138"/>
    <cellStyle name="Normal 8 3 3" xfId="139"/>
    <cellStyle name="Normal 9 2 3" xfId="140"/>
    <cellStyle name="Normal 10 2 3" xfId="141"/>
    <cellStyle name="Standard 4 2 3" xfId="142"/>
    <cellStyle name="Percent 3 2 3" xfId="143"/>
    <cellStyle name="Normal 3 3 2 3" xfId="144"/>
    <cellStyle name="Standard 3 2 2 3" xfId="145"/>
    <cellStyle name="Comma 5 2 3" xfId="146"/>
    <cellStyle name="Normal 8 5" xfId="147"/>
    <cellStyle name="Normal 9 4" xfId="148"/>
    <cellStyle name="Normal 10 4" xfId="149"/>
    <cellStyle name="Standard 4 4" xfId="150"/>
    <cellStyle name="Percent 3 4" xfId="151"/>
    <cellStyle name="Normal 3 3 4" xfId="152"/>
    <cellStyle name="Standard 3 2 4" xfId="153"/>
    <cellStyle name="Comma 5 4" xfId="154"/>
    <cellStyle name="Comma 5 3 2" xfId="155"/>
    <cellStyle name="Normal 10 3 2" xfId="156"/>
    <cellStyle name="Normal 3 3 3 2" xfId="157"/>
    <cellStyle name="Normal 8 4 2" xfId="158"/>
    <cellStyle name="Normal 9 3 2" xfId="159"/>
    <cellStyle name="Percent 3 3 2" xfId="160"/>
    <cellStyle name="Standard 3 2 3 2" xfId="161"/>
    <cellStyle name="Standard 4 3 2" xfId="162"/>
    <cellStyle name="Normal 8 3 2" xfId="163"/>
    <cellStyle name="Normal 9 2 2" xfId="164"/>
    <cellStyle name="Normal 10 2 2" xfId="165"/>
    <cellStyle name="Standard 4 2 2" xfId="166"/>
    <cellStyle name="Percent 3 2 2" xfId="167"/>
    <cellStyle name="Normal 3 3 2 2" xfId="168"/>
    <cellStyle name="Standard 3 2 2 2" xfId="169"/>
    <cellStyle name="Comma 5 2 2" xfId="170"/>
    <cellStyle name="Comma 4 2" xfId="171"/>
    <cellStyle name="Comma 5 6" xfId="172"/>
    <cellStyle name="Comma 5 2 4" xfId="173"/>
    <cellStyle name="Comma 5 2 2 2" xfId="174"/>
    <cellStyle name="Comma 5 2 3 2" xfId="175"/>
    <cellStyle name="Comma 5 3 3" xfId="176"/>
    <cellStyle name="Comma 5 3 2 2" xfId="177"/>
    <cellStyle name="Comma 5 4 2" xfId="178"/>
    <cellStyle name="Comma 5 5 2" xfId="179"/>
    <cellStyle name="Normal 10 6" xfId="180"/>
    <cellStyle name="Normal 10 2 4" xfId="181"/>
    <cellStyle name="Normal 10 2 2 2" xfId="182"/>
    <cellStyle name="Normal 10 2 3 2" xfId="183"/>
    <cellStyle name="Normal 10 3 3" xfId="184"/>
    <cellStyle name="Normal 10 3 2 2" xfId="185"/>
    <cellStyle name="Normal 10 4 2" xfId="186"/>
    <cellStyle name="Normal 10 5 2" xfId="187"/>
    <cellStyle name="Normal 3 3 6" xfId="188"/>
    <cellStyle name="Normal 3 3 2 4" xfId="189"/>
    <cellStyle name="Normal 3 3 2 2 2" xfId="190"/>
    <cellStyle name="Normal 3 3 2 3 2" xfId="191"/>
    <cellStyle name="Normal 3 3 3 3" xfId="192"/>
    <cellStyle name="Normal 3 3 3 2 2" xfId="193"/>
    <cellStyle name="Normal 3 3 4 2" xfId="194"/>
    <cellStyle name="Normal 3 3 5 2" xfId="195"/>
    <cellStyle name="Normal 8 7" xfId="196"/>
    <cellStyle name="Normal 8 3 4" xfId="197"/>
    <cellStyle name="Normal 8 3 2 2" xfId="198"/>
    <cellStyle name="Normal 8 3 3 2" xfId="199"/>
    <cellStyle name="Normal 8 4 3" xfId="200"/>
    <cellStyle name="Normal 8 4 2 2" xfId="201"/>
    <cellStyle name="Normal 8 5 2" xfId="202"/>
    <cellStyle name="Normal 8 6 2" xfId="203"/>
    <cellStyle name="Normal 9 6" xfId="204"/>
    <cellStyle name="Normal 9 2 4" xfId="205"/>
    <cellStyle name="Normal 9 2 2 2" xfId="206"/>
    <cellStyle name="Normal 9 2 3 2" xfId="207"/>
    <cellStyle name="Normal 9 3 3" xfId="208"/>
    <cellStyle name="Normal 9 3 2 2" xfId="209"/>
    <cellStyle name="Normal 9 4 2" xfId="210"/>
    <cellStyle name="Normal 9 5 2" xfId="211"/>
    <cellStyle name="Percent 3 6" xfId="212"/>
    <cellStyle name="Percent 3 2 4" xfId="213"/>
    <cellStyle name="Percent 3 2 2 2" xfId="214"/>
    <cellStyle name="Percent 3 2 3 2" xfId="215"/>
    <cellStyle name="Percent 3 3 3" xfId="216"/>
    <cellStyle name="Percent 3 3 2 2" xfId="217"/>
    <cellStyle name="Percent 3 4 2" xfId="218"/>
    <cellStyle name="Percent 3 5 2" xfId="219"/>
    <cellStyle name="Standard 3 2 6" xfId="220"/>
    <cellStyle name="Standard 3 2 2 4" xfId="221"/>
    <cellStyle name="Standard 3 2 2 2 2" xfId="222"/>
    <cellStyle name="Standard 3 2 2 3 2" xfId="223"/>
    <cellStyle name="Standard 3 2 3 3" xfId="224"/>
    <cellStyle name="Standard 3 2 3 2 2" xfId="225"/>
    <cellStyle name="Standard 3 2 4 2" xfId="226"/>
    <cellStyle name="Standard 3 2 5 2" xfId="227"/>
    <cellStyle name="Standard 4 6" xfId="228"/>
    <cellStyle name="Standard 4 2 4" xfId="229"/>
    <cellStyle name="Standard 4 2 2 2" xfId="230"/>
    <cellStyle name="Standard 4 2 3 2" xfId="231"/>
    <cellStyle name="Standard 4 3 3" xfId="232"/>
    <cellStyle name="Standard 4 3 2 2" xfId="233"/>
    <cellStyle name="Standard 4 4 2" xfId="234"/>
    <cellStyle name="Standard 4 5 2" xfId="235"/>
    <cellStyle name="Normalny 2"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customXml" Target="../customXml/item4.xml" /><Relationship Id="rId23"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2752725</xdr:colOff>
          <xdr:row>0</xdr:row>
          <xdr:rowOff>66675</xdr:rowOff>
        </xdr:from>
        <xdr:to>
          <xdr:col>4</xdr:col>
          <xdr:colOff>3829050</xdr:colOff>
          <xdr:row>0</xdr:row>
          <xdr:rowOff>314325</xdr:rowOff>
        </xdr:to>
        <xdr:sp macro="" textlink="">
          <xdr:nvSpPr>
            <xdr:cNvPr id="82945" name="Button 1" hidden="1">
              <a:extLst xmlns:a="http://schemas.openxmlformats.org/drawingml/2006/main">
                <a:ext uri="{63B3BB69-23CF-44E3-9099-C40C66FF867C}">
                  <a14:compatExt spid="_x0000_s8294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Go to Footnote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3190875</xdr:colOff>
          <xdr:row>1</xdr:row>
          <xdr:rowOff>85725</xdr:rowOff>
        </xdr:from>
        <xdr:to>
          <xdr:col>4</xdr:col>
          <xdr:colOff>3838575</xdr:colOff>
          <xdr:row>2</xdr:row>
          <xdr:rowOff>314325</xdr:rowOff>
        </xdr:to>
        <xdr:sp macro="" textlink="">
          <xdr:nvSpPr>
            <xdr:cNvPr id="82946" name="Button 2" hidden="1">
              <a:extLst xmlns:a="http://schemas.openxmlformats.org/drawingml/2006/main">
                <a:ext uri="{63B3BB69-23CF-44E3-9099-C40C66FF867C}">
                  <a14:compatExt spid="_x0000_s8294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339966"/>
                  </a:solidFill>
                  <a:latin typeface="Arial"/>
                  <a:cs typeface="Arial"/>
                </a:rPr>
                <a:t>Check</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xdr:col>
          <xdr:colOff>1438275</xdr:colOff>
          <xdr:row>0</xdr:row>
          <xdr:rowOff>76200</xdr:rowOff>
        </xdr:from>
        <xdr:to>
          <xdr:col>4</xdr:col>
          <xdr:colOff>2524125</xdr:colOff>
          <xdr:row>0</xdr:row>
          <xdr:rowOff>314325</xdr:rowOff>
        </xdr:to>
        <xdr:sp macro="" textlink="">
          <xdr:nvSpPr>
            <xdr:cNvPr id="82947" name="Button 3" hidden="1">
              <a:extLst xmlns:a="http://schemas.openxmlformats.org/drawingml/2006/main">
                <a:ext uri="{63B3BB69-23CF-44E3-9099-C40C66FF867C}">
                  <a14:compatExt spid="_x0000_s8294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Show Footnote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104775</xdr:colOff>
          <xdr:row>0</xdr:row>
          <xdr:rowOff>76200</xdr:rowOff>
        </xdr:from>
        <xdr:to>
          <xdr:col>4</xdr:col>
          <xdr:colOff>1171575</xdr:colOff>
          <xdr:row>0</xdr:row>
          <xdr:rowOff>314325</xdr:rowOff>
        </xdr:to>
        <xdr:sp macro="" textlink="">
          <xdr:nvSpPr>
            <xdr:cNvPr id="82948" name="Button 4" hidden="1">
              <a:extLst xmlns:a="http://schemas.openxmlformats.org/drawingml/2006/main">
                <a:ext uri="{63B3BB69-23CF-44E3-9099-C40C66FF867C}">
                  <a14:compatExt spid="_x0000_s8294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1" i="0" u="none" strike="noStrike" baseline="0">
                  <a:solidFill>
                    <a:srgbClr val="000000"/>
                  </a:solidFill>
                  <a:latin typeface="Arial"/>
                  <a:cs typeface="Arial"/>
                </a:rPr>
                <a:t>Clean Checks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2905125</xdr:colOff>
          <xdr:row>3</xdr:row>
          <xdr:rowOff>76200</xdr:rowOff>
        </xdr:from>
        <xdr:to>
          <xdr:col>4</xdr:col>
          <xdr:colOff>3162300</xdr:colOff>
          <xdr:row>3</xdr:row>
          <xdr:rowOff>314325</xdr:rowOff>
        </xdr:to>
        <xdr:sp macro="" textlink="">
          <xdr:nvSpPr>
            <xdr:cNvPr id="82949" name="Button 5" hidden="1">
              <a:extLst xmlns:a="http://schemas.openxmlformats.org/drawingml/2006/main">
                <a:ext uri="{63B3BB69-23CF-44E3-9099-C40C66FF867C}">
                  <a14:compatExt spid="_x0000_s8294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FF99CC"/>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3248025</xdr:colOff>
          <xdr:row>3</xdr:row>
          <xdr:rowOff>76200</xdr:rowOff>
        </xdr:from>
        <xdr:to>
          <xdr:col>4</xdr:col>
          <xdr:colOff>3505200</xdr:colOff>
          <xdr:row>3</xdr:row>
          <xdr:rowOff>314325</xdr:rowOff>
        </xdr:to>
        <xdr:sp macro="" textlink="">
          <xdr:nvSpPr>
            <xdr:cNvPr id="82950" name="Button 6" hidden="1">
              <a:extLst xmlns:a="http://schemas.openxmlformats.org/drawingml/2006/main">
                <a:ext uri="{63B3BB69-23CF-44E3-9099-C40C66FF867C}">
                  <a14:compatExt spid="_x0000_s8295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C0C0C0"/>
                  </a:solidFill>
                  <a:latin typeface="Arial"/>
                  <a:cs typeface="Arial"/>
                </a:rPr>
                <a: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3590925</xdr:colOff>
          <xdr:row>3</xdr:row>
          <xdr:rowOff>66675</xdr:rowOff>
        </xdr:from>
        <xdr:to>
          <xdr:col>4</xdr:col>
          <xdr:colOff>3838575</xdr:colOff>
          <xdr:row>3</xdr:row>
          <xdr:rowOff>323850</xdr:rowOff>
        </xdr:to>
        <xdr:sp macro="" textlink="">
          <xdr:nvSpPr>
            <xdr:cNvPr id="82951" name="Button 7" hidden="1">
              <a:extLst xmlns:a="http://schemas.openxmlformats.org/drawingml/2006/main">
                <a:ext uri="{63B3BB69-23CF-44E3-9099-C40C66FF867C}">
                  <a14:compatExt spid="_x0000_s8295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pl-PL" sz="1000" b="0" i="0" u="none" strike="noStrike" baseline="0">
                  <a:solidFill>
                    <a:srgbClr val="FFFFCC"/>
                  </a:solidFill>
                  <a:latin typeface="Arial"/>
                  <a:cs typeface="Arial"/>
                </a:rPr>
                <a:t>█</a:t>
              </a:r>
            </a:p>
          </xdr:txBody>
        </xdr:sp>
        <xdr:clientData fPrintsWithSheet="0"/>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9" Type="http://schemas.openxmlformats.org/officeDocument/2006/relationships/ctrlProp" Target="../ctrlProps/ctrlProp6.xml" /><Relationship Id="rId10" Type="http://schemas.openxmlformats.org/officeDocument/2006/relationships/ctrlProp" Target="../ctrlProps/ctrlProp7.xml" /><Relationship Id="rId6" Type="http://schemas.openxmlformats.org/officeDocument/2006/relationships/ctrlProp" Target="../ctrlProps/ctrlProp3.xml" /><Relationship Id="rId8" Type="http://schemas.openxmlformats.org/officeDocument/2006/relationships/ctrlProp" Target="../ctrlProps/ctrlProp5.xml" /><Relationship Id="rId5" Type="http://schemas.openxmlformats.org/officeDocument/2006/relationships/ctrlProp" Target="../ctrlProps/ctrlProp2.xml" /><Relationship Id="rId4" Type="http://schemas.openxmlformats.org/officeDocument/2006/relationships/ctrlProp" Target="../ctrlProps/ctrlProp1.xml" /><Relationship Id="rId7" Type="http://schemas.openxmlformats.org/officeDocument/2006/relationships/ctrlProp" Target="../ctrlProps/ctrlProp4.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E115"/>
  <sheetViews>
    <sheetView showGridLines="0" zoomScale="85" zoomScaleNormal="85" workbookViewId="0" topLeftCell="A1">
      <selection activeCell="E24" sqref="E24"/>
    </sheetView>
  </sheetViews>
  <sheetFormatPr defaultColWidth="9.140625" defaultRowHeight="12.75"/>
  <cols>
    <col min="1" max="1" width="2.28125" style="41" customWidth="1"/>
    <col min="2" max="2" width="30.8515625" style="41" customWidth="1"/>
    <col min="3" max="3" width="12.7109375" style="41" customWidth="1"/>
    <col min="4" max="4" width="6.00390625" style="41" customWidth="1"/>
    <col min="5" max="5" width="17.00390625" style="41" customWidth="1"/>
    <col min="6" max="6" width="9.140625" style="41" customWidth="1"/>
    <col min="7" max="7" width="12.28125" style="41" customWidth="1"/>
    <col min="8" max="8" width="25.140625" style="41" customWidth="1"/>
    <col min="9" max="9" width="58.57421875" style="41" customWidth="1"/>
    <col min="10" max="10" width="35.421875" style="41" customWidth="1"/>
    <col min="11" max="11" width="29.140625" style="93" customWidth="1"/>
    <col min="12" max="12" width="19.28125" style="93" customWidth="1"/>
    <col min="13" max="13" width="21.00390625" style="93" customWidth="1"/>
    <col min="14" max="14" width="16.28125" style="93" customWidth="1"/>
    <col min="15" max="15" width="18.7109375" style="93" customWidth="1"/>
    <col min="16" max="18" width="16.28125" style="93" customWidth="1"/>
    <col min="19" max="19" width="51.7109375" style="93" customWidth="1"/>
    <col min="20" max="20" width="16.421875" style="93" customWidth="1"/>
    <col min="21" max="22" width="9.140625" style="93" customWidth="1"/>
    <col min="23" max="23" width="15.00390625" style="93" customWidth="1"/>
    <col min="24" max="24" width="17.8515625" style="93" customWidth="1"/>
    <col min="25" max="25" width="20.8515625" style="93" customWidth="1"/>
    <col min="26" max="28" width="9.140625" style="93" customWidth="1"/>
    <col min="29" max="29" width="43.140625" style="93" customWidth="1"/>
    <col min="30" max="30" width="46.28125" style="93" customWidth="1"/>
    <col min="31" max="31" width="22.00390625" style="93" customWidth="1"/>
    <col min="32" max="16384" width="9.140625" style="41" customWidth="1"/>
  </cols>
  <sheetData>
    <row r="1" ht="15"/>
    <row r="2" spans="5:31" ht="17.45" customHeight="1">
      <c r="E2" s="531" t="s">
        <v>433</v>
      </c>
      <c r="F2" s="531"/>
      <c r="G2" s="531"/>
      <c r="H2" s="531"/>
      <c r="I2" s="531"/>
      <c r="J2" s="531"/>
      <c r="K2" s="531"/>
      <c r="L2" s="531"/>
      <c r="M2" s="531"/>
      <c r="N2" s="531"/>
      <c r="O2" s="146"/>
      <c r="Q2" s="531" t="s">
        <v>432</v>
      </c>
      <c r="R2" s="531"/>
      <c r="S2" s="531"/>
      <c r="T2" s="531"/>
      <c r="U2" s="531"/>
      <c r="V2" s="531"/>
      <c r="W2" s="535" t="s">
        <v>430</v>
      </c>
      <c r="X2" s="535"/>
      <c r="Y2" s="535"/>
      <c r="Z2" s="531" t="s">
        <v>431</v>
      </c>
      <c r="AA2" s="531"/>
      <c r="AC2" s="531" t="s">
        <v>434</v>
      </c>
      <c r="AD2" s="531"/>
      <c r="AE2" s="531"/>
    </row>
    <row r="3" spans="2:31" ht="25.15" customHeight="1" thickBot="1">
      <c r="B3" s="527" t="s">
        <v>458</v>
      </c>
      <c r="C3" s="528"/>
      <c r="E3" s="124" t="s">
        <v>335</v>
      </c>
      <c r="F3" s="124" t="s">
        <v>553</v>
      </c>
      <c r="G3" s="124" t="s">
        <v>554</v>
      </c>
      <c r="H3" s="124" t="s">
        <v>146</v>
      </c>
      <c r="I3" s="124" t="s">
        <v>106</v>
      </c>
      <c r="J3" s="124" t="s">
        <v>524</v>
      </c>
      <c r="K3" s="126" t="s">
        <v>483</v>
      </c>
      <c r="L3" s="126" t="s">
        <v>426</v>
      </c>
      <c r="M3" s="126" t="s">
        <v>484</v>
      </c>
      <c r="N3" s="126" t="s">
        <v>427</v>
      </c>
      <c r="O3" s="147" t="s">
        <v>551</v>
      </c>
      <c r="Q3" s="124" t="s">
        <v>470</v>
      </c>
      <c r="R3" s="124" t="s">
        <v>471</v>
      </c>
      <c r="S3" s="124" t="s">
        <v>106</v>
      </c>
      <c r="T3" s="124" t="s">
        <v>479</v>
      </c>
      <c r="U3" s="124" t="s">
        <v>429</v>
      </c>
      <c r="V3" s="124" t="s">
        <v>336</v>
      </c>
      <c r="W3" s="124" t="s">
        <v>509</v>
      </c>
      <c r="X3" s="124" t="s">
        <v>510</v>
      </c>
      <c r="Y3" s="124" t="s">
        <v>521</v>
      </c>
      <c r="Z3" s="124" t="s">
        <v>412</v>
      </c>
      <c r="AA3" s="124" t="s">
        <v>413</v>
      </c>
      <c r="AC3" s="124" t="s">
        <v>439</v>
      </c>
      <c r="AD3" s="124" t="s">
        <v>337</v>
      </c>
      <c r="AE3" s="124" t="s">
        <v>487</v>
      </c>
    </row>
    <row r="4" spans="1:31" ht="15" customHeight="1" thickBot="1">
      <c r="A4" s="42"/>
      <c r="B4" s="43" t="s">
        <v>454</v>
      </c>
      <c r="C4" s="44">
        <v>1995</v>
      </c>
      <c r="D4" s="42"/>
      <c r="E4" s="90" t="s">
        <v>154</v>
      </c>
      <c r="F4" s="90" t="s">
        <v>154</v>
      </c>
      <c r="G4" s="90" t="s">
        <v>555</v>
      </c>
      <c r="H4" s="90" t="s">
        <v>154</v>
      </c>
      <c r="I4" s="91" t="s">
        <v>384</v>
      </c>
      <c r="J4" s="116" t="s">
        <v>523</v>
      </c>
      <c r="K4" s="115">
        <v>1</v>
      </c>
      <c r="L4" s="115">
        <v>108</v>
      </c>
      <c r="M4" s="115">
        <v>14</v>
      </c>
      <c r="N4" s="116"/>
      <c r="O4" s="148" t="s">
        <v>550</v>
      </c>
      <c r="Q4" s="134" t="s">
        <v>22</v>
      </c>
      <c r="R4" s="135" t="s">
        <v>128</v>
      </c>
      <c r="S4" s="135" t="s">
        <v>339</v>
      </c>
      <c r="T4" s="136">
        <v>0</v>
      </c>
      <c r="U4" s="136">
        <v>5</v>
      </c>
      <c r="V4" s="136">
        <v>95</v>
      </c>
      <c r="W4" s="166">
        <v>0</v>
      </c>
      <c r="X4" s="165">
        <v>0</v>
      </c>
      <c r="Y4" s="166">
        <v>0</v>
      </c>
      <c r="Z4" s="136">
        <v>0</v>
      </c>
      <c r="AA4" s="136">
        <v>0</v>
      </c>
      <c r="AC4" s="95" t="s">
        <v>421</v>
      </c>
      <c r="AD4" s="139" t="s">
        <v>522</v>
      </c>
      <c r="AE4" s="95">
        <v>105</v>
      </c>
    </row>
    <row r="5" spans="1:31" ht="15.75" thickBot="1">
      <c r="A5" s="42"/>
      <c r="B5" s="129" t="s">
        <v>455</v>
      </c>
      <c r="C5" s="130">
        <v>2015</v>
      </c>
      <c r="D5" s="42"/>
      <c r="E5" s="90" t="s">
        <v>340</v>
      </c>
      <c r="F5" s="90" t="s">
        <v>341</v>
      </c>
      <c r="G5" s="90" t="s">
        <v>555</v>
      </c>
      <c r="H5" s="90" t="s">
        <v>293</v>
      </c>
      <c r="I5" s="90" t="s">
        <v>299</v>
      </c>
      <c r="J5" s="116" t="s">
        <v>532</v>
      </c>
      <c r="K5" s="115">
        <v>1</v>
      </c>
      <c r="L5" s="115">
        <v>108</v>
      </c>
      <c r="M5" s="115">
        <v>15</v>
      </c>
      <c r="N5" s="116"/>
      <c r="O5" s="148" t="s">
        <v>550</v>
      </c>
      <c r="Q5" s="135" t="s">
        <v>51</v>
      </c>
      <c r="R5" s="134" t="s">
        <v>51</v>
      </c>
      <c r="S5" s="135" t="s">
        <v>50</v>
      </c>
      <c r="T5" s="136">
        <v>0</v>
      </c>
      <c r="U5" s="136">
        <v>6</v>
      </c>
      <c r="V5" s="136">
        <v>5</v>
      </c>
      <c r="W5" s="155">
        <v>0.3</v>
      </c>
      <c r="X5" s="158">
        <v>5</v>
      </c>
      <c r="Y5" s="155">
        <v>0.1</v>
      </c>
      <c r="Z5" s="136">
        <v>0</v>
      </c>
      <c r="AA5" s="136">
        <v>0</v>
      </c>
      <c r="AC5" s="183" t="s">
        <v>581</v>
      </c>
      <c r="AD5" s="183" t="s">
        <v>582</v>
      </c>
      <c r="AE5" s="174">
        <v>62</v>
      </c>
    </row>
    <row r="6" spans="1:27" ht="15.75" thickBot="1">
      <c r="A6" s="42"/>
      <c r="B6" s="129" t="s">
        <v>456</v>
      </c>
      <c r="C6" s="130">
        <v>14</v>
      </c>
      <c r="D6" s="42"/>
      <c r="E6" s="90" t="s">
        <v>147</v>
      </c>
      <c r="F6" s="90" t="s">
        <v>147</v>
      </c>
      <c r="G6" s="90" t="s">
        <v>290</v>
      </c>
      <c r="H6" s="90" t="s">
        <v>147</v>
      </c>
      <c r="I6" s="90" t="s">
        <v>300</v>
      </c>
      <c r="J6" s="116" t="s">
        <v>531</v>
      </c>
      <c r="K6" s="115">
        <v>1</v>
      </c>
      <c r="L6" s="115">
        <v>108</v>
      </c>
      <c r="M6" s="115">
        <v>16</v>
      </c>
      <c r="N6" s="116"/>
      <c r="O6" s="148" t="s">
        <v>548</v>
      </c>
      <c r="Q6" s="95" t="s">
        <v>121</v>
      </c>
      <c r="R6" s="94" t="s">
        <v>121</v>
      </c>
      <c r="S6" s="95" t="s">
        <v>21</v>
      </c>
      <c r="T6" s="96">
        <v>0</v>
      </c>
      <c r="U6" s="96">
        <v>7</v>
      </c>
      <c r="V6" s="96">
        <v>6</v>
      </c>
      <c r="W6" s="152">
        <v>0.8</v>
      </c>
      <c r="X6" s="162">
        <v>6</v>
      </c>
      <c r="Y6" s="152">
        <v>0.3</v>
      </c>
      <c r="Z6" s="96">
        <v>8</v>
      </c>
      <c r="AA6" s="96">
        <v>9</v>
      </c>
    </row>
    <row r="7" spans="1:27" ht="15.75" thickBot="1">
      <c r="A7" s="42"/>
      <c r="B7" s="129" t="s">
        <v>457</v>
      </c>
      <c r="C7" s="130">
        <v>2</v>
      </c>
      <c r="D7" s="42"/>
      <c r="E7" s="90" t="s">
        <v>148</v>
      </c>
      <c r="F7" s="90" t="s">
        <v>148</v>
      </c>
      <c r="G7" s="90" t="s">
        <v>290</v>
      </c>
      <c r="H7" s="90" t="s">
        <v>148</v>
      </c>
      <c r="I7" s="90" t="s">
        <v>301</v>
      </c>
      <c r="J7" s="116" t="s">
        <v>530</v>
      </c>
      <c r="K7" s="115">
        <v>1</v>
      </c>
      <c r="L7" s="115">
        <v>108</v>
      </c>
      <c r="M7" s="115">
        <v>17</v>
      </c>
      <c r="N7" s="116"/>
      <c r="O7" s="148" t="s">
        <v>548</v>
      </c>
      <c r="Q7" s="95" t="s">
        <v>122</v>
      </c>
      <c r="R7" s="94" t="s">
        <v>122</v>
      </c>
      <c r="S7" s="95" t="s">
        <v>10</v>
      </c>
      <c r="T7" s="96">
        <v>0</v>
      </c>
      <c r="U7" s="96">
        <v>8</v>
      </c>
      <c r="V7" s="96">
        <v>6</v>
      </c>
      <c r="W7" s="152">
        <v>0.8</v>
      </c>
      <c r="X7" s="162">
        <v>6</v>
      </c>
      <c r="Y7" s="152">
        <v>0.3</v>
      </c>
      <c r="Z7" s="96">
        <v>7</v>
      </c>
      <c r="AA7" s="96">
        <v>9</v>
      </c>
    </row>
    <row r="8" spans="2:27" ht="15.75" thickBot="1">
      <c r="B8" s="129" t="s">
        <v>472</v>
      </c>
      <c r="C8" s="130">
        <v>103</v>
      </c>
      <c r="D8" s="42"/>
      <c r="E8" s="90" t="s">
        <v>99</v>
      </c>
      <c r="F8" s="90" t="s">
        <v>99</v>
      </c>
      <c r="G8" s="90" t="s">
        <v>215</v>
      </c>
      <c r="H8" s="90" t="s">
        <v>99</v>
      </c>
      <c r="I8" s="90" t="s">
        <v>302</v>
      </c>
      <c r="J8" s="116" t="s">
        <v>529</v>
      </c>
      <c r="K8" s="115">
        <v>1</v>
      </c>
      <c r="L8" s="115">
        <v>108</v>
      </c>
      <c r="M8" s="115">
        <v>18</v>
      </c>
      <c r="N8" s="116"/>
      <c r="O8" s="148" t="s">
        <v>548</v>
      </c>
      <c r="Q8" s="95" t="s">
        <v>11</v>
      </c>
      <c r="R8" s="94" t="s">
        <v>11</v>
      </c>
      <c r="S8" s="95" t="s">
        <v>12</v>
      </c>
      <c r="T8" s="96">
        <v>0</v>
      </c>
      <c r="U8" s="96">
        <v>9</v>
      </c>
      <c r="V8" s="96">
        <v>6</v>
      </c>
      <c r="W8" s="152">
        <v>0.8</v>
      </c>
      <c r="X8" s="162">
        <v>6</v>
      </c>
      <c r="Y8" s="152">
        <v>0.3</v>
      </c>
      <c r="Z8" s="96">
        <v>7</v>
      </c>
      <c r="AA8" s="96">
        <v>8</v>
      </c>
    </row>
    <row r="9" spans="2:27" ht="15.75" thickBot="1">
      <c r="B9" s="129" t="s">
        <v>468</v>
      </c>
      <c r="C9" s="130">
        <v>5</v>
      </c>
      <c r="D9" s="42"/>
      <c r="E9" s="90" t="s">
        <v>100</v>
      </c>
      <c r="F9" s="90" t="s">
        <v>100</v>
      </c>
      <c r="G9" s="90" t="s">
        <v>215</v>
      </c>
      <c r="H9" s="90" t="s">
        <v>100</v>
      </c>
      <c r="I9" s="90" t="s">
        <v>303</v>
      </c>
      <c r="J9" s="116" t="s">
        <v>528</v>
      </c>
      <c r="K9" s="115">
        <v>1</v>
      </c>
      <c r="L9" s="115">
        <v>108</v>
      </c>
      <c r="M9" s="115">
        <v>19</v>
      </c>
      <c r="N9" s="116"/>
      <c r="O9" s="148" t="s">
        <v>548</v>
      </c>
      <c r="Q9" s="135" t="s">
        <v>123</v>
      </c>
      <c r="R9" s="134" t="s">
        <v>123</v>
      </c>
      <c r="S9" s="135" t="s">
        <v>124</v>
      </c>
      <c r="T9" s="136">
        <v>0</v>
      </c>
      <c r="U9" s="136">
        <v>10</v>
      </c>
      <c r="V9" s="136">
        <v>5</v>
      </c>
      <c r="W9" s="155">
        <v>0.3</v>
      </c>
      <c r="X9" s="158">
        <v>5</v>
      </c>
      <c r="Y9" s="155">
        <v>0.1</v>
      </c>
      <c r="Z9" s="136">
        <v>0</v>
      </c>
      <c r="AA9" s="136">
        <v>0</v>
      </c>
    </row>
    <row r="10" spans="2:27" ht="15.75" thickBot="1">
      <c r="B10" s="129" t="s">
        <v>467</v>
      </c>
      <c r="C10" s="130">
        <v>6</v>
      </c>
      <c r="D10" s="42"/>
      <c r="E10" s="90" t="s">
        <v>309</v>
      </c>
      <c r="F10" s="90" t="s">
        <v>309</v>
      </c>
      <c r="G10" s="90" t="s">
        <v>215</v>
      </c>
      <c r="H10" s="90" t="s">
        <v>309</v>
      </c>
      <c r="I10" s="90" t="s">
        <v>304</v>
      </c>
      <c r="J10" s="116" t="s">
        <v>527</v>
      </c>
      <c r="K10" s="115">
        <v>1</v>
      </c>
      <c r="L10" s="115">
        <v>108</v>
      </c>
      <c r="M10" s="115">
        <v>20</v>
      </c>
      <c r="N10" s="116"/>
      <c r="O10" s="148" t="s">
        <v>548</v>
      </c>
      <c r="Q10" s="135" t="s">
        <v>52</v>
      </c>
      <c r="R10" s="134" t="s">
        <v>52</v>
      </c>
      <c r="S10" s="135" t="s">
        <v>53</v>
      </c>
      <c r="T10" s="136">
        <v>0</v>
      </c>
      <c r="U10" s="136">
        <v>11</v>
      </c>
      <c r="V10" s="136">
        <v>5</v>
      </c>
      <c r="W10" s="155">
        <v>0.3</v>
      </c>
      <c r="X10" s="158">
        <v>5</v>
      </c>
      <c r="Y10" s="155">
        <v>0.1</v>
      </c>
      <c r="Z10" s="136">
        <v>0</v>
      </c>
      <c r="AA10" s="136">
        <v>0</v>
      </c>
    </row>
    <row r="11" spans="1:27" ht="15.75" thickBot="1">
      <c r="A11" s="42"/>
      <c r="B11" s="129" t="s">
        <v>462</v>
      </c>
      <c r="C11" s="130">
        <v>2</v>
      </c>
      <c r="D11" s="42"/>
      <c r="E11" s="90" t="s">
        <v>149</v>
      </c>
      <c r="F11" s="90" t="s">
        <v>101</v>
      </c>
      <c r="G11" s="90" t="s">
        <v>290</v>
      </c>
      <c r="H11" s="116" t="s">
        <v>149</v>
      </c>
      <c r="I11" s="90" t="s">
        <v>305</v>
      </c>
      <c r="J11" s="116" t="s">
        <v>525</v>
      </c>
      <c r="K11" s="115">
        <v>1</v>
      </c>
      <c r="L11" s="115">
        <v>108</v>
      </c>
      <c r="M11" s="115">
        <v>21</v>
      </c>
      <c r="N11" s="116"/>
      <c r="O11" s="148" t="s">
        <v>548</v>
      </c>
      <c r="Q11" s="95" t="s">
        <v>13</v>
      </c>
      <c r="R11" s="94" t="s">
        <v>13</v>
      </c>
      <c r="S11" s="95" t="s">
        <v>14</v>
      </c>
      <c r="T11" s="96">
        <v>0</v>
      </c>
      <c r="U11" s="96">
        <v>12</v>
      </c>
      <c r="V11" s="96">
        <v>11</v>
      </c>
      <c r="W11" s="152">
        <v>0.8</v>
      </c>
      <c r="X11" s="162">
        <v>11</v>
      </c>
      <c r="Y11" s="150">
        <v>0.05</v>
      </c>
      <c r="Z11" s="96">
        <v>11</v>
      </c>
      <c r="AA11" s="96">
        <v>11</v>
      </c>
    </row>
    <row r="12" spans="2:27" ht="15.75" thickBot="1">
      <c r="B12" s="129" t="s">
        <v>469</v>
      </c>
      <c r="C12" s="130">
        <v>4</v>
      </c>
      <c r="D12" s="42"/>
      <c r="E12" s="90" t="s">
        <v>342</v>
      </c>
      <c r="F12" s="90" t="s">
        <v>343</v>
      </c>
      <c r="G12" s="90" t="s">
        <v>290</v>
      </c>
      <c r="H12" s="90" t="s">
        <v>150</v>
      </c>
      <c r="I12" s="90" t="s">
        <v>410</v>
      </c>
      <c r="J12" s="116" t="s">
        <v>526</v>
      </c>
      <c r="K12" s="115">
        <v>1</v>
      </c>
      <c r="L12" s="115">
        <v>108</v>
      </c>
      <c r="M12" s="115">
        <v>22</v>
      </c>
      <c r="N12" s="116"/>
      <c r="O12" s="148" t="s">
        <v>548</v>
      </c>
      <c r="Q12" s="95" t="s">
        <v>16</v>
      </c>
      <c r="R12" s="94" t="s">
        <v>16</v>
      </c>
      <c r="S12" s="95" t="s">
        <v>15</v>
      </c>
      <c r="T12" s="96">
        <v>0</v>
      </c>
      <c r="U12" s="96">
        <v>13</v>
      </c>
      <c r="V12" s="96">
        <v>11</v>
      </c>
      <c r="W12" s="152">
        <v>0.8</v>
      </c>
      <c r="X12" s="162">
        <v>11</v>
      </c>
      <c r="Y12" s="150">
        <v>0.05</v>
      </c>
      <c r="Z12" s="96">
        <v>11</v>
      </c>
      <c r="AA12" s="96">
        <v>11</v>
      </c>
    </row>
    <row r="13" spans="2:27" ht="15.75" thickBot="1">
      <c r="B13" s="129"/>
      <c r="C13" s="130"/>
      <c r="D13" s="42"/>
      <c r="E13" s="90" t="s">
        <v>151</v>
      </c>
      <c r="F13" s="90" t="s">
        <v>151</v>
      </c>
      <c r="G13" s="90" t="s">
        <v>290</v>
      </c>
      <c r="H13" s="90" t="s">
        <v>151</v>
      </c>
      <c r="I13" s="90" t="s">
        <v>306</v>
      </c>
      <c r="J13" s="116" t="s">
        <v>525</v>
      </c>
      <c r="K13" s="115">
        <v>1</v>
      </c>
      <c r="L13" s="115">
        <v>108</v>
      </c>
      <c r="M13" s="115">
        <v>23</v>
      </c>
      <c r="N13" s="116"/>
      <c r="O13" s="148" t="s">
        <v>548</v>
      </c>
      <c r="Q13" s="135" t="s">
        <v>59</v>
      </c>
      <c r="R13" s="134" t="s">
        <v>59</v>
      </c>
      <c r="S13" s="135" t="s">
        <v>58</v>
      </c>
      <c r="T13" s="136">
        <v>0</v>
      </c>
      <c r="U13" s="136">
        <v>14</v>
      </c>
      <c r="V13" s="136">
        <v>11</v>
      </c>
      <c r="W13" s="157">
        <v>0.8</v>
      </c>
      <c r="X13" s="163">
        <v>11</v>
      </c>
      <c r="Y13" s="156">
        <v>0.05</v>
      </c>
      <c r="Z13" s="136">
        <v>11</v>
      </c>
      <c r="AA13" s="136">
        <v>11</v>
      </c>
    </row>
    <row r="14" spans="2:27" ht="15.75" thickBot="1">
      <c r="B14" s="129"/>
      <c r="C14" s="130"/>
      <c r="D14" s="42"/>
      <c r="E14" s="90" t="s">
        <v>145</v>
      </c>
      <c r="F14" s="90" t="s">
        <v>145</v>
      </c>
      <c r="G14" s="90" t="s">
        <v>290</v>
      </c>
      <c r="H14" s="90" t="s">
        <v>145</v>
      </c>
      <c r="I14" s="90" t="s">
        <v>307</v>
      </c>
      <c r="J14" s="116" t="s">
        <v>525</v>
      </c>
      <c r="K14" s="115">
        <v>1</v>
      </c>
      <c r="L14" s="115">
        <v>108</v>
      </c>
      <c r="M14" s="115">
        <v>24</v>
      </c>
      <c r="N14" s="116"/>
      <c r="O14" s="148" t="s">
        <v>548</v>
      </c>
      <c r="Q14" s="95" t="s">
        <v>17</v>
      </c>
      <c r="R14" s="94" t="s">
        <v>17</v>
      </c>
      <c r="S14" s="95" t="s">
        <v>18</v>
      </c>
      <c r="T14" s="96">
        <v>0</v>
      </c>
      <c r="U14" s="96">
        <v>15</v>
      </c>
      <c r="V14" s="96">
        <v>14</v>
      </c>
      <c r="W14" s="152">
        <v>0.8</v>
      </c>
      <c r="X14" s="162">
        <v>11</v>
      </c>
      <c r="Y14" s="150">
        <v>0.05</v>
      </c>
      <c r="Z14" s="96">
        <v>11</v>
      </c>
      <c r="AA14" s="96">
        <v>11</v>
      </c>
    </row>
    <row r="15" spans="2:27" ht="15" customHeight="1" thickBot="1">
      <c r="B15" s="122" t="s">
        <v>463</v>
      </c>
      <c r="C15" s="121" t="s">
        <v>338</v>
      </c>
      <c r="D15" s="42"/>
      <c r="E15" s="90" t="s">
        <v>152</v>
      </c>
      <c r="F15" s="90" t="s">
        <v>152</v>
      </c>
      <c r="G15" s="90" t="s">
        <v>290</v>
      </c>
      <c r="H15" s="90" t="s">
        <v>152</v>
      </c>
      <c r="I15" s="90" t="s">
        <v>308</v>
      </c>
      <c r="J15" s="116" t="s">
        <v>525</v>
      </c>
      <c r="K15" s="115">
        <v>1</v>
      </c>
      <c r="L15" s="115">
        <v>108</v>
      </c>
      <c r="M15" s="115">
        <v>25</v>
      </c>
      <c r="N15" s="116"/>
      <c r="O15" s="148" t="s">
        <v>548</v>
      </c>
      <c r="Q15" s="90" t="s">
        <v>19</v>
      </c>
      <c r="R15" s="94" t="s">
        <v>19</v>
      </c>
      <c r="S15" s="90" t="s">
        <v>20</v>
      </c>
      <c r="T15" s="96">
        <v>0</v>
      </c>
      <c r="U15" s="96">
        <v>16</v>
      </c>
      <c r="V15" s="96">
        <v>14</v>
      </c>
      <c r="W15" s="152">
        <v>0.8</v>
      </c>
      <c r="X15" s="162">
        <v>11</v>
      </c>
      <c r="Y15" s="150">
        <v>0.05</v>
      </c>
      <c r="Z15" s="96">
        <v>11</v>
      </c>
      <c r="AA15" s="96">
        <v>11</v>
      </c>
    </row>
    <row r="16" spans="2:27" ht="15.75" thickBot="1">
      <c r="B16" s="129" t="s">
        <v>459</v>
      </c>
      <c r="C16" s="130">
        <v>6</v>
      </c>
      <c r="D16" s="42"/>
      <c r="E16" s="90" t="s">
        <v>153</v>
      </c>
      <c r="F16" s="90" t="s">
        <v>153</v>
      </c>
      <c r="G16" s="90" t="s">
        <v>290</v>
      </c>
      <c r="H16" s="90" t="s">
        <v>153</v>
      </c>
      <c r="I16" s="92" t="s">
        <v>333</v>
      </c>
      <c r="J16" s="116" t="s">
        <v>525</v>
      </c>
      <c r="K16" s="115">
        <v>1</v>
      </c>
      <c r="L16" s="115">
        <v>108</v>
      </c>
      <c r="M16" s="115">
        <v>26</v>
      </c>
      <c r="N16" s="116"/>
      <c r="O16" s="148" t="s">
        <v>548</v>
      </c>
      <c r="Q16" s="90" t="s">
        <v>27</v>
      </c>
      <c r="R16" s="94" t="s">
        <v>27</v>
      </c>
      <c r="S16" s="90" t="s">
        <v>26</v>
      </c>
      <c r="T16" s="96">
        <v>0</v>
      </c>
      <c r="U16" s="96">
        <v>17</v>
      </c>
      <c r="V16" s="96">
        <v>14</v>
      </c>
      <c r="W16" s="152">
        <v>0.8</v>
      </c>
      <c r="X16" s="162">
        <v>11</v>
      </c>
      <c r="Y16" s="150">
        <v>0.05</v>
      </c>
      <c r="Z16" s="96">
        <v>11</v>
      </c>
      <c r="AA16" s="96">
        <v>11</v>
      </c>
    </row>
    <row r="17" spans="2:27" ht="15.75" thickBot="1">
      <c r="B17" s="129" t="s">
        <v>460</v>
      </c>
      <c r="C17" s="130">
        <v>35</v>
      </c>
      <c r="D17" s="42"/>
      <c r="E17" s="90" t="s">
        <v>25</v>
      </c>
      <c r="F17" s="90" t="s">
        <v>344</v>
      </c>
      <c r="G17" s="90" t="s">
        <v>290</v>
      </c>
      <c r="H17" s="90" t="s">
        <v>25</v>
      </c>
      <c r="I17" s="92" t="s">
        <v>334</v>
      </c>
      <c r="J17" s="116" t="s">
        <v>525</v>
      </c>
      <c r="K17" s="115">
        <v>1</v>
      </c>
      <c r="L17" s="115">
        <v>108</v>
      </c>
      <c r="M17" s="115">
        <v>27</v>
      </c>
      <c r="N17" s="116" t="s">
        <v>153</v>
      </c>
      <c r="O17" s="148" t="s">
        <v>548</v>
      </c>
      <c r="Q17" s="90" t="s">
        <v>28</v>
      </c>
      <c r="R17" s="94" t="s">
        <v>28</v>
      </c>
      <c r="S17" s="90" t="s">
        <v>29</v>
      </c>
      <c r="T17" s="96">
        <v>0</v>
      </c>
      <c r="U17" s="96">
        <v>18</v>
      </c>
      <c r="V17" s="96">
        <v>11</v>
      </c>
      <c r="W17" s="152">
        <v>0.8</v>
      </c>
      <c r="X17" s="162">
        <v>11</v>
      </c>
      <c r="Y17" s="150">
        <v>0.05</v>
      </c>
      <c r="Z17" s="96">
        <v>11</v>
      </c>
      <c r="AA17" s="96">
        <v>11</v>
      </c>
    </row>
    <row r="18" spans="2:27" ht="12.75">
      <c r="B18" s="129" t="s">
        <v>461</v>
      </c>
      <c r="C18" s="130">
        <v>21</v>
      </c>
      <c r="D18" s="42"/>
      <c r="K18" s="41"/>
      <c r="L18" s="41"/>
      <c r="M18" s="41"/>
      <c r="N18" s="41"/>
      <c r="O18" s="41"/>
      <c r="Q18" s="90" t="s">
        <v>30</v>
      </c>
      <c r="R18" s="94" t="s">
        <v>30</v>
      </c>
      <c r="S18" s="90" t="s">
        <v>31</v>
      </c>
      <c r="T18" s="96">
        <v>0</v>
      </c>
      <c r="U18" s="96">
        <v>19</v>
      </c>
      <c r="V18" s="96">
        <v>11</v>
      </c>
      <c r="W18" s="152">
        <v>0.8</v>
      </c>
      <c r="X18" s="162">
        <v>11</v>
      </c>
      <c r="Y18" s="150">
        <v>0.05</v>
      </c>
      <c r="Z18" s="96">
        <v>11</v>
      </c>
      <c r="AA18" s="96">
        <v>11</v>
      </c>
    </row>
    <row r="19" spans="2:27" ht="12.75">
      <c r="B19" s="129" t="s">
        <v>466</v>
      </c>
      <c r="C19" s="130">
        <v>1</v>
      </c>
      <c r="D19" s="42"/>
      <c r="K19" s="41"/>
      <c r="L19" s="41"/>
      <c r="M19" s="41"/>
      <c r="N19" s="41"/>
      <c r="O19" s="41"/>
      <c r="P19" s="41"/>
      <c r="Q19" s="95" t="s">
        <v>32</v>
      </c>
      <c r="R19" s="94" t="s">
        <v>32</v>
      </c>
      <c r="S19" s="95" t="s">
        <v>33</v>
      </c>
      <c r="T19" s="96">
        <v>0</v>
      </c>
      <c r="U19" s="96">
        <v>20</v>
      </c>
      <c r="V19" s="96">
        <v>11</v>
      </c>
      <c r="W19" s="152">
        <v>0.8</v>
      </c>
      <c r="X19" s="162">
        <v>11</v>
      </c>
      <c r="Y19" s="150">
        <v>0.05</v>
      </c>
      <c r="Z19" s="96">
        <v>11</v>
      </c>
      <c r="AA19" s="96">
        <v>11</v>
      </c>
    </row>
    <row r="20" spans="4:27" ht="12.75">
      <c r="D20" s="42"/>
      <c r="E20" s="531" t="s">
        <v>473</v>
      </c>
      <c r="F20" s="531"/>
      <c r="G20" s="531"/>
      <c r="H20" s="531"/>
      <c r="I20" s="531"/>
      <c r="J20" s="531"/>
      <c r="K20" s="531"/>
      <c r="L20" s="41"/>
      <c r="M20" s="41"/>
      <c r="N20" s="41"/>
      <c r="O20" s="41"/>
      <c r="P20" s="41"/>
      <c r="Q20" s="137" t="s">
        <v>61</v>
      </c>
      <c r="R20" s="134" t="s">
        <v>61</v>
      </c>
      <c r="S20" s="137" t="s">
        <v>60</v>
      </c>
      <c r="T20" s="136">
        <v>0</v>
      </c>
      <c r="U20" s="136">
        <v>21</v>
      </c>
      <c r="V20" s="136">
        <v>11</v>
      </c>
      <c r="W20" s="157">
        <v>0.8</v>
      </c>
      <c r="X20" s="163">
        <v>11</v>
      </c>
      <c r="Y20" s="156">
        <v>0.05</v>
      </c>
      <c r="Z20" s="136">
        <v>11</v>
      </c>
      <c r="AA20" s="136">
        <v>11</v>
      </c>
    </row>
    <row r="21" spans="2:27" ht="30">
      <c r="B21" s="123" t="s">
        <v>464</v>
      </c>
      <c r="C21" s="123" t="s">
        <v>465</v>
      </c>
      <c r="E21" s="124" t="s">
        <v>483</v>
      </c>
      <c r="F21" s="124" t="s">
        <v>106</v>
      </c>
      <c r="G21" s="124" t="s">
        <v>424</v>
      </c>
      <c r="H21" s="124" t="s">
        <v>475</v>
      </c>
      <c r="I21" s="124" t="s">
        <v>474</v>
      </c>
      <c r="J21" s="124" t="s">
        <v>476</v>
      </c>
      <c r="K21" s="126" t="s">
        <v>477</v>
      </c>
      <c r="L21" s="41"/>
      <c r="M21" s="41"/>
      <c r="N21" s="41"/>
      <c r="O21" s="41"/>
      <c r="P21" s="41"/>
      <c r="Q21" s="90" t="s">
        <v>34</v>
      </c>
      <c r="R21" s="94" t="s">
        <v>34</v>
      </c>
      <c r="S21" s="90" t="s">
        <v>48</v>
      </c>
      <c r="T21" s="96">
        <v>0</v>
      </c>
      <c r="U21" s="96">
        <v>22</v>
      </c>
      <c r="V21" s="96">
        <v>21</v>
      </c>
      <c r="W21" s="152">
        <v>0.8</v>
      </c>
      <c r="X21" s="162">
        <v>11</v>
      </c>
      <c r="Y21" s="150">
        <v>0.05</v>
      </c>
      <c r="Z21" s="96">
        <v>11</v>
      </c>
      <c r="AA21" s="96">
        <v>11</v>
      </c>
    </row>
    <row r="22" spans="2:27" ht="12.75">
      <c r="B22" s="46" t="s">
        <v>158</v>
      </c>
      <c r="C22" s="46" t="s">
        <v>159</v>
      </c>
      <c r="D22" s="42"/>
      <c r="E22" s="113">
        <v>1</v>
      </c>
      <c r="F22" s="114" t="s">
        <v>425</v>
      </c>
      <c r="G22" s="111">
        <v>0</v>
      </c>
      <c r="H22" s="111">
        <v>103</v>
      </c>
      <c r="I22" s="112" t="s">
        <v>338</v>
      </c>
      <c r="J22" s="111">
        <v>0</v>
      </c>
      <c r="K22" s="111">
        <v>2</v>
      </c>
      <c r="L22" s="41"/>
      <c r="M22" s="41"/>
      <c r="N22" s="41"/>
      <c r="O22" s="41"/>
      <c r="P22" s="41"/>
      <c r="Q22" s="90" t="s">
        <v>35</v>
      </c>
      <c r="R22" s="94" t="s">
        <v>35</v>
      </c>
      <c r="S22" s="90" t="s">
        <v>49</v>
      </c>
      <c r="T22" s="96">
        <v>0</v>
      </c>
      <c r="U22" s="96">
        <v>23</v>
      </c>
      <c r="V22" s="96">
        <v>21</v>
      </c>
      <c r="W22" s="152">
        <v>0.8</v>
      </c>
      <c r="X22" s="162">
        <v>11</v>
      </c>
      <c r="Y22" s="150">
        <v>0.05</v>
      </c>
      <c r="Z22" s="96">
        <v>11</v>
      </c>
      <c r="AA22" s="96">
        <v>11</v>
      </c>
    </row>
    <row r="23" spans="2:27" ht="12.75">
      <c r="B23" s="46" t="s">
        <v>160</v>
      </c>
      <c r="C23" s="46" t="s">
        <v>161</v>
      </c>
      <c r="D23" s="42"/>
      <c r="K23" s="41"/>
      <c r="L23" s="41"/>
      <c r="M23" s="41"/>
      <c r="N23" s="41"/>
      <c r="O23" s="41"/>
      <c r="P23" s="41"/>
      <c r="Q23" s="137" t="s">
        <v>63</v>
      </c>
      <c r="R23" s="134" t="s">
        <v>63</v>
      </c>
      <c r="S23" s="137" t="s">
        <v>62</v>
      </c>
      <c r="T23" s="136">
        <v>0</v>
      </c>
      <c r="U23" s="136">
        <v>24</v>
      </c>
      <c r="V23" s="136">
        <v>11</v>
      </c>
      <c r="W23" s="157">
        <v>0.8</v>
      </c>
      <c r="X23" s="163">
        <v>11</v>
      </c>
      <c r="Y23" s="156">
        <v>0.05</v>
      </c>
      <c r="Z23" s="136">
        <v>11</v>
      </c>
      <c r="AA23" s="136">
        <v>11</v>
      </c>
    </row>
    <row r="24" spans="2:27" ht="15" customHeight="1">
      <c r="B24" s="46" t="s">
        <v>162</v>
      </c>
      <c r="C24" s="46" t="s">
        <v>163</v>
      </c>
      <c r="D24" s="42"/>
      <c r="K24" s="41"/>
      <c r="L24" s="41"/>
      <c r="M24" s="41"/>
      <c r="N24" s="41"/>
      <c r="O24" s="41"/>
      <c r="Q24" s="90" t="s">
        <v>36</v>
      </c>
      <c r="R24" s="94" t="s">
        <v>36</v>
      </c>
      <c r="S24" s="90" t="s">
        <v>102</v>
      </c>
      <c r="T24" s="96">
        <v>0</v>
      </c>
      <c r="U24" s="96">
        <v>25</v>
      </c>
      <c r="V24" s="96">
        <v>24</v>
      </c>
      <c r="W24" s="152">
        <v>0.8</v>
      </c>
      <c r="X24" s="162">
        <v>11</v>
      </c>
      <c r="Y24" s="150">
        <v>0.05</v>
      </c>
      <c r="Z24" s="96">
        <v>11</v>
      </c>
      <c r="AA24" s="96">
        <v>11</v>
      </c>
    </row>
    <row r="25" spans="2:27" ht="15" customHeight="1">
      <c r="B25" s="46" t="s">
        <v>91</v>
      </c>
      <c r="C25" s="46" t="s">
        <v>92</v>
      </c>
      <c r="D25" s="42"/>
      <c r="K25" s="41"/>
      <c r="L25" s="41"/>
      <c r="M25" s="41"/>
      <c r="N25" s="41"/>
      <c r="O25" s="41"/>
      <c r="Q25" s="90" t="s">
        <v>37</v>
      </c>
      <c r="R25" s="94" t="s">
        <v>37</v>
      </c>
      <c r="S25" s="90" t="s">
        <v>103</v>
      </c>
      <c r="T25" s="96">
        <v>0</v>
      </c>
      <c r="U25" s="96">
        <v>26</v>
      </c>
      <c r="V25" s="96">
        <v>24</v>
      </c>
      <c r="W25" s="152">
        <v>0.8</v>
      </c>
      <c r="X25" s="162">
        <v>11</v>
      </c>
      <c r="Y25" s="150">
        <v>0.05</v>
      </c>
      <c r="Z25" s="96">
        <v>11</v>
      </c>
      <c r="AA25" s="96">
        <v>11</v>
      </c>
    </row>
    <row r="26" spans="2:27" ht="15" customHeight="1">
      <c r="B26" s="46" t="s">
        <v>164</v>
      </c>
      <c r="C26" s="46" t="s">
        <v>165</v>
      </c>
      <c r="D26" s="42"/>
      <c r="K26" s="41"/>
      <c r="L26" s="41"/>
      <c r="M26" s="41"/>
      <c r="N26" s="41"/>
      <c r="O26" s="41"/>
      <c r="Q26" s="90" t="s">
        <v>39</v>
      </c>
      <c r="R26" s="94" t="s">
        <v>39</v>
      </c>
      <c r="S26" s="90" t="s">
        <v>38</v>
      </c>
      <c r="T26" s="96">
        <v>0</v>
      </c>
      <c r="U26" s="96">
        <v>27</v>
      </c>
      <c r="V26" s="96">
        <v>11</v>
      </c>
      <c r="W26" s="152">
        <v>0.8</v>
      </c>
      <c r="X26" s="162">
        <v>11</v>
      </c>
      <c r="Y26" s="150">
        <v>0.05</v>
      </c>
      <c r="Z26" s="96">
        <v>11</v>
      </c>
      <c r="AA26" s="96">
        <v>11</v>
      </c>
    </row>
    <row r="27" spans="2:27" ht="12.75">
      <c r="B27" s="46" t="s">
        <v>166</v>
      </c>
      <c r="C27" s="46" t="s">
        <v>167</v>
      </c>
      <c r="D27" s="42"/>
      <c r="K27" s="41"/>
      <c r="L27" s="41"/>
      <c r="M27" s="41"/>
      <c r="N27" s="41"/>
      <c r="O27" s="41"/>
      <c r="Q27" s="90" t="s">
        <v>41</v>
      </c>
      <c r="R27" s="94" t="s">
        <v>41</v>
      </c>
      <c r="S27" s="90" t="s">
        <v>40</v>
      </c>
      <c r="T27" s="96">
        <v>0</v>
      </c>
      <c r="U27" s="96">
        <v>28</v>
      </c>
      <c r="V27" s="96">
        <v>11</v>
      </c>
      <c r="W27" s="152">
        <v>0.8</v>
      </c>
      <c r="X27" s="162">
        <v>11</v>
      </c>
      <c r="Y27" s="150">
        <v>0.05</v>
      </c>
      <c r="Z27" s="96">
        <v>11</v>
      </c>
      <c r="AA27" s="96">
        <v>11</v>
      </c>
    </row>
    <row r="28" spans="2:27" ht="12.75">
      <c r="B28" s="46" t="s">
        <v>168</v>
      </c>
      <c r="C28" s="46" t="s">
        <v>294</v>
      </c>
      <c r="D28" s="42"/>
      <c r="K28" s="41"/>
      <c r="L28" s="41"/>
      <c r="M28" s="41"/>
      <c r="N28" s="41"/>
      <c r="O28" s="41"/>
      <c r="Q28" s="90" t="s">
        <v>42</v>
      </c>
      <c r="R28" s="94" t="s">
        <v>42</v>
      </c>
      <c r="S28" s="90" t="s">
        <v>104</v>
      </c>
      <c r="T28" s="96">
        <v>0</v>
      </c>
      <c r="U28" s="96">
        <v>29</v>
      </c>
      <c r="V28" s="96">
        <v>11</v>
      </c>
      <c r="W28" s="152">
        <v>0.8</v>
      </c>
      <c r="X28" s="162">
        <v>11</v>
      </c>
      <c r="Y28" s="150">
        <v>0.05</v>
      </c>
      <c r="Z28" s="96">
        <v>11</v>
      </c>
      <c r="AA28" s="96">
        <v>11</v>
      </c>
    </row>
    <row r="29" spans="2:27" ht="15" customHeight="1">
      <c r="B29" s="46" t="s">
        <v>169</v>
      </c>
      <c r="C29" s="46" t="s">
        <v>170</v>
      </c>
      <c r="D29" s="42"/>
      <c r="J29" s="533" t="s">
        <v>437</v>
      </c>
      <c r="K29" s="534"/>
      <c r="L29" s="534"/>
      <c r="M29" s="534"/>
      <c r="N29" s="41"/>
      <c r="O29" s="41"/>
      <c r="Q29" s="137" t="s">
        <v>65</v>
      </c>
      <c r="R29" s="134" t="s">
        <v>65</v>
      </c>
      <c r="S29" s="137" t="s">
        <v>64</v>
      </c>
      <c r="T29" s="136">
        <v>0</v>
      </c>
      <c r="U29" s="136">
        <v>30</v>
      </c>
      <c r="V29" s="136">
        <v>11</v>
      </c>
      <c r="W29" s="157">
        <v>0.8</v>
      </c>
      <c r="X29" s="163">
        <v>11</v>
      </c>
      <c r="Y29" s="156">
        <v>0.05</v>
      </c>
      <c r="Z29" s="136">
        <v>11</v>
      </c>
      <c r="AA29" s="136">
        <v>11</v>
      </c>
    </row>
    <row r="30" spans="2:27" ht="15" customHeight="1">
      <c r="B30" s="46" t="s">
        <v>171</v>
      </c>
      <c r="C30" s="46" t="s">
        <v>172</v>
      </c>
      <c r="D30" s="42"/>
      <c r="E30" s="527" t="s">
        <v>435</v>
      </c>
      <c r="F30" s="529"/>
      <c r="G30" s="529"/>
      <c r="H30" s="528"/>
      <c r="I30" s="45"/>
      <c r="J30" s="99">
        <v>0</v>
      </c>
      <c r="K30" s="532" t="s">
        <v>375</v>
      </c>
      <c r="L30" s="532"/>
      <c r="M30" s="532"/>
      <c r="Q30" s="90" t="s">
        <v>216</v>
      </c>
      <c r="R30" s="94" t="s">
        <v>216</v>
      </c>
      <c r="S30" s="90" t="s">
        <v>105</v>
      </c>
      <c r="T30" s="96">
        <v>0</v>
      </c>
      <c r="U30" s="96">
        <v>31</v>
      </c>
      <c r="V30" s="96">
        <v>30</v>
      </c>
      <c r="W30" s="152">
        <v>0.8</v>
      </c>
      <c r="X30" s="162">
        <v>11</v>
      </c>
      <c r="Y30" s="150">
        <v>0.05</v>
      </c>
      <c r="Z30" s="96">
        <v>11</v>
      </c>
      <c r="AA30" s="96">
        <v>11</v>
      </c>
    </row>
    <row r="31" spans="2:27" ht="12.75">
      <c r="B31" s="46" t="s">
        <v>173</v>
      </c>
      <c r="C31" s="46" t="s">
        <v>174</v>
      </c>
      <c r="D31" s="42"/>
      <c r="E31" s="524" t="s">
        <v>440</v>
      </c>
      <c r="F31" s="525"/>
      <c r="G31" s="526"/>
      <c r="H31" s="97" t="s">
        <v>345</v>
      </c>
      <c r="I31" s="45" t="s">
        <v>346</v>
      </c>
      <c r="J31" s="99">
        <v>1</v>
      </c>
      <c r="K31" s="532" t="s">
        <v>376</v>
      </c>
      <c r="L31" s="532"/>
      <c r="M31" s="532"/>
      <c r="Q31" s="90" t="s">
        <v>217</v>
      </c>
      <c r="R31" s="94" t="s">
        <v>217</v>
      </c>
      <c r="S31" s="90" t="s">
        <v>129</v>
      </c>
      <c r="T31" s="96">
        <v>0</v>
      </c>
      <c r="U31" s="96">
        <v>32</v>
      </c>
      <c r="V31" s="96">
        <v>30</v>
      </c>
      <c r="W31" s="152">
        <v>0.8</v>
      </c>
      <c r="X31" s="162">
        <v>11</v>
      </c>
      <c r="Y31" s="150">
        <v>0.05</v>
      </c>
      <c r="Z31" s="96">
        <v>11</v>
      </c>
      <c r="AA31" s="96">
        <v>11</v>
      </c>
    </row>
    <row r="32" spans="2:27" ht="12.75">
      <c r="B32" s="46" t="s">
        <v>175</v>
      </c>
      <c r="C32" s="46" t="s">
        <v>119</v>
      </c>
      <c r="D32" s="42"/>
      <c r="E32" s="524" t="s">
        <v>441</v>
      </c>
      <c r="F32" s="525"/>
      <c r="G32" s="526"/>
      <c r="H32" s="97" t="s">
        <v>482</v>
      </c>
      <c r="I32" s="45" t="s">
        <v>347</v>
      </c>
      <c r="J32" s="99">
        <v>2</v>
      </c>
      <c r="K32" s="532" t="s">
        <v>377</v>
      </c>
      <c r="L32" s="532"/>
      <c r="M32" s="532"/>
      <c r="Q32" s="137" t="s">
        <v>67</v>
      </c>
      <c r="R32" s="134" t="s">
        <v>67</v>
      </c>
      <c r="S32" s="137" t="s">
        <v>66</v>
      </c>
      <c r="T32" s="136">
        <v>0</v>
      </c>
      <c r="U32" s="136">
        <v>33</v>
      </c>
      <c r="V32" s="136">
        <v>11</v>
      </c>
      <c r="W32" s="157">
        <v>0.8</v>
      </c>
      <c r="X32" s="163">
        <v>11</v>
      </c>
      <c r="Y32" s="156">
        <v>0.05</v>
      </c>
      <c r="Z32" s="136">
        <v>11</v>
      </c>
      <c r="AA32" s="136">
        <v>11</v>
      </c>
    </row>
    <row r="33" spans="2:27" ht="12.75">
      <c r="B33" s="46" t="s">
        <v>176</v>
      </c>
      <c r="C33" s="46" t="s">
        <v>351</v>
      </c>
      <c r="D33" s="42"/>
      <c r="E33" s="524" t="s">
        <v>442</v>
      </c>
      <c r="F33" s="525"/>
      <c r="G33" s="526"/>
      <c r="H33" s="97" t="s">
        <v>348</v>
      </c>
      <c r="I33" s="45"/>
      <c r="J33" s="99">
        <v>3</v>
      </c>
      <c r="K33" s="532" t="s">
        <v>478</v>
      </c>
      <c r="L33" s="532"/>
      <c r="M33" s="532"/>
      <c r="Q33" s="90" t="s">
        <v>218</v>
      </c>
      <c r="R33" s="94" t="s">
        <v>218</v>
      </c>
      <c r="S33" s="90" t="s">
        <v>219</v>
      </c>
      <c r="T33" s="96">
        <v>0</v>
      </c>
      <c r="U33" s="96">
        <v>34</v>
      </c>
      <c r="V33" s="96">
        <v>33</v>
      </c>
      <c r="W33" s="152">
        <v>0.8</v>
      </c>
      <c r="X33" s="162">
        <v>11</v>
      </c>
      <c r="Y33" s="150">
        <v>0.05</v>
      </c>
      <c r="Z33" s="96">
        <v>11</v>
      </c>
      <c r="AA33" s="96">
        <v>11</v>
      </c>
    </row>
    <row r="34" spans="2:27" ht="12.75">
      <c r="B34" s="46" t="s">
        <v>177</v>
      </c>
      <c r="C34" s="46" t="s">
        <v>178</v>
      </c>
      <c r="D34" s="42"/>
      <c r="E34" s="524" t="s">
        <v>443</v>
      </c>
      <c r="F34" s="525"/>
      <c r="G34" s="526"/>
      <c r="H34" s="97" t="s">
        <v>338</v>
      </c>
      <c r="I34" s="93" t="s">
        <v>349</v>
      </c>
      <c r="J34" s="99">
        <v>4</v>
      </c>
      <c r="K34" s="532" t="s">
        <v>481</v>
      </c>
      <c r="L34" s="532"/>
      <c r="M34" s="532"/>
      <c r="Q34" s="95" t="s">
        <v>220</v>
      </c>
      <c r="R34" s="94" t="s">
        <v>220</v>
      </c>
      <c r="S34" s="95" t="s">
        <v>221</v>
      </c>
      <c r="T34" s="96">
        <v>0</v>
      </c>
      <c r="U34" s="96">
        <v>35</v>
      </c>
      <c r="V34" s="96">
        <v>33</v>
      </c>
      <c r="W34" s="152">
        <v>0.8</v>
      </c>
      <c r="X34" s="162">
        <v>11</v>
      </c>
      <c r="Y34" s="150">
        <v>0.05</v>
      </c>
      <c r="Z34" s="96">
        <v>11</v>
      </c>
      <c r="AA34" s="96">
        <v>11</v>
      </c>
    </row>
    <row r="35" spans="2:27" ht="12.75">
      <c r="B35" s="46" t="s">
        <v>95</v>
      </c>
      <c r="C35" s="46" t="s">
        <v>96</v>
      </c>
      <c r="D35" s="42"/>
      <c r="E35" s="530" t="s">
        <v>350</v>
      </c>
      <c r="F35" s="525"/>
      <c r="G35" s="526"/>
      <c r="H35" s="97" t="s">
        <v>338</v>
      </c>
      <c r="I35" s="93" t="s">
        <v>349</v>
      </c>
      <c r="J35" s="99">
        <v>5</v>
      </c>
      <c r="K35" s="532" t="s">
        <v>480</v>
      </c>
      <c r="L35" s="532"/>
      <c r="M35" s="532"/>
      <c r="Q35" s="135" t="s">
        <v>47</v>
      </c>
      <c r="R35" s="134" t="s">
        <v>47</v>
      </c>
      <c r="S35" s="135" t="s">
        <v>222</v>
      </c>
      <c r="T35" s="136">
        <v>0</v>
      </c>
      <c r="U35" s="136">
        <v>36</v>
      </c>
      <c r="V35" s="136">
        <v>5</v>
      </c>
      <c r="W35" s="155">
        <v>0.3</v>
      </c>
      <c r="X35" s="158">
        <v>5</v>
      </c>
      <c r="Y35" s="155">
        <v>0.1</v>
      </c>
      <c r="Z35" s="136">
        <v>0</v>
      </c>
      <c r="AA35" s="136">
        <v>0</v>
      </c>
    </row>
    <row r="36" spans="2:27" ht="12.75">
      <c r="B36" s="46" t="s">
        <v>179</v>
      </c>
      <c r="C36" s="46" t="s">
        <v>180</v>
      </c>
      <c r="D36" s="42"/>
      <c r="E36" s="524" t="s">
        <v>444</v>
      </c>
      <c r="F36" s="525"/>
      <c r="G36" s="526"/>
      <c r="H36" s="97"/>
      <c r="I36" s="93" t="s">
        <v>349</v>
      </c>
      <c r="J36" s="93"/>
      <c r="Q36" s="135" t="s">
        <v>55</v>
      </c>
      <c r="R36" s="134" t="s">
        <v>55</v>
      </c>
      <c r="S36" s="135" t="s">
        <v>54</v>
      </c>
      <c r="T36" s="136">
        <v>0</v>
      </c>
      <c r="U36" s="136">
        <v>37</v>
      </c>
      <c r="V36" s="136">
        <v>5</v>
      </c>
      <c r="W36" s="155">
        <v>0.3</v>
      </c>
      <c r="X36" s="158">
        <v>5</v>
      </c>
      <c r="Y36" s="155">
        <v>0.1</v>
      </c>
      <c r="Z36" s="136">
        <v>0</v>
      </c>
      <c r="AA36" s="136">
        <v>0</v>
      </c>
    </row>
    <row r="37" spans="2:27" ht="12.75">
      <c r="B37" s="46" t="s">
        <v>181</v>
      </c>
      <c r="C37" s="46" t="s">
        <v>182</v>
      </c>
      <c r="D37" s="42"/>
      <c r="E37" s="93"/>
      <c r="F37" s="93"/>
      <c r="G37" s="93"/>
      <c r="H37" s="93"/>
      <c r="I37" s="93"/>
      <c r="J37" s="93"/>
      <c r="Q37" s="95" t="s">
        <v>223</v>
      </c>
      <c r="R37" s="94" t="s">
        <v>223</v>
      </c>
      <c r="S37" s="95" t="s">
        <v>224</v>
      </c>
      <c r="T37" s="96">
        <v>0</v>
      </c>
      <c r="U37" s="96">
        <v>38</v>
      </c>
      <c r="V37" s="96">
        <v>37</v>
      </c>
      <c r="W37" s="152">
        <v>0.8</v>
      </c>
      <c r="X37" s="162">
        <v>37</v>
      </c>
      <c r="Y37" s="152">
        <v>0.3</v>
      </c>
      <c r="Z37" s="96">
        <v>37</v>
      </c>
      <c r="AA37" s="96">
        <v>37</v>
      </c>
    </row>
    <row r="38" spans="2:27" ht="30">
      <c r="B38" s="46" t="s">
        <v>183</v>
      </c>
      <c r="C38" s="46" t="s">
        <v>184</v>
      </c>
      <c r="D38" s="42"/>
      <c r="E38" s="125" t="s">
        <v>436</v>
      </c>
      <c r="F38" s="93"/>
      <c r="I38" s="93"/>
      <c r="J38" s="93"/>
      <c r="Q38" s="95" t="s">
        <v>225</v>
      </c>
      <c r="R38" s="94" t="s">
        <v>225</v>
      </c>
      <c r="S38" s="95" t="s">
        <v>226</v>
      </c>
      <c r="T38" s="96">
        <v>0</v>
      </c>
      <c r="U38" s="96">
        <v>39</v>
      </c>
      <c r="V38" s="96">
        <v>37</v>
      </c>
      <c r="W38" s="152">
        <v>0.8</v>
      </c>
      <c r="X38" s="162">
        <v>37</v>
      </c>
      <c r="Y38" s="152">
        <v>0.3</v>
      </c>
      <c r="Z38" s="96">
        <v>37</v>
      </c>
      <c r="AA38" s="96">
        <v>37</v>
      </c>
    </row>
    <row r="39" spans="2:27" ht="12.75">
      <c r="B39" s="46" t="s">
        <v>97</v>
      </c>
      <c r="C39" s="46" t="s">
        <v>98</v>
      </c>
      <c r="D39" s="42"/>
      <c r="E39" s="128" t="s">
        <v>449</v>
      </c>
      <c r="F39" s="93"/>
      <c r="I39" s="93"/>
      <c r="J39" s="93"/>
      <c r="Q39" s="135" t="s">
        <v>130</v>
      </c>
      <c r="R39" s="134" t="s">
        <v>130</v>
      </c>
      <c r="S39" s="135" t="s">
        <v>131</v>
      </c>
      <c r="T39" s="136">
        <v>0</v>
      </c>
      <c r="U39" s="136">
        <v>40</v>
      </c>
      <c r="V39" s="136">
        <v>5</v>
      </c>
      <c r="W39" s="155">
        <v>0.3</v>
      </c>
      <c r="X39" s="158">
        <v>5</v>
      </c>
      <c r="Y39" s="155">
        <v>0.1</v>
      </c>
      <c r="Z39" s="136">
        <v>0</v>
      </c>
      <c r="AA39" s="136">
        <v>0</v>
      </c>
    </row>
    <row r="40" spans="2:27" ht="12.75">
      <c r="B40" s="46" t="s">
        <v>185</v>
      </c>
      <c r="C40" s="46" t="s">
        <v>186</v>
      </c>
      <c r="D40" s="42"/>
      <c r="E40" s="128" t="s">
        <v>450</v>
      </c>
      <c r="F40" s="93"/>
      <c r="I40" s="93"/>
      <c r="J40" s="93"/>
      <c r="Q40" s="135" t="s">
        <v>57</v>
      </c>
      <c r="R40" s="134" t="s">
        <v>57</v>
      </c>
      <c r="S40" s="135" t="s">
        <v>56</v>
      </c>
      <c r="T40" s="136">
        <v>0</v>
      </c>
      <c r="U40" s="136">
        <v>41</v>
      </c>
      <c r="V40" s="136">
        <v>5</v>
      </c>
      <c r="W40" s="155">
        <v>0.3</v>
      </c>
      <c r="X40" s="158">
        <v>5</v>
      </c>
      <c r="Y40" s="155">
        <v>0.1</v>
      </c>
      <c r="Z40" s="136">
        <v>0</v>
      </c>
      <c r="AA40" s="136">
        <v>0</v>
      </c>
    </row>
    <row r="41" spans="2:27" ht="12.75">
      <c r="B41" s="46" t="s">
        <v>187</v>
      </c>
      <c r="C41" s="46" t="s">
        <v>188</v>
      </c>
      <c r="D41" s="42"/>
      <c r="E41" s="128" t="s">
        <v>451</v>
      </c>
      <c r="F41" s="93"/>
      <c r="I41" s="93"/>
      <c r="J41" s="93"/>
      <c r="Q41" s="95" t="s">
        <v>227</v>
      </c>
      <c r="R41" s="94" t="s">
        <v>227</v>
      </c>
      <c r="S41" s="95" t="s">
        <v>228</v>
      </c>
      <c r="T41" s="96">
        <v>0</v>
      </c>
      <c r="U41" s="96">
        <v>42</v>
      </c>
      <c r="V41" s="96">
        <v>41</v>
      </c>
      <c r="W41" s="152">
        <v>0.8</v>
      </c>
      <c r="X41" s="159">
        <v>5</v>
      </c>
      <c r="Y41" s="153">
        <v>0.05</v>
      </c>
      <c r="Z41" s="96">
        <v>41</v>
      </c>
      <c r="AA41" s="96">
        <v>41</v>
      </c>
    </row>
    <row r="42" spans="2:27" ht="12.75">
      <c r="B42" s="46" t="s">
        <v>93</v>
      </c>
      <c r="C42" s="46" t="s">
        <v>94</v>
      </c>
      <c r="D42" s="42"/>
      <c r="E42" s="128" t="s">
        <v>452</v>
      </c>
      <c r="F42" s="93"/>
      <c r="G42" s="93"/>
      <c r="H42" s="93"/>
      <c r="I42" s="93"/>
      <c r="J42" s="93"/>
      <c r="Q42" s="95" t="s">
        <v>229</v>
      </c>
      <c r="R42" s="94" t="s">
        <v>229</v>
      </c>
      <c r="S42" s="95" t="s">
        <v>230</v>
      </c>
      <c r="T42" s="96">
        <v>0</v>
      </c>
      <c r="U42" s="96">
        <v>43</v>
      </c>
      <c r="V42" s="96">
        <v>41</v>
      </c>
      <c r="W42" s="152">
        <v>0.8</v>
      </c>
      <c r="X42" s="159">
        <v>5</v>
      </c>
      <c r="Y42" s="153">
        <v>0.05</v>
      </c>
      <c r="Z42" s="96">
        <v>41</v>
      </c>
      <c r="AA42" s="96">
        <v>41</v>
      </c>
    </row>
    <row r="43" spans="2:27" ht="12.75">
      <c r="B43" s="46" t="s">
        <v>189</v>
      </c>
      <c r="C43" s="46" t="s">
        <v>190</v>
      </c>
      <c r="D43" s="42"/>
      <c r="E43" s="128" t="s">
        <v>548</v>
      </c>
      <c r="F43" s="93"/>
      <c r="G43" s="523" t="s">
        <v>485</v>
      </c>
      <c r="H43" s="523"/>
      <c r="I43" s="523"/>
      <c r="J43" s="523"/>
      <c r="K43" s="523"/>
      <c r="L43" s="523"/>
      <c r="M43" s="523"/>
      <c r="N43" s="523"/>
      <c r="Q43" s="95" t="s">
        <v>231</v>
      </c>
      <c r="R43" s="94" t="s">
        <v>231</v>
      </c>
      <c r="S43" s="95" t="s">
        <v>232</v>
      </c>
      <c r="T43" s="96">
        <v>0</v>
      </c>
      <c r="U43" s="96">
        <v>44</v>
      </c>
      <c r="V43" s="96">
        <v>41</v>
      </c>
      <c r="W43" s="152">
        <v>0.8</v>
      </c>
      <c r="X43" s="159">
        <v>5</v>
      </c>
      <c r="Y43" s="153">
        <v>0.05</v>
      </c>
      <c r="Z43" s="96">
        <v>41</v>
      </c>
      <c r="AA43" s="96">
        <v>41</v>
      </c>
    </row>
    <row r="44" spans="2:27" ht="12.75">
      <c r="B44" s="46" t="s">
        <v>191</v>
      </c>
      <c r="C44" s="46" t="s">
        <v>192</v>
      </c>
      <c r="D44" s="42"/>
      <c r="E44" s="149" t="s">
        <v>549</v>
      </c>
      <c r="F44" s="93"/>
      <c r="G44" s="127" t="s">
        <v>438</v>
      </c>
      <c r="H44" s="127" t="s">
        <v>453</v>
      </c>
      <c r="I44" s="127" t="s">
        <v>439</v>
      </c>
      <c r="J44" s="127" t="s">
        <v>505</v>
      </c>
      <c r="K44" s="536" t="s">
        <v>488</v>
      </c>
      <c r="L44" s="537"/>
      <c r="M44" s="537"/>
      <c r="N44" s="538"/>
      <c r="Q44" s="135" t="s">
        <v>76</v>
      </c>
      <c r="R44" s="134" t="s">
        <v>76</v>
      </c>
      <c r="S44" s="135" t="s">
        <v>75</v>
      </c>
      <c r="T44" s="136">
        <v>0</v>
      </c>
      <c r="U44" s="136">
        <v>45</v>
      </c>
      <c r="V44" s="136">
        <v>5</v>
      </c>
      <c r="W44" s="155">
        <v>0.3</v>
      </c>
      <c r="X44" s="158">
        <v>5</v>
      </c>
      <c r="Y44" s="155">
        <v>0.1</v>
      </c>
      <c r="Z44" s="136">
        <v>0</v>
      </c>
      <c r="AA44" s="136">
        <v>0</v>
      </c>
    </row>
    <row r="45" spans="2:27" ht="12.75">
      <c r="B45" s="46" t="s">
        <v>193</v>
      </c>
      <c r="C45" s="46" t="s">
        <v>194</v>
      </c>
      <c r="D45" s="42"/>
      <c r="E45" s="149" t="s">
        <v>534</v>
      </c>
      <c r="F45" s="93"/>
      <c r="G45" s="110">
        <v>123.456</v>
      </c>
      <c r="H45" s="131" t="s">
        <v>387</v>
      </c>
      <c r="I45" s="131"/>
      <c r="J45" s="100"/>
      <c r="K45" s="539" t="s">
        <v>519</v>
      </c>
      <c r="L45" s="539"/>
      <c r="M45" s="539"/>
      <c r="N45" s="539"/>
      <c r="Q45" s="95" t="s">
        <v>233</v>
      </c>
      <c r="R45" s="94" t="s">
        <v>233</v>
      </c>
      <c r="S45" s="95" t="s">
        <v>234</v>
      </c>
      <c r="T45" s="96">
        <v>0</v>
      </c>
      <c r="U45" s="96">
        <v>46</v>
      </c>
      <c r="V45" s="96">
        <v>45</v>
      </c>
      <c r="W45" s="152">
        <v>0.8</v>
      </c>
      <c r="X45" s="162">
        <v>45</v>
      </c>
      <c r="Y45" s="152">
        <v>0.3</v>
      </c>
      <c r="Z45" s="96">
        <v>45</v>
      </c>
      <c r="AA45" s="96">
        <v>45</v>
      </c>
    </row>
    <row r="46" spans="2:27" ht="15.75">
      <c r="B46" s="46" t="s">
        <v>195</v>
      </c>
      <c r="C46" s="46" t="s">
        <v>196</v>
      </c>
      <c r="D46" s="42"/>
      <c r="E46" s="149" t="s">
        <v>550</v>
      </c>
      <c r="F46" s="93"/>
      <c r="G46" s="101">
        <v>123.456</v>
      </c>
      <c r="H46" s="91" t="s">
        <v>385</v>
      </c>
      <c r="I46" s="131" t="s">
        <v>417</v>
      </c>
      <c r="J46" s="100"/>
      <c r="K46" s="539" t="s">
        <v>520</v>
      </c>
      <c r="L46" s="539"/>
      <c r="M46" s="539"/>
      <c r="N46" s="539"/>
      <c r="Q46" s="95" t="s">
        <v>235</v>
      </c>
      <c r="R46" s="94" t="s">
        <v>235</v>
      </c>
      <c r="S46" s="95" t="s">
        <v>133</v>
      </c>
      <c r="T46" s="96">
        <v>0</v>
      </c>
      <c r="U46" s="96">
        <v>47</v>
      </c>
      <c r="V46" s="96">
        <v>45</v>
      </c>
      <c r="W46" s="152">
        <v>0.8</v>
      </c>
      <c r="X46" s="162">
        <v>45</v>
      </c>
      <c r="Y46" s="152">
        <v>0.3</v>
      </c>
      <c r="Z46" s="96">
        <v>45</v>
      </c>
      <c r="AA46" s="96">
        <v>45</v>
      </c>
    </row>
    <row r="47" spans="2:27" ht="37.5" customHeight="1">
      <c r="B47" s="46" t="s">
        <v>197</v>
      </c>
      <c r="C47" s="46" t="s">
        <v>198</v>
      </c>
      <c r="D47" s="42"/>
      <c r="E47" s="93"/>
      <c r="F47" s="93"/>
      <c r="G47" s="102">
        <v>123.456</v>
      </c>
      <c r="H47" s="91" t="s">
        <v>414</v>
      </c>
      <c r="I47" s="131" t="s">
        <v>496</v>
      </c>
      <c r="J47" s="97" t="s">
        <v>338</v>
      </c>
      <c r="K47" s="540" t="s">
        <v>489</v>
      </c>
      <c r="L47" s="541"/>
      <c r="M47" s="541"/>
      <c r="N47" s="542"/>
      <c r="Q47" s="95" t="s">
        <v>236</v>
      </c>
      <c r="R47" s="94" t="s">
        <v>236</v>
      </c>
      <c r="S47" s="95" t="s">
        <v>134</v>
      </c>
      <c r="T47" s="96">
        <v>0</v>
      </c>
      <c r="U47" s="96">
        <v>48</v>
      </c>
      <c r="V47" s="96">
        <v>45</v>
      </c>
      <c r="W47" s="152">
        <v>0.8</v>
      </c>
      <c r="X47" s="162">
        <v>45</v>
      </c>
      <c r="Y47" s="152">
        <v>0.3</v>
      </c>
      <c r="Z47" s="96">
        <v>45</v>
      </c>
      <c r="AA47" s="96">
        <v>45</v>
      </c>
    </row>
    <row r="48" spans="2:27" ht="28.5" customHeight="1">
      <c r="B48" s="46" t="s">
        <v>352</v>
      </c>
      <c r="C48" s="46" t="s">
        <v>353</v>
      </c>
      <c r="D48" s="42"/>
      <c r="F48" s="93"/>
      <c r="G48" s="102">
        <v>123.456</v>
      </c>
      <c r="H48" s="91" t="s">
        <v>416</v>
      </c>
      <c r="I48" s="131" t="s">
        <v>497</v>
      </c>
      <c r="J48" s="97" t="s">
        <v>338</v>
      </c>
      <c r="K48" s="543" t="s">
        <v>490</v>
      </c>
      <c r="L48" s="543"/>
      <c r="M48" s="543"/>
      <c r="N48" s="543"/>
      <c r="Q48" s="95" t="s">
        <v>237</v>
      </c>
      <c r="R48" s="94" t="s">
        <v>237</v>
      </c>
      <c r="S48" s="95" t="s">
        <v>238</v>
      </c>
      <c r="T48" s="96">
        <v>0</v>
      </c>
      <c r="U48" s="96">
        <v>49</v>
      </c>
      <c r="V48" s="96">
        <v>45</v>
      </c>
      <c r="W48" s="152">
        <v>0.8</v>
      </c>
      <c r="X48" s="162">
        <v>45</v>
      </c>
      <c r="Y48" s="152">
        <v>0.3</v>
      </c>
      <c r="Z48" s="96">
        <v>45</v>
      </c>
      <c r="AA48" s="96">
        <v>45</v>
      </c>
    </row>
    <row r="49" spans="2:27" ht="39.75" customHeight="1">
      <c r="B49" s="46" t="s">
        <v>199</v>
      </c>
      <c r="C49" s="46" t="s">
        <v>200</v>
      </c>
      <c r="D49" s="42"/>
      <c r="F49" s="93"/>
      <c r="G49" s="102">
        <v>123.456</v>
      </c>
      <c r="H49" s="91" t="s">
        <v>416</v>
      </c>
      <c r="I49" s="131" t="s">
        <v>498</v>
      </c>
      <c r="J49" s="97"/>
      <c r="K49" s="543" t="s">
        <v>491</v>
      </c>
      <c r="L49" s="543"/>
      <c r="M49" s="543"/>
      <c r="N49" s="543"/>
      <c r="Q49" s="95" t="s">
        <v>239</v>
      </c>
      <c r="R49" s="94" t="s">
        <v>239</v>
      </c>
      <c r="S49" s="95" t="s">
        <v>240</v>
      </c>
      <c r="T49" s="96">
        <v>0</v>
      </c>
      <c r="U49" s="96">
        <v>50</v>
      </c>
      <c r="V49" s="96">
        <v>45</v>
      </c>
      <c r="W49" s="152">
        <v>0.8</v>
      </c>
      <c r="X49" s="162">
        <v>45</v>
      </c>
      <c r="Y49" s="152">
        <v>0.3</v>
      </c>
      <c r="Z49" s="96">
        <v>45</v>
      </c>
      <c r="AA49" s="96">
        <v>45</v>
      </c>
    </row>
    <row r="50" spans="2:27" ht="30">
      <c r="B50" s="46" t="s">
        <v>201</v>
      </c>
      <c r="C50" s="46" t="s">
        <v>202</v>
      </c>
      <c r="D50" s="42"/>
      <c r="F50" s="93"/>
      <c r="G50" s="102">
        <v>123.456</v>
      </c>
      <c r="H50" s="91" t="s">
        <v>415</v>
      </c>
      <c r="I50" s="131" t="s">
        <v>499</v>
      </c>
      <c r="J50" s="97" t="s">
        <v>338</v>
      </c>
      <c r="K50" s="543" t="s">
        <v>492</v>
      </c>
      <c r="L50" s="543"/>
      <c r="M50" s="543"/>
      <c r="N50" s="543"/>
      <c r="Q50" s="135" t="s">
        <v>132</v>
      </c>
      <c r="R50" s="134" t="s">
        <v>132</v>
      </c>
      <c r="S50" s="135" t="s">
        <v>241</v>
      </c>
      <c r="T50" s="136">
        <v>0</v>
      </c>
      <c r="U50" s="136">
        <v>51</v>
      </c>
      <c r="V50" s="136">
        <v>5</v>
      </c>
      <c r="W50" s="155">
        <v>0.3</v>
      </c>
      <c r="X50" s="158">
        <v>5</v>
      </c>
      <c r="Y50" s="155">
        <v>0.1</v>
      </c>
      <c r="Z50" s="136">
        <v>0</v>
      </c>
      <c r="AA50" s="136">
        <v>0</v>
      </c>
    </row>
    <row r="51" spans="2:27" ht="41.25" customHeight="1">
      <c r="B51" s="46" t="s">
        <v>203</v>
      </c>
      <c r="C51" s="46" t="s">
        <v>204</v>
      </c>
      <c r="D51" s="42"/>
      <c r="E51" s="93"/>
      <c r="F51" s="93"/>
      <c r="G51" s="102">
        <v>123.456</v>
      </c>
      <c r="H51" s="91" t="s">
        <v>416</v>
      </c>
      <c r="I51" s="131" t="s">
        <v>500</v>
      </c>
      <c r="J51" s="97" t="s">
        <v>338</v>
      </c>
      <c r="K51" s="543" t="s">
        <v>506</v>
      </c>
      <c r="L51" s="543"/>
      <c r="M51" s="543"/>
      <c r="N51" s="543"/>
      <c r="Q51" s="135" t="s">
        <v>78</v>
      </c>
      <c r="R51" s="134" t="s">
        <v>78</v>
      </c>
      <c r="S51" s="135" t="s">
        <v>77</v>
      </c>
      <c r="T51" s="136">
        <v>0</v>
      </c>
      <c r="U51" s="136">
        <v>52</v>
      </c>
      <c r="V51" s="136">
        <v>5</v>
      </c>
      <c r="W51" s="155">
        <v>0.3</v>
      </c>
      <c r="X51" s="160">
        <v>5</v>
      </c>
      <c r="Y51" s="172">
        <v>0.05</v>
      </c>
      <c r="Z51" s="136">
        <v>0</v>
      </c>
      <c r="AA51" s="136">
        <v>0</v>
      </c>
    </row>
    <row r="52" spans="2:27" ht="24.75" customHeight="1">
      <c r="B52" s="46" t="s">
        <v>205</v>
      </c>
      <c r="C52" s="46" t="s">
        <v>206</v>
      </c>
      <c r="D52" s="42"/>
      <c r="E52" s="125" t="s">
        <v>486</v>
      </c>
      <c r="F52" s="93"/>
      <c r="G52" s="102">
        <v>123.456</v>
      </c>
      <c r="H52" s="91" t="s">
        <v>419</v>
      </c>
      <c r="I52" s="132" t="s">
        <v>418</v>
      </c>
      <c r="J52" s="97" t="s">
        <v>338</v>
      </c>
      <c r="K52" s="540" t="s">
        <v>516</v>
      </c>
      <c r="L52" s="541"/>
      <c r="M52" s="541"/>
      <c r="N52" s="542"/>
      <c r="Q52" s="135" t="s">
        <v>69</v>
      </c>
      <c r="R52" s="134" t="s">
        <v>69</v>
      </c>
      <c r="S52" s="135" t="s">
        <v>68</v>
      </c>
      <c r="T52" s="136">
        <v>0</v>
      </c>
      <c r="U52" s="136">
        <v>53</v>
      </c>
      <c r="V52" s="136">
        <v>52</v>
      </c>
      <c r="W52" s="157">
        <v>0.8</v>
      </c>
      <c r="X52" s="160">
        <v>5</v>
      </c>
      <c r="Y52" s="172">
        <v>0.05</v>
      </c>
      <c r="Z52" s="136">
        <v>52</v>
      </c>
      <c r="AA52" s="136">
        <v>52</v>
      </c>
    </row>
    <row r="53" spans="2:27" ht="12.75">
      <c r="B53" s="46" t="s">
        <v>207</v>
      </c>
      <c r="C53" s="46" t="s">
        <v>208</v>
      </c>
      <c r="D53" s="42"/>
      <c r="E53" s="98" t="s">
        <v>378</v>
      </c>
      <c r="F53" s="93"/>
      <c r="G53" s="103">
        <v>123.456</v>
      </c>
      <c r="H53" s="91" t="s">
        <v>380</v>
      </c>
      <c r="I53" s="131" t="s">
        <v>420</v>
      </c>
      <c r="J53" s="97" t="s">
        <v>338</v>
      </c>
      <c r="K53" s="543" t="s">
        <v>422</v>
      </c>
      <c r="L53" s="543"/>
      <c r="M53" s="543"/>
      <c r="N53" s="543"/>
      <c r="Q53" s="95" t="s">
        <v>242</v>
      </c>
      <c r="R53" s="94" t="s">
        <v>242</v>
      </c>
      <c r="S53" s="95" t="s">
        <v>243</v>
      </c>
      <c r="T53" s="96">
        <v>0</v>
      </c>
      <c r="U53" s="96">
        <v>54</v>
      </c>
      <c r="V53" s="96">
        <v>53</v>
      </c>
      <c r="W53" s="152">
        <v>0.8</v>
      </c>
      <c r="X53" s="159">
        <v>5</v>
      </c>
      <c r="Y53" s="153">
        <v>0.05</v>
      </c>
      <c r="Z53" s="96">
        <v>52</v>
      </c>
      <c r="AA53" s="96">
        <v>52</v>
      </c>
    </row>
    <row r="54" spans="2:27" ht="30">
      <c r="B54" s="46" t="s">
        <v>209</v>
      </c>
      <c r="C54" s="46" t="s">
        <v>210</v>
      </c>
      <c r="D54" s="42"/>
      <c r="E54" s="98" t="s">
        <v>379</v>
      </c>
      <c r="F54" s="93"/>
      <c r="G54" s="104">
        <v>123.456</v>
      </c>
      <c r="H54" s="91" t="s">
        <v>580</v>
      </c>
      <c r="I54" s="131" t="s">
        <v>420</v>
      </c>
      <c r="J54" s="97" t="s">
        <v>338</v>
      </c>
      <c r="K54" s="543" t="s">
        <v>507</v>
      </c>
      <c r="L54" s="543"/>
      <c r="M54" s="543"/>
      <c r="N54" s="543"/>
      <c r="Q54" s="95" t="s">
        <v>244</v>
      </c>
      <c r="R54" s="94" t="s">
        <v>244</v>
      </c>
      <c r="S54" s="95" t="s">
        <v>245</v>
      </c>
      <c r="T54" s="96">
        <v>0</v>
      </c>
      <c r="U54" s="96">
        <v>55</v>
      </c>
      <c r="V54" s="96">
        <v>53</v>
      </c>
      <c r="W54" s="152">
        <v>0.8</v>
      </c>
      <c r="X54" s="159">
        <v>5</v>
      </c>
      <c r="Y54" s="153">
        <v>0.05</v>
      </c>
      <c r="Z54" s="96">
        <v>52</v>
      </c>
      <c r="AA54" s="96">
        <v>52</v>
      </c>
    </row>
    <row r="55" spans="2:27" ht="12.75">
      <c r="B55" s="46" t="s">
        <v>211</v>
      </c>
      <c r="C55" s="46" t="s">
        <v>212</v>
      </c>
      <c r="D55" s="42"/>
      <c r="E55" s="93"/>
      <c r="F55" s="93"/>
      <c r="G55" s="105" t="s">
        <v>386</v>
      </c>
      <c r="H55" s="91" t="s">
        <v>388</v>
      </c>
      <c r="I55" s="131"/>
      <c r="J55" s="100"/>
      <c r="K55" s="543" t="s">
        <v>508</v>
      </c>
      <c r="L55" s="543"/>
      <c r="M55" s="543"/>
      <c r="N55" s="543"/>
      <c r="Q55" s="95" t="s">
        <v>246</v>
      </c>
      <c r="R55" s="94" t="s">
        <v>246</v>
      </c>
      <c r="S55" s="95" t="s">
        <v>247</v>
      </c>
      <c r="T55" s="96">
        <v>0</v>
      </c>
      <c r="U55" s="96">
        <v>56</v>
      </c>
      <c r="V55" s="96">
        <v>52</v>
      </c>
      <c r="W55" s="152">
        <v>0.8</v>
      </c>
      <c r="X55" s="159">
        <v>5</v>
      </c>
      <c r="Y55" s="153">
        <v>0.05</v>
      </c>
      <c r="Z55" s="96">
        <v>52</v>
      </c>
      <c r="AA55" s="96">
        <v>52</v>
      </c>
    </row>
    <row r="56" spans="4:27" ht="12.75">
      <c r="D56" s="42"/>
      <c r="E56" s="93"/>
      <c r="F56" s="93"/>
      <c r="G56" s="106" t="s">
        <v>411</v>
      </c>
      <c r="H56" s="91" t="s">
        <v>445</v>
      </c>
      <c r="I56" s="131" t="s">
        <v>501</v>
      </c>
      <c r="J56" s="107"/>
      <c r="K56" s="543" t="s">
        <v>511</v>
      </c>
      <c r="L56" s="543"/>
      <c r="M56" s="543"/>
      <c r="N56" s="543"/>
      <c r="Q56" s="95" t="s">
        <v>249</v>
      </c>
      <c r="R56" s="94" t="s">
        <v>249</v>
      </c>
      <c r="S56" s="95" t="s">
        <v>248</v>
      </c>
      <c r="T56" s="96">
        <v>0</v>
      </c>
      <c r="U56" s="96">
        <v>57</v>
      </c>
      <c r="V56" s="96">
        <v>52</v>
      </c>
      <c r="W56" s="152">
        <v>0.8</v>
      </c>
      <c r="X56" s="159">
        <v>5</v>
      </c>
      <c r="Y56" s="153">
        <v>0.05</v>
      </c>
      <c r="Z56" s="96">
        <v>52</v>
      </c>
      <c r="AA56" s="96">
        <v>52</v>
      </c>
    </row>
    <row r="57" spans="4:27" ht="12.75">
      <c r="D57" s="42"/>
      <c r="E57" s="93"/>
      <c r="F57" s="93"/>
      <c r="G57" s="106" t="s">
        <v>411</v>
      </c>
      <c r="H57" s="91" t="s">
        <v>445</v>
      </c>
      <c r="I57" s="131" t="s">
        <v>502</v>
      </c>
      <c r="J57" s="107"/>
      <c r="K57" s="543" t="s">
        <v>512</v>
      </c>
      <c r="L57" s="543"/>
      <c r="M57" s="543"/>
      <c r="N57" s="543"/>
      <c r="Q57" s="135" t="s">
        <v>80</v>
      </c>
      <c r="R57" s="134" t="s">
        <v>80</v>
      </c>
      <c r="S57" s="135" t="s">
        <v>79</v>
      </c>
      <c r="T57" s="136">
        <v>0</v>
      </c>
      <c r="U57" s="136">
        <v>58</v>
      </c>
      <c r="V57" s="136">
        <v>5</v>
      </c>
      <c r="W57" s="155">
        <v>0.3</v>
      </c>
      <c r="X57" s="158">
        <v>5</v>
      </c>
      <c r="Y57" s="155">
        <v>0.1</v>
      </c>
      <c r="Z57" s="136">
        <v>0</v>
      </c>
      <c r="AA57" s="136">
        <v>0</v>
      </c>
    </row>
    <row r="58" spans="4:27" ht="12.75">
      <c r="D58" s="42"/>
      <c r="E58" s="93"/>
      <c r="F58" s="93"/>
      <c r="G58" s="106" t="s">
        <v>411</v>
      </c>
      <c r="H58" s="91" t="s">
        <v>445</v>
      </c>
      <c r="I58" s="131" t="s">
        <v>503</v>
      </c>
      <c r="J58" s="107"/>
      <c r="K58" s="543" t="s">
        <v>513</v>
      </c>
      <c r="L58" s="543"/>
      <c r="M58" s="543"/>
      <c r="N58" s="543"/>
      <c r="Q58" s="95" t="s">
        <v>250</v>
      </c>
      <c r="R58" s="94" t="s">
        <v>250</v>
      </c>
      <c r="S58" s="95" t="s">
        <v>251</v>
      </c>
      <c r="T58" s="96">
        <v>0</v>
      </c>
      <c r="U58" s="96">
        <v>59</v>
      </c>
      <c r="V58" s="96">
        <v>58</v>
      </c>
      <c r="W58" s="152">
        <v>0.8</v>
      </c>
      <c r="X58" s="159">
        <v>5</v>
      </c>
      <c r="Y58" s="153">
        <v>0.05</v>
      </c>
      <c r="Z58" s="96">
        <v>58</v>
      </c>
      <c r="AA58" s="96">
        <v>58</v>
      </c>
    </row>
    <row r="59" spans="4:27" ht="12.75">
      <c r="D59" s="42"/>
      <c r="E59" s="93"/>
      <c r="F59" s="93"/>
      <c r="G59" s="106" t="s">
        <v>411</v>
      </c>
      <c r="H59" s="91" t="s">
        <v>445</v>
      </c>
      <c r="I59" s="131" t="s">
        <v>504</v>
      </c>
      <c r="J59" s="107"/>
      <c r="K59" s="543" t="s">
        <v>514</v>
      </c>
      <c r="L59" s="543"/>
      <c r="M59" s="543"/>
      <c r="N59" s="543"/>
      <c r="Q59" s="95" t="s">
        <v>253</v>
      </c>
      <c r="R59" s="94" t="s">
        <v>253</v>
      </c>
      <c r="S59" s="95" t="s">
        <v>252</v>
      </c>
      <c r="T59" s="96">
        <v>0</v>
      </c>
      <c r="U59" s="96">
        <v>60</v>
      </c>
      <c r="V59" s="96">
        <v>58</v>
      </c>
      <c r="W59" s="152">
        <v>0.8</v>
      </c>
      <c r="X59" s="159">
        <v>5</v>
      </c>
      <c r="Y59" s="153">
        <v>0.05</v>
      </c>
      <c r="Z59" s="96">
        <v>58</v>
      </c>
      <c r="AA59" s="96">
        <v>58</v>
      </c>
    </row>
    <row r="60" spans="4:27" ht="12.75">
      <c r="D60" s="42"/>
      <c r="E60" s="93"/>
      <c r="F60" s="93"/>
      <c r="G60" s="106" t="s">
        <v>411</v>
      </c>
      <c r="H60" s="91" t="s">
        <v>445</v>
      </c>
      <c r="I60" s="132" t="s">
        <v>552</v>
      </c>
      <c r="J60" s="107"/>
      <c r="K60" s="543" t="s">
        <v>515</v>
      </c>
      <c r="L60" s="543"/>
      <c r="M60" s="543"/>
      <c r="N60" s="543"/>
      <c r="Q60" s="95" t="s">
        <v>255</v>
      </c>
      <c r="R60" s="94" t="s">
        <v>255</v>
      </c>
      <c r="S60" s="95" t="s">
        <v>254</v>
      </c>
      <c r="T60" s="96">
        <v>0</v>
      </c>
      <c r="U60" s="96">
        <v>61</v>
      </c>
      <c r="V60" s="96">
        <v>58</v>
      </c>
      <c r="W60" s="152">
        <v>0.8</v>
      </c>
      <c r="X60" s="159">
        <v>5</v>
      </c>
      <c r="Y60" s="153">
        <v>0.05</v>
      </c>
      <c r="Z60" s="96">
        <v>58</v>
      </c>
      <c r="AA60" s="96">
        <v>58</v>
      </c>
    </row>
    <row r="61" spans="4:27" ht="28.5" customHeight="1">
      <c r="D61" s="42"/>
      <c r="E61" s="93"/>
      <c r="F61" s="93"/>
      <c r="G61" s="106" t="s">
        <v>411</v>
      </c>
      <c r="H61" s="91" t="s">
        <v>445</v>
      </c>
      <c r="I61" s="132" t="s">
        <v>418</v>
      </c>
      <c r="J61" s="97" t="s">
        <v>338</v>
      </c>
      <c r="K61" s="543" t="s">
        <v>493</v>
      </c>
      <c r="L61" s="543"/>
      <c r="M61" s="543"/>
      <c r="N61" s="543"/>
      <c r="Q61" s="135" t="s">
        <v>135</v>
      </c>
      <c r="R61" s="134" t="s">
        <v>135</v>
      </c>
      <c r="S61" s="135" t="s">
        <v>116</v>
      </c>
      <c r="T61" s="136">
        <v>5</v>
      </c>
      <c r="U61" s="136">
        <v>62</v>
      </c>
      <c r="V61" s="136">
        <v>5</v>
      </c>
      <c r="W61" s="155">
        <v>0.3</v>
      </c>
      <c r="X61" s="158">
        <v>5</v>
      </c>
      <c r="Y61" s="155">
        <v>0.1</v>
      </c>
      <c r="Z61" s="136">
        <v>0</v>
      </c>
      <c r="AA61" s="136">
        <v>0</v>
      </c>
    </row>
    <row r="62" spans="4:27" ht="41.25" customHeight="1">
      <c r="D62" s="42"/>
      <c r="E62" s="93"/>
      <c r="F62" s="93"/>
      <c r="G62" s="108" t="s">
        <v>110</v>
      </c>
      <c r="H62" s="91" t="s">
        <v>446</v>
      </c>
      <c r="I62" s="131" t="s">
        <v>556</v>
      </c>
      <c r="J62" s="97" t="s">
        <v>338</v>
      </c>
      <c r="K62" s="543" t="s">
        <v>494</v>
      </c>
      <c r="L62" s="543"/>
      <c r="M62" s="543"/>
      <c r="N62" s="543"/>
      <c r="Q62" s="95" t="s">
        <v>256</v>
      </c>
      <c r="R62" s="94" t="s">
        <v>256</v>
      </c>
      <c r="S62" s="95" t="s">
        <v>354</v>
      </c>
      <c r="T62" s="96">
        <v>0</v>
      </c>
      <c r="U62" s="96">
        <v>63</v>
      </c>
      <c r="V62" s="96">
        <v>0</v>
      </c>
      <c r="W62" s="152">
        <v>0.8</v>
      </c>
      <c r="X62" s="161">
        <v>5</v>
      </c>
      <c r="Y62" s="153">
        <v>0.05</v>
      </c>
      <c r="Z62" s="96">
        <v>5</v>
      </c>
      <c r="AA62" s="96">
        <v>5</v>
      </c>
    </row>
    <row r="63" spans="4:27" ht="53.25" customHeight="1">
      <c r="D63" s="42"/>
      <c r="E63" s="93"/>
      <c r="F63" s="93"/>
      <c r="G63" s="109" t="s">
        <v>110</v>
      </c>
      <c r="H63" s="91" t="s">
        <v>423</v>
      </c>
      <c r="I63" s="131" t="s">
        <v>557</v>
      </c>
      <c r="J63" s="97" t="s">
        <v>338</v>
      </c>
      <c r="K63" s="543" t="s">
        <v>495</v>
      </c>
      <c r="L63" s="543"/>
      <c r="M63" s="543"/>
      <c r="N63" s="543"/>
      <c r="Q63" s="135" t="s">
        <v>81</v>
      </c>
      <c r="R63" s="134" t="s">
        <v>81</v>
      </c>
      <c r="S63" s="135" t="s">
        <v>82</v>
      </c>
      <c r="T63" s="136">
        <v>0</v>
      </c>
      <c r="U63" s="136">
        <v>64</v>
      </c>
      <c r="V63" s="136">
        <v>5</v>
      </c>
      <c r="W63" s="155">
        <v>0.3</v>
      </c>
      <c r="X63" s="158">
        <v>5</v>
      </c>
      <c r="Y63" s="155">
        <v>0.1</v>
      </c>
      <c r="Z63" s="136">
        <v>0</v>
      </c>
      <c r="AA63" s="136">
        <v>0</v>
      </c>
    </row>
    <row r="64" spans="4:27" ht="12.75">
      <c r="D64" s="42"/>
      <c r="E64" s="93"/>
      <c r="F64" s="42"/>
      <c r="G64" s="118" t="s">
        <v>110</v>
      </c>
      <c r="H64" s="91" t="s">
        <v>447</v>
      </c>
      <c r="I64" s="131"/>
      <c r="J64" s="117"/>
      <c r="K64" s="543" t="s">
        <v>517</v>
      </c>
      <c r="L64" s="543"/>
      <c r="M64" s="543"/>
      <c r="N64" s="543"/>
      <c r="Q64" s="135" t="s">
        <v>71</v>
      </c>
      <c r="R64" s="134" t="s">
        <v>71</v>
      </c>
      <c r="S64" s="135" t="s">
        <v>70</v>
      </c>
      <c r="T64" s="136">
        <v>0</v>
      </c>
      <c r="U64" s="136">
        <v>65</v>
      </c>
      <c r="V64" s="136">
        <v>64</v>
      </c>
      <c r="W64" s="157">
        <v>0.8</v>
      </c>
      <c r="X64" s="160">
        <v>5</v>
      </c>
      <c r="Y64" s="172">
        <v>0.05</v>
      </c>
      <c r="Z64" s="136">
        <v>64</v>
      </c>
      <c r="AA64" s="136">
        <v>64</v>
      </c>
    </row>
    <row r="65" spans="4:27" ht="17.25" customHeight="1">
      <c r="D65" s="42"/>
      <c r="E65" s="93"/>
      <c r="F65" s="120" t="s">
        <v>428</v>
      </c>
      <c r="G65" s="119">
        <v>123.456</v>
      </c>
      <c r="H65" s="91" t="s">
        <v>448</v>
      </c>
      <c r="I65" s="131" t="s">
        <v>533</v>
      </c>
      <c r="J65" s="97" t="s">
        <v>338</v>
      </c>
      <c r="K65" s="543" t="s">
        <v>518</v>
      </c>
      <c r="L65" s="543"/>
      <c r="M65" s="543"/>
      <c r="N65" s="543"/>
      <c r="Q65" s="95" t="s">
        <v>258</v>
      </c>
      <c r="R65" s="94" t="s">
        <v>258</v>
      </c>
      <c r="S65" s="95" t="s">
        <v>257</v>
      </c>
      <c r="T65" s="96">
        <v>0</v>
      </c>
      <c r="U65" s="96">
        <v>66</v>
      </c>
      <c r="V65" s="96">
        <v>65</v>
      </c>
      <c r="W65" s="152">
        <v>0.8</v>
      </c>
      <c r="X65" s="159">
        <v>5</v>
      </c>
      <c r="Y65" s="153">
        <v>0.05</v>
      </c>
      <c r="Z65" s="96">
        <v>64</v>
      </c>
      <c r="AA65" s="96">
        <v>64</v>
      </c>
    </row>
    <row r="66" spans="4:27" ht="12.75">
      <c r="D66" s="42"/>
      <c r="E66" s="93"/>
      <c r="F66" s="42"/>
      <c r="G66" s="42"/>
      <c r="H66" s="42"/>
      <c r="I66" s="42"/>
      <c r="J66" s="42"/>
      <c r="Q66" s="95" t="s">
        <v>260</v>
      </c>
      <c r="R66" s="94" t="s">
        <v>260</v>
      </c>
      <c r="S66" s="95" t="s">
        <v>259</v>
      </c>
      <c r="T66" s="96">
        <v>0</v>
      </c>
      <c r="U66" s="96">
        <v>67</v>
      </c>
      <c r="V66" s="96">
        <v>65</v>
      </c>
      <c r="W66" s="152">
        <v>0.8</v>
      </c>
      <c r="X66" s="159">
        <v>5</v>
      </c>
      <c r="Y66" s="153">
        <v>0.05</v>
      </c>
      <c r="Z66" s="96">
        <v>64</v>
      </c>
      <c r="AA66" s="96">
        <v>64</v>
      </c>
    </row>
    <row r="67" spans="4:27" ht="12.75">
      <c r="D67" s="42"/>
      <c r="E67" s="93"/>
      <c r="F67" s="42"/>
      <c r="G67" s="42"/>
      <c r="H67" s="42"/>
      <c r="I67" s="42"/>
      <c r="J67" s="42"/>
      <c r="Q67" s="95" t="s">
        <v>261</v>
      </c>
      <c r="R67" s="94" t="s">
        <v>261</v>
      </c>
      <c r="S67" s="95" t="s">
        <v>262</v>
      </c>
      <c r="T67" s="96">
        <v>0</v>
      </c>
      <c r="U67" s="96">
        <v>68</v>
      </c>
      <c r="V67" s="96">
        <v>64</v>
      </c>
      <c r="W67" s="152">
        <v>0.8</v>
      </c>
      <c r="X67" s="159">
        <v>5</v>
      </c>
      <c r="Y67" s="153">
        <v>0.05</v>
      </c>
      <c r="Z67" s="96">
        <v>64</v>
      </c>
      <c r="AA67" s="96">
        <v>64</v>
      </c>
    </row>
    <row r="68" spans="4:27" ht="12.75">
      <c r="D68" s="42"/>
      <c r="F68" s="42"/>
      <c r="G68" s="42"/>
      <c r="H68" s="42"/>
      <c r="I68" s="42"/>
      <c r="J68" s="42"/>
      <c r="Q68" s="135" t="s">
        <v>73</v>
      </c>
      <c r="R68" s="134" t="s">
        <v>73</v>
      </c>
      <c r="S68" s="135" t="s">
        <v>72</v>
      </c>
      <c r="T68" s="136">
        <v>0</v>
      </c>
      <c r="U68" s="136">
        <v>69</v>
      </c>
      <c r="V68" s="136">
        <v>64</v>
      </c>
      <c r="W68" s="157">
        <v>0.8</v>
      </c>
      <c r="X68" s="160">
        <v>5</v>
      </c>
      <c r="Y68" s="172">
        <v>0.05</v>
      </c>
      <c r="Z68" s="136">
        <v>64</v>
      </c>
      <c r="AA68" s="136">
        <v>64</v>
      </c>
    </row>
    <row r="69" spans="4:27" ht="12.75">
      <c r="D69" s="42"/>
      <c r="F69" s="42"/>
      <c r="G69" s="42"/>
      <c r="H69" s="42"/>
      <c r="I69" s="42"/>
      <c r="J69" s="42"/>
      <c r="Q69" s="95" t="s">
        <v>263</v>
      </c>
      <c r="R69" s="94" t="s">
        <v>263</v>
      </c>
      <c r="S69" s="95" t="s">
        <v>264</v>
      </c>
      <c r="T69" s="96">
        <v>0</v>
      </c>
      <c r="U69" s="96">
        <v>70</v>
      </c>
      <c r="V69" s="96">
        <v>69</v>
      </c>
      <c r="W69" s="152">
        <v>0.8</v>
      </c>
      <c r="X69" s="159">
        <v>5</v>
      </c>
      <c r="Y69" s="153">
        <v>0.05</v>
      </c>
      <c r="Z69" s="96">
        <v>64</v>
      </c>
      <c r="AA69" s="96">
        <v>64</v>
      </c>
    </row>
    <row r="70" spans="4:27" ht="12.75">
      <c r="D70" s="42"/>
      <c r="F70" s="42"/>
      <c r="G70" s="42"/>
      <c r="H70" s="42"/>
      <c r="I70" s="42"/>
      <c r="J70" s="42"/>
      <c r="Q70" s="95" t="s">
        <v>266</v>
      </c>
      <c r="R70" s="94" t="s">
        <v>266</v>
      </c>
      <c r="S70" s="95" t="s">
        <v>265</v>
      </c>
      <c r="T70" s="96">
        <v>0</v>
      </c>
      <c r="U70" s="96">
        <v>71</v>
      </c>
      <c r="V70" s="96">
        <v>69</v>
      </c>
      <c r="W70" s="152">
        <v>0.8</v>
      </c>
      <c r="X70" s="159">
        <v>5</v>
      </c>
      <c r="Y70" s="153">
        <v>0.05</v>
      </c>
      <c r="Z70" s="96">
        <v>64</v>
      </c>
      <c r="AA70" s="96">
        <v>64</v>
      </c>
    </row>
    <row r="71" spans="4:27" ht="12.75">
      <c r="D71" s="42"/>
      <c r="F71" s="42"/>
      <c r="G71" s="42"/>
      <c r="H71" s="42"/>
      <c r="I71" s="42"/>
      <c r="J71" s="42"/>
      <c r="Q71" s="135" t="s">
        <v>83</v>
      </c>
      <c r="R71" s="134" t="s">
        <v>83</v>
      </c>
      <c r="S71" s="135" t="s">
        <v>84</v>
      </c>
      <c r="T71" s="136">
        <v>0</v>
      </c>
      <c r="U71" s="136">
        <v>72</v>
      </c>
      <c r="V71" s="136">
        <v>5</v>
      </c>
      <c r="W71" s="155">
        <v>0.3</v>
      </c>
      <c r="X71" s="158">
        <v>5</v>
      </c>
      <c r="Y71" s="173">
        <v>0.1</v>
      </c>
      <c r="Z71" s="136">
        <v>0</v>
      </c>
      <c r="AA71" s="136">
        <v>0</v>
      </c>
    </row>
    <row r="72" spans="4:27" ht="12.75">
      <c r="D72" s="42"/>
      <c r="F72" s="42"/>
      <c r="G72" s="42"/>
      <c r="H72" s="42"/>
      <c r="I72" s="42"/>
      <c r="J72" s="42"/>
      <c r="Q72" s="95" t="s">
        <v>268</v>
      </c>
      <c r="R72" s="94" t="s">
        <v>268</v>
      </c>
      <c r="S72" s="95" t="s">
        <v>267</v>
      </c>
      <c r="T72" s="96">
        <v>0</v>
      </c>
      <c r="U72" s="96">
        <v>73</v>
      </c>
      <c r="V72" s="96">
        <v>72</v>
      </c>
      <c r="W72" s="152">
        <v>0.8</v>
      </c>
      <c r="X72" s="159">
        <v>5</v>
      </c>
      <c r="Y72" s="153">
        <v>0.05</v>
      </c>
      <c r="Z72" s="96">
        <v>72</v>
      </c>
      <c r="AA72" s="96">
        <v>72</v>
      </c>
    </row>
    <row r="73" spans="4:27" ht="12.75">
      <c r="D73" s="42"/>
      <c r="F73" s="42"/>
      <c r="G73" s="42"/>
      <c r="H73" s="42"/>
      <c r="I73" s="42"/>
      <c r="J73" s="42"/>
      <c r="Q73" s="95" t="s">
        <v>269</v>
      </c>
      <c r="R73" s="94" t="s">
        <v>269</v>
      </c>
      <c r="S73" s="95" t="s">
        <v>270</v>
      </c>
      <c r="T73" s="96">
        <v>0</v>
      </c>
      <c r="U73" s="96">
        <v>74</v>
      </c>
      <c r="V73" s="96">
        <v>72</v>
      </c>
      <c r="W73" s="152">
        <v>0.8</v>
      </c>
      <c r="X73" s="159">
        <v>5</v>
      </c>
      <c r="Y73" s="153">
        <v>0.05</v>
      </c>
      <c r="Z73" s="96">
        <v>72</v>
      </c>
      <c r="AA73" s="96">
        <v>72</v>
      </c>
    </row>
    <row r="74" spans="4:27" ht="12.75">
      <c r="D74" s="42"/>
      <c r="F74" s="42"/>
      <c r="G74" s="42"/>
      <c r="H74" s="42"/>
      <c r="I74" s="42"/>
      <c r="J74" s="42"/>
      <c r="Q74" s="95" t="s">
        <v>272</v>
      </c>
      <c r="R74" s="94" t="s">
        <v>272</v>
      </c>
      <c r="S74" s="95" t="s">
        <v>271</v>
      </c>
      <c r="T74" s="96">
        <v>0</v>
      </c>
      <c r="U74" s="96">
        <v>75</v>
      </c>
      <c r="V74" s="96">
        <v>72</v>
      </c>
      <c r="W74" s="152">
        <v>0.8</v>
      </c>
      <c r="X74" s="159">
        <v>5</v>
      </c>
      <c r="Y74" s="153">
        <v>0.05</v>
      </c>
      <c r="Z74" s="96">
        <v>72</v>
      </c>
      <c r="AA74" s="96">
        <v>72</v>
      </c>
    </row>
    <row r="75" spans="4:27" ht="12.75">
      <c r="D75" s="42"/>
      <c r="F75" s="42"/>
      <c r="G75" s="42"/>
      <c r="H75" s="42"/>
      <c r="I75" s="42"/>
      <c r="J75" s="42"/>
      <c r="Q75" s="95" t="s">
        <v>274</v>
      </c>
      <c r="R75" s="94" t="s">
        <v>274</v>
      </c>
      <c r="S75" s="95" t="s">
        <v>273</v>
      </c>
      <c r="T75" s="96">
        <v>0</v>
      </c>
      <c r="U75" s="96">
        <v>76</v>
      </c>
      <c r="V75" s="96">
        <v>72</v>
      </c>
      <c r="W75" s="152">
        <v>0.8</v>
      </c>
      <c r="X75" s="159">
        <v>5</v>
      </c>
      <c r="Y75" s="153">
        <v>0.05</v>
      </c>
      <c r="Z75" s="96">
        <v>72</v>
      </c>
      <c r="AA75" s="96">
        <v>72</v>
      </c>
    </row>
    <row r="76" spans="4:27" ht="12.75">
      <c r="D76" s="42"/>
      <c r="F76" s="42"/>
      <c r="G76" s="42"/>
      <c r="H76" s="42"/>
      <c r="I76" s="42"/>
      <c r="J76" s="42"/>
      <c r="Q76" s="135" t="s">
        <v>138</v>
      </c>
      <c r="R76" s="134" t="s">
        <v>138</v>
      </c>
      <c r="S76" s="135" t="s">
        <v>136</v>
      </c>
      <c r="T76" s="136">
        <v>0</v>
      </c>
      <c r="U76" s="136">
        <v>77</v>
      </c>
      <c r="V76" s="136">
        <v>5</v>
      </c>
      <c r="W76" s="155">
        <v>0.3</v>
      </c>
      <c r="X76" s="158">
        <v>5</v>
      </c>
      <c r="Y76" s="155">
        <v>0.1</v>
      </c>
      <c r="Z76" s="136">
        <v>0</v>
      </c>
      <c r="AA76" s="136">
        <v>0</v>
      </c>
    </row>
    <row r="77" spans="4:27" ht="12.75">
      <c r="D77" s="42"/>
      <c r="F77" s="42"/>
      <c r="G77" s="42"/>
      <c r="H77" s="42"/>
      <c r="I77" s="42"/>
      <c r="J77" s="42"/>
      <c r="Q77" s="135" t="s">
        <v>295</v>
      </c>
      <c r="R77" s="134" t="s">
        <v>295</v>
      </c>
      <c r="S77" s="135" t="s">
        <v>137</v>
      </c>
      <c r="T77" s="136">
        <v>0</v>
      </c>
      <c r="U77" s="136">
        <v>78</v>
      </c>
      <c r="V77" s="136">
        <v>5</v>
      </c>
      <c r="W77" s="155">
        <v>0.3</v>
      </c>
      <c r="X77" s="158">
        <v>5</v>
      </c>
      <c r="Y77" s="155">
        <v>0.1</v>
      </c>
      <c r="Z77" s="136">
        <v>0</v>
      </c>
      <c r="AA77" s="136">
        <v>0</v>
      </c>
    </row>
    <row r="78" spans="4:27" ht="12.75">
      <c r="D78" s="42"/>
      <c r="F78" s="42"/>
      <c r="G78" s="42"/>
      <c r="H78" s="42"/>
      <c r="I78" s="42"/>
      <c r="J78" s="42"/>
      <c r="Q78" s="135" t="s">
        <v>85</v>
      </c>
      <c r="R78" s="134" t="s">
        <v>85</v>
      </c>
      <c r="S78" s="135" t="s">
        <v>86</v>
      </c>
      <c r="T78" s="136">
        <v>0</v>
      </c>
      <c r="U78" s="136">
        <v>79</v>
      </c>
      <c r="V78" s="136">
        <v>5</v>
      </c>
      <c r="W78" s="155">
        <v>0.3</v>
      </c>
      <c r="X78" s="158">
        <v>5</v>
      </c>
      <c r="Y78" s="155">
        <v>0.1</v>
      </c>
      <c r="Z78" s="136">
        <v>0</v>
      </c>
      <c r="AA78" s="136">
        <v>0</v>
      </c>
    </row>
    <row r="79" spans="4:27" ht="12.75">
      <c r="D79" s="42"/>
      <c r="F79" s="42"/>
      <c r="G79" s="42"/>
      <c r="H79" s="42"/>
      <c r="I79" s="42"/>
      <c r="J79" s="42"/>
      <c r="Q79" s="95" t="s">
        <v>275</v>
      </c>
      <c r="R79" s="94" t="s">
        <v>275</v>
      </c>
      <c r="S79" s="95" t="s">
        <v>276</v>
      </c>
      <c r="T79" s="96">
        <v>0</v>
      </c>
      <c r="U79" s="96">
        <v>80</v>
      </c>
      <c r="V79" s="96">
        <v>79</v>
      </c>
      <c r="W79" s="152">
        <v>0.8</v>
      </c>
      <c r="X79" s="159">
        <v>5</v>
      </c>
      <c r="Y79" s="153">
        <v>0.05</v>
      </c>
      <c r="Z79" s="96">
        <v>79</v>
      </c>
      <c r="AA79" s="96">
        <v>79</v>
      </c>
    </row>
    <row r="80" spans="4:27" ht="12.75">
      <c r="D80" s="42"/>
      <c r="F80" s="42"/>
      <c r="G80" s="42"/>
      <c r="H80" s="42"/>
      <c r="I80" s="42"/>
      <c r="J80" s="42"/>
      <c r="Q80" s="95" t="s">
        <v>278</v>
      </c>
      <c r="R80" s="94" t="s">
        <v>278</v>
      </c>
      <c r="S80" s="95" t="s">
        <v>277</v>
      </c>
      <c r="T80" s="96">
        <v>0</v>
      </c>
      <c r="U80" s="96">
        <v>81</v>
      </c>
      <c r="V80" s="96">
        <v>79</v>
      </c>
      <c r="W80" s="152">
        <v>0.8</v>
      </c>
      <c r="X80" s="159">
        <v>5</v>
      </c>
      <c r="Y80" s="153">
        <v>0.05</v>
      </c>
      <c r="Z80" s="96">
        <v>79</v>
      </c>
      <c r="AA80" s="96">
        <v>79</v>
      </c>
    </row>
    <row r="81" spans="4:27" ht="12.75">
      <c r="D81" s="42"/>
      <c r="F81" s="42"/>
      <c r="G81" s="42"/>
      <c r="H81" s="42"/>
      <c r="I81" s="42"/>
      <c r="J81" s="42"/>
      <c r="Q81" s="135" t="s">
        <v>87</v>
      </c>
      <c r="R81" s="134" t="s">
        <v>87</v>
      </c>
      <c r="S81" s="135" t="s">
        <v>88</v>
      </c>
      <c r="T81" s="136">
        <v>0</v>
      </c>
      <c r="U81" s="136">
        <v>82</v>
      </c>
      <c r="V81" s="136">
        <v>5</v>
      </c>
      <c r="W81" s="155">
        <v>0.3</v>
      </c>
      <c r="X81" s="158">
        <v>5</v>
      </c>
      <c r="Y81" s="155">
        <v>0.1</v>
      </c>
      <c r="Z81" s="136">
        <v>0</v>
      </c>
      <c r="AA81" s="136">
        <v>0</v>
      </c>
    </row>
    <row r="82" spans="4:27" ht="12.75">
      <c r="D82" s="42"/>
      <c r="F82" s="42"/>
      <c r="G82" s="42"/>
      <c r="H82" s="42"/>
      <c r="I82" s="42"/>
      <c r="J82" s="42"/>
      <c r="Q82" s="95" t="s">
        <v>280</v>
      </c>
      <c r="R82" s="94" t="s">
        <v>280</v>
      </c>
      <c r="S82" s="95" t="s">
        <v>279</v>
      </c>
      <c r="T82" s="96">
        <v>0</v>
      </c>
      <c r="U82" s="96">
        <v>83</v>
      </c>
      <c r="V82" s="96">
        <v>82</v>
      </c>
      <c r="W82" s="152">
        <v>0.8</v>
      </c>
      <c r="X82" s="159">
        <v>5</v>
      </c>
      <c r="Y82" s="153">
        <v>0.05</v>
      </c>
      <c r="Z82" s="96">
        <v>82</v>
      </c>
      <c r="AA82" s="96">
        <v>82</v>
      </c>
    </row>
    <row r="83" spans="4:27" ht="12.75">
      <c r="D83" s="42"/>
      <c r="F83" s="42"/>
      <c r="G83" s="42"/>
      <c r="H83" s="42"/>
      <c r="I83" s="42"/>
      <c r="J83" s="42"/>
      <c r="Q83" s="95" t="s">
        <v>281</v>
      </c>
      <c r="R83" s="94" t="s">
        <v>281</v>
      </c>
      <c r="S83" s="95" t="s">
        <v>282</v>
      </c>
      <c r="T83" s="96">
        <v>0</v>
      </c>
      <c r="U83" s="96">
        <v>84</v>
      </c>
      <c r="V83" s="96">
        <v>82</v>
      </c>
      <c r="W83" s="152">
        <v>0.8</v>
      </c>
      <c r="X83" s="159">
        <v>5</v>
      </c>
      <c r="Y83" s="153">
        <v>0.05</v>
      </c>
      <c r="Z83" s="96">
        <v>82</v>
      </c>
      <c r="AA83" s="96">
        <v>82</v>
      </c>
    </row>
    <row r="84" spans="4:27" ht="12.75">
      <c r="D84" s="42"/>
      <c r="F84" s="42"/>
      <c r="G84" s="42"/>
      <c r="H84" s="42"/>
      <c r="I84" s="42"/>
      <c r="J84" s="42"/>
      <c r="Q84" s="135" t="s">
        <v>89</v>
      </c>
      <c r="R84" s="134" t="s">
        <v>89</v>
      </c>
      <c r="S84" s="135" t="s">
        <v>90</v>
      </c>
      <c r="T84" s="136">
        <v>0</v>
      </c>
      <c r="U84" s="136">
        <v>85</v>
      </c>
      <c r="V84" s="136">
        <v>5</v>
      </c>
      <c r="W84" s="155">
        <v>0.3</v>
      </c>
      <c r="X84" s="158">
        <v>5</v>
      </c>
      <c r="Y84" s="155">
        <v>0.1</v>
      </c>
      <c r="Z84" s="136">
        <v>0</v>
      </c>
      <c r="AA84" s="136">
        <v>0</v>
      </c>
    </row>
    <row r="85" spans="4:27" ht="12.75">
      <c r="D85" s="42"/>
      <c r="F85" s="42"/>
      <c r="G85" s="42"/>
      <c r="H85" s="42"/>
      <c r="I85" s="42"/>
      <c r="J85" s="42"/>
      <c r="Q85" s="95" t="s">
        <v>283</v>
      </c>
      <c r="R85" s="94" t="s">
        <v>283</v>
      </c>
      <c r="S85" s="95" t="s">
        <v>284</v>
      </c>
      <c r="T85" s="96">
        <v>0</v>
      </c>
      <c r="U85" s="96">
        <v>86</v>
      </c>
      <c r="V85" s="96">
        <v>85</v>
      </c>
      <c r="W85" s="152">
        <v>0.8</v>
      </c>
      <c r="X85" s="159">
        <v>5</v>
      </c>
      <c r="Y85" s="153">
        <v>0.05</v>
      </c>
      <c r="Z85" s="96">
        <v>85</v>
      </c>
      <c r="AA85" s="96">
        <v>85</v>
      </c>
    </row>
    <row r="86" spans="4:27" ht="12.75">
      <c r="D86" s="42"/>
      <c r="F86" s="42"/>
      <c r="G86" s="42"/>
      <c r="H86" s="42"/>
      <c r="I86" s="42"/>
      <c r="J86" s="42"/>
      <c r="Q86" s="95" t="s">
        <v>286</v>
      </c>
      <c r="R86" s="94" t="s">
        <v>286</v>
      </c>
      <c r="S86" s="95" t="s">
        <v>285</v>
      </c>
      <c r="T86" s="96">
        <v>0</v>
      </c>
      <c r="U86" s="96">
        <v>87</v>
      </c>
      <c r="V86" s="96">
        <v>85</v>
      </c>
      <c r="W86" s="152">
        <v>0.8</v>
      </c>
      <c r="X86" s="159">
        <v>5</v>
      </c>
      <c r="Y86" s="153">
        <v>0.05</v>
      </c>
      <c r="Z86" s="96">
        <v>85</v>
      </c>
      <c r="AA86" s="96">
        <v>85</v>
      </c>
    </row>
    <row r="87" spans="4:27" ht="12.75">
      <c r="D87" s="42"/>
      <c r="F87" s="42"/>
      <c r="G87" s="42"/>
      <c r="H87" s="42"/>
      <c r="I87" s="42"/>
      <c r="J87" s="42"/>
      <c r="Q87" s="95" t="s">
        <v>287</v>
      </c>
      <c r="R87" s="94" t="s">
        <v>287</v>
      </c>
      <c r="S87" s="95" t="s">
        <v>288</v>
      </c>
      <c r="T87" s="96">
        <v>0</v>
      </c>
      <c r="U87" s="96">
        <v>88</v>
      </c>
      <c r="V87" s="96">
        <v>85</v>
      </c>
      <c r="W87" s="152">
        <v>0.8</v>
      </c>
      <c r="X87" s="159">
        <v>5</v>
      </c>
      <c r="Y87" s="153">
        <v>0.05</v>
      </c>
      <c r="Z87" s="96">
        <v>85</v>
      </c>
      <c r="AA87" s="96">
        <v>85</v>
      </c>
    </row>
    <row r="88" spans="4:27" ht="12.75">
      <c r="D88" s="42"/>
      <c r="F88" s="42"/>
      <c r="G88" s="42"/>
      <c r="H88" s="42"/>
      <c r="I88" s="42"/>
      <c r="J88" s="42"/>
      <c r="Q88" s="135" t="s">
        <v>290</v>
      </c>
      <c r="R88" s="134" t="s">
        <v>290</v>
      </c>
      <c r="S88" s="135" t="s">
        <v>289</v>
      </c>
      <c r="T88" s="136">
        <v>0</v>
      </c>
      <c r="U88" s="136">
        <v>89</v>
      </c>
      <c r="V88" s="136">
        <v>5</v>
      </c>
      <c r="W88" s="155">
        <v>0.3</v>
      </c>
      <c r="X88" s="158">
        <v>5</v>
      </c>
      <c r="Y88" s="155">
        <v>0.1</v>
      </c>
      <c r="Z88" s="136">
        <v>0</v>
      </c>
      <c r="AA88" s="136">
        <v>0</v>
      </c>
    </row>
    <row r="89" spans="4:27" ht="12.75">
      <c r="D89" s="42"/>
      <c r="F89" s="42"/>
      <c r="G89" s="42"/>
      <c r="H89" s="42"/>
      <c r="I89" s="42"/>
      <c r="J89" s="42"/>
      <c r="Q89" s="135" t="s">
        <v>291</v>
      </c>
      <c r="R89" s="134" t="s">
        <v>291</v>
      </c>
      <c r="S89" s="135" t="s">
        <v>292</v>
      </c>
      <c r="T89" s="136">
        <v>0</v>
      </c>
      <c r="U89" s="136">
        <v>90</v>
      </c>
      <c r="V89" s="136">
        <v>5</v>
      </c>
      <c r="W89" s="155">
        <v>0.3</v>
      </c>
      <c r="X89" s="158">
        <v>5</v>
      </c>
      <c r="Y89" s="155">
        <v>0.1</v>
      </c>
      <c r="Z89" s="136">
        <v>0</v>
      </c>
      <c r="AA89" s="136">
        <v>0</v>
      </c>
    </row>
    <row r="90" spans="4:27" ht="12.75">
      <c r="D90" s="42"/>
      <c r="F90" s="42"/>
      <c r="G90" s="42"/>
      <c r="H90" s="42"/>
      <c r="I90" s="42"/>
      <c r="J90" s="42"/>
      <c r="Q90" s="135" t="s">
        <v>359</v>
      </c>
      <c r="R90" s="134" t="s">
        <v>23</v>
      </c>
      <c r="S90" s="135" t="s">
        <v>355</v>
      </c>
      <c r="T90" s="136">
        <v>0</v>
      </c>
      <c r="U90" s="136">
        <v>91</v>
      </c>
      <c r="V90" s="136">
        <v>95</v>
      </c>
      <c r="W90" s="169">
        <v>0.3</v>
      </c>
      <c r="X90" s="170">
        <v>95</v>
      </c>
      <c r="Y90" s="169">
        <v>0.1</v>
      </c>
      <c r="Z90" s="136">
        <v>0</v>
      </c>
      <c r="AA90" s="136">
        <v>0</v>
      </c>
    </row>
    <row r="91" spans="4:27" ht="12.75">
      <c r="D91" s="42"/>
      <c r="F91" s="42"/>
      <c r="G91" s="42"/>
      <c r="H91" s="42"/>
      <c r="I91" s="42"/>
      <c r="J91" s="42"/>
      <c r="Q91" s="95" t="s">
        <v>360</v>
      </c>
      <c r="R91" s="94" t="s">
        <v>24</v>
      </c>
      <c r="S91" s="95" t="s">
        <v>356</v>
      </c>
      <c r="T91" s="96">
        <v>0</v>
      </c>
      <c r="U91" s="96">
        <v>92</v>
      </c>
      <c r="V91" s="96">
        <v>91</v>
      </c>
      <c r="W91" s="151">
        <v>0.3</v>
      </c>
      <c r="X91" s="162">
        <v>91</v>
      </c>
      <c r="Y91" s="171">
        <v>0.5</v>
      </c>
      <c r="Z91" s="96">
        <v>0</v>
      </c>
      <c r="AA91" s="96">
        <v>0</v>
      </c>
    </row>
    <row r="92" spans="4:27" ht="12.75">
      <c r="D92" s="42"/>
      <c r="F92" s="42"/>
      <c r="G92" s="42"/>
      <c r="H92" s="42"/>
      <c r="I92" s="42"/>
      <c r="J92" s="42"/>
      <c r="Q92" s="95" t="s">
        <v>361</v>
      </c>
      <c r="R92" s="94" t="s">
        <v>1</v>
      </c>
      <c r="S92" s="95" t="s">
        <v>357</v>
      </c>
      <c r="T92" s="96">
        <v>0</v>
      </c>
      <c r="U92" s="96">
        <v>93</v>
      </c>
      <c r="V92" s="96">
        <v>91</v>
      </c>
      <c r="W92" s="151">
        <v>0.3</v>
      </c>
      <c r="X92" s="162">
        <v>91</v>
      </c>
      <c r="Y92" s="171">
        <v>0.5</v>
      </c>
      <c r="Z92" s="96">
        <v>0</v>
      </c>
      <c r="AA92" s="96">
        <v>0</v>
      </c>
    </row>
    <row r="93" spans="4:27" ht="12.75">
      <c r="D93" s="42"/>
      <c r="F93" s="42"/>
      <c r="G93" s="42"/>
      <c r="H93" s="42"/>
      <c r="I93" s="42"/>
      <c r="J93" s="42"/>
      <c r="Q93" s="95" t="s">
        <v>362</v>
      </c>
      <c r="R93" s="94" t="s">
        <v>2</v>
      </c>
      <c r="S93" s="95" t="s">
        <v>111</v>
      </c>
      <c r="T93" s="96">
        <v>0</v>
      </c>
      <c r="U93" s="96">
        <v>94</v>
      </c>
      <c r="V93" s="96">
        <v>91</v>
      </c>
      <c r="W93" s="151">
        <v>0.3</v>
      </c>
      <c r="X93" s="162">
        <v>91</v>
      </c>
      <c r="Y93" s="171">
        <v>0.5</v>
      </c>
      <c r="Z93" s="96">
        <v>0</v>
      </c>
      <c r="AA93" s="96">
        <v>0</v>
      </c>
    </row>
    <row r="94" spans="4:27" ht="12.75">
      <c r="D94" s="42"/>
      <c r="F94" s="42"/>
      <c r="G94" s="42"/>
      <c r="H94" s="42"/>
      <c r="I94" s="42"/>
      <c r="J94" s="42"/>
      <c r="Q94" s="135" t="s">
        <v>128</v>
      </c>
      <c r="R94" s="134" t="s">
        <v>3</v>
      </c>
      <c r="S94" s="135" t="s">
        <v>358</v>
      </c>
      <c r="T94" s="136">
        <v>0</v>
      </c>
      <c r="U94" s="136">
        <v>95</v>
      </c>
      <c r="V94" s="136">
        <v>0</v>
      </c>
      <c r="W94" s="164">
        <v>0</v>
      </c>
      <c r="X94" s="165">
        <v>0</v>
      </c>
      <c r="Y94" s="166">
        <v>0</v>
      </c>
      <c r="Z94" s="136">
        <v>0</v>
      </c>
      <c r="AA94" s="136">
        <v>0</v>
      </c>
    </row>
    <row r="95" spans="4:27" ht="12.75">
      <c r="D95" s="42"/>
      <c r="F95" s="42"/>
      <c r="G95" s="42"/>
      <c r="H95" s="42"/>
      <c r="I95" s="42"/>
      <c r="J95" s="42"/>
      <c r="Q95" s="135" t="s">
        <v>363</v>
      </c>
      <c r="R95" s="134" t="s">
        <v>4</v>
      </c>
      <c r="S95" s="135" t="s">
        <v>139</v>
      </c>
      <c r="T95" s="136">
        <v>1</v>
      </c>
      <c r="U95" s="136">
        <v>96</v>
      </c>
      <c r="V95" s="136">
        <v>0</v>
      </c>
      <c r="W95" s="164">
        <v>0</v>
      </c>
      <c r="X95" s="165">
        <v>0</v>
      </c>
      <c r="Y95" s="166">
        <v>0</v>
      </c>
      <c r="Z95" s="136">
        <v>0</v>
      </c>
      <c r="AA95" s="136">
        <v>0</v>
      </c>
    </row>
    <row r="96" spans="4:27" ht="12.75">
      <c r="D96" s="42"/>
      <c r="F96" s="42"/>
      <c r="G96" s="42"/>
      <c r="H96" s="42"/>
      <c r="I96" s="42"/>
      <c r="J96" s="42"/>
      <c r="Q96" s="95" t="s">
        <v>364</v>
      </c>
      <c r="R96" s="94" t="s">
        <v>5</v>
      </c>
      <c r="S96" s="95" t="s">
        <v>141</v>
      </c>
      <c r="T96" s="96">
        <v>1</v>
      </c>
      <c r="U96" s="96">
        <v>97</v>
      </c>
      <c r="V96" s="96">
        <v>96</v>
      </c>
      <c r="W96" s="154">
        <v>0.5</v>
      </c>
      <c r="X96" s="162">
        <v>96</v>
      </c>
      <c r="Y96" s="171">
        <v>0.5</v>
      </c>
      <c r="Z96" s="96">
        <v>0</v>
      </c>
      <c r="AA96" s="96">
        <v>0</v>
      </c>
    </row>
    <row r="97" spans="4:27" ht="12.75">
      <c r="D97" s="42"/>
      <c r="F97" s="42"/>
      <c r="G97" s="42"/>
      <c r="H97" s="42"/>
      <c r="I97" s="42"/>
      <c r="J97" s="42"/>
      <c r="Q97" s="95" t="s">
        <v>365</v>
      </c>
      <c r="R97" s="94" t="s">
        <v>404</v>
      </c>
      <c r="S97" s="95" t="s">
        <v>142</v>
      </c>
      <c r="T97" s="96">
        <v>1</v>
      </c>
      <c r="U97" s="96">
        <v>98</v>
      </c>
      <c r="V97" s="96">
        <v>96</v>
      </c>
      <c r="W97" s="154">
        <v>0.5</v>
      </c>
      <c r="X97" s="162">
        <v>96</v>
      </c>
      <c r="Y97" s="171">
        <v>0.5</v>
      </c>
      <c r="Z97" s="96">
        <v>0</v>
      </c>
      <c r="AA97" s="96">
        <v>0</v>
      </c>
    </row>
    <row r="98" spans="4:27" ht="12.75">
      <c r="D98" s="42"/>
      <c r="F98" s="42"/>
      <c r="G98" s="42"/>
      <c r="H98" s="42"/>
      <c r="I98" s="42"/>
      <c r="J98" s="42"/>
      <c r="Q98" s="95" t="s">
        <v>366</v>
      </c>
      <c r="R98" s="94" t="s">
        <v>405</v>
      </c>
      <c r="S98" s="95" t="s">
        <v>143</v>
      </c>
      <c r="T98" s="96">
        <v>1</v>
      </c>
      <c r="U98" s="96">
        <v>99</v>
      </c>
      <c r="V98" s="96">
        <v>96</v>
      </c>
      <c r="W98" s="154">
        <v>0.5</v>
      </c>
      <c r="X98" s="162">
        <v>96</v>
      </c>
      <c r="Y98" s="171">
        <v>0.5</v>
      </c>
      <c r="Z98" s="96">
        <v>0</v>
      </c>
      <c r="AA98" s="96">
        <v>0</v>
      </c>
    </row>
    <row r="99" spans="6:27" ht="12.75">
      <c r="F99" s="42"/>
      <c r="G99" s="42"/>
      <c r="H99" s="42"/>
      <c r="I99" s="42"/>
      <c r="J99" s="42"/>
      <c r="Q99" s="95" t="s">
        <v>367</v>
      </c>
      <c r="R99" s="94" t="s">
        <v>406</v>
      </c>
      <c r="S99" s="95" t="s">
        <v>144</v>
      </c>
      <c r="T99" s="96">
        <v>1</v>
      </c>
      <c r="U99" s="96">
        <v>100</v>
      </c>
      <c r="V99" s="96">
        <v>96</v>
      </c>
      <c r="W99" s="154">
        <v>0.5</v>
      </c>
      <c r="X99" s="162">
        <v>96</v>
      </c>
      <c r="Y99" s="171">
        <v>0.5</v>
      </c>
      <c r="Z99" s="96">
        <v>0</v>
      </c>
      <c r="AA99" s="96">
        <v>0</v>
      </c>
    </row>
    <row r="100" spans="6:27" ht="12.75">
      <c r="F100" s="42"/>
      <c r="G100" s="42"/>
      <c r="H100" s="42"/>
      <c r="I100" s="42"/>
      <c r="J100" s="42"/>
      <c r="Q100" s="135" t="s">
        <v>368</v>
      </c>
      <c r="R100" s="134" t="s">
        <v>6</v>
      </c>
      <c r="S100" s="135" t="s">
        <v>140</v>
      </c>
      <c r="T100" s="136">
        <v>0</v>
      </c>
      <c r="U100" s="136">
        <v>101</v>
      </c>
      <c r="V100" s="136">
        <v>0</v>
      </c>
      <c r="W100" s="164">
        <v>0</v>
      </c>
      <c r="X100" s="165">
        <v>0</v>
      </c>
      <c r="Y100" s="166">
        <v>0</v>
      </c>
      <c r="Z100" s="136">
        <v>0</v>
      </c>
      <c r="AA100" s="136">
        <v>0</v>
      </c>
    </row>
    <row r="101" spans="6:27" ht="12.75">
      <c r="F101" s="42"/>
      <c r="G101" s="42"/>
      <c r="H101" s="42"/>
      <c r="I101" s="42"/>
      <c r="J101" s="42"/>
      <c r="Q101" s="95" t="s">
        <v>369</v>
      </c>
      <c r="R101" s="94" t="s">
        <v>407</v>
      </c>
      <c r="S101" s="95" t="s">
        <v>142</v>
      </c>
      <c r="T101" s="96">
        <v>0</v>
      </c>
      <c r="U101" s="96">
        <v>102</v>
      </c>
      <c r="V101" s="96">
        <v>101</v>
      </c>
      <c r="W101" s="154">
        <v>0.5</v>
      </c>
      <c r="X101" s="162">
        <v>101</v>
      </c>
      <c r="Y101" s="171">
        <v>0.5</v>
      </c>
      <c r="Z101" s="96">
        <v>0</v>
      </c>
      <c r="AA101" s="96">
        <v>0</v>
      </c>
    </row>
    <row r="102" spans="6:27" ht="12.75">
      <c r="F102" s="42"/>
      <c r="G102" s="42"/>
      <c r="H102" s="42"/>
      <c r="I102" s="42"/>
      <c r="J102" s="42"/>
      <c r="Q102" s="95" t="s">
        <v>370</v>
      </c>
      <c r="R102" s="94" t="s">
        <v>408</v>
      </c>
      <c r="S102" s="95" t="s">
        <v>143</v>
      </c>
      <c r="T102" s="96">
        <v>0</v>
      </c>
      <c r="U102" s="96">
        <v>103</v>
      </c>
      <c r="V102" s="96">
        <v>101</v>
      </c>
      <c r="W102" s="154">
        <v>0.5</v>
      </c>
      <c r="X102" s="162">
        <v>101</v>
      </c>
      <c r="Y102" s="171">
        <v>0.5</v>
      </c>
      <c r="Z102" s="96">
        <v>0</v>
      </c>
      <c r="AA102" s="96">
        <v>0</v>
      </c>
    </row>
    <row r="103" spans="6:27" ht="12.75">
      <c r="F103" s="42"/>
      <c r="G103" s="42"/>
      <c r="H103" s="42"/>
      <c r="I103" s="42"/>
      <c r="J103" s="42"/>
      <c r="Q103" s="95" t="s">
        <v>374</v>
      </c>
      <c r="R103" s="95" t="s">
        <v>409</v>
      </c>
      <c r="S103" s="95" t="s">
        <v>144</v>
      </c>
      <c r="T103" s="96">
        <v>0</v>
      </c>
      <c r="U103" s="96">
        <v>104</v>
      </c>
      <c r="V103" s="96">
        <v>101</v>
      </c>
      <c r="W103" s="154">
        <v>0.5</v>
      </c>
      <c r="X103" s="162">
        <v>101</v>
      </c>
      <c r="Y103" s="171">
        <v>0.5</v>
      </c>
      <c r="Z103" s="96">
        <v>0</v>
      </c>
      <c r="AA103" s="96">
        <v>0</v>
      </c>
    </row>
    <row r="104" spans="6:27" ht="12.75">
      <c r="F104" s="42"/>
      <c r="G104" s="42"/>
      <c r="H104" s="42"/>
      <c r="I104" s="42"/>
      <c r="J104" s="42"/>
      <c r="Q104" s="95" t="s">
        <v>373</v>
      </c>
      <c r="R104" s="95" t="s">
        <v>7</v>
      </c>
      <c r="S104" s="95" t="s">
        <v>117</v>
      </c>
      <c r="T104" s="96">
        <v>1</v>
      </c>
      <c r="U104" s="96">
        <v>105</v>
      </c>
      <c r="V104" s="96">
        <v>0</v>
      </c>
      <c r="W104" s="167">
        <v>0</v>
      </c>
      <c r="X104" s="168">
        <v>0</v>
      </c>
      <c r="Y104" s="167">
        <v>0</v>
      </c>
      <c r="Z104" s="96">
        <v>0</v>
      </c>
      <c r="AA104" s="96">
        <v>0</v>
      </c>
    </row>
    <row r="105" spans="6:27" ht="12.75">
      <c r="F105" s="42"/>
      <c r="G105" s="42"/>
      <c r="H105" s="42"/>
      <c r="I105" s="42"/>
      <c r="J105" s="42"/>
      <c r="Q105" s="135" t="s">
        <v>372</v>
      </c>
      <c r="R105" s="135" t="s">
        <v>8</v>
      </c>
      <c r="S105" s="135" t="s">
        <v>0</v>
      </c>
      <c r="T105" s="136">
        <v>0</v>
      </c>
      <c r="U105" s="136">
        <v>106</v>
      </c>
      <c r="V105" s="136">
        <v>0</v>
      </c>
      <c r="W105" s="166">
        <v>0</v>
      </c>
      <c r="X105" s="165">
        <v>0</v>
      </c>
      <c r="Y105" s="166">
        <v>0</v>
      </c>
      <c r="Z105" s="136">
        <v>0</v>
      </c>
      <c r="AA105" s="136">
        <v>0</v>
      </c>
    </row>
    <row r="106" spans="6:27" ht="12.75">
      <c r="F106" s="42"/>
      <c r="G106" s="42"/>
      <c r="H106" s="42"/>
      <c r="I106" s="42"/>
      <c r="J106" s="42"/>
      <c r="Q106" s="138" t="s">
        <v>371</v>
      </c>
      <c r="R106" s="138" t="s">
        <v>296</v>
      </c>
      <c r="S106" s="138" t="s">
        <v>298</v>
      </c>
      <c r="T106" s="133">
        <v>2</v>
      </c>
      <c r="U106" s="133">
        <v>107</v>
      </c>
      <c r="V106" s="133">
        <v>0</v>
      </c>
      <c r="W106" s="167">
        <v>0</v>
      </c>
      <c r="X106" s="168">
        <v>0</v>
      </c>
      <c r="Y106" s="167">
        <v>0</v>
      </c>
      <c r="Z106" s="133">
        <v>0</v>
      </c>
      <c r="AA106" s="133">
        <v>0</v>
      </c>
    </row>
    <row r="107" spans="6:10" ht="12.75">
      <c r="F107" s="42"/>
      <c r="G107" s="42"/>
      <c r="H107" s="42"/>
      <c r="I107" s="42"/>
      <c r="J107" s="42"/>
    </row>
    <row r="108" spans="6:10" ht="12.75">
      <c r="F108" s="42"/>
      <c r="G108" s="42"/>
      <c r="H108" s="42"/>
      <c r="I108" s="42"/>
      <c r="J108" s="42"/>
    </row>
    <row r="109" spans="6:10" ht="12.75">
      <c r="F109" s="42"/>
      <c r="G109" s="42"/>
      <c r="H109" s="42"/>
      <c r="I109" s="42"/>
      <c r="J109" s="42"/>
    </row>
    <row r="110" spans="6:10" ht="12.75">
      <c r="F110" s="42"/>
      <c r="G110" s="42"/>
      <c r="H110" s="42"/>
      <c r="I110" s="42"/>
      <c r="J110" s="42"/>
    </row>
    <row r="111" spans="6:10" ht="12.75">
      <c r="F111" s="42"/>
      <c r="G111" s="42"/>
      <c r="H111" s="42"/>
      <c r="I111" s="42"/>
      <c r="J111" s="42"/>
    </row>
    <row r="112" spans="6:10" ht="12.75">
      <c r="F112" s="42"/>
      <c r="G112" s="42"/>
      <c r="H112" s="42"/>
      <c r="I112" s="42"/>
      <c r="J112" s="42"/>
    </row>
    <row r="113" spans="6:10" ht="12.75">
      <c r="F113" s="42"/>
      <c r="G113" s="42"/>
      <c r="H113" s="42"/>
      <c r="I113" s="42"/>
      <c r="J113" s="42"/>
    </row>
    <row r="114" spans="6:10" ht="12.75">
      <c r="F114" s="42"/>
      <c r="G114" s="42"/>
      <c r="H114" s="42"/>
      <c r="I114" s="42"/>
      <c r="J114" s="42"/>
    </row>
    <row r="115" spans="6:10" ht="12.75">
      <c r="F115" s="42"/>
      <c r="G115" s="42"/>
      <c r="H115" s="42"/>
      <c r="I115" s="42"/>
      <c r="J115" s="42"/>
    </row>
  </sheetData>
  <mergeCells count="44">
    <mergeCell ref="K64:N64"/>
    <mergeCell ref="K65:N65"/>
    <mergeCell ref="K59:N59"/>
    <mergeCell ref="K60:N60"/>
    <mergeCell ref="K61:N61"/>
    <mergeCell ref="K62:N62"/>
    <mergeCell ref="K63:N63"/>
    <mergeCell ref="K54:N54"/>
    <mergeCell ref="K55:N55"/>
    <mergeCell ref="K56:N56"/>
    <mergeCell ref="K57:N57"/>
    <mergeCell ref="K58:N58"/>
    <mergeCell ref="K49:N49"/>
    <mergeCell ref="K50:N50"/>
    <mergeCell ref="K51:N51"/>
    <mergeCell ref="K52:N52"/>
    <mergeCell ref="K53:N53"/>
    <mergeCell ref="K44:N44"/>
    <mergeCell ref="K45:N45"/>
    <mergeCell ref="K46:N46"/>
    <mergeCell ref="K47:N47"/>
    <mergeCell ref="K48:N48"/>
    <mergeCell ref="J29:M29"/>
    <mergeCell ref="AC2:AE2"/>
    <mergeCell ref="W2:Y2"/>
    <mergeCell ref="Z2:AA2"/>
    <mergeCell ref="E2:N2"/>
    <mergeCell ref="Q2:V2"/>
    <mergeCell ref="G43:N43"/>
    <mergeCell ref="E36:G36"/>
    <mergeCell ref="B3:C3"/>
    <mergeCell ref="E30:H30"/>
    <mergeCell ref="E31:G31"/>
    <mergeCell ref="E32:G32"/>
    <mergeCell ref="E33:G33"/>
    <mergeCell ref="E34:G34"/>
    <mergeCell ref="E35:G35"/>
    <mergeCell ref="E20:K20"/>
    <mergeCell ref="K33:M33"/>
    <mergeCell ref="K34:M34"/>
    <mergeCell ref="K35:M35"/>
    <mergeCell ref="K30:M30"/>
    <mergeCell ref="K31:M31"/>
    <mergeCell ref="K32:M32"/>
  </mergeCells>
  <dataValidations count="1">
    <dataValidation type="list" allowBlank="1" showInputMessage="1" showErrorMessage="1" sqref="O4:O17">
      <formula1>DECIMALS</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109"/>
  <sheetViews>
    <sheetView showGridLines="0" showOutlineSymbols="0" zoomScale="80" zoomScaleNormal="80" zoomScaleSheetLayoutView="80" workbookViewId="0" topLeftCell="A1">
      <pane xSplit="5" ySplit="4" topLeftCell="F83" activePane="bottomRight" state="frozen"/>
      <selection pane="topLeft" activeCell="AR64" sqref="AR64"/>
      <selection pane="topRight" activeCell="AR64" sqref="AR64"/>
      <selection pane="bottomLeft" activeCell="AR64" sqref="AR64"/>
      <selection pane="bottomRight" activeCell="F77" sqref="F77"/>
    </sheetView>
  </sheetViews>
  <sheetFormatPr defaultColWidth="9.140625" defaultRowHeight="12.75" outlineLevelCol="1"/>
  <cols>
    <col min="1" max="1" width="15.421875" style="52" hidden="1" customWidth="1" outlineLevel="1" collapsed="1"/>
    <col min="2" max="2" width="10.28125" style="13" customWidth="1" collapsed="1"/>
    <col min="3" max="3" width="2.7109375" style="13" customWidth="1"/>
    <col min="4" max="4" width="10.00390625" style="13" customWidth="1"/>
    <col min="5" max="5" width="57.00390625" style="13" customWidth="1"/>
    <col min="6" max="13" width="14.7109375" style="13" customWidth="1"/>
    <col min="14" max="14" width="17.00390625" style="415"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1" spans="2:22" ht="12.75">
      <c r="B1" s="69"/>
      <c r="C1" s="69"/>
      <c r="D1" s="69"/>
      <c r="E1" s="69"/>
      <c r="F1" s="69"/>
      <c r="G1" s="69"/>
      <c r="H1" s="69"/>
      <c r="I1" s="69"/>
      <c r="J1" s="69"/>
      <c r="K1" s="69"/>
      <c r="L1" s="69"/>
      <c r="M1" s="69"/>
      <c r="N1" s="475"/>
      <c r="O1" s="69"/>
      <c r="P1" s="69"/>
      <c r="Q1" s="69"/>
      <c r="R1" s="69"/>
      <c r="S1" s="69"/>
      <c r="T1" s="69"/>
      <c r="U1" s="69"/>
      <c r="V1" s="69"/>
    </row>
    <row r="2" spans="2:22" ht="20.25" customHeight="1">
      <c r="B2" s="217" t="s">
        <v>693</v>
      </c>
      <c r="C2" s="218"/>
      <c r="D2" s="218"/>
      <c r="E2" s="218"/>
      <c r="F2" s="219"/>
      <c r="G2" s="219"/>
      <c r="H2" s="219"/>
      <c r="I2" s="219"/>
      <c r="J2" s="219"/>
      <c r="K2" s="219"/>
      <c r="L2" s="219"/>
      <c r="M2" s="219"/>
      <c r="N2" s="475"/>
      <c r="O2" s="220"/>
      <c r="P2" s="220"/>
      <c r="Q2" s="69"/>
      <c r="R2" s="221"/>
      <c r="S2" s="69"/>
      <c r="T2" s="69"/>
      <c r="U2" s="69"/>
      <c r="V2" s="69"/>
    </row>
    <row r="3" spans="1:18" ht="27.75" customHeight="1" thickBot="1">
      <c r="A3" s="53" t="s">
        <v>555</v>
      </c>
      <c r="B3" s="267" t="s">
        <v>694</v>
      </c>
      <c r="C3" s="267"/>
      <c r="D3" s="267"/>
      <c r="E3" s="267"/>
      <c r="F3" s="264"/>
      <c r="G3" s="264"/>
      <c r="H3" s="264"/>
      <c r="I3" s="264"/>
      <c r="J3" s="264"/>
      <c r="K3" s="264"/>
      <c r="L3" s="264"/>
      <c r="M3" s="264"/>
      <c r="N3" s="482"/>
      <c r="O3" s="193"/>
      <c r="P3" s="193"/>
      <c r="Q3" s="194"/>
      <c r="R3" s="194"/>
    </row>
    <row r="4" spans="1:18" ht="30" customHeight="1">
      <c r="A4" s="54" t="s">
        <v>120</v>
      </c>
      <c r="B4" s="737" t="s">
        <v>666</v>
      </c>
      <c r="C4" s="737"/>
      <c r="D4" s="737"/>
      <c r="E4" s="738"/>
      <c r="F4" s="261">
        <v>2008</v>
      </c>
      <c r="G4" s="261">
        <v>2009</v>
      </c>
      <c r="H4" s="261">
        <v>2010</v>
      </c>
      <c r="I4" s="262">
        <v>2011</v>
      </c>
      <c r="J4" s="263">
        <v>2012</v>
      </c>
      <c r="K4" s="263">
        <v>2013</v>
      </c>
      <c r="L4" s="263">
        <v>2014</v>
      </c>
      <c r="M4" s="263">
        <v>2015</v>
      </c>
      <c r="N4" s="463">
        <v>2016</v>
      </c>
      <c r="O4" s="739" t="s">
        <v>667</v>
      </c>
      <c r="P4" s="740"/>
      <c r="Q4" s="740"/>
      <c r="R4" s="741"/>
    </row>
    <row r="5" spans="1:18" ht="18" customHeight="1">
      <c r="A5" s="54"/>
      <c r="B5" s="188"/>
      <c r="C5" s="188"/>
      <c r="D5" s="188"/>
      <c r="E5" s="188"/>
      <c r="F5" s="749" t="s">
        <v>673</v>
      </c>
      <c r="G5" s="749"/>
      <c r="H5" s="749"/>
      <c r="I5" s="749"/>
      <c r="J5" s="749"/>
      <c r="K5" s="749"/>
      <c r="L5" s="749"/>
      <c r="M5" s="749"/>
      <c r="N5" s="477"/>
      <c r="O5" s="369"/>
      <c r="P5" s="188"/>
      <c r="Q5" s="188"/>
      <c r="R5" s="259"/>
    </row>
    <row r="6" spans="1:18" s="19" customFormat="1" ht="20.25" customHeight="1">
      <c r="A6" s="189"/>
      <c r="B6" s="190"/>
      <c r="C6" s="190"/>
      <c r="D6" s="190"/>
      <c r="E6" s="190"/>
      <c r="F6" s="750" t="s">
        <v>674</v>
      </c>
      <c r="G6" s="750"/>
      <c r="H6" s="750"/>
      <c r="I6" s="750"/>
      <c r="J6" s="750"/>
      <c r="K6" s="750"/>
      <c r="L6" s="750"/>
      <c r="M6" s="750"/>
      <c r="N6" s="478"/>
      <c r="O6" s="371"/>
      <c r="P6" s="190"/>
      <c r="Q6" s="190"/>
      <c r="R6" s="260"/>
    </row>
    <row r="7" spans="1:19" s="17" customFormat="1" ht="20.1" customHeight="1">
      <c r="A7" s="55" t="str">
        <f>Parameters!R4</f>
        <v>TOTAL</v>
      </c>
      <c r="B7" s="630" t="s">
        <v>22</v>
      </c>
      <c r="C7" s="631"/>
      <c r="D7" s="632" t="s">
        <v>669</v>
      </c>
      <c r="E7" s="632"/>
      <c r="F7" s="223">
        <v>816393.6284234567</v>
      </c>
      <c r="G7" s="228">
        <v>804226.5617520724</v>
      </c>
      <c r="H7" s="245">
        <v>830415.2156694273</v>
      </c>
      <c r="I7" s="223">
        <v>814460.2118674397</v>
      </c>
      <c r="J7" s="245">
        <v>781083.5566991565</v>
      </c>
      <c r="K7" s="223">
        <v>737726.20219316</v>
      </c>
      <c r="L7" s="245">
        <v>703251.0277130862</v>
      </c>
      <c r="M7" s="223">
        <v>680576.4709532044</v>
      </c>
      <c r="N7" s="417">
        <v>710389.1704750989</v>
      </c>
      <c r="O7" s="744" t="s">
        <v>22</v>
      </c>
      <c r="P7" s="745"/>
      <c r="Q7" s="640" t="s">
        <v>339</v>
      </c>
      <c r="R7" s="641"/>
      <c r="S7" s="195"/>
    </row>
    <row r="8" spans="1:19" s="17" customFormat="1" ht="20.25" customHeight="1">
      <c r="A8" s="56" t="str">
        <f>Parameters!R5</f>
        <v>A</v>
      </c>
      <c r="B8" s="208" t="s">
        <v>51</v>
      </c>
      <c r="C8" s="209"/>
      <c r="D8" s="632" t="s">
        <v>612</v>
      </c>
      <c r="E8" s="632"/>
      <c r="F8" s="223">
        <v>170337.7307553624</v>
      </c>
      <c r="G8" s="228">
        <v>168397.89237576738</v>
      </c>
      <c r="H8" s="245">
        <v>162355.3587615851</v>
      </c>
      <c r="I8" s="223">
        <v>165222.5620202791</v>
      </c>
      <c r="J8" s="245">
        <v>164678.50990518904</v>
      </c>
      <c r="K8" s="223">
        <v>162325.9327416531</v>
      </c>
      <c r="L8" s="245">
        <v>156634.44564739737</v>
      </c>
      <c r="M8" s="223">
        <v>150563.7288413153</v>
      </c>
      <c r="N8" s="417">
        <v>161318.82311271149</v>
      </c>
      <c r="O8" s="459" t="s">
        <v>51</v>
      </c>
      <c r="P8" s="351"/>
      <c r="Q8" s="642" t="s">
        <v>50</v>
      </c>
      <c r="R8" s="643" t="s">
        <v>50</v>
      </c>
      <c r="S8" s="195"/>
    </row>
    <row r="9" spans="1:19" s="18" customFormat="1" ht="15" customHeight="1">
      <c r="A9" s="57" t="str">
        <f>Parameters!R6</f>
        <v>A01</v>
      </c>
      <c r="B9" s="210" t="s">
        <v>121</v>
      </c>
      <c r="C9" s="210"/>
      <c r="D9" s="633" t="s">
        <v>709</v>
      </c>
      <c r="E9" s="633"/>
      <c r="F9" s="224">
        <v>162956.96397742545</v>
      </c>
      <c r="G9" s="226">
        <v>158783.7683240589</v>
      </c>
      <c r="H9" s="242">
        <v>154046.22139189974</v>
      </c>
      <c r="I9" s="224">
        <v>156693.86240217555</v>
      </c>
      <c r="J9" s="242">
        <v>155912.93056054227</v>
      </c>
      <c r="K9" s="224">
        <v>153354.44698761115</v>
      </c>
      <c r="L9" s="242">
        <v>148342.18146250676</v>
      </c>
      <c r="M9" s="224">
        <v>141984.86974887567</v>
      </c>
      <c r="N9" s="418">
        <v>152044.7751731344</v>
      </c>
      <c r="O9" s="460" t="s">
        <v>121</v>
      </c>
      <c r="P9" s="204"/>
      <c r="Q9" s="644" t="s">
        <v>21</v>
      </c>
      <c r="R9" s="645" t="s">
        <v>21</v>
      </c>
      <c r="S9" s="196"/>
    </row>
    <row r="10" spans="1:19" s="19" customFormat="1" ht="15" customHeight="1">
      <c r="A10" s="57" t="str">
        <f>Parameters!R7</f>
        <v>A02</v>
      </c>
      <c r="B10" s="210" t="s">
        <v>122</v>
      </c>
      <c r="C10" s="210"/>
      <c r="D10" s="633" t="s">
        <v>613</v>
      </c>
      <c r="E10" s="633"/>
      <c r="F10" s="224">
        <v>2244.001609011112</v>
      </c>
      <c r="G10" s="226">
        <v>2130.251391266487</v>
      </c>
      <c r="H10" s="242">
        <v>2067.1966768432358</v>
      </c>
      <c r="I10" s="224">
        <v>2064.483511564471</v>
      </c>
      <c r="J10" s="242">
        <v>2174.9992134486733</v>
      </c>
      <c r="K10" s="224">
        <v>1976.8552922207518</v>
      </c>
      <c r="L10" s="242">
        <v>1923.8547734938898</v>
      </c>
      <c r="M10" s="224">
        <v>1865.8011062476926</v>
      </c>
      <c r="N10" s="418">
        <v>2116.4273948596956</v>
      </c>
      <c r="O10" s="460" t="s">
        <v>122</v>
      </c>
      <c r="P10" s="204"/>
      <c r="Q10" s="644" t="s">
        <v>10</v>
      </c>
      <c r="R10" s="645" t="s">
        <v>10</v>
      </c>
      <c r="S10" s="197"/>
    </row>
    <row r="11" spans="1:19" s="19" customFormat="1" ht="15" customHeight="1">
      <c r="A11" s="58" t="str">
        <f>Parameters!R8</f>
        <v>A03</v>
      </c>
      <c r="B11" s="210" t="s">
        <v>11</v>
      </c>
      <c r="C11" s="210"/>
      <c r="D11" s="633" t="s">
        <v>614</v>
      </c>
      <c r="E11" s="633"/>
      <c r="F11" s="224">
        <v>5136.765168925841</v>
      </c>
      <c r="G11" s="226">
        <v>7483.872660442001</v>
      </c>
      <c r="H11" s="242">
        <v>6241.940692842121</v>
      </c>
      <c r="I11" s="224">
        <v>6464.216106539073</v>
      </c>
      <c r="J11" s="242">
        <v>6590.580131198109</v>
      </c>
      <c r="K11" s="224">
        <v>6994.630461821186</v>
      </c>
      <c r="L11" s="242">
        <v>6368.409411396726</v>
      </c>
      <c r="M11" s="224">
        <v>6713.057986191919</v>
      </c>
      <c r="N11" s="418">
        <v>7157.620544717393</v>
      </c>
      <c r="O11" s="460" t="s">
        <v>11</v>
      </c>
      <c r="P11" s="204"/>
      <c r="Q11" s="644" t="s">
        <v>12</v>
      </c>
      <c r="R11" s="645" t="s">
        <v>12</v>
      </c>
      <c r="S11" s="197"/>
    </row>
    <row r="12" spans="1:19" s="18" customFormat="1" ht="20.25" customHeight="1">
      <c r="A12" s="59" t="str">
        <f>Parameters!R9</f>
        <v>B</v>
      </c>
      <c r="B12" s="211" t="s">
        <v>123</v>
      </c>
      <c r="C12" s="211"/>
      <c r="D12" s="632" t="s">
        <v>615</v>
      </c>
      <c r="E12" s="632"/>
      <c r="F12" s="223">
        <v>3854.5399046812154</v>
      </c>
      <c r="G12" s="228">
        <v>3034.7270703341983</v>
      </c>
      <c r="H12" s="245">
        <v>2754.621453773437</v>
      </c>
      <c r="I12" s="223">
        <v>3061.317360218771</v>
      </c>
      <c r="J12" s="245">
        <v>2755.8071989353316</v>
      </c>
      <c r="K12" s="223">
        <v>2501.498772892144</v>
      </c>
      <c r="L12" s="245">
        <v>2444.521077029847</v>
      </c>
      <c r="M12" s="223">
        <v>3267.7565593536583</v>
      </c>
      <c r="N12" s="417">
        <v>2995.374915017787</v>
      </c>
      <c r="O12" s="461" t="s">
        <v>123</v>
      </c>
      <c r="P12" s="205"/>
      <c r="Q12" s="642" t="s">
        <v>124</v>
      </c>
      <c r="R12" s="643" t="s">
        <v>124</v>
      </c>
      <c r="S12" s="196"/>
    </row>
    <row r="13" spans="1:19" s="18" customFormat="1" ht="20.25" customHeight="1">
      <c r="A13" s="59" t="str">
        <f>Parameters!R10</f>
        <v>C</v>
      </c>
      <c r="B13" s="211" t="s">
        <v>52</v>
      </c>
      <c r="C13" s="211"/>
      <c r="D13" s="632" t="s">
        <v>616</v>
      </c>
      <c r="E13" s="632"/>
      <c r="F13" s="223">
        <v>91039.68671516576</v>
      </c>
      <c r="G13" s="228">
        <v>77702.97621145219</v>
      </c>
      <c r="H13" s="245">
        <v>92144.92016399225</v>
      </c>
      <c r="I13" s="223">
        <v>96373.06698138575</v>
      </c>
      <c r="J13" s="245">
        <v>94265.9432205243</v>
      </c>
      <c r="K13" s="223">
        <v>92745.09276274388</v>
      </c>
      <c r="L13" s="245">
        <v>92728.52217093669</v>
      </c>
      <c r="M13" s="223">
        <v>90495.57140430238</v>
      </c>
      <c r="N13" s="417">
        <v>89900.16538159575</v>
      </c>
      <c r="O13" s="461" t="s">
        <v>52</v>
      </c>
      <c r="P13" s="205"/>
      <c r="Q13" s="642" t="s">
        <v>53</v>
      </c>
      <c r="R13" s="643" t="s">
        <v>53</v>
      </c>
      <c r="S13" s="196"/>
    </row>
    <row r="14" spans="1:19" s="18" customFormat="1" ht="25.5" customHeight="1">
      <c r="A14" s="60" t="str">
        <f>Parameters!R11</f>
        <v>C10-C12</v>
      </c>
      <c r="B14" s="212" t="s">
        <v>13</v>
      </c>
      <c r="C14" s="212"/>
      <c r="D14" s="634" t="s">
        <v>670</v>
      </c>
      <c r="E14" s="634"/>
      <c r="F14" s="225">
        <v>9035.096644139345</v>
      </c>
      <c r="G14" s="227">
        <v>8264.579235774407</v>
      </c>
      <c r="H14" s="243">
        <v>8494.355957482596</v>
      </c>
      <c r="I14" s="225">
        <v>8970.610826773891</v>
      </c>
      <c r="J14" s="243">
        <v>9373.650377063022</v>
      </c>
      <c r="K14" s="225">
        <v>8525.594834771799</v>
      </c>
      <c r="L14" s="243">
        <v>8339.997473230575</v>
      </c>
      <c r="M14" s="225">
        <v>7483.797379870969</v>
      </c>
      <c r="N14" s="419">
        <v>7753.157368223309</v>
      </c>
      <c r="O14" s="462" t="s">
        <v>13</v>
      </c>
      <c r="P14" s="206"/>
      <c r="Q14" s="650" t="s">
        <v>14</v>
      </c>
      <c r="R14" s="651" t="s">
        <v>14</v>
      </c>
      <c r="S14" s="196"/>
    </row>
    <row r="15" spans="1:19" s="18" customFormat="1" ht="25.5" customHeight="1">
      <c r="A15" s="60" t="str">
        <f>Parameters!R12</f>
        <v>C13-C15</v>
      </c>
      <c r="B15" s="212" t="s">
        <v>16</v>
      </c>
      <c r="C15" s="212"/>
      <c r="D15" s="634" t="s">
        <v>617</v>
      </c>
      <c r="E15" s="634"/>
      <c r="F15" s="225">
        <v>528.0427409287107</v>
      </c>
      <c r="G15" s="227">
        <v>361.489830084371</v>
      </c>
      <c r="H15" s="243">
        <v>370.9451159218291</v>
      </c>
      <c r="I15" s="225">
        <v>283.03099995354177</v>
      </c>
      <c r="J15" s="243">
        <v>257.94396304877006</v>
      </c>
      <c r="K15" s="225">
        <v>256.0800941477744</v>
      </c>
      <c r="L15" s="243">
        <v>327.99403694069326</v>
      </c>
      <c r="M15" s="225">
        <v>294.0007279947074</v>
      </c>
      <c r="N15" s="419">
        <v>310.04713691338446</v>
      </c>
      <c r="O15" s="462" t="s">
        <v>16</v>
      </c>
      <c r="P15" s="206"/>
      <c r="Q15" s="650" t="s">
        <v>15</v>
      </c>
      <c r="R15" s="651" t="s">
        <v>15</v>
      </c>
      <c r="S15" s="196"/>
    </row>
    <row r="16" spans="1:19" s="18" customFormat="1" ht="54.75" customHeight="1">
      <c r="A16" s="60" t="str">
        <f>Parameters!R13</f>
        <v>C16-C18</v>
      </c>
      <c r="B16" s="212" t="s">
        <v>59</v>
      </c>
      <c r="C16" s="212"/>
      <c r="D16" s="634" t="s">
        <v>619</v>
      </c>
      <c r="E16" s="634"/>
      <c r="F16" s="225">
        <v>5433.076071281887</v>
      </c>
      <c r="G16" s="227">
        <v>5793.941317927858</v>
      </c>
      <c r="H16" s="243">
        <v>8690.5347919714</v>
      </c>
      <c r="I16" s="225">
        <v>10897.849333924707</v>
      </c>
      <c r="J16" s="243">
        <v>9802.261962852363</v>
      </c>
      <c r="K16" s="225">
        <v>12470.014842619046</v>
      </c>
      <c r="L16" s="243">
        <v>12014.241915292348</v>
      </c>
      <c r="M16" s="225">
        <v>11570.97779884638</v>
      </c>
      <c r="N16" s="419">
        <v>12117.353297521746</v>
      </c>
      <c r="O16" s="462" t="s">
        <v>59</v>
      </c>
      <c r="P16" s="206"/>
      <c r="Q16" s="650" t="s">
        <v>58</v>
      </c>
      <c r="R16" s="651" t="s">
        <v>58</v>
      </c>
      <c r="S16" s="196"/>
    </row>
    <row r="17" spans="1:19" s="20" customFormat="1" ht="25.5" customHeight="1">
      <c r="A17" s="58" t="str">
        <f>Parameters!R14</f>
        <v>C16</v>
      </c>
      <c r="B17" s="210" t="s">
        <v>17</v>
      </c>
      <c r="C17" s="210"/>
      <c r="D17" s="633" t="s">
        <v>618</v>
      </c>
      <c r="E17" s="633"/>
      <c r="F17" s="224">
        <v>1764.7991140361223</v>
      </c>
      <c r="G17" s="226">
        <v>1681.9675203900852</v>
      </c>
      <c r="H17" s="242">
        <v>2002.1256443282928</v>
      </c>
      <c r="I17" s="224">
        <v>2018.0512705436274</v>
      </c>
      <c r="J17" s="242">
        <v>1648.4459685895665</v>
      </c>
      <c r="K17" s="224">
        <v>2509.9935548831068</v>
      </c>
      <c r="L17" s="242">
        <v>1692.9420282488472</v>
      </c>
      <c r="M17" s="224">
        <v>2061.943392654574</v>
      </c>
      <c r="N17" s="418">
        <v>2104.700984053521</v>
      </c>
      <c r="O17" s="460" t="s">
        <v>17</v>
      </c>
      <c r="P17" s="204"/>
      <c r="Q17" s="644" t="s">
        <v>18</v>
      </c>
      <c r="R17" s="645" t="s">
        <v>18</v>
      </c>
      <c r="S17" s="198"/>
    </row>
    <row r="18" spans="1:19" s="19" customFormat="1" ht="15" customHeight="1">
      <c r="A18" s="58" t="str">
        <f>Parameters!R15</f>
        <v>C17</v>
      </c>
      <c r="B18" s="210" t="s">
        <v>19</v>
      </c>
      <c r="C18" s="210"/>
      <c r="D18" s="633" t="s">
        <v>620</v>
      </c>
      <c r="E18" s="633"/>
      <c r="F18" s="224">
        <v>3621.5208327190976</v>
      </c>
      <c r="G18" s="226">
        <v>4065.2074505456867</v>
      </c>
      <c r="H18" s="242">
        <v>6640.804659117024</v>
      </c>
      <c r="I18" s="224">
        <v>8839.98745748436</v>
      </c>
      <c r="J18" s="242">
        <v>8108.661454351574</v>
      </c>
      <c r="K18" s="224">
        <v>9906.800101337118</v>
      </c>
      <c r="L18" s="242">
        <v>10268.396847869755</v>
      </c>
      <c r="M18" s="224">
        <v>9463.558596357609</v>
      </c>
      <c r="N18" s="418">
        <v>9962.201602664441</v>
      </c>
      <c r="O18" s="460" t="s">
        <v>19</v>
      </c>
      <c r="P18" s="204"/>
      <c r="Q18" s="644" t="s">
        <v>20</v>
      </c>
      <c r="R18" s="645" t="s">
        <v>20</v>
      </c>
      <c r="S18" s="197"/>
    </row>
    <row r="19" spans="1:19" s="19" customFormat="1" ht="15" customHeight="1">
      <c r="A19" s="58" t="str">
        <f>Parameters!R16</f>
        <v>C18</v>
      </c>
      <c r="B19" s="210" t="s">
        <v>27</v>
      </c>
      <c r="C19" s="210"/>
      <c r="D19" s="633" t="s">
        <v>621</v>
      </c>
      <c r="E19" s="633"/>
      <c r="F19" s="224">
        <v>46.75612452666676</v>
      </c>
      <c r="G19" s="226">
        <v>46.76634699208625</v>
      </c>
      <c r="H19" s="242">
        <v>47.60448852608352</v>
      </c>
      <c r="I19" s="224">
        <v>39.81060589671973</v>
      </c>
      <c r="J19" s="242">
        <v>45.15453991122213</v>
      </c>
      <c r="K19" s="224">
        <v>53.22118639882124</v>
      </c>
      <c r="L19" s="242">
        <v>52.903039173744496</v>
      </c>
      <c r="M19" s="224">
        <v>45.47580983419747</v>
      </c>
      <c r="N19" s="418">
        <v>50.45071080378366</v>
      </c>
      <c r="O19" s="460" t="s">
        <v>27</v>
      </c>
      <c r="P19" s="204"/>
      <c r="Q19" s="644" t="s">
        <v>26</v>
      </c>
      <c r="R19" s="645" t="s">
        <v>26</v>
      </c>
      <c r="S19" s="197"/>
    </row>
    <row r="20" spans="1:19" s="20" customFormat="1" ht="15" customHeight="1">
      <c r="A20" s="60" t="str">
        <f>Parameters!R17</f>
        <v>C19</v>
      </c>
      <c r="B20" s="212" t="s">
        <v>28</v>
      </c>
      <c r="C20" s="212"/>
      <c r="D20" s="634" t="s">
        <v>622</v>
      </c>
      <c r="E20" s="634"/>
      <c r="F20" s="225">
        <v>23932.72966603458</v>
      </c>
      <c r="G20" s="227">
        <v>21599.57834348273</v>
      </c>
      <c r="H20" s="243">
        <v>25327.059744873684</v>
      </c>
      <c r="I20" s="225">
        <v>24455.90725098162</v>
      </c>
      <c r="J20" s="243">
        <v>23546.985166358587</v>
      </c>
      <c r="K20" s="225">
        <v>20066.149931500626</v>
      </c>
      <c r="L20" s="243">
        <v>17778.631380953004</v>
      </c>
      <c r="M20" s="225">
        <v>20052.67060789903</v>
      </c>
      <c r="N20" s="419">
        <v>18733.10866140647</v>
      </c>
      <c r="O20" s="462" t="s">
        <v>28</v>
      </c>
      <c r="P20" s="206"/>
      <c r="Q20" s="650" t="s">
        <v>29</v>
      </c>
      <c r="R20" s="651" t="s">
        <v>29</v>
      </c>
      <c r="S20" s="198"/>
    </row>
    <row r="21" spans="1:19" s="19" customFormat="1" ht="15" customHeight="1">
      <c r="A21" s="60" t="str">
        <f>Parameters!R18</f>
        <v>C20</v>
      </c>
      <c r="B21" s="212" t="s">
        <v>30</v>
      </c>
      <c r="C21" s="212"/>
      <c r="D21" s="634" t="s">
        <v>623</v>
      </c>
      <c r="E21" s="634"/>
      <c r="F21" s="225">
        <v>22860.724322601796</v>
      </c>
      <c r="G21" s="227">
        <v>20834.904633545306</v>
      </c>
      <c r="H21" s="243">
        <v>25007.329185926814</v>
      </c>
      <c r="I21" s="225">
        <v>25483.294625691757</v>
      </c>
      <c r="J21" s="243">
        <v>26748.207283208885</v>
      </c>
      <c r="K21" s="225">
        <v>27079.477213254075</v>
      </c>
      <c r="L21" s="243">
        <v>28688.474924335707</v>
      </c>
      <c r="M21" s="225">
        <v>27682.62482379382</v>
      </c>
      <c r="N21" s="419">
        <v>27319.047915501866</v>
      </c>
      <c r="O21" s="462" t="s">
        <v>30</v>
      </c>
      <c r="P21" s="206"/>
      <c r="Q21" s="650" t="s">
        <v>31</v>
      </c>
      <c r="R21" s="651" t="s">
        <v>31</v>
      </c>
      <c r="S21" s="197"/>
    </row>
    <row r="22" spans="1:19" s="19" customFormat="1" ht="25.5" customHeight="1">
      <c r="A22" s="60" t="str">
        <f>Parameters!R19</f>
        <v>C21</v>
      </c>
      <c r="B22" s="212" t="s">
        <v>32</v>
      </c>
      <c r="C22" s="212"/>
      <c r="D22" s="634" t="s">
        <v>624</v>
      </c>
      <c r="E22" s="634"/>
      <c r="F22" s="225">
        <v>242.1295079831407</v>
      </c>
      <c r="G22" s="227">
        <v>237.3107108029996</v>
      </c>
      <c r="H22" s="243">
        <v>218.0206839488304</v>
      </c>
      <c r="I22" s="225">
        <v>185.1878834800985</v>
      </c>
      <c r="J22" s="243">
        <v>198.58353354119754</v>
      </c>
      <c r="K22" s="225">
        <v>179.94611993943934</v>
      </c>
      <c r="L22" s="243">
        <v>161.41905606209318</v>
      </c>
      <c r="M22" s="225">
        <v>156.25495332357087</v>
      </c>
      <c r="N22" s="419">
        <v>183.3403889449332</v>
      </c>
      <c r="O22" s="462" t="s">
        <v>32</v>
      </c>
      <c r="P22" s="206"/>
      <c r="Q22" s="650" t="s">
        <v>33</v>
      </c>
      <c r="R22" s="651" t="s">
        <v>33</v>
      </c>
      <c r="S22" s="197"/>
    </row>
    <row r="23" spans="1:19" s="19" customFormat="1" ht="25.5" customHeight="1">
      <c r="A23" s="60" t="str">
        <f>Parameters!R20</f>
        <v>C22_C23</v>
      </c>
      <c r="B23" s="212" t="s">
        <v>61</v>
      </c>
      <c r="C23" s="212"/>
      <c r="D23" s="634" t="s">
        <v>625</v>
      </c>
      <c r="E23" s="634"/>
      <c r="F23" s="225">
        <v>11714.269787319077</v>
      </c>
      <c r="G23" s="227">
        <v>8856.610445162976</v>
      </c>
      <c r="H23" s="243">
        <v>10007.880254971515</v>
      </c>
      <c r="I23" s="225">
        <v>11148.557128735374</v>
      </c>
      <c r="J23" s="243">
        <v>9585.330728493725</v>
      </c>
      <c r="K23" s="225">
        <v>8927.135965161957</v>
      </c>
      <c r="L23" s="243">
        <v>9249.731028449823</v>
      </c>
      <c r="M23" s="225">
        <v>8674.749748878945</v>
      </c>
      <c r="N23" s="419">
        <v>8807.58803692495</v>
      </c>
      <c r="O23" s="462" t="s">
        <v>61</v>
      </c>
      <c r="P23" s="206"/>
      <c r="Q23" s="650" t="s">
        <v>60</v>
      </c>
      <c r="R23" s="651" t="s">
        <v>60</v>
      </c>
      <c r="S23" s="197"/>
    </row>
    <row r="24" spans="1:19" s="20" customFormat="1" ht="15" customHeight="1">
      <c r="A24" s="58" t="str">
        <f>Parameters!R21</f>
        <v>C22</v>
      </c>
      <c r="B24" s="210" t="s">
        <v>34</v>
      </c>
      <c r="C24" s="213"/>
      <c r="D24" s="633" t="s">
        <v>626</v>
      </c>
      <c r="E24" s="633"/>
      <c r="F24" s="226">
        <v>1200.5949973202903</v>
      </c>
      <c r="G24" s="226">
        <v>955.9708331381823</v>
      </c>
      <c r="H24" s="242">
        <v>1410.8970094114707</v>
      </c>
      <c r="I24" s="224">
        <v>1459.0222470324197</v>
      </c>
      <c r="J24" s="242">
        <v>1193.4454042140258</v>
      </c>
      <c r="K24" s="224">
        <v>1442.3173311331489</v>
      </c>
      <c r="L24" s="242">
        <v>1519.1634699057274</v>
      </c>
      <c r="M24" s="224">
        <v>1363.0201120547306</v>
      </c>
      <c r="N24" s="418">
        <v>1590.1686083918053</v>
      </c>
      <c r="O24" s="460" t="s">
        <v>34</v>
      </c>
      <c r="P24" s="207"/>
      <c r="Q24" s="644" t="s">
        <v>48</v>
      </c>
      <c r="R24" s="645" t="s">
        <v>48</v>
      </c>
      <c r="S24" s="198"/>
    </row>
    <row r="25" spans="1:19" s="20" customFormat="1" ht="15" customHeight="1">
      <c r="A25" s="58" t="str">
        <f>Parameters!R22</f>
        <v>C23</v>
      </c>
      <c r="B25" s="210" t="s">
        <v>35</v>
      </c>
      <c r="C25" s="213"/>
      <c r="D25" s="633" t="s">
        <v>627</v>
      </c>
      <c r="E25" s="633"/>
      <c r="F25" s="226">
        <v>10513.674789998788</v>
      </c>
      <c r="G25" s="226">
        <v>7900.639612024794</v>
      </c>
      <c r="H25" s="242">
        <v>8596.983245560044</v>
      </c>
      <c r="I25" s="224">
        <v>9689.534881702953</v>
      </c>
      <c r="J25" s="242">
        <v>8391.8853242797</v>
      </c>
      <c r="K25" s="224">
        <v>7484.818634028808</v>
      </c>
      <c r="L25" s="242">
        <v>7730.567558544096</v>
      </c>
      <c r="M25" s="224">
        <v>7311.729636824215</v>
      </c>
      <c r="N25" s="418">
        <v>7217.419428533145</v>
      </c>
      <c r="O25" s="460" t="s">
        <v>35</v>
      </c>
      <c r="P25" s="207"/>
      <c r="Q25" s="644" t="s">
        <v>49</v>
      </c>
      <c r="R25" s="645" t="s">
        <v>49</v>
      </c>
      <c r="S25" s="198"/>
    </row>
    <row r="26" spans="1:19" s="20" customFormat="1" ht="26.25" customHeight="1">
      <c r="A26" s="60" t="str">
        <f>Parameters!R23</f>
        <v>C24_C25</v>
      </c>
      <c r="B26" s="212" t="s">
        <v>63</v>
      </c>
      <c r="C26" s="212"/>
      <c r="D26" s="634" t="s">
        <v>628</v>
      </c>
      <c r="E26" s="634"/>
      <c r="F26" s="227">
        <v>14276.060034212907</v>
      </c>
      <c r="G26" s="227">
        <v>9600.00083886601</v>
      </c>
      <c r="H26" s="243">
        <v>11642.494325446758</v>
      </c>
      <c r="I26" s="225">
        <v>12682.661793679195</v>
      </c>
      <c r="J26" s="243">
        <v>12561.544771124136</v>
      </c>
      <c r="K26" s="225">
        <v>12978.296296824625</v>
      </c>
      <c r="L26" s="243">
        <v>13832.000491579089</v>
      </c>
      <c r="M26" s="225">
        <v>12293.819256490166</v>
      </c>
      <c r="N26" s="419">
        <v>12278.794400521263</v>
      </c>
      <c r="O26" s="462" t="s">
        <v>63</v>
      </c>
      <c r="P26" s="206"/>
      <c r="Q26" s="650" t="s">
        <v>62</v>
      </c>
      <c r="R26" s="651" t="s">
        <v>62</v>
      </c>
      <c r="S26" s="198"/>
    </row>
    <row r="27" spans="1:19" s="20" customFormat="1" ht="15" customHeight="1">
      <c r="A27" s="58" t="str">
        <f>Parameters!R24</f>
        <v>C24</v>
      </c>
      <c r="B27" s="210" t="s">
        <v>36</v>
      </c>
      <c r="C27" s="213"/>
      <c r="D27" s="633" t="s">
        <v>629</v>
      </c>
      <c r="E27" s="633"/>
      <c r="F27" s="226">
        <v>13375.495328167019</v>
      </c>
      <c r="G27" s="226">
        <v>8992.885215490922</v>
      </c>
      <c r="H27" s="242">
        <v>10970.075813924259</v>
      </c>
      <c r="I27" s="224">
        <v>12022.683623389097</v>
      </c>
      <c r="J27" s="242">
        <v>11909.685377625681</v>
      </c>
      <c r="K27" s="224">
        <v>12295.148544237656</v>
      </c>
      <c r="L27" s="242">
        <v>13166.310705984639</v>
      </c>
      <c r="M27" s="224">
        <v>11641.408152774518</v>
      </c>
      <c r="N27" s="418">
        <v>11613.786819626806</v>
      </c>
      <c r="O27" s="460" t="s">
        <v>36</v>
      </c>
      <c r="P27" s="207"/>
      <c r="Q27" s="644" t="s">
        <v>102</v>
      </c>
      <c r="R27" s="645" t="s">
        <v>102</v>
      </c>
      <c r="S27" s="198"/>
    </row>
    <row r="28" spans="1:19" s="19" customFormat="1" ht="15" customHeight="1">
      <c r="A28" s="58" t="str">
        <f>Parameters!R25</f>
        <v>C25</v>
      </c>
      <c r="B28" s="210" t="s">
        <v>37</v>
      </c>
      <c r="C28" s="210"/>
      <c r="D28" s="633" t="s">
        <v>630</v>
      </c>
      <c r="E28" s="633"/>
      <c r="F28" s="224">
        <v>900.5647060458883</v>
      </c>
      <c r="G28" s="226">
        <v>607.1156233750886</v>
      </c>
      <c r="H28" s="242">
        <v>672.4185115224985</v>
      </c>
      <c r="I28" s="224">
        <v>659.9781702900983</v>
      </c>
      <c r="J28" s="242">
        <v>651.8593934984548</v>
      </c>
      <c r="K28" s="224">
        <v>683.1477525869691</v>
      </c>
      <c r="L28" s="242">
        <v>665.6897855944505</v>
      </c>
      <c r="M28" s="224">
        <v>652.4111037156471</v>
      </c>
      <c r="N28" s="418">
        <v>665.0075808944573</v>
      </c>
      <c r="O28" s="460" t="s">
        <v>37</v>
      </c>
      <c r="P28" s="204"/>
      <c r="Q28" s="644" t="s">
        <v>103</v>
      </c>
      <c r="R28" s="645" t="s">
        <v>103</v>
      </c>
      <c r="S28" s="197"/>
    </row>
    <row r="29" spans="1:19" s="19" customFormat="1" ht="15" customHeight="1">
      <c r="A29" s="60" t="str">
        <f>Parameters!R26</f>
        <v>C26</v>
      </c>
      <c r="B29" s="212" t="s">
        <v>39</v>
      </c>
      <c r="C29" s="212"/>
      <c r="D29" s="634" t="s">
        <v>631</v>
      </c>
      <c r="E29" s="634"/>
      <c r="F29" s="225">
        <v>106.39981710693951</v>
      </c>
      <c r="G29" s="227">
        <v>60.899812287681584</v>
      </c>
      <c r="H29" s="243">
        <v>88.1465479816764</v>
      </c>
      <c r="I29" s="225">
        <v>65.76349594016186</v>
      </c>
      <c r="J29" s="243">
        <v>54.43871986970339</v>
      </c>
      <c r="K29" s="225">
        <v>59.54605885398919</v>
      </c>
      <c r="L29" s="243">
        <v>54.96968282590299</v>
      </c>
      <c r="M29" s="225">
        <v>151.15009150806299</v>
      </c>
      <c r="N29" s="419">
        <v>47.24629356205067</v>
      </c>
      <c r="O29" s="462" t="s">
        <v>39</v>
      </c>
      <c r="P29" s="206"/>
      <c r="Q29" s="650" t="s">
        <v>38</v>
      </c>
      <c r="R29" s="651" t="s">
        <v>38</v>
      </c>
      <c r="S29" s="197"/>
    </row>
    <row r="30" spans="1:19" s="20" customFormat="1" ht="15" customHeight="1">
      <c r="A30" s="60" t="str">
        <f>Parameters!R27</f>
        <v>C27</v>
      </c>
      <c r="B30" s="212" t="s">
        <v>41</v>
      </c>
      <c r="C30" s="212"/>
      <c r="D30" s="634" t="s">
        <v>632</v>
      </c>
      <c r="E30" s="634"/>
      <c r="F30" s="225">
        <v>298.8219283933324</v>
      </c>
      <c r="G30" s="227">
        <v>250.6609526723412</v>
      </c>
      <c r="H30" s="243">
        <v>281.8570766844754</v>
      </c>
      <c r="I30" s="225">
        <v>330.27655432646037</v>
      </c>
      <c r="J30" s="243">
        <v>262.4772296586042</v>
      </c>
      <c r="K30" s="225">
        <v>286.9194751942957</v>
      </c>
      <c r="L30" s="243">
        <v>255.7401411433692</v>
      </c>
      <c r="M30" s="225">
        <v>241.52377605161425</v>
      </c>
      <c r="N30" s="419">
        <v>228.4062192653866</v>
      </c>
      <c r="O30" s="462" t="s">
        <v>41</v>
      </c>
      <c r="P30" s="206"/>
      <c r="Q30" s="650" t="s">
        <v>40</v>
      </c>
      <c r="R30" s="651" t="s">
        <v>40</v>
      </c>
      <c r="S30" s="198"/>
    </row>
    <row r="31" spans="1:19" s="20" customFormat="1" ht="15" customHeight="1">
      <c r="A31" s="60" t="str">
        <f>Parameters!R28</f>
        <v>C28</v>
      </c>
      <c r="B31" s="212" t="s">
        <v>42</v>
      </c>
      <c r="C31" s="212"/>
      <c r="D31" s="634" t="s">
        <v>633</v>
      </c>
      <c r="E31" s="634"/>
      <c r="F31" s="225">
        <v>739.5999254832699</v>
      </c>
      <c r="G31" s="227">
        <v>526.6298797928464</v>
      </c>
      <c r="H31" s="243">
        <v>546.4298548752787</v>
      </c>
      <c r="I31" s="225">
        <v>481.1343653710089</v>
      </c>
      <c r="J31" s="243">
        <v>482.01227043548647</v>
      </c>
      <c r="K31" s="225">
        <v>482.0314980174439</v>
      </c>
      <c r="L31" s="243">
        <v>415.70438131561326</v>
      </c>
      <c r="M31" s="225">
        <v>395.0361838415536</v>
      </c>
      <c r="N31" s="419">
        <v>458.6329474597583</v>
      </c>
      <c r="O31" s="462" t="s">
        <v>42</v>
      </c>
      <c r="P31" s="206"/>
      <c r="Q31" s="650" t="s">
        <v>104</v>
      </c>
      <c r="R31" s="651" t="s">
        <v>104</v>
      </c>
      <c r="S31" s="198"/>
    </row>
    <row r="32" spans="1:19" s="20" customFormat="1" ht="27" customHeight="1">
      <c r="A32" s="60" t="str">
        <f>Parameters!R29</f>
        <v>C29_C30</v>
      </c>
      <c r="B32" s="212" t="s">
        <v>65</v>
      </c>
      <c r="C32" s="212"/>
      <c r="D32" s="634" t="s">
        <v>634</v>
      </c>
      <c r="E32" s="634"/>
      <c r="F32" s="225">
        <v>897.4864850792635</v>
      </c>
      <c r="G32" s="227">
        <v>772.1632228791468</v>
      </c>
      <c r="H32" s="243">
        <v>801.280142508809</v>
      </c>
      <c r="I32" s="225">
        <v>713.8096986420649</v>
      </c>
      <c r="J32" s="243">
        <v>645.3846888066296</v>
      </c>
      <c r="K32" s="225">
        <v>660.9898213587246</v>
      </c>
      <c r="L32" s="243">
        <v>623.1558693245968</v>
      </c>
      <c r="M32" s="225">
        <v>569.491129002391</v>
      </c>
      <c r="N32" s="419">
        <v>766.3416046611663</v>
      </c>
      <c r="O32" s="462" t="s">
        <v>65</v>
      </c>
      <c r="P32" s="206"/>
      <c r="Q32" s="650" t="s">
        <v>64</v>
      </c>
      <c r="R32" s="651" t="s">
        <v>64</v>
      </c>
      <c r="S32" s="198"/>
    </row>
    <row r="33" spans="1:19" s="20" customFormat="1" ht="15" customHeight="1">
      <c r="A33" s="58" t="str">
        <f>Parameters!R30</f>
        <v>C29</v>
      </c>
      <c r="B33" s="210" t="s">
        <v>216</v>
      </c>
      <c r="C33" s="210"/>
      <c r="D33" s="633" t="s">
        <v>635</v>
      </c>
      <c r="E33" s="633"/>
      <c r="F33" s="224">
        <v>675.8578775956033</v>
      </c>
      <c r="G33" s="226">
        <v>584.3398224919238</v>
      </c>
      <c r="H33" s="242">
        <v>605.5751350733244</v>
      </c>
      <c r="I33" s="224">
        <v>542.0058805041182</v>
      </c>
      <c r="J33" s="242">
        <v>474.39363956060794</v>
      </c>
      <c r="K33" s="224">
        <v>457.5252811174673</v>
      </c>
      <c r="L33" s="242">
        <v>449.02229671577453</v>
      </c>
      <c r="M33" s="224">
        <v>426.34064474455664</v>
      </c>
      <c r="N33" s="418">
        <v>628.2113774741313</v>
      </c>
      <c r="O33" s="460" t="s">
        <v>216</v>
      </c>
      <c r="P33" s="204"/>
      <c r="Q33" s="644" t="s">
        <v>105</v>
      </c>
      <c r="R33" s="645" t="s">
        <v>105</v>
      </c>
      <c r="S33" s="198"/>
    </row>
    <row r="34" spans="1:19" s="20" customFormat="1" ht="15" customHeight="1">
      <c r="A34" s="58" t="str">
        <f>Parameters!R31</f>
        <v>C30</v>
      </c>
      <c r="B34" s="210" t="s">
        <v>217</v>
      </c>
      <c r="C34" s="210"/>
      <c r="D34" s="633" t="s">
        <v>636</v>
      </c>
      <c r="E34" s="633"/>
      <c r="F34" s="224">
        <v>221.62860748366023</v>
      </c>
      <c r="G34" s="226">
        <v>187.82340038722307</v>
      </c>
      <c r="H34" s="242">
        <v>195.70500743548462</v>
      </c>
      <c r="I34" s="224">
        <v>171.80381813794673</v>
      </c>
      <c r="J34" s="242">
        <v>170.9910492460216</v>
      </c>
      <c r="K34" s="224">
        <v>203.46454024125734</v>
      </c>
      <c r="L34" s="242">
        <v>174.1335726088222</v>
      </c>
      <c r="M34" s="224">
        <v>143.15048425783428</v>
      </c>
      <c r="N34" s="418">
        <v>138.13022718703505</v>
      </c>
      <c r="O34" s="460" t="s">
        <v>217</v>
      </c>
      <c r="P34" s="204"/>
      <c r="Q34" s="644" t="s">
        <v>129</v>
      </c>
      <c r="R34" s="645" t="s">
        <v>129</v>
      </c>
      <c r="S34" s="198"/>
    </row>
    <row r="35" spans="1:19" s="20" customFormat="1" ht="25.5" customHeight="1">
      <c r="A35" s="60" t="str">
        <f>Parameters!R32</f>
        <v>C31-C33</v>
      </c>
      <c r="B35" s="212" t="s">
        <v>67</v>
      </c>
      <c r="C35" s="212"/>
      <c r="D35" s="634" t="s">
        <v>637</v>
      </c>
      <c r="E35" s="634"/>
      <c r="F35" s="225">
        <v>975.2497846015104</v>
      </c>
      <c r="G35" s="227">
        <v>544.206988173518</v>
      </c>
      <c r="H35" s="243">
        <v>668.5864813985601</v>
      </c>
      <c r="I35" s="225">
        <v>674.9830238858559</v>
      </c>
      <c r="J35" s="243">
        <v>747.1225260631874</v>
      </c>
      <c r="K35" s="225">
        <v>772.9106111000729</v>
      </c>
      <c r="L35" s="243">
        <v>986.4617894838761</v>
      </c>
      <c r="M35" s="225">
        <v>929.4749268011713</v>
      </c>
      <c r="N35" s="419">
        <v>897.1011106894551</v>
      </c>
      <c r="O35" s="462" t="s">
        <v>67</v>
      </c>
      <c r="P35" s="206"/>
      <c r="Q35" s="650" t="s">
        <v>66</v>
      </c>
      <c r="R35" s="651" t="s">
        <v>66</v>
      </c>
      <c r="S35" s="198"/>
    </row>
    <row r="36" spans="1:19" s="20" customFormat="1" ht="15" customHeight="1">
      <c r="A36" s="58" t="str">
        <f>Parameters!R33</f>
        <v>C31_C32</v>
      </c>
      <c r="B36" s="210" t="s">
        <v>218</v>
      </c>
      <c r="C36" s="210"/>
      <c r="D36" s="633" t="s">
        <v>638</v>
      </c>
      <c r="E36" s="633"/>
      <c r="F36" s="224">
        <v>760.8007119857348</v>
      </c>
      <c r="G36" s="226">
        <v>358.0988866988503</v>
      </c>
      <c r="H36" s="242">
        <v>401.0892212956704</v>
      </c>
      <c r="I36" s="224">
        <v>448.2310769401765</v>
      </c>
      <c r="J36" s="242">
        <v>569.0436716737688</v>
      </c>
      <c r="K36" s="224">
        <v>585.1398230653124</v>
      </c>
      <c r="L36" s="242">
        <v>805.7568309389434</v>
      </c>
      <c r="M36" s="224">
        <v>737.988602060422</v>
      </c>
      <c r="N36" s="418">
        <v>699.1254217815505</v>
      </c>
      <c r="O36" s="460" t="s">
        <v>218</v>
      </c>
      <c r="P36" s="204"/>
      <c r="Q36" s="644" t="s">
        <v>219</v>
      </c>
      <c r="R36" s="645" t="s">
        <v>219</v>
      </c>
      <c r="S36" s="198"/>
    </row>
    <row r="37" spans="1:19" s="19" customFormat="1" ht="15" customHeight="1">
      <c r="A37" s="58" t="str">
        <f>Parameters!R34</f>
        <v>C33</v>
      </c>
      <c r="B37" s="210" t="s">
        <v>220</v>
      </c>
      <c r="C37" s="210"/>
      <c r="D37" s="633" t="s">
        <v>639</v>
      </c>
      <c r="E37" s="633"/>
      <c r="F37" s="224">
        <v>214.4490726157757</v>
      </c>
      <c r="G37" s="226">
        <v>186.10810147466768</v>
      </c>
      <c r="H37" s="242">
        <v>267.49726010288964</v>
      </c>
      <c r="I37" s="224">
        <v>226.75194694567946</v>
      </c>
      <c r="J37" s="242">
        <v>178.07885438941852</v>
      </c>
      <c r="K37" s="224">
        <v>187.77078803476044</v>
      </c>
      <c r="L37" s="242">
        <v>180.70495854493277</v>
      </c>
      <c r="M37" s="224">
        <v>191.48632474074924</v>
      </c>
      <c r="N37" s="418">
        <v>197.97568890790464</v>
      </c>
      <c r="O37" s="460" t="s">
        <v>220</v>
      </c>
      <c r="P37" s="204"/>
      <c r="Q37" s="644" t="s">
        <v>221</v>
      </c>
      <c r="R37" s="645" t="s">
        <v>221</v>
      </c>
      <c r="S37" s="197"/>
    </row>
    <row r="38" spans="1:19" s="18" customFormat="1" ht="33" customHeight="1">
      <c r="A38" s="59" t="str">
        <f>Parameters!R35</f>
        <v>D</v>
      </c>
      <c r="B38" s="211" t="s">
        <v>47</v>
      </c>
      <c r="C38" s="211"/>
      <c r="D38" s="632" t="s">
        <v>640</v>
      </c>
      <c r="E38" s="632"/>
      <c r="F38" s="223">
        <v>260636.62071726765</v>
      </c>
      <c r="G38" s="228">
        <v>262004.04812387182</v>
      </c>
      <c r="H38" s="245">
        <v>273039.23963405564</v>
      </c>
      <c r="I38" s="223">
        <v>259978.1203486642</v>
      </c>
      <c r="J38" s="245">
        <v>246454.40851337434</v>
      </c>
      <c r="K38" s="223">
        <v>237959.52989198166</v>
      </c>
      <c r="L38" s="245">
        <v>213678.84148662892</v>
      </c>
      <c r="M38" s="223">
        <v>204224.8457628141</v>
      </c>
      <c r="N38" s="417">
        <v>184619.42486744234</v>
      </c>
      <c r="O38" s="461" t="s">
        <v>47</v>
      </c>
      <c r="P38" s="205"/>
      <c r="Q38" s="642" t="s">
        <v>222</v>
      </c>
      <c r="R38" s="643" t="s">
        <v>222</v>
      </c>
      <c r="S38" s="196"/>
    </row>
    <row r="39" spans="1:19" s="18" customFormat="1" ht="33" customHeight="1">
      <c r="A39" s="59" t="str">
        <f>Parameters!R36</f>
        <v>E</v>
      </c>
      <c r="B39" s="211" t="s">
        <v>55</v>
      </c>
      <c r="C39" s="211"/>
      <c r="D39" s="632" t="s">
        <v>641</v>
      </c>
      <c r="E39" s="632"/>
      <c r="F39" s="223">
        <v>2512.2021472439483</v>
      </c>
      <c r="G39" s="228">
        <v>2528.848077865224</v>
      </c>
      <c r="H39" s="245">
        <v>3178.2737682650986</v>
      </c>
      <c r="I39" s="223">
        <v>3027.1653630440933</v>
      </c>
      <c r="J39" s="245">
        <v>2811.165606997531</v>
      </c>
      <c r="K39" s="223">
        <v>3349.4040193612514</v>
      </c>
      <c r="L39" s="245">
        <v>3125.613681491583</v>
      </c>
      <c r="M39" s="223">
        <v>3018.548085928103</v>
      </c>
      <c r="N39" s="417">
        <v>3784.080110458555</v>
      </c>
      <c r="O39" s="461" t="s">
        <v>55</v>
      </c>
      <c r="P39" s="205"/>
      <c r="Q39" s="642" t="s">
        <v>54</v>
      </c>
      <c r="R39" s="643" t="s">
        <v>54</v>
      </c>
      <c r="S39" s="196"/>
    </row>
    <row r="40" spans="1:19" s="19" customFormat="1" ht="15" customHeight="1">
      <c r="A40" s="58" t="str">
        <f>Parameters!R37</f>
        <v>E36</v>
      </c>
      <c r="B40" s="210" t="s">
        <v>223</v>
      </c>
      <c r="C40" s="210"/>
      <c r="D40" s="633" t="s">
        <v>642</v>
      </c>
      <c r="E40" s="633"/>
      <c r="F40" s="224">
        <v>668.054611312212</v>
      </c>
      <c r="G40" s="226">
        <v>572.7168631539913</v>
      </c>
      <c r="H40" s="242">
        <v>679.2679029895469</v>
      </c>
      <c r="I40" s="224">
        <v>647.5447851990474</v>
      </c>
      <c r="J40" s="242">
        <v>572.0619590192779</v>
      </c>
      <c r="K40" s="224">
        <v>525.0212764270395</v>
      </c>
      <c r="L40" s="242">
        <v>508.1661142031135</v>
      </c>
      <c r="M40" s="224">
        <v>465.94378539302846</v>
      </c>
      <c r="N40" s="418">
        <v>590.1923369256974</v>
      </c>
      <c r="O40" s="460" t="s">
        <v>223</v>
      </c>
      <c r="P40" s="204"/>
      <c r="Q40" s="644" t="s">
        <v>224</v>
      </c>
      <c r="R40" s="645" t="s">
        <v>224</v>
      </c>
      <c r="S40" s="197"/>
    </row>
    <row r="41" spans="1:19" s="19" customFormat="1" ht="37.5" customHeight="1">
      <c r="A41" s="58" t="str">
        <f>Parameters!R38</f>
        <v>E37-E39</v>
      </c>
      <c r="B41" s="210" t="s">
        <v>225</v>
      </c>
      <c r="C41" s="210"/>
      <c r="D41" s="633" t="s">
        <v>643</v>
      </c>
      <c r="E41" s="633"/>
      <c r="F41" s="224">
        <v>1844.147535931736</v>
      </c>
      <c r="G41" s="226">
        <v>1956.1312147112326</v>
      </c>
      <c r="H41" s="242">
        <v>2499.0058652755515</v>
      </c>
      <c r="I41" s="224">
        <v>2379.620577845046</v>
      </c>
      <c r="J41" s="242">
        <v>2239.1036479782533</v>
      </c>
      <c r="K41" s="224">
        <v>2824.382742934212</v>
      </c>
      <c r="L41" s="242">
        <v>2617.4475672884696</v>
      </c>
      <c r="M41" s="224">
        <v>2552.6043005350743</v>
      </c>
      <c r="N41" s="418">
        <v>3193.8877735328574</v>
      </c>
      <c r="O41" s="460" t="s">
        <v>225</v>
      </c>
      <c r="P41" s="204"/>
      <c r="Q41" s="644" t="s">
        <v>226</v>
      </c>
      <c r="R41" s="645" t="s">
        <v>226</v>
      </c>
      <c r="S41" s="197"/>
    </row>
    <row r="42" spans="1:19" s="18" customFormat="1" ht="20.25" customHeight="1">
      <c r="A42" s="61" t="str">
        <f>Parameters!R39</f>
        <v>F</v>
      </c>
      <c r="B42" s="211" t="s">
        <v>130</v>
      </c>
      <c r="C42" s="211"/>
      <c r="D42" s="632" t="s">
        <v>644</v>
      </c>
      <c r="E42" s="632"/>
      <c r="F42" s="223">
        <v>2615.6238388283996</v>
      </c>
      <c r="G42" s="228">
        <v>2853.3309160143995</v>
      </c>
      <c r="H42" s="245">
        <v>2877.2220507660986</v>
      </c>
      <c r="I42" s="223">
        <v>2963.4012640823485</v>
      </c>
      <c r="J42" s="245">
        <v>2723.535071662834</v>
      </c>
      <c r="K42" s="223">
        <v>1985.7625010898826</v>
      </c>
      <c r="L42" s="245">
        <v>1684.1699245855368</v>
      </c>
      <c r="M42" s="223">
        <v>1441.7112966854827</v>
      </c>
      <c r="N42" s="417">
        <v>1491.556900355356</v>
      </c>
      <c r="O42" s="461" t="s">
        <v>130</v>
      </c>
      <c r="P42" s="205"/>
      <c r="Q42" s="642" t="s">
        <v>131</v>
      </c>
      <c r="R42" s="643" t="s">
        <v>131</v>
      </c>
      <c r="S42" s="196"/>
    </row>
    <row r="43" spans="1:19" s="18" customFormat="1" ht="33.75" customHeight="1">
      <c r="A43" s="59" t="str">
        <f>Parameters!R40</f>
        <v>G</v>
      </c>
      <c r="B43" s="211" t="s">
        <v>57</v>
      </c>
      <c r="C43" s="211"/>
      <c r="D43" s="632" t="s">
        <v>645</v>
      </c>
      <c r="E43" s="632"/>
      <c r="F43" s="223">
        <v>56956.87585524234</v>
      </c>
      <c r="G43" s="228">
        <v>55161.68519839691</v>
      </c>
      <c r="H43" s="245">
        <v>55327.99814287502</v>
      </c>
      <c r="I43" s="223">
        <v>51860.54199418669</v>
      </c>
      <c r="J43" s="245">
        <v>45020.23748287093</v>
      </c>
      <c r="K43" s="223">
        <v>36574.53279340452</v>
      </c>
      <c r="L43" s="245">
        <v>35026.59243611483</v>
      </c>
      <c r="M43" s="223">
        <v>34104.80940330067</v>
      </c>
      <c r="N43" s="417">
        <v>40192.15097945767</v>
      </c>
      <c r="O43" s="461" t="s">
        <v>57</v>
      </c>
      <c r="P43" s="205"/>
      <c r="Q43" s="642" t="s">
        <v>56</v>
      </c>
      <c r="R43" s="643" t="s">
        <v>56</v>
      </c>
      <c r="S43" s="196"/>
    </row>
    <row r="44" spans="1:19" s="18" customFormat="1" ht="24.75" customHeight="1">
      <c r="A44" s="58" t="str">
        <f>Parameters!R41</f>
        <v>G45</v>
      </c>
      <c r="B44" s="210" t="s">
        <v>227</v>
      </c>
      <c r="C44" s="210"/>
      <c r="D44" s="633" t="s">
        <v>646</v>
      </c>
      <c r="E44" s="633"/>
      <c r="F44" s="224">
        <v>8073.269471087016</v>
      </c>
      <c r="G44" s="226">
        <v>6311.735698916515</v>
      </c>
      <c r="H44" s="242">
        <v>6741.087045115893</v>
      </c>
      <c r="I44" s="224">
        <v>6564.219751508725</v>
      </c>
      <c r="J44" s="242">
        <v>5623.213542287287</v>
      </c>
      <c r="K44" s="224">
        <v>4351.383381861054</v>
      </c>
      <c r="L44" s="242">
        <v>4021.3834417714315</v>
      </c>
      <c r="M44" s="224">
        <v>3924.897553237794</v>
      </c>
      <c r="N44" s="418">
        <v>4629.705026853199</v>
      </c>
      <c r="O44" s="460" t="s">
        <v>227</v>
      </c>
      <c r="P44" s="204"/>
      <c r="Q44" s="644" t="s">
        <v>228</v>
      </c>
      <c r="R44" s="645" t="s">
        <v>228</v>
      </c>
      <c r="S44" s="196"/>
    </row>
    <row r="45" spans="1:19" s="19" customFormat="1" ht="15" customHeight="1">
      <c r="A45" s="58" t="str">
        <f>Parameters!R42</f>
        <v>G46</v>
      </c>
      <c r="B45" s="210" t="s">
        <v>229</v>
      </c>
      <c r="C45" s="210"/>
      <c r="D45" s="633" t="s">
        <v>647</v>
      </c>
      <c r="E45" s="633"/>
      <c r="F45" s="224">
        <v>35897.19176849179</v>
      </c>
      <c r="G45" s="226">
        <v>32218.56919464707</v>
      </c>
      <c r="H45" s="242">
        <v>30767.46150669823</v>
      </c>
      <c r="I45" s="224">
        <v>28907.771952736664</v>
      </c>
      <c r="J45" s="242">
        <v>25212.13077222132</v>
      </c>
      <c r="K45" s="224">
        <v>21477.971188319705</v>
      </c>
      <c r="L45" s="242">
        <v>20691.98672435314</v>
      </c>
      <c r="M45" s="224">
        <v>20129.518345677516</v>
      </c>
      <c r="N45" s="418">
        <v>23836.48742332107</v>
      </c>
      <c r="O45" s="460" t="s">
        <v>229</v>
      </c>
      <c r="P45" s="204"/>
      <c r="Q45" s="644" t="s">
        <v>230</v>
      </c>
      <c r="R45" s="645" t="s">
        <v>230</v>
      </c>
      <c r="S45" s="197"/>
    </row>
    <row r="46" spans="1:19" s="19" customFormat="1" ht="15" customHeight="1">
      <c r="A46" s="58" t="str">
        <f>Parameters!R43</f>
        <v>G47</v>
      </c>
      <c r="B46" s="210" t="s">
        <v>231</v>
      </c>
      <c r="C46" s="210"/>
      <c r="D46" s="633" t="s">
        <v>583</v>
      </c>
      <c r="E46" s="633"/>
      <c r="F46" s="224">
        <v>12986.414615663523</v>
      </c>
      <c r="G46" s="226">
        <v>16631.380304833332</v>
      </c>
      <c r="H46" s="242">
        <v>17819.449591060897</v>
      </c>
      <c r="I46" s="224">
        <v>16388.550289941304</v>
      </c>
      <c r="J46" s="242">
        <v>14184.893168362327</v>
      </c>
      <c r="K46" s="224">
        <v>10745.178223223758</v>
      </c>
      <c r="L46" s="242">
        <v>10313.222269990256</v>
      </c>
      <c r="M46" s="224">
        <v>10050.39350438536</v>
      </c>
      <c r="N46" s="418">
        <v>11725.958529283405</v>
      </c>
      <c r="O46" s="460" t="s">
        <v>231</v>
      </c>
      <c r="P46" s="204"/>
      <c r="Q46" s="644" t="s">
        <v>232</v>
      </c>
      <c r="R46" s="645" t="s">
        <v>232</v>
      </c>
      <c r="S46" s="197"/>
    </row>
    <row r="47" spans="1:19" s="19" customFormat="1" ht="20.25" customHeight="1">
      <c r="A47" s="59" t="str">
        <f>Parameters!R44</f>
        <v>H</v>
      </c>
      <c r="B47" s="211" t="s">
        <v>76</v>
      </c>
      <c r="C47" s="211"/>
      <c r="D47" s="632" t="s">
        <v>648</v>
      </c>
      <c r="E47" s="632"/>
      <c r="F47" s="223">
        <v>164368.9322112914</v>
      </c>
      <c r="G47" s="228">
        <v>163744.51358712366</v>
      </c>
      <c r="H47" s="245">
        <v>165707.74215854277</v>
      </c>
      <c r="I47" s="223">
        <v>161527.07755031364</v>
      </c>
      <c r="J47" s="245">
        <v>153671.8798642733</v>
      </c>
      <c r="K47" s="223">
        <v>142215.85532602688</v>
      </c>
      <c r="L47" s="245">
        <v>141391.50409336732</v>
      </c>
      <c r="M47" s="223">
        <v>138217.8887870673</v>
      </c>
      <c r="N47" s="417">
        <v>161309.2965673185</v>
      </c>
      <c r="O47" s="461" t="s">
        <v>76</v>
      </c>
      <c r="P47" s="205"/>
      <c r="Q47" s="642" t="s">
        <v>75</v>
      </c>
      <c r="R47" s="643" t="s">
        <v>75</v>
      </c>
      <c r="S47" s="197"/>
    </row>
    <row r="48" spans="1:19" s="18" customFormat="1" ht="15" customHeight="1">
      <c r="A48" s="58" t="str">
        <f>Parameters!R45</f>
        <v>H49</v>
      </c>
      <c r="B48" s="210" t="s">
        <v>233</v>
      </c>
      <c r="C48" s="210"/>
      <c r="D48" s="633" t="s">
        <v>649</v>
      </c>
      <c r="E48" s="633"/>
      <c r="F48" s="224">
        <v>139956.54990620515</v>
      </c>
      <c r="G48" s="226">
        <v>143371.4367672081</v>
      </c>
      <c r="H48" s="242">
        <v>142729.78916033235</v>
      </c>
      <c r="I48" s="224">
        <v>138454.31568525897</v>
      </c>
      <c r="J48" s="242">
        <v>130580.60688521787</v>
      </c>
      <c r="K48" s="224">
        <v>121512.50096599458</v>
      </c>
      <c r="L48" s="242">
        <v>119900.26702868618</v>
      </c>
      <c r="M48" s="224">
        <v>116009.08137972596</v>
      </c>
      <c r="N48" s="418">
        <v>137299.88786489787</v>
      </c>
      <c r="O48" s="460" t="s">
        <v>233</v>
      </c>
      <c r="P48" s="204"/>
      <c r="Q48" s="644" t="s">
        <v>234</v>
      </c>
      <c r="R48" s="645" t="s">
        <v>234</v>
      </c>
      <c r="S48" s="196"/>
    </row>
    <row r="49" spans="1:19" s="18" customFormat="1" ht="15" customHeight="1">
      <c r="A49" s="58" t="str">
        <f>Parameters!R46</f>
        <v>H50</v>
      </c>
      <c r="B49" s="210" t="s">
        <v>235</v>
      </c>
      <c r="C49" s="210"/>
      <c r="D49" s="633" t="s">
        <v>650</v>
      </c>
      <c r="E49" s="633"/>
      <c r="F49" s="224">
        <v>1657.0140127365835</v>
      </c>
      <c r="G49" s="226">
        <v>919.0559065586738</v>
      </c>
      <c r="H49" s="242">
        <v>773.3075638342293</v>
      </c>
      <c r="I49" s="224">
        <v>586.5577778362665</v>
      </c>
      <c r="J49" s="242">
        <v>904.9722027947889</v>
      </c>
      <c r="K49" s="224">
        <v>798.1302475648474</v>
      </c>
      <c r="L49" s="242">
        <v>750.0736408114388</v>
      </c>
      <c r="M49" s="224">
        <v>745.029238480507</v>
      </c>
      <c r="N49" s="418">
        <v>1025.5124706299866</v>
      </c>
      <c r="O49" s="460" t="s">
        <v>235</v>
      </c>
      <c r="P49" s="204"/>
      <c r="Q49" s="644" t="s">
        <v>133</v>
      </c>
      <c r="R49" s="645" t="s">
        <v>133</v>
      </c>
      <c r="S49" s="196"/>
    </row>
    <row r="50" spans="1:19" s="19" customFormat="1" ht="15" customHeight="1">
      <c r="A50" s="58" t="str">
        <f>Parameters!R47</f>
        <v>H51</v>
      </c>
      <c r="B50" s="210" t="s">
        <v>236</v>
      </c>
      <c r="C50" s="210"/>
      <c r="D50" s="633" t="s">
        <v>651</v>
      </c>
      <c r="E50" s="633"/>
      <c r="F50" s="224">
        <v>12835.210314938991</v>
      </c>
      <c r="G50" s="226">
        <v>12165.546494401238</v>
      </c>
      <c r="H50" s="242">
        <v>12570.209436876645</v>
      </c>
      <c r="I50" s="224">
        <v>12871.197292390927</v>
      </c>
      <c r="J50" s="242">
        <v>14136.498854182624</v>
      </c>
      <c r="K50" s="224">
        <v>13021.787875758506</v>
      </c>
      <c r="L50" s="242">
        <v>14012.630390870321</v>
      </c>
      <c r="M50" s="224">
        <v>14938.685929026782</v>
      </c>
      <c r="N50" s="418">
        <v>15249.491945666365</v>
      </c>
      <c r="O50" s="460" t="s">
        <v>236</v>
      </c>
      <c r="P50" s="204"/>
      <c r="Q50" s="644" t="s">
        <v>134</v>
      </c>
      <c r="R50" s="645" t="s">
        <v>134</v>
      </c>
      <c r="S50" s="197"/>
    </row>
    <row r="51" spans="1:19" s="19" customFormat="1" ht="15" customHeight="1">
      <c r="A51" s="58" t="str">
        <f>Parameters!R48</f>
        <v>H52</v>
      </c>
      <c r="B51" s="210" t="s">
        <v>237</v>
      </c>
      <c r="C51" s="210"/>
      <c r="D51" s="633" t="s">
        <v>652</v>
      </c>
      <c r="E51" s="633"/>
      <c r="F51" s="224">
        <v>9011.472629242367</v>
      </c>
      <c r="G51" s="226">
        <v>6236.327279048063</v>
      </c>
      <c r="H51" s="242">
        <v>8649.841243103527</v>
      </c>
      <c r="I51" s="224">
        <v>8629.878604527874</v>
      </c>
      <c r="J51" s="242">
        <v>7122.765015482072</v>
      </c>
      <c r="K51" s="224">
        <v>6066.025685654868</v>
      </c>
      <c r="L51" s="242">
        <v>5863.717176991123</v>
      </c>
      <c r="M51" s="224">
        <v>5688.901198606375</v>
      </c>
      <c r="N51" s="418">
        <v>6759.749083872235</v>
      </c>
      <c r="O51" s="460" t="s">
        <v>237</v>
      </c>
      <c r="P51" s="204"/>
      <c r="Q51" s="644" t="s">
        <v>238</v>
      </c>
      <c r="R51" s="645" t="s">
        <v>238</v>
      </c>
      <c r="S51" s="197"/>
    </row>
    <row r="52" spans="1:19" s="19" customFormat="1" ht="15" customHeight="1">
      <c r="A52" s="58" t="str">
        <f>Parameters!R49</f>
        <v>H53</v>
      </c>
      <c r="B52" s="210" t="s">
        <v>239</v>
      </c>
      <c r="C52" s="210"/>
      <c r="D52" s="633" t="s">
        <v>653</v>
      </c>
      <c r="E52" s="633"/>
      <c r="F52" s="224">
        <v>908.6853481682698</v>
      </c>
      <c r="G52" s="226">
        <v>1052.1471399075785</v>
      </c>
      <c r="H52" s="242">
        <v>984.5947543960028</v>
      </c>
      <c r="I52" s="224">
        <v>985.128190299569</v>
      </c>
      <c r="J52" s="242">
        <v>927.0369065959635</v>
      </c>
      <c r="K52" s="224">
        <v>817.4105510540792</v>
      </c>
      <c r="L52" s="242">
        <v>864.8158560082369</v>
      </c>
      <c r="M52" s="224">
        <v>836.1910412276545</v>
      </c>
      <c r="N52" s="418">
        <v>974.6552022520011</v>
      </c>
      <c r="O52" s="460" t="s">
        <v>239</v>
      </c>
      <c r="P52" s="204"/>
      <c r="Q52" s="644" t="s">
        <v>240</v>
      </c>
      <c r="R52" s="645" t="s">
        <v>240</v>
      </c>
      <c r="S52" s="197"/>
    </row>
    <row r="53" spans="1:19" s="18" customFormat="1" ht="34.5" customHeight="1">
      <c r="A53" s="59" t="str">
        <f>Parameters!R50</f>
        <v>I</v>
      </c>
      <c r="B53" s="211" t="s">
        <v>132</v>
      </c>
      <c r="C53" s="211"/>
      <c r="D53" s="632" t="s">
        <v>654</v>
      </c>
      <c r="E53" s="632"/>
      <c r="F53" s="223">
        <v>2434.179725615848</v>
      </c>
      <c r="G53" s="228">
        <v>2394.5740936688153</v>
      </c>
      <c r="H53" s="245">
        <v>2497.897094421987</v>
      </c>
      <c r="I53" s="223">
        <v>2591.4555190807396</v>
      </c>
      <c r="J53" s="245">
        <v>2628.192651127256</v>
      </c>
      <c r="K53" s="223">
        <v>2332.672974407913</v>
      </c>
      <c r="L53" s="245">
        <v>2339.5986625588757</v>
      </c>
      <c r="M53" s="223">
        <v>2282.887220533512</v>
      </c>
      <c r="N53" s="417">
        <v>2687.6133577772152</v>
      </c>
      <c r="O53" s="461" t="s">
        <v>132</v>
      </c>
      <c r="P53" s="205"/>
      <c r="Q53" s="642" t="s">
        <v>241</v>
      </c>
      <c r="R53" s="643" t="s">
        <v>241</v>
      </c>
      <c r="S53" s="196"/>
    </row>
    <row r="54" spans="1:19" s="18" customFormat="1" ht="21" customHeight="1">
      <c r="A54" s="59" t="str">
        <f>Parameters!R51</f>
        <v>J</v>
      </c>
      <c r="B54" s="211" t="s">
        <v>78</v>
      </c>
      <c r="C54" s="211"/>
      <c r="D54" s="632" t="s">
        <v>655</v>
      </c>
      <c r="E54" s="632"/>
      <c r="F54" s="223">
        <v>2453.4170508088646</v>
      </c>
      <c r="G54" s="228">
        <v>2463.4393995821033</v>
      </c>
      <c r="H54" s="245">
        <v>2405.9651258754925</v>
      </c>
      <c r="I54" s="223">
        <v>2437.2838384634106</v>
      </c>
      <c r="J54" s="245">
        <v>2195.354638737482</v>
      </c>
      <c r="K54" s="223">
        <v>1734.202812901392</v>
      </c>
      <c r="L54" s="245">
        <v>1724.9395864332978</v>
      </c>
      <c r="M54" s="223">
        <v>1727.6550119943295</v>
      </c>
      <c r="N54" s="417">
        <v>2017.423501781696</v>
      </c>
      <c r="O54" s="461" t="s">
        <v>78</v>
      </c>
      <c r="P54" s="205"/>
      <c r="Q54" s="642" t="s">
        <v>77</v>
      </c>
      <c r="R54" s="643" t="s">
        <v>77</v>
      </c>
      <c r="S54" s="196"/>
    </row>
    <row r="55" spans="1:19" s="18" customFormat="1" ht="37.5" customHeight="1">
      <c r="A55" s="60" t="str">
        <f>Parameters!R52</f>
        <v>J58-J60</v>
      </c>
      <c r="B55" s="212" t="s">
        <v>69</v>
      </c>
      <c r="C55" s="212"/>
      <c r="D55" s="634" t="s">
        <v>656</v>
      </c>
      <c r="E55" s="634"/>
      <c r="F55" s="225">
        <v>672.5276571327838</v>
      </c>
      <c r="G55" s="227">
        <v>667.3688310853605</v>
      </c>
      <c r="H55" s="243">
        <v>624.6109517547825</v>
      </c>
      <c r="I55" s="225">
        <v>554.5060505099763</v>
      </c>
      <c r="J55" s="243">
        <v>533.1071354928239</v>
      </c>
      <c r="K55" s="225">
        <v>444.33350811965903</v>
      </c>
      <c r="L55" s="243">
        <v>470.04965638322267</v>
      </c>
      <c r="M55" s="225">
        <v>456.31230741994494</v>
      </c>
      <c r="N55" s="419">
        <v>496.4473766549776</v>
      </c>
      <c r="O55" s="462" t="s">
        <v>69</v>
      </c>
      <c r="P55" s="206"/>
      <c r="Q55" s="650" t="s">
        <v>68</v>
      </c>
      <c r="R55" s="651" t="s">
        <v>68</v>
      </c>
      <c r="S55" s="196"/>
    </row>
    <row r="56" spans="1:19" s="19" customFormat="1" ht="15" customHeight="1">
      <c r="A56" s="58" t="str">
        <f>Parameters!R53</f>
        <v>J58</v>
      </c>
      <c r="B56" s="210" t="s">
        <v>242</v>
      </c>
      <c r="C56" s="210"/>
      <c r="D56" s="633" t="s">
        <v>584</v>
      </c>
      <c r="E56" s="633"/>
      <c r="F56" s="224">
        <v>350.19238462767964</v>
      </c>
      <c r="G56" s="226">
        <v>366.10936669407914</v>
      </c>
      <c r="H56" s="242">
        <v>314.9235983419878</v>
      </c>
      <c r="I56" s="224">
        <v>241.13088469284128</v>
      </c>
      <c r="J56" s="242">
        <v>230.13719710500138</v>
      </c>
      <c r="K56" s="224">
        <v>188.57317087933944</v>
      </c>
      <c r="L56" s="242">
        <v>195.87123326450194</v>
      </c>
      <c r="M56" s="224">
        <v>186.13208650691507</v>
      </c>
      <c r="N56" s="418">
        <v>211.6637761560823</v>
      </c>
      <c r="O56" s="460" t="s">
        <v>242</v>
      </c>
      <c r="P56" s="204"/>
      <c r="Q56" s="644" t="s">
        <v>243</v>
      </c>
      <c r="R56" s="645" t="s">
        <v>243</v>
      </c>
      <c r="S56" s="197"/>
    </row>
    <row r="57" spans="1:19" s="19" customFormat="1" ht="37.5" customHeight="1">
      <c r="A57" s="58" t="str">
        <f>Parameters!R54</f>
        <v>J59_J60</v>
      </c>
      <c r="B57" s="210" t="s">
        <v>244</v>
      </c>
      <c r="C57" s="210"/>
      <c r="D57" s="633" t="s">
        <v>657</v>
      </c>
      <c r="E57" s="633"/>
      <c r="F57" s="224">
        <v>322.3352725051042</v>
      </c>
      <c r="G57" s="226">
        <v>301.25946439128137</v>
      </c>
      <c r="H57" s="242">
        <v>309.68735341279466</v>
      </c>
      <c r="I57" s="224">
        <v>313.375165817135</v>
      </c>
      <c r="J57" s="242">
        <v>302.9699383878225</v>
      </c>
      <c r="K57" s="224">
        <v>255.7603372403196</v>
      </c>
      <c r="L57" s="242">
        <v>274.17842311872073</v>
      </c>
      <c r="M57" s="224">
        <v>270.18022091302987</v>
      </c>
      <c r="N57" s="418">
        <v>284.7836004988953</v>
      </c>
      <c r="O57" s="460" t="s">
        <v>244</v>
      </c>
      <c r="P57" s="204"/>
      <c r="Q57" s="644" t="s">
        <v>245</v>
      </c>
      <c r="R57" s="645" t="s">
        <v>245</v>
      </c>
      <c r="S57" s="197"/>
    </row>
    <row r="58" spans="1:19" s="19" customFormat="1" ht="15" customHeight="1">
      <c r="A58" s="60" t="str">
        <f>Parameters!R55</f>
        <v>J61</v>
      </c>
      <c r="B58" s="212" t="s">
        <v>246</v>
      </c>
      <c r="C58" s="212"/>
      <c r="D58" s="634" t="s">
        <v>658</v>
      </c>
      <c r="E58" s="634"/>
      <c r="F58" s="225">
        <v>1190.0826665572645</v>
      </c>
      <c r="G58" s="227">
        <v>1128.6874915599358</v>
      </c>
      <c r="H58" s="243">
        <v>983.485924883897</v>
      </c>
      <c r="I58" s="225">
        <v>1048.6432410720442</v>
      </c>
      <c r="J58" s="243">
        <v>775.5604730378236</v>
      </c>
      <c r="K58" s="225">
        <v>590.7040741288611</v>
      </c>
      <c r="L58" s="243">
        <v>539.3061916095637</v>
      </c>
      <c r="M58" s="225">
        <v>533.3146076461483</v>
      </c>
      <c r="N58" s="419">
        <v>640.066041145432</v>
      </c>
      <c r="O58" s="462" t="s">
        <v>246</v>
      </c>
      <c r="P58" s="206"/>
      <c r="Q58" s="650" t="s">
        <v>247</v>
      </c>
      <c r="R58" s="651" t="s">
        <v>247</v>
      </c>
      <c r="S58" s="197"/>
    </row>
    <row r="59" spans="1:19" s="18" customFormat="1" ht="37.5" customHeight="1">
      <c r="A59" s="60" t="str">
        <f>Parameters!R56</f>
        <v>J62_J63</v>
      </c>
      <c r="B59" s="212" t="s">
        <v>249</v>
      </c>
      <c r="C59" s="212"/>
      <c r="D59" s="634" t="s">
        <v>659</v>
      </c>
      <c r="E59" s="634"/>
      <c r="F59" s="225">
        <v>590.806727118817</v>
      </c>
      <c r="G59" s="227">
        <v>667.3830769368064</v>
      </c>
      <c r="H59" s="243">
        <v>797.8682492368126</v>
      </c>
      <c r="I59" s="225">
        <v>834.1345468813905</v>
      </c>
      <c r="J59" s="243">
        <v>886.6870302068346</v>
      </c>
      <c r="K59" s="225">
        <v>699.1652306528714</v>
      </c>
      <c r="L59" s="243">
        <v>715.5837384405116</v>
      </c>
      <c r="M59" s="225">
        <v>738.0280969282362</v>
      </c>
      <c r="N59" s="419">
        <v>880.9100839812863</v>
      </c>
      <c r="O59" s="462" t="s">
        <v>249</v>
      </c>
      <c r="P59" s="206"/>
      <c r="Q59" s="650" t="s">
        <v>248</v>
      </c>
      <c r="R59" s="651" t="s">
        <v>248</v>
      </c>
      <c r="S59" s="196"/>
    </row>
    <row r="60" spans="1:19" s="18" customFormat="1" ht="20.25" customHeight="1">
      <c r="A60" s="59" t="str">
        <f>Parameters!R57</f>
        <v>K</v>
      </c>
      <c r="B60" s="211" t="s">
        <v>80</v>
      </c>
      <c r="C60" s="211"/>
      <c r="D60" s="632" t="s">
        <v>660</v>
      </c>
      <c r="E60" s="632"/>
      <c r="F60" s="223">
        <v>21592.77030466434</v>
      </c>
      <c r="G60" s="228">
        <v>23598.586764721196</v>
      </c>
      <c r="H60" s="245">
        <v>24047.251144613223</v>
      </c>
      <c r="I60" s="223">
        <v>25092.030884289106</v>
      </c>
      <c r="J60" s="245">
        <v>24497.238031721994</v>
      </c>
      <c r="K60" s="223">
        <v>20588.50453572295</v>
      </c>
      <c r="L60" s="245">
        <v>19888.715955136606</v>
      </c>
      <c r="M60" s="223">
        <v>19284.982765574714</v>
      </c>
      <c r="N60" s="417">
        <v>22919.046593609495</v>
      </c>
      <c r="O60" s="461" t="s">
        <v>80</v>
      </c>
      <c r="P60" s="205"/>
      <c r="Q60" s="642" t="s">
        <v>79</v>
      </c>
      <c r="R60" s="643" t="s">
        <v>79</v>
      </c>
      <c r="S60" s="196"/>
    </row>
    <row r="61" spans="1:19" s="19" customFormat="1" ht="15" customHeight="1">
      <c r="A61" s="58" t="str">
        <f>Parameters!R58</f>
        <v>K64</v>
      </c>
      <c r="B61" s="210" t="s">
        <v>250</v>
      </c>
      <c r="C61" s="210"/>
      <c r="D61" s="633" t="s">
        <v>661</v>
      </c>
      <c r="E61" s="633"/>
      <c r="F61" s="224">
        <v>7405.093056744297</v>
      </c>
      <c r="G61" s="226">
        <v>7200.470331410857</v>
      </c>
      <c r="H61" s="242">
        <v>6977.454830003509</v>
      </c>
      <c r="I61" s="224">
        <v>7442.7319946562275</v>
      </c>
      <c r="J61" s="242">
        <v>6524.8938264400385</v>
      </c>
      <c r="K61" s="224">
        <v>5602.444281969206</v>
      </c>
      <c r="L61" s="242">
        <v>5884.5120222388805</v>
      </c>
      <c r="M61" s="224">
        <v>5701.779851497035</v>
      </c>
      <c r="N61" s="418">
        <v>6746.050253083476</v>
      </c>
      <c r="O61" s="460" t="s">
        <v>250</v>
      </c>
      <c r="P61" s="204"/>
      <c r="Q61" s="644" t="s">
        <v>251</v>
      </c>
      <c r="R61" s="645" t="s">
        <v>251</v>
      </c>
      <c r="S61" s="197"/>
    </row>
    <row r="62" spans="1:19" s="19" customFormat="1" ht="24.75" customHeight="1">
      <c r="A62" s="58" t="str">
        <f>Parameters!R59</f>
        <v>K65</v>
      </c>
      <c r="B62" s="210" t="s">
        <v>253</v>
      </c>
      <c r="C62" s="210"/>
      <c r="D62" s="633" t="s">
        <v>662</v>
      </c>
      <c r="E62" s="633"/>
      <c r="F62" s="224">
        <v>13473.206058555965</v>
      </c>
      <c r="G62" s="226">
        <v>15757.035769764507</v>
      </c>
      <c r="H62" s="242">
        <v>16341.438615899397</v>
      </c>
      <c r="I62" s="224">
        <v>16916.40976984064</v>
      </c>
      <c r="J62" s="242">
        <v>17278.530910843798</v>
      </c>
      <c r="K62" s="224">
        <v>14383.052197441679</v>
      </c>
      <c r="L62" s="242">
        <v>13487.591898791294</v>
      </c>
      <c r="M62" s="224">
        <v>13068.91109602335</v>
      </c>
      <c r="N62" s="418">
        <v>15567.982411366076</v>
      </c>
      <c r="O62" s="460" t="s">
        <v>253</v>
      </c>
      <c r="P62" s="204"/>
      <c r="Q62" s="644" t="s">
        <v>252</v>
      </c>
      <c r="R62" s="645" t="s">
        <v>252</v>
      </c>
      <c r="S62" s="197"/>
    </row>
    <row r="63" spans="1:19" s="19" customFormat="1" ht="15" customHeight="1">
      <c r="A63" s="58" t="str">
        <f>Parameters!R60</f>
        <v>K66</v>
      </c>
      <c r="B63" s="210" t="s">
        <v>255</v>
      </c>
      <c r="C63" s="210"/>
      <c r="D63" s="633" t="s">
        <v>663</v>
      </c>
      <c r="E63" s="633"/>
      <c r="F63" s="224">
        <v>714.4711893640782</v>
      </c>
      <c r="G63" s="226">
        <v>641.0806635458327</v>
      </c>
      <c r="H63" s="242">
        <v>728.3576987103174</v>
      </c>
      <c r="I63" s="224">
        <v>732.8891197922401</v>
      </c>
      <c r="J63" s="242">
        <v>693.813294438156</v>
      </c>
      <c r="K63" s="224">
        <v>603.0080563120657</v>
      </c>
      <c r="L63" s="242">
        <v>516.6120341064303</v>
      </c>
      <c r="M63" s="224">
        <v>514.2918180543269</v>
      </c>
      <c r="N63" s="418">
        <v>605.0139291599434</v>
      </c>
      <c r="O63" s="460" t="s">
        <v>255</v>
      </c>
      <c r="P63" s="204"/>
      <c r="Q63" s="644" t="s">
        <v>254</v>
      </c>
      <c r="R63" s="645" t="s">
        <v>254</v>
      </c>
      <c r="S63" s="197"/>
    </row>
    <row r="64" spans="1:19" s="19" customFormat="1" ht="20.25" customHeight="1">
      <c r="A64" s="59" t="str">
        <f>Parameters!R61</f>
        <v>L</v>
      </c>
      <c r="B64" s="211" t="s">
        <v>135</v>
      </c>
      <c r="C64" s="211"/>
      <c r="D64" s="632" t="s">
        <v>585</v>
      </c>
      <c r="E64" s="632"/>
      <c r="F64" s="223">
        <v>3815.5227450780985</v>
      </c>
      <c r="G64" s="228">
        <v>3797.6314880348586</v>
      </c>
      <c r="H64" s="245">
        <v>4335.302578071369</v>
      </c>
      <c r="I64" s="223">
        <v>5603.142370296267</v>
      </c>
      <c r="J64" s="245">
        <v>4485.59033909201</v>
      </c>
      <c r="K64" s="223">
        <v>3239.2065186008476</v>
      </c>
      <c r="L64" s="245">
        <v>3285.0237121145938</v>
      </c>
      <c r="M64" s="223">
        <v>3193.543998393787</v>
      </c>
      <c r="N64" s="417">
        <v>3773.156846703943</v>
      </c>
      <c r="O64" s="461" t="s">
        <v>135</v>
      </c>
      <c r="P64" s="205"/>
      <c r="Q64" s="642" t="s">
        <v>116</v>
      </c>
      <c r="R64" s="643" t="s">
        <v>116</v>
      </c>
      <c r="S64" s="197"/>
    </row>
    <row r="65" spans="1:19" s="19" customFormat="1" ht="21" customHeight="1">
      <c r="A65" s="59" t="str">
        <f>Parameters!R63</f>
        <v>M</v>
      </c>
      <c r="B65" s="211" t="s">
        <v>81</v>
      </c>
      <c r="C65" s="211"/>
      <c r="D65" s="632" t="s">
        <v>586</v>
      </c>
      <c r="E65" s="632"/>
      <c r="F65" s="223">
        <v>4728.621778741237</v>
      </c>
      <c r="G65" s="228">
        <v>4895.698181970471</v>
      </c>
      <c r="H65" s="245">
        <v>4782.778611023854</v>
      </c>
      <c r="I65" s="223">
        <v>4481.028874272944</v>
      </c>
      <c r="J65" s="245">
        <v>3998.0209606911294</v>
      </c>
      <c r="K65" s="223">
        <v>3607.0590614674666</v>
      </c>
      <c r="L65" s="245">
        <v>3337.3103894501546</v>
      </c>
      <c r="M65" s="223">
        <v>3303.646387551873</v>
      </c>
      <c r="N65" s="417">
        <v>3845.537064170352</v>
      </c>
      <c r="O65" s="461" t="s">
        <v>81</v>
      </c>
      <c r="P65" s="205"/>
      <c r="Q65" s="642" t="s">
        <v>82</v>
      </c>
      <c r="R65" s="643" t="s">
        <v>82</v>
      </c>
      <c r="S65" s="197"/>
    </row>
    <row r="66" spans="1:19" s="19" customFormat="1" ht="54.75" customHeight="1">
      <c r="A66" s="60" t="str">
        <f>Parameters!R64</f>
        <v>M69-M71</v>
      </c>
      <c r="B66" s="212" t="s">
        <v>71</v>
      </c>
      <c r="C66" s="212"/>
      <c r="D66" s="634" t="s">
        <v>587</v>
      </c>
      <c r="E66" s="634"/>
      <c r="F66" s="225">
        <v>2734.378128090868</v>
      </c>
      <c r="G66" s="227">
        <v>2907.488050689987</v>
      </c>
      <c r="H66" s="243">
        <v>2775.8406028223476</v>
      </c>
      <c r="I66" s="225">
        <v>2513.438414576678</v>
      </c>
      <c r="J66" s="243">
        <v>2280.964936342271</v>
      </c>
      <c r="K66" s="225">
        <v>1925.4391364907403</v>
      </c>
      <c r="L66" s="243">
        <v>1835.411359311902</v>
      </c>
      <c r="M66" s="225">
        <v>1811.6930850076087</v>
      </c>
      <c r="N66" s="419">
        <v>2078.337375181461</v>
      </c>
      <c r="O66" s="462" t="s">
        <v>71</v>
      </c>
      <c r="P66" s="206"/>
      <c r="Q66" s="650" t="s">
        <v>70</v>
      </c>
      <c r="R66" s="651" t="s">
        <v>70</v>
      </c>
      <c r="S66" s="197"/>
    </row>
    <row r="67" spans="1:19" s="18" customFormat="1" ht="24.75" customHeight="1">
      <c r="A67" s="58" t="str">
        <f>Parameters!R65</f>
        <v>M69_M70</v>
      </c>
      <c r="B67" s="210" t="s">
        <v>258</v>
      </c>
      <c r="C67" s="210"/>
      <c r="D67" s="633" t="s">
        <v>588</v>
      </c>
      <c r="E67" s="633"/>
      <c r="F67" s="224">
        <v>1415.8578061150056</v>
      </c>
      <c r="G67" s="226">
        <v>1456.9297461685412</v>
      </c>
      <c r="H67" s="242">
        <v>1400.0211746627956</v>
      </c>
      <c r="I67" s="224">
        <v>1245.120306993693</v>
      </c>
      <c r="J67" s="242">
        <v>1194.406750683434</v>
      </c>
      <c r="K67" s="224">
        <v>1039.1457174875607</v>
      </c>
      <c r="L67" s="242">
        <v>1030.8582535899313</v>
      </c>
      <c r="M67" s="224">
        <v>1023.9168846771055</v>
      </c>
      <c r="N67" s="418">
        <v>1195.647080109709</v>
      </c>
      <c r="O67" s="460" t="s">
        <v>258</v>
      </c>
      <c r="P67" s="204"/>
      <c r="Q67" s="644" t="s">
        <v>257</v>
      </c>
      <c r="R67" s="645" t="s">
        <v>257</v>
      </c>
      <c r="S67" s="196"/>
    </row>
    <row r="68" spans="1:19" s="18" customFormat="1" ht="15" customHeight="1">
      <c r="A68" s="58" t="str">
        <f>Parameters!R66</f>
        <v>M71</v>
      </c>
      <c r="B68" s="210" t="s">
        <v>260</v>
      </c>
      <c r="C68" s="210"/>
      <c r="D68" s="633" t="s">
        <v>589</v>
      </c>
      <c r="E68" s="633"/>
      <c r="F68" s="224">
        <v>1318.5203219758623</v>
      </c>
      <c r="G68" s="226">
        <v>1450.558304521446</v>
      </c>
      <c r="H68" s="242">
        <v>1375.819428159552</v>
      </c>
      <c r="I68" s="224">
        <v>1268.3181075829852</v>
      </c>
      <c r="J68" s="242">
        <v>1086.558185658837</v>
      </c>
      <c r="K68" s="224">
        <v>886.2934190031797</v>
      </c>
      <c r="L68" s="242">
        <v>804.5531057219707</v>
      </c>
      <c r="M68" s="224">
        <v>787.7762003305032</v>
      </c>
      <c r="N68" s="418">
        <v>882.6902950717521</v>
      </c>
      <c r="O68" s="460" t="s">
        <v>260</v>
      </c>
      <c r="P68" s="204"/>
      <c r="Q68" s="644" t="s">
        <v>259</v>
      </c>
      <c r="R68" s="645" t="s">
        <v>259</v>
      </c>
      <c r="S68" s="196"/>
    </row>
    <row r="69" spans="1:19" s="18" customFormat="1" ht="15" customHeight="1">
      <c r="A69" s="60" t="str">
        <f>Parameters!R67</f>
        <v>M72</v>
      </c>
      <c r="B69" s="212" t="s">
        <v>261</v>
      </c>
      <c r="C69" s="212"/>
      <c r="D69" s="634" t="s">
        <v>590</v>
      </c>
      <c r="E69" s="634"/>
      <c r="F69" s="225">
        <v>333.47621808530823</v>
      </c>
      <c r="G69" s="227">
        <v>275.10452807649693</v>
      </c>
      <c r="H69" s="243">
        <v>535.1526125995551</v>
      </c>
      <c r="I69" s="225">
        <v>366.1904153553486</v>
      </c>
      <c r="J69" s="243">
        <v>331.42950930201806</v>
      </c>
      <c r="K69" s="225">
        <v>333.63894313698825</v>
      </c>
      <c r="L69" s="243">
        <v>250.0091868100552</v>
      </c>
      <c r="M69" s="225">
        <v>246.68481052741595</v>
      </c>
      <c r="N69" s="419">
        <v>281.63726075682285</v>
      </c>
      <c r="O69" s="462" t="s">
        <v>261</v>
      </c>
      <c r="P69" s="206"/>
      <c r="Q69" s="650" t="s">
        <v>262</v>
      </c>
      <c r="R69" s="651" t="s">
        <v>262</v>
      </c>
      <c r="S69" s="196"/>
    </row>
    <row r="70" spans="1:19" s="18" customFormat="1" ht="25.5" customHeight="1">
      <c r="A70" s="60" t="str">
        <f>Parameters!R68</f>
        <v>M73-M75</v>
      </c>
      <c r="B70" s="212" t="s">
        <v>73</v>
      </c>
      <c r="C70" s="212"/>
      <c r="D70" s="634" t="s">
        <v>591</v>
      </c>
      <c r="E70" s="634"/>
      <c r="F70" s="225">
        <v>1660.7674325650612</v>
      </c>
      <c r="G70" s="227">
        <v>1713.1056032039867</v>
      </c>
      <c r="H70" s="243">
        <v>1471.7853956019517</v>
      </c>
      <c r="I70" s="225">
        <v>1601.4000443409172</v>
      </c>
      <c r="J70" s="243">
        <v>1385.6265150468403</v>
      </c>
      <c r="K70" s="225">
        <v>1347.980981839738</v>
      </c>
      <c r="L70" s="243">
        <v>1251.8898433281972</v>
      </c>
      <c r="M70" s="225">
        <v>1245.2684920168488</v>
      </c>
      <c r="N70" s="419">
        <v>1485.562428232068</v>
      </c>
      <c r="O70" s="462" t="s">
        <v>73</v>
      </c>
      <c r="P70" s="206"/>
      <c r="Q70" s="650" t="s">
        <v>72</v>
      </c>
      <c r="R70" s="651" t="s">
        <v>72</v>
      </c>
      <c r="S70" s="196"/>
    </row>
    <row r="71" spans="1:19" s="18" customFormat="1" ht="15" customHeight="1">
      <c r="A71" s="58" t="str">
        <f>Parameters!R69</f>
        <v>M73</v>
      </c>
      <c r="B71" s="210" t="s">
        <v>263</v>
      </c>
      <c r="C71" s="210"/>
      <c r="D71" s="633" t="s">
        <v>592</v>
      </c>
      <c r="E71" s="633"/>
      <c r="F71" s="224">
        <v>1078.6174342335776</v>
      </c>
      <c r="G71" s="226">
        <v>1060.2094499391508</v>
      </c>
      <c r="H71" s="242">
        <v>1043.4966351146409</v>
      </c>
      <c r="I71" s="224">
        <v>1092.9319668922437</v>
      </c>
      <c r="J71" s="242">
        <v>917.8297812643084</v>
      </c>
      <c r="K71" s="224">
        <v>918.4046614842161</v>
      </c>
      <c r="L71" s="242">
        <v>870.2883696850172</v>
      </c>
      <c r="M71" s="224">
        <v>859.8178187725747</v>
      </c>
      <c r="N71" s="418">
        <v>1009.8068737869494</v>
      </c>
      <c r="O71" s="460" t="s">
        <v>263</v>
      </c>
      <c r="P71" s="204"/>
      <c r="Q71" s="644" t="s">
        <v>264</v>
      </c>
      <c r="R71" s="645" t="s">
        <v>264</v>
      </c>
      <c r="S71" s="196"/>
    </row>
    <row r="72" spans="1:19" s="19" customFormat="1" ht="15" customHeight="1">
      <c r="A72" s="58" t="str">
        <f>Parameters!R70</f>
        <v>M74_M75</v>
      </c>
      <c r="B72" s="210" t="s">
        <v>266</v>
      </c>
      <c r="C72" s="210"/>
      <c r="D72" s="633" t="s">
        <v>593</v>
      </c>
      <c r="E72" s="633"/>
      <c r="F72" s="224">
        <v>582.1499983314836</v>
      </c>
      <c r="G72" s="226">
        <v>652.8961532648359</v>
      </c>
      <c r="H72" s="242">
        <v>428.28876048731075</v>
      </c>
      <c r="I72" s="224">
        <v>508.4680774486735</v>
      </c>
      <c r="J72" s="242">
        <v>467.7967337825319</v>
      </c>
      <c r="K72" s="224">
        <v>429.5763203555217</v>
      </c>
      <c r="L72" s="242">
        <v>381.6014736431801</v>
      </c>
      <c r="M72" s="224">
        <v>385.45067324427407</v>
      </c>
      <c r="N72" s="418">
        <v>475.75555444511866</v>
      </c>
      <c r="O72" s="460" t="s">
        <v>266</v>
      </c>
      <c r="P72" s="204"/>
      <c r="Q72" s="644" t="s">
        <v>265</v>
      </c>
      <c r="R72" s="645" t="s">
        <v>265</v>
      </c>
      <c r="S72" s="197"/>
    </row>
    <row r="73" spans="1:19" s="19" customFormat="1" ht="33.75" customHeight="1">
      <c r="A73" s="59" t="str">
        <f>Parameters!R71</f>
        <v>N</v>
      </c>
      <c r="B73" s="211" t="s">
        <v>83</v>
      </c>
      <c r="C73" s="211"/>
      <c r="D73" s="632" t="s">
        <v>594</v>
      </c>
      <c r="E73" s="632"/>
      <c r="F73" s="223">
        <v>5329.202709256936</v>
      </c>
      <c r="G73" s="228">
        <v>5571.488671699045</v>
      </c>
      <c r="H73" s="245">
        <v>6006.154462252569</v>
      </c>
      <c r="I73" s="223">
        <v>5865.268868401797</v>
      </c>
      <c r="J73" s="245">
        <v>6289.112123944919</v>
      </c>
      <c r="K73" s="223">
        <v>5367.766753165833</v>
      </c>
      <c r="L73" s="245">
        <v>5484.816043591799</v>
      </c>
      <c r="M73" s="223">
        <v>5397.9918374856925</v>
      </c>
      <c r="N73" s="417">
        <v>6392.864957335781</v>
      </c>
      <c r="O73" s="461" t="s">
        <v>83</v>
      </c>
      <c r="P73" s="205"/>
      <c r="Q73" s="642" t="s">
        <v>84</v>
      </c>
      <c r="R73" s="643" t="s">
        <v>84</v>
      </c>
      <c r="S73" s="197"/>
    </row>
    <row r="74" spans="1:19" s="19" customFormat="1" ht="15" customHeight="1">
      <c r="A74" s="58" t="str">
        <f>Parameters!R72</f>
        <v>N77</v>
      </c>
      <c r="B74" s="210" t="s">
        <v>268</v>
      </c>
      <c r="C74" s="210"/>
      <c r="D74" s="633" t="s">
        <v>595</v>
      </c>
      <c r="E74" s="633"/>
      <c r="F74" s="224">
        <v>1335.3200725907004</v>
      </c>
      <c r="G74" s="226">
        <v>1328.7674461779936</v>
      </c>
      <c r="H74" s="242">
        <v>1468.3639529531458</v>
      </c>
      <c r="I74" s="224">
        <v>1566.449270942138</v>
      </c>
      <c r="J74" s="242">
        <v>1649.6123749728577</v>
      </c>
      <c r="K74" s="224">
        <v>1468.6883778716583</v>
      </c>
      <c r="L74" s="242">
        <v>1371.0331621180576</v>
      </c>
      <c r="M74" s="224">
        <v>1339.4783185056478</v>
      </c>
      <c r="N74" s="418">
        <v>1595.2008372959103</v>
      </c>
      <c r="O74" s="460" t="s">
        <v>268</v>
      </c>
      <c r="P74" s="204"/>
      <c r="Q74" s="644" t="s">
        <v>267</v>
      </c>
      <c r="R74" s="645" t="s">
        <v>267</v>
      </c>
      <c r="S74" s="197"/>
    </row>
    <row r="75" spans="1:19" s="19" customFormat="1" ht="15" customHeight="1">
      <c r="A75" s="58" t="str">
        <f>Parameters!R73</f>
        <v>N78</v>
      </c>
      <c r="B75" s="210" t="s">
        <v>269</v>
      </c>
      <c r="C75" s="210"/>
      <c r="D75" s="633" t="s">
        <v>596</v>
      </c>
      <c r="E75" s="633"/>
      <c r="F75" s="224">
        <v>578.5007961857922</v>
      </c>
      <c r="G75" s="226">
        <v>526.7659569895275</v>
      </c>
      <c r="H75" s="242">
        <v>722.6280770658814</v>
      </c>
      <c r="I75" s="224">
        <v>714.3698063340271</v>
      </c>
      <c r="J75" s="242">
        <v>797.7033415194715</v>
      </c>
      <c r="K75" s="224">
        <v>611.1631561508958</v>
      </c>
      <c r="L75" s="242">
        <v>632.220709550797</v>
      </c>
      <c r="M75" s="224">
        <v>651.1169718731662</v>
      </c>
      <c r="N75" s="418">
        <v>757.1418120016532</v>
      </c>
      <c r="O75" s="460" t="s">
        <v>269</v>
      </c>
      <c r="P75" s="204"/>
      <c r="Q75" s="644" t="s">
        <v>270</v>
      </c>
      <c r="R75" s="645" t="s">
        <v>270</v>
      </c>
      <c r="S75" s="197"/>
    </row>
    <row r="76" spans="1:19" s="19" customFormat="1" ht="25.5" customHeight="1">
      <c r="A76" s="58" t="str">
        <f>Parameters!R74</f>
        <v>N79</v>
      </c>
      <c r="B76" s="210" t="s">
        <v>272</v>
      </c>
      <c r="C76" s="210"/>
      <c r="D76" s="633" t="s">
        <v>597</v>
      </c>
      <c r="E76" s="633"/>
      <c r="F76" s="224">
        <v>403.21993577564996</v>
      </c>
      <c r="G76" s="226">
        <v>460.48903759272076</v>
      </c>
      <c r="H76" s="242">
        <v>416.77141623873456</v>
      </c>
      <c r="I76" s="224">
        <v>434.3270043709868</v>
      </c>
      <c r="J76" s="242">
        <v>437.1873312225571</v>
      </c>
      <c r="K76" s="224">
        <v>352.14764779109817</v>
      </c>
      <c r="L76" s="242">
        <v>388.6809528989061</v>
      </c>
      <c r="M76" s="224">
        <v>379.60560812639613</v>
      </c>
      <c r="N76" s="418">
        <v>454.0358493370908</v>
      </c>
      <c r="O76" s="460" t="s">
        <v>272</v>
      </c>
      <c r="P76" s="204"/>
      <c r="Q76" s="644" t="s">
        <v>271</v>
      </c>
      <c r="R76" s="645" t="s">
        <v>271</v>
      </c>
      <c r="S76" s="197"/>
    </row>
    <row r="77" spans="1:19" s="19" customFormat="1" ht="54.75" customHeight="1">
      <c r="A77" s="58" t="str">
        <f>Parameters!R75</f>
        <v>N80-N82</v>
      </c>
      <c r="B77" s="210" t="s">
        <v>274</v>
      </c>
      <c r="C77" s="210"/>
      <c r="D77" s="633" t="s">
        <v>598</v>
      </c>
      <c r="E77" s="633"/>
      <c r="F77" s="224">
        <v>3012.1619047047943</v>
      </c>
      <c r="G77" s="226">
        <v>3255.4662309388045</v>
      </c>
      <c r="H77" s="242">
        <v>3398.3910159948086</v>
      </c>
      <c r="I77" s="224">
        <v>3150.122786754646</v>
      </c>
      <c r="J77" s="242">
        <v>3404.6090762300323</v>
      </c>
      <c r="K77" s="224">
        <v>2935.7675713521803</v>
      </c>
      <c r="L77" s="242">
        <v>3092.8812190240383</v>
      </c>
      <c r="M77" s="224">
        <v>3027.7909389804836</v>
      </c>
      <c r="N77" s="418">
        <v>3586.486458701128</v>
      </c>
      <c r="O77" s="460" t="s">
        <v>274</v>
      </c>
      <c r="P77" s="204"/>
      <c r="Q77" s="644" t="s">
        <v>273</v>
      </c>
      <c r="R77" s="645" t="s">
        <v>273</v>
      </c>
      <c r="S77" s="197"/>
    </row>
    <row r="78" spans="1:19" s="19" customFormat="1" ht="33.75" customHeight="1">
      <c r="A78" s="59" t="str">
        <f>Parameters!R76</f>
        <v>O</v>
      </c>
      <c r="B78" s="211" t="s">
        <v>138</v>
      </c>
      <c r="C78" s="211"/>
      <c r="D78" s="632" t="s">
        <v>599</v>
      </c>
      <c r="E78" s="632"/>
      <c r="F78" s="223">
        <v>12152.839428478144</v>
      </c>
      <c r="G78" s="228">
        <v>13543.957478145785</v>
      </c>
      <c r="H78" s="245">
        <v>14509.36673213631</v>
      </c>
      <c r="I78" s="223">
        <v>11110.295606806976</v>
      </c>
      <c r="J78" s="245">
        <v>11328.072941735087</v>
      </c>
      <c r="K78" s="223">
        <v>9401.888385574432</v>
      </c>
      <c r="L78" s="245">
        <v>8988.26595252286</v>
      </c>
      <c r="M78" s="223">
        <v>8752.433111123233</v>
      </c>
      <c r="N78" s="417">
        <v>10196.516030752608</v>
      </c>
      <c r="O78" s="461" t="s">
        <v>138</v>
      </c>
      <c r="P78" s="205"/>
      <c r="Q78" s="642" t="s">
        <v>136</v>
      </c>
      <c r="R78" s="643" t="s">
        <v>136</v>
      </c>
      <c r="S78" s="197"/>
    </row>
    <row r="79" spans="1:19" s="19" customFormat="1" ht="20.25" customHeight="1">
      <c r="A79" s="59" t="str">
        <f>Parameters!R77</f>
        <v>P</v>
      </c>
      <c r="B79" s="211" t="s">
        <v>295</v>
      </c>
      <c r="C79" s="211"/>
      <c r="D79" s="632" t="s">
        <v>600</v>
      </c>
      <c r="E79" s="632"/>
      <c r="F79" s="223">
        <v>4461.069473178519</v>
      </c>
      <c r="G79" s="228">
        <v>4611.65755991277</v>
      </c>
      <c r="H79" s="245">
        <v>5463.292706125158</v>
      </c>
      <c r="I79" s="223">
        <v>4857.28380847993</v>
      </c>
      <c r="J79" s="245">
        <v>4965.743320493177</v>
      </c>
      <c r="K79" s="223">
        <v>4402.01462599765</v>
      </c>
      <c r="L79" s="245">
        <v>4110.958576700035</v>
      </c>
      <c r="M79" s="223">
        <v>4050.8689286641966</v>
      </c>
      <c r="N79" s="417">
        <v>4554.27163159699</v>
      </c>
      <c r="O79" s="461" t="s">
        <v>295</v>
      </c>
      <c r="P79" s="205"/>
      <c r="Q79" s="642" t="s">
        <v>137</v>
      </c>
      <c r="R79" s="643" t="s">
        <v>137</v>
      </c>
      <c r="S79" s="197"/>
    </row>
    <row r="80" spans="1:19" s="19" customFormat="1" ht="20.25" customHeight="1">
      <c r="A80" s="59" t="str">
        <f>Parameters!R78</f>
        <v>Q</v>
      </c>
      <c r="B80" s="211" t="s">
        <v>85</v>
      </c>
      <c r="C80" s="211"/>
      <c r="D80" s="632" t="s">
        <v>601</v>
      </c>
      <c r="E80" s="632"/>
      <c r="F80" s="223">
        <v>3859.3893683113893</v>
      </c>
      <c r="G80" s="228">
        <v>4603.924313813824</v>
      </c>
      <c r="H80" s="245">
        <v>5115.552502562339</v>
      </c>
      <c r="I80" s="223">
        <v>4691.754786432866</v>
      </c>
      <c r="J80" s="245">
        <v>4575.790220038162</v>
      </c>
      <c r="K80" s="223">
        <v>4233.726964372123</v>
      </c>
      <c r="L80" s="245">
        <v>4144.253250331847</v>
      </c>
      <c r="M80" s="223">
        <v>4072.71213981816</v>
      </c>
      <c r="N80" s="417">
        <v>4674.121868037905</v>
      </c>
      <c r="O80" s="461" t="s">
        <v>85</v>
      </c>
      <c r="P80" s="205"/>
      <c r="Q80" s="642" t="s">
        <v>86</v>
      </c>
      <c r="R80" s="643" t="s">
        <v>86</v>
      </c>
      <c r="S80" s="197"/>
    </row>
    <row r="81" spans="1:19" s="19" customFormat="1" ht="14.25" customHeight="1">
      <c r="A81" s="58" t="str">
        <f>Parameters!R79</f>
        <v>Q86</v>
      </c>
      <c r="B81" s="210" t="s">
        <v>275</v>
      </c>
      <c r="C81" s="210"/>
      <c r="D81" s="633" t="s">
        <v>601</v>
      </c>
      <c r="E81" s="633"/>
      <c r="F81" s="224">
        <v>3124.6248567237435</v>
      </c>
      <c r="G81" s="226">
        <v>3764.537405998178</v>
      </c>
      <c r="H81" s="242">
        <v>3768.1732989835564</v>
      </c>
      <c r="I81" s="224">
        <v>3549.3570094636307</v>
      </c>
      <c r="J81" s="242">
        <v>3661.7327768438404</v>
      </c>
      <c r="K81" s="224">
        <v>3279.5949341271025</v>
      </c>
      <c r="L81" s="242">
        <v>3243.0630343607663</v>
      </c>
      <c r="M81" s="224">
        <v>3182.465305780088</v>
      </c>
      <c r="N81" s="418">
        <v>3647.197882775246</v>
      </c>
      <c r="O81" s="460" t="s">
        <v>275</v>
      </c>
      <c r="P81" s="204"/>
      <c r="Q81" s="644" t="s">
        <v>276</v>
      </c>
      <c r="R81" s="645" t="s">
        <v>276</v>
      </c>
      <c r="S81" s="197"/>
    </row>
    <row r="82" spans="1:19" s="19" customFormat="1" ht="14.25" customHeight="1">
      <c r="A82" s="58" t="str">
        <f>Parameters!R80</f>
        <v>Q87_Q88</v>
      </c>
      <c r="B82" s="210" t="s">
        <v>278</v>
      </c>
      <c r="C82" s="210"/>
      <c r="D82" s="633" t="s">
        <v>602</v>
      </c>
      <c r="E82" s="633"/>
      <c r="F82" s="224">
        <v>734.7645115876459</v>
      </c>
      <c r="G82" s="226">
        <v>839.3869078156457</v>
      </c>
      <c r="H82" s="242">
        <v>1347.3792035787826</v>
      </c>
      <c r="I82" s="224">
        <v>1142.397776969236</v>
      </c>
      <c r="J82" s="242">
        <v>914.0574431943218</v>
      </c>
      <c r="K82" s="224">
        <v>954.1320302450208</v>
      </c>
      <c r="L82" s="242">
        <v>901.1902159710804</v>
      </c>
      <c r="M82" s="224">
        <v>890.2468340380719</v>
      </c>
      <c r="N82" s="418">
        <v>1026.923985262659</v>
      </c>
      <c r="O82" s="460" t="s">
        <v>278</v>
      </c>
      <c r="P82" s="204"/>
      <c r="Q82" s="644" t="s">
        <v>277</v>
      </c>
      <c r="R82" s="645" t="s">
        <v>277</v>
      </c>
      <c r="S82" s="197"/>
    </row>
    <row r="83" spans="1:19" s="19" customFormat="1" ht="20.25" customHeight="1">
      <c r="A83" s="59" t="str">
        <f>Parameters!R81</f>
        <v>R</v>
      </c>
      <c r="B83" s="211" t="s">
        <v>87</v>
      </c>
      <c r="C83" s="211"/>
      <c r="D83" s="632" t="s">
        <v>603</v>
      </c>
      <c r="E83" s="632"/>
      <c r="F83" s="223">
        <v>914.0994798500908</v>
      </c>
      <c r="G83" s="228">
        <v>960.7706236104555</v>
      </c>
      <c r="H83" s="245">
        <v>1383.0431979019029</v>
      </c>
      <c r="I83" s="223">
        <v>1210.677283814795</v>
      </c>
      <c r="J83" s="245">
        <v>1269.1701520266015</v>
      </c>
      <c r="K83" s="223">
        <v>1037.9553440121908</v>
      </c>
      <c r="L83" s="245">
        <v>983.4143137364508</v>
      </c>
      <c r="M83" s="223">
        <v>960.9897753414515</v>
      </c>
      <c r="N83" s="417">
        <v>1115.1393511110687</v>
      </c>
      <c r="O83" s="461" t="s">
        <v>87</v>
      </c>
      <c r="P83" s="205"/>
      <c r="Q83" s="642" t="s">
        <v>88</v>
      </c>
      <c r="R83" s="643" t="s">
        <v>88</v>
      </c>
      <c r="S83" s="197"/>
    </row>
    <row r="84" spans="1:19" s="19" customFormat="1" ht="37.5" customHeight="1">
      <c r="A84" s="58" t="str">
        <f>Parameters!R82</f>
        <v>R90-R92</v>
      </c>
      <c r="B84" s="210" t="s">
        <v>280</v>
      </c>
      <c r="C84" s="210"/>
      <c r="D84" s="633" t="s">
        <v>604</v>
      </c>
      <c r="E84" s="633"/>
      <c r="F84" s="224">
        <v>644.240646196635</v>
      </c>
      <c r="G84" s="226">
        <v>648.7374407239461</v>
      </c>
      <c r="H84" s="242">
        <v>765.4425436790484</v>
      </c>
      <c r="I84" s="224">
        <v>645.9290695553436</v>
      </c>
      <c r="J84" s="242">
        <v>679.8335964425075</v>
      </c>
      <c r="K84" s="224">
        <v>564.6965087975786</v>
      </c>
      <c r="L84" s="242">
        <v>556.9160442140388</v>
      </c>
      <c r="M84" s="224">
        <v>544.9265566843915</v>
      </c>
      <c r="N84" s="418">
        <v>626.6724077359117</v>
      </c>
      <c r="O84" s="460" t="s">
        <v>280</v>
      </c>
      <c r="P84" s="204"/>
      <c r="Q84" s="644" t="s">
        <v>279</v>
      </c>
      <c r="R84" s="645" t="s">
        <v>279</v>
      </c>
      <c r="S84" s="197"/>
    </row>
    <row r="85" spans="1:19" s="19" customFormat="1" ht="14.25" customHeight="1">
      <c r="A85" s="58" t="str">
        <f>Parameters!R83</f>
        <v>R93</v>
      </c>
      <c r="B85" s="210" t="s">
        <v>281</v>
      </c>
      <c r="C85" s="210"/>
      <c r="D85" s="633" t="s">
        <v>605</v>
      </c>
      <c r="E85" s="633"/>
      <c r="F85" s="224">
        <v>269.8588336534558</v>
      </c>
      <c r="G85" s="226">
        <v>312.03318288650945</v>
      </c>
      <c r="H85" s="242">
        <v>617.6006542228546</v>
      </c>
      <c r="I85" s="224">
        <v>564.7482142594512</v>
      </c>
      <c r="J85" s="242">
        <v>589.3365555840941</v>
      </c>
      <c r="K85" s="224">
        <v>473.25883521461185</v>
      </c>
      <c r="L85" s="242">
        <v>426.4982695224121</v>
      </c>
      <c r="M85" s="224">
        <v>416.06321865706</v>
      </c>
      <c r="N85" s="418">
        <v>488.46694337515675</v>
      </c>
      <c r="O85" s="460" t="s">
        <v>281</v>
      </c>
      <c r="P85" s="204"/>
      <c r="Q85" s="644" t="s">
        <v>282</v>
      </c>
      <c r="R85" s="645" t="s">
        <v>282</v>
      </c>
      <c r="S85" s="197"/>
    </row>
    <row r="86" spans="1:19" s="19" customFormat="1" ht="20.25" customHeight="1">
      <c r="A86" s="59" t="str">
        <f>Parameters!R84</f>
        <v>S</v>
      </c>
      <c r="B86" s="211" t="s">
        <v>89</v>
      </c>
      <c r="C86" s="211"/>
      <c r="D86" s="632" t="s">
        <v>606</v>
      </c>
      <c r="E86" s="632"/>
      <c r="F86" s="223">
        <v>2330.3042143899497</v>
      </c>
      <c r="G86" s="228">
        <v>2356.811616087336</v>
      </c>
      <c r="H86" s="245">
        <v>2483.23538058737</v>
      </c>
      <c r="I86" s="223">
        <v>2506.73714492644</v>
      </c>
      <c r="J86" s="245">
        <v>2469.7844557210396</v>
      </c>
      <c r="K86" s="223">
        <v>2123.5954077839924</v>
      </c>
      <c r="L86" s="245">
        <v>2249.5207529573877</v>
      </c>
      <c r="M86" s="223">
        <v>2213.8996359563143</v>
      </c>
      <c r="N86" s="417">
        <v>2602.606437864636</v>
      </c>
      <c r="O86" s="461" t="s">
        <v>89</v>
      </c>
      <c r="P86" s="205"/>
      <c r="Q86" s="642" t="s">
        <v>90</v>
      </c>
      <c r="R86" s="643" t="s">
        <v>90</v>
      </c>
      <c r="S86" s="197"/>
    </row>
    <row r="87" spans="1:19" s="18" customFormat="1" ht="14.25" customHeight="1">
      <c r="A87" s="58" t="str">
        <f>Parameters!R85</f>
        <v>S94</v>
      </c>
      <c r="B87" s="210" t="s">
        <v>283</v>
      </c>
      <c r="C87" s="210"/>
      <c r="D87" s="633" t="s">
        <v>607</v>
      </c>
      <c r="E87" s="633"/>
      <c r="F87" s="224">
        <v>1493.4099353118186</v>
      </c>
      <c r="G87" s="226">
        <v>1473.6924637938373</v>
      </c>
      <c r="H87" s="242">
        <v>1384.8205279234658</v>
      </c>
      <c r="I87" s="224">
        <v>1383.7646652844433</v>
      </c>
      <c r="J87" s="242">
        <v>1312.8412199507372</v>
      </c>
      <c r="K87" s="224">
        <v>1079.981957249982</v>
      </c>
      <c r="L87" s="242">
        <v>964.7071600209789</v>
      </c>
      <c r="M87" s="224">
        <v>940.3763801681155</v>
      </c>
      <c r="N87" s="418">
        <v>1113.5764492851335</v>
      </c>
      <c r="O87" s="460" t="s">
        <v>283</v>
      </c>
      <c r="P87" s="204"/>
      <c r="Q87" s="644" t="s">
        <v>284</v>
      </c>
      <c r="R87" s="645" t="s">
        <v>284</v>
      </c>
      <c r="S87" s="196"/>
    </row>
    <row r="88" spans="1:19" s="18" customFormat="1" ht="14.25" customHeight="1">
      <c r="A88" s="58" t="str">
        <f>Parameters!R86</f>
        <v>S95</v>
      </c>
      <c r="B88" s="210" t="s">
        <v>286</v>
      </c>
      <c r="C88" s="210"/>
      <c r="D88" s="633" t="s">
        <v>608</v>
      </c>
      <c r="E88" s="633"/>
      <c r="F88" s="224">
        <v>116.39033660929958</v>
      </c>
      <c r="G88" s="226">
        <v>118.70336547237827</v>
      </c>
      <c r="H88" s="242">
        <v>94.60741700856484</v>
      </c>
      <c r="I88" s="224">
        <v>96.24798315964969</v>
      </c>
      <c r="J88" s="242">
        <v>97.13005754080433</v>
      </c>
      <c r="K88" s="224">
        <v>98.98763233214753</v>
      </c>
      <c r="L88" s="242">
        <v>99.38439128323506</v>
      </c>
      <c r="M88" s="224">
        <v>100.92392997673011</v>
      </c>
      <c r="N88" s="418">
        <v>113.9816134453045</v>
      </c>
      <c r="O88" s="460" t="s">
        <v>286</v>
      </c>
      <c r="P88" s="204"/>
      <c r="Q88" s="644" t="s">
        <v>285</v>
      </c>
      <c r="R88" s="645" t="s">
        <v>285</v>
      </c>
      <c r="S88" s="196"/>
    </row>
    <row r="89" spans="1:19" s="18" customFormat="1" ht="14.25" customHeight="1">
      <c r="A89" s="58" t="str">
        <f>Parameters!R87</f>
        <v>S96</v>
      </c>
      <c r="B89" s="210" t="s">
        <v>287</v>
      </c>
      <c r="C89" s="210"/>
      <c r="D89" s="633" t="s">
        <v>609</v>
      </c>
      <c r="E89" s="633"/>
      <c r="F89" s="224">
        <v>720.5039424688317</v>
      </c>
      <c r="G89" s="226">
        <v>764.4157868211203</v>
      </c>
      <c r="H89" s="242">
        <v>1003.8074356553394</v>
      </c>
      <c r="I89" s="224">
        <v>1026.724496482347</v>
      </c>
      <c r="J89" s="242">
        <v>1059.8131782294984</v>
      </c>
      <c r="K89" s="224">
        <v>944.6258182018631</v>
      </c>
      <c r="L89" s="242">
        <v>1185.4292016531738</v>
      </c>
      <c r="M89" s="224">
        <v>1172.5993258114688</v>
      </c>
      <c r="N89" s="418">
        <v>1375.0483751341985</v>
      </c>
      <c r="O89" s="460" t="s">
        <v>287</v>
      </c>
      <c r="P89" s="204"/>
      <c r="Q89" s="644" t="s">
        <v>288</v>
      </c>
      <c r="R89" s="645" t="s">
        <v>288</v>
      </c>
      <c r="S89" s="196"/>
    </row>
    <row r="90" spans="1:19" s="18" customFormat="1" ht="45" customHeight="1">
      <c r="A90" s="59" t="str">
        <f>Parameters!R88</f>
        <v>T</v>
      </c>
      <c r="B90" s="211" t="s">
        <v>290</v>
      </c>
      <c r="C90" s="211"/>
      <c r="D90" s="632" t="s">
        <v>610</v>
      </c>
      <c r="E90" s="632"/>
      <c r="F90" s="228">
        <v>0</v>
      </c>
      <c r="G90" s="228">
        <v>0</v>
      </c>
      <c r="H90" s="245">
        <v>0</v>
      </c>
      <c r="I90" s="223">
        <v>0</v>
      </c>
      <c r="J90" s="245">
        <v>0</v>
      </c>
      <c r="K90" s="223">
        <v>0</v>
      </c>
      <c r="L90" s="245">
        <v>0</v>
      </c>
      <c r="M90" s="223">
        <v>0</v>
      </c>
      <c r="N90" s="417">
        <v>0</v>
      </c>
      <c r="O90" s="461" t="s">
        <v>290</v>
      </c>
      <c r="P90" s="205"/>
      <c r="Q90" s="642" t="s">
        <v>289</v>
      </c>
      <c r="R90" s="643" t="s">
        <v>289</v>
      </c>
      <c r="S90" s="196"/>
    </row>
    <row r="91" spans="1:19" s="18" customFormat="1" ht="20.25" customHeight="1" thickBot="1">
      <c r="A91" s="59" t="str">
        <f>Parameters!R89</f>
        <v>U</v>
      </c>
      <c r="B91" s="457" t="s">
        <v>291</v>
      </c>
      <c r="C91" s="457"/>
      <c r="D91" s="746" t="s">
        <v>611</v>
      </c>
      <c r="E91" s="746"/>
      <c r="F91" s="223">
        <v>0</v>
      </c>
      <c r="G91" s="228">
        <v>0</v>
      </c>
      <c r="H91" s="245">
        <v>0</v>
      </c>
      <c r="I91" s="223">
        <v>0</v>
      </c>
      <c r="J91" s="245">
        <v>0</v>
      </c>
      <c r="K91" s="223">
        <v>0</v>
      </c>
      <c r="L91" s="245">
        <v>0</v>
      </c>
      <c r="M91" s="223">
        <v>0</v>
      </c>
      <c r="N91" s="417">
        <v>0</v>
      </c>
      <c r="O91" s="480" t="s">
        <v>291</v>
      </c>
      <c r="P91" s="481"/>
      <c r="Q91" s="652" t="s">
        <v>292</v>
      </c>
      <c r="R91" s="653" t="s">
        <v>292</v>
      </c>
      <c r="S91" s="196"/>
    </row>
    <row r="92" spans="1:19" ht="45" customHeight="1">
      <c r="A92" s="68" t="str">
        <f>Parameters!R90</f>
        <v>HH</v>
      </c>
      <c r="B92" s="747" t="s">
        <v>680</v>
      </c>
      <c r="C92" s="747"/>
      <c r="D92" s="747"/>
      <c r="E92" s="748"/>
      <c r="F92" s="231">
        <v>105377.56590344125</v>
      </c>
      <c r="G92" s="231">
        <v>109245.61689613017</v>
      </c>
      <c r="H92" s="247">
        <v>113923.86445863516</v>
      </c>
      <c r="I92" s="232">
        <v>105477.89662364803</v>
      </c>
      <c r="J92" s="247">
        <v>108669.07995148939</v>
      </c>
      <c r="K92" s="232">
        <v>105952.44033270002</v>
      </c>
      <c r="L92" s="247">
        <v>98589.5390615043</v>
      </c>
      <c r="M92" s="232">
        <v>96357.83122963266</v>
      </c>
      <c r="N92" s="479">
        <v>106632.169127595</v>
      </c>
      <c r="O92" s="654" t="s">
        <v>668</v>
      </c>
      <c r="P92" s="655"/>
      <c r="Q92" s="655"/>
      <c r="R92" s="656"/>
      <c r="S92" s="26"/>
    </row>
    <row r="93" spans="1:19" ht="12.75">
      <c r="A93" s="68" t="str">
        <f>Parameters!R91</f>
        <v>HH_TRA</v>
      </c>
      <c r="B93" s="214"/>
      <c r="C93" s="215"/>
      <c r="D93" s="646" t="s">
        <v>126</v>
      </c>
      <c r="E93" s="646"/>
      <c r="F93" s="230">
        <v>36927.41900754718</v>
      </c>
      <c r="G93" s="230">
        <v>39602.47037761111</v>
      </c>
      <c r="H93" s="248">
        <v>35737.51147091895</v>
      </c>
      <c r="I93" s="233">
        <v>35069.75812520599</v>
      </c>
      <c r="J93" s="248">
        <v>34633.75014723424</v>
      </c>
      <c r="K93" s="233">
        <v>33344.282462669784</v>
      </c>
      <c r="L93" s="248">
        <v>31530.03230766876</v>
      </c>
      <c r="M93" s="233">
        <v>30157.464922262814</v>
      </c>
      <c r="N93" s="420">
        <v>35890.25913677129</v>
      </c>
      <c r="O93" s="352"/>
      <c r="P93" s="184"/>
      <c r="Q93" s="657" t="s">
        <v>126</v>
      </c>
      <c r="R93" s="658"/>
      <c r="S93" s="26"/>
    </row>
    <row r="94" spans="1:19" ht="12.75">
      <c r="A94" s="62" t="str">
        <f>Parameters!R92</f>
        <v>HH_HEAT</v>
      </c>
      <c r="B94" s="214"/>
      <c r="C94" s="215"/>
      <c r="D94" s="646" t="s">
        <v>676</v>
      </c>
      <c r="E94" s="646"/>
      <c r="F94" s="230">
        <v>68450.14689589407</v>
      </c>
      <c r="G94" s="230">
        <v>69643.14651851906</v>
      </c>
      <c r="H94" s="248">
        <v>78186.35298771621</v>
      </c>
      <c r="I94" s="233">
        <v>70408.13849844204</v>
      </c>
      <c r="J94" s="248">
        <v>74035.32980425515</v>
      </c>
      <c r="K94" s="233">
        <v>72608.15787003023</v>
      </c>
      <c r="L94" s="248">
        <v>67059.50675383554</v>
      </c>
      <c r="M94" s="233">
        <v>66200.36630736986</v>
      </c>
      <c r="N94" s="420">
        <v>70741.90999082371</v>
      </c>
      <c r="O94" s="352"/>
      <c r="P94" s="184"/>
      <c r="Q94" s="657" t="s">
        <v>392</v>
      </c>
      <c r="R94" s="658"/>
      <c r="S94" s="26"/>
    </row>
    <row r="95" spans="1:19" ht="15" customHeight="1" thickBot="1">
      <c r="A95" s="62" t="str">
        <f>Parameters!R93</f>
        <v>HH_OTH</v>
      </c>
      <c r="B95" s="458"/>
      <c r="C95" s="368"/>
      <c r="D95" s="648" t="s">
        <v>677</v>
      </c>
      <c r="E95" s="648"/>
      <c r="F95" s="234">
        <v>0</v>
      </c>
      <c r="G95" s="234">
        <v>0</v>
      </c>
      <c r="H95" s="249">
        <v>0</v>
      </c>
      <c r="I95" s="235">
        <v>0</v>
      </c>
      <c r="J95" s="249">
        <v>0</v>
      </c>
      <c r="K95" s="235">
        <v>0</v>
      </c>
      <c r="L95" s="249">
        <v>0</v>
      </c>
      <c r="M95" s="235">
        <v>0</v>
      </c>
      <c r="N95" s="421">
        <v>0</v>
      </c>
      <c r="O95" s="353"/>
      <c r="P95" s="257"/>
      <c r="Q95" s="659" t="s">
        <v>127</v>
      </c>
      <c r="R95" s="660"/>
      <c r="S95" s="26"/>
    </row>
    <row r="96" spans="1:14" s="26" customFormat="1" ht="12.75">
      <c r="A96" s="52"/>
      <c r="N96" s="422"/>
    </row>
    <row r="97" spans="1:14" s="26" customFormat="1" ht="12.75">
      <c r="A97" s="52"/>
      <c r="N97" s="422"/>
    </row>
    <row r="98" spans="1:14" s="26" customFormat="1" ht="12.75">
      <c r="A98" s="52"/>
      <c r="N98" s="422"/>
    </row>
    <row r="99" spans="1:14" s="26" customFormat="1" ht="12.75">
      <c r="A99" s="52"/>
      <c r="N99" s="422"/>
    </row>
    <row r="100" spans="1:14" s="26" customFormat="1" ht="12.75">
      <c r="A100" s="52"/>
      <c r="N100" s="422"/>
    </row>
    <row r="101" spans="1:14" s="26" customFormat="1" ht="12.75">
      <c r="A101" s="52"/>
      <c r="N101" s="422"/>
    </row>
    <row r="102" spans="1:14" s="26" customFormat="1" ht="12.75">
      <c r="A102" s="52"/>
      <c r="N102" s="422"/>
    </row>
    <row r="103" spans="1:14" s="26" customFormat="1" ht="12.75">
      <c r="A103" s="52"/>
      <c r="N103" s="422"/>
    </row>
    <row r="104" spans="1:14" s="26" customFormat="1" ht="12.75">
      <c r="A104" s="52"/>
      <c r="N104" s="422"/>
    </row>
    <row r="105" spans="1:14" s="26" customFormat="1" ht="12.75">
      <c r="A105" s="52"/>
      <c r="N105" s="422"/>
    </row>
    <row r="106" spans="1:14" s="26" customFormat="1" ht="12.75">
      <c r="A106" s="52"/>
      <c r="N106" s="422"/>
    </row>
    <row r="107" spans="1:14" s="26" customFormat="1" ht="12.75">
      <c r="A107" s="52"/>
      <c r="N107" s="422"/>
    </row>
    <row r="108" spans="1:14" s="26" customFormat="1" ht="12.75">
      <c r="A108" s="52"/>
      <c r="N108" s="422"/>
    </row>
    <row r="109" spans="1:14" s="26" customFormat="1" ht="12.75">
      <c r="A109" s="52"/>
      <c r="F109" s="13"/>
      <c r="G109" s="13"/>
      <c r="H109" s="13"/>
      <c r="I109" s="13"/>
      <c r="J109" s="13"/>
      <c r="K109" s="13"/>
      <c r="L109" s="13"/>
      <c r="M109" s="13"/>
      <c r="N109" s="415"/>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V109"/>
  <sheetViews>
    <sheetView showGridLines="0" showOutlineSymbols="0" zoomScale="80" zoomScaleNormal="80" zoomScaleSheetLayoutView="70" workbookViewId="0" topLeftCell="A1">
      <pane xSplit="5" ySplit="4" topLeftCell="F83" activePane="bottomRight" state="frozen"/>
      <selection pane="topLeft" activeCell="AR64" sqref="AR64"/>
      <selection pane="topRight" activeCell="AR64" sqref="AR64"/>
      <selection pane="bottomLeft" activeCell="AR64" sqref="AR64"/>
      <selection pane="bottomRight" activeCell="Q40" sqref="Q40:R40"/>
    </sheetView>
  </sheetViews>
  <sheetFormatPr defaultColWidth="9.140625" defaultRowHeight="12.75" outlineLevelCol="1"/>
  <cols>
    <col min="1" max="1" width="15.421875" style="52" hidden="1" customWidth="1" outlineLevel="1" collapsed="1"/>
    <col min="2" max="2" width="13.7109375" style="13" customWidth="1" collapsed="1"/>
    <col min="3" max="3" width="2.7109375" style="13" customWidth="1"/>
    <col min="4" max="4" width="10.00390625" style="13" customWidth="1"/>
    <col min="5" max="5" width="57.00390625" style="13" customWidth="1"/>
    <col min="6" max="13" width="14.7109375" style="13" customWidth="1"/>
    <col min="14" max="14" width="14.7109375" style="356"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22" ht="20.25" customHeight="1">
      <c r="B2" s="217" t="s">
        <v>695</v>
      </c>
      <c r="C2" s="218"/>
      <c r="D2" s="218"/>
      <c r="E2" s="218"/>
      <c r="F2" s="219"/>
      <c r="G2" s="219"/>
      <c r="H2" s="219"/>
      <c r="I2" s="219"/>
      <c r="J2" s="219"/>
      <c r="K2" s="219"/>
      <c r="L2" s="219"/>
      <c r="M2" s="219"/>
      <c r="N2" s="354"/>
      <c r="O2" s="220"/>
      <c r="P2" s="220"/>
      <c r="Q2" s="69"/>
      <c r="R2" s="221"/>
      <c r="S2" s="69"/>
      <c r="T2" s="69"/>
      <c r="U2" s="69"/>
      <c r="V2" s="69"/>
    </row>
    <row r="3" spans="1:22" ht="27.75" customHeight="1" thickBot="1">
      <c r="A3" s="53" t="s">
        <v>555</v>
      </c>
      <c r="B3" s="267" t="s">
        <v>696</v>
      </c>
      <c r="C3" s="464"/>
      <c r="D3" s="464"/>
      <c r="E3" s="464"/>
      <c r="F3" s="465"/>
      <c r="G3" s="465"/>
      <c r="H3" s="465"/>
      <c r="I3" s="465"/>
      <c r="J3" s="465"/>
      <c r="K3" s="465"/>
      <c r="L3" s="465"/>
      <c r="M3" s="465"/>
      <c r="N3" s="470"/>
      <c r="O3" s="193"/>
      <c r="P3" s="193"/>
      <c r="Q3" s="194"/>
      <c r="R3" s="194"/>
      <c r="S3" s="69"/>
      <c r="T3" s="69"/>
      <c r="U3" s="69"/>
      <c r="V3" s="69"/>
    </row>
    <row r="4" spans="1:18" ht="30" customHeight="1">
      <c r="A4" s="54" t="s">
        <v>120</v>
      </c>
      <c r="B4" s="737" t="s">
        <v>666</v>
      </c>
      <c r="C4" s="737"/>
      <c r="D4" s="737"/>
      <c r="E4" s="738"/>
      <c r="F4" s="261">
        <v>2008</v>
      </c>
      <c r="G4" s="261">
        <v>2009</v>
      </c>
      <c r="H4" s="261">
        <v>2010</v>
      </c>
      <c r="I4" s="262">
        <v>2011</v>
      </c>
      <c r="J4" s="263">
        <v>2012</v>
      </c>
      <c r="K4" s="263">
        <v>2013</v>
      </c>
      <c r="L4" s="263">
        <v>2014</v>
      </c>
      <c r="M4" s="263">
        <v>2015</v>
      </c>
      <c r="N4" s="471">
        <v>2016</v>
      </c>
      <c r="O4" s="739" t="s">
        <v>667</v>
      </c>
      <c r="P4" s="740"/>
      <c r="Q4" s="740"/>
      <c r="R4" s="741"/>
    </row>
    <row r="5" spans="1:18" ht="18" customHeight="1">
      <c r="A5" s="54"/>
      <c r="B5" s="188"/>
      <c r="C5" s="188"/>
      <c r="D5" s="188"/>
      <c r="E5" s="188"/>
      <c r="F5" s="749" t="s">
        <v>673</v>
      </c>
      <c r="G5" s="749"/>
      <c r="H5" s="749"/>
      <c r="I5" s="749"/>
      <c r="J5" s="749"/>
      <c r="K5" s="749"/>
      <c r="L5" s="749"/>
      <c r="M5" s="749"/>
      <c r="N5" s="472"/>
      <c r="O5" s="369"/>
      <c r="P5" s="188"/>
      <c r="Q5" s="188"/>
      <c r="R5" s="259"/>
    </row>
    <row r="6" spans="1:18" s="19" customFormat="1" ht="20.25" customHeight="1">
      <c r="A6" s="189"/>
      <c r="B6" s="190"/>
      <c r="C6" s="190"/>
      <c r="D6" s="190"/>
      <c r="E6" s="190"/>
      <c r="F6" s="750" t="s">
        <v>674</v>
      </c>
      <c r="G6" s="750"/>
      <c r="H6" s="750"/>
      <c r="I6" s="750"/>
      <c r="J6" s="750"/>
      <c r="K6" s="750"/>
      <c r="L6" s="750"/>
      <c r="M6" s="750"/>
      <c r="N6" s="473"/>
      <c r="O6" s="371"/>
      <c r="P6" s="190"/>
      <c r="Q6" s="190"/>
      <c r="R6" s="260"/>
    </row>
    <row r="7" spans="1:19" s="17" customFormat="1" ht="20.1" customHeight="1">
      <c r="A7" s="55" t="str">
        <f>Parameters!R4</f>
        <v>TOTAL</v>
      </c>
      <c r="B7" s="630" t="s">
        <v>22</v>
      </c>
      <c r="C7" s="631"/>
      <c r="D7" s="632" t="s">
        <v>669</v>
      </c>
      <c r="E7" s="632"/>
      <c r="F7" s="245">
        <v>804612.3721721855</v>
      </c>
      <c r="G7" s="223">
        <v>665375.5649719101</v>
      </c>
      <c r="H7" s="245">
        <v>712468.5146757449</v>
      </c>
      <c r="I7" s="223">
        <v>688494.2333073376</v>
      </c>
      <c r="J7" s="245">
        <v>650557.5682883196</v>
      </c>
      <c r="K7" s="223">
        <v>617846.3893858616</v>
      </c>
      <c r="L7" s="245">
        <v>585876.7836941942</v>
      </c>
      <c r="M7" s="223">
        <v>575215.4545037365</v>
      </c>
      <c r="N7" s="410">
        <v>448103.15346252907</v>
      </c>
      <c r="O7" s="744" t="s">
        <v>22</v>
      </c>
      <c r="P7" s="745"/>
      <c r="Q7" s="640" t="s">
        <v>339</v>
      </c>
      <c r="R7" s="641"/>
      <c r="S7" s="195"/>
    </row>
    <row r="8" spans="1:19" s="17" customFormat="1" ht="20.25" customHeight="1">
      <c r="A8" s="56" t="str">
        <f>Parameters!R5</f>
        <v>A</v>
      </c>
      <c r="B8" s="208" t="s">
        <v>51</v>
      </c>
      <c r="C8" s="209"/>
      <c r="D8" s="632" t="s">
        <v>612</v>
      </c>
      <c r="E8" s="632"/>
      <c r="F8" s="245">
        <v>49117.727647712316</v>
      </c>
      <c r="G8" s="223">
        <v>48634.0706854009</v>
      </c>
      <c r="H8" s="245">
        <v>54378.55468951289</v>
      </c>
      <c r="I8" s="223">
        <v>49229.01866232518</v>
      </c>
      <c r="J8" s="245">
        <v>50217.741282792165</v>
      </c>
      <c r="K8" s="223">
        <v>48935.247415357284</v>
      </c>
      <c r="L8" s="245">
        <v>46124.25182407679</v>
      </c>
      <c r="M8" s="223">
        <v>42618.91916160968</v>
      </c>
      <c r="N8" s="410">
        <v>43882.576794822315</v>
      </c>
      <c r="O8" s="459" t="s">
        <v>51</v>
      </c>
      <c r="P8" s="351"/>
      <c r="Q8" s="642" t="s">
        <v>50</v>
      </c>
      <c r="R8" s="643" t="s">
        <v>50</v>
      </c>
      <c r="S8" s="195"/>
    </row>
    <row r="9" spans="1:19" s="18" customFormat="1" ht="15" customHeight="1">
      <c r="A9" s="57" t="str">
        <f>Parameters!R6</f>
        <v>A01</v>
      </c>
      <c r="B9" s="210" t="s">
        <v>121</v>
      </c>
      <c r="C9" s="210"/>
      <c r="D9" s="633" t="s">
        <v>709</v>
      </c>
      <c r="E9" s="633"/>
      <c r="F9" s="242">
        <v>47874.90267791541</v>
      </c>
      <c r="G9" s="224">
        <v>47393.85005994895</v>
      </c>
      <c r="H9" s="242">
        <v>53249.580570214275</v>
      </c>
      <c r="I9" s="224">
        <v>48170.15069557373</v>
      </c>
      <c r="J9" s="242">
        <v>49123.372299119634</v>
      </c>
      <c r="K9" s="224">
        <v>47860.753016846065</v>
      </c>
      <c r="L9" s="242">
        <v>45091.583649543216</v>
      </c>
      <c r="M9" s="224">
        <v>41662.314091519074</v>
      </c>
      <c r="N9" s="411">
        <v>42837.95671018027</v>
      </c>
      <c r="O9" s="460" t="s">
        <v>121</v>
      </c>
      <c r="P9" s="204"/>
      <c r="Q9" s="644" t="s">
        <v>21</v>
      </c>
      <c r="R9" s="645" t="s">
        <v>21</v>
      </c>
      <c r="S9" s="196"/>
    </row>
    <row r="10" spans="1:19" s="19" customFormat="1" ht="15" customHeight="1">
      <c r="A10" s="57" t="str">
        <f>Parameters!R7</f>
        <v>A02</v>
      </c>
      <c r="B10" s="210" t="s">
        <v>122</v>
      </c>
      <c r="C10" s="210"/>
      <c r="D10" s="633" t="s">
        <v>613</v>
      </c>
      <c r="E10" s="633"/>
      <c r="F10" s="242">
        <v>1139.9535527165265</v>
      </c>
      <c r="G10" s="224">
        <v>1137.3639436041374</v>
      </c>
      <c r="H10" s="242">
        <v>1057.9801983864318</v>
      </c>
      <c r="I10" s="224">
        <v>988.3492861045811</v>
      </c>
      <c r="J10" s="242">
        <v>1025.187960399271</v>
      </c>
      <c r="K10" s="224">
        <v>1006.9229051956921</v>
      </c>
      <c r="L10" s="242">
        <v>961.1922234531012</v>
      </c>
      <c r="M10" s="224">
        <v>896.9215702330686</v>
      </c>
      <c r="N10" s="411">
        <v>980.0467125307721</v>
      </c>
      <c r="O10" s="460" t="s">
        <v>122</v>
      </c>
      <c r="P10" s="204"/>
      <c r="Q10" s="644" t="s">
        <v>10</v>
      </c>
      <c r="R10" s="645" t="s">
        <v>10</v>
      </c>
      <c r="S10" s="197"/>
    </row>
    <row r="11" spans="1:19" s="19" customFormat="1" ht="15" customHeight="1">
      <c r="A11" s="58" t="str">
        <f>Parameters!R8</f>
        <v>A03</v>
      </c>
      <c r="B11" s="210" t="s">
        <v>11</v>
      </c>
      <c r="C11" s="210"/>
      <c r="D11" s="633" t="s">
        <v>614</v>
      </c>
      <c r="E11" s="633"/>
      <c r="F11" s="242">
        <v>102.87141708037805</v>
      </c>
      <c r="G11" s="224">
        <v>102.85668184781667</v>
      </c>
      <c r="H11" s="242">
        <v>70.99392091218078</v>
      </c>
      <c r="I11" s="224">
        <v>70.5186806468681</v>
      </c>
      <c r="J11" s="242">
        <v>69.18102327326397</v>
      </c>
      <c r="K11" s="224">
        <v>67.57149331552705</v>
      </c>
      <c r="L11" s="242">
        <v>71.47595108047516</v>
      </c>
      <c r="M11" s="224">
        <v>59.68349985753552</v>
      </c>
      <c r="N11" s="411">
        <v>64.57337211127529</v>
      </c>
      <c r="O11" s="460" t="s">
        <v>11</v>
      </c>
      <c r="P11" s="204"/>
      <c r="Q11" s="644" t="s">
        <v>12</v>
      </c>
      <c r="R11" s="645" t="s">
        <v>12</v>
      </c>
      <c r="S11" s="197"/>
    </row>
    <row r="12" spans="1:19" s="18" customFormat="1" ht="20.25" customHeight="1">
      <c r="A12" s="59" t="str">
        <f>Parameters!R9</f>
        <v>B</v>
      </c>
      <c r="B12" s="211" t="s">
        <v>123</v>
      </c>
      <c r="C12" s="211"/>
      <c r="D12" s="632" t="s">
        <v>615</v>
      </c>
      <c r="E12" s="632"/>
      <c r="F12" s="245">
        <v>7689.420281813653</v>
      </c>
      <c r="G12" s="223">
        <v>5111.06983672869</v>
      </c>
      <c r="H12" s="245">
        <v>1950.0296788363205</v>
      </c>
      <c r="I12" s="223">
        <v>1948.2276522080233</v>
      </c>
      <c r="J12" s="245">
        <v>1325.0221378398378</v>
      </c>
      <c r="K12" s="223">
        <v>1260.3848433688481</v>
      </c>
      <c r="L12" s="245">
        <v>1224.810669471361</v>
      </c>
      <c r="M12" s="223">
        <v>1505.7031993968985</v>
      </c>
      <c r="N12" s="410">
        <v>1320.9744201364904</v>
      </c>
      <c r="O12" s="461" t="s">
        <v>123</v>
      </c>
      <c r="P12" s="205"/>
      <c r="Q12" s="642" t="s">
        <v>124</v>
      </c>
      <c r="R12" s="643" t="s">
        <v>124</v>
      </c>
      <c r="S12" s="196"/>
    </row>
    <row r="13" spans="1:19" s="18" customFormat="1" ht="20.25" customHeight="1">
      <c r="A13" s="59" t="str">
        <f>Parameters!R10</f>
        <v>C</v>
      </c>
      <c r="B13" s="211" t="s">
        <v>52</v>
      </c>
      <c r="C13" s="211"/>
      <c r="D13" s="632" t="s">
        <v>616</v>
      </c>
      <c r="E13" s="632"/>
      <c r="F13" s="245">
        <v>182109.65468001683</v>
      </c>
      <c r="G13" s="223">
        <v>164865.4761113227</v>
      </c>
      <c r="H13" s="245">
        <v>151450.353215253</v>
      </c>
      <c r="I13" s="223">
        <v>165769.95693412397</v>
      </c>
      <c r="J13" s="245">
        <v>158184.929043318</v>
      </c>
      <c r="K13" s="223">
        <v>147619.8337423773</v>
      </c>
      <c r="L13" s="245">
        <v>150676.4926000133</v>
      </c>
      <c r="M13" s="223">
        <v>153368.2343670202</v>
      </c>
      <c r="N13" s="410">
        <v>133596.78056912497</v>
      </c>
      <c r="O13" s="461" t="s">
        <v>52</v>
      </c>
      <c r="P13" s="205"/>
      <c r="Q13" s="642" t="s">
        <v>53</v>
      </c>
      <c r="R13" s="643" t="s">
        <v>53</v>
      </c>
      <c r="S13" s="196"/>
    </row>
    <row r="14" spans="1:19" s="18" customFormat="1" ht="25.5" customHeight="1">
      <c r="A14" s="60" t="str">
        <f>Parameters!R11</f>
        <v>C10-C12</v>
      </c>
      <c r="B14" s="212" t="s">
        <v>13</v>
      </c>
      <c r="C14" s="212"/>
      <c r="D14" s="634" t="s">
        <v>670</v>
      </c>
      <c r="E14" s="634"/>
      <c r="F14" s="243">
        <v>18409.033095542338</v>
      </c>
      <c r="G14" s="225">
        <v>18399.234012402783</v>
      </c>
      <c r="H14" s="243">
        <v>16118.603641539288</v>
      </c>
      <c r="I14" s="225">
        <v>16930.00276976542</v>
      </c>
      <c r="J14" s="243">
        <v>17430.970746755334</v>
      </c>
      <c r="K14" s="225">
        <v>16503.540145640713</v>
      </c>
      <c r="L14" s="243">
        <v>16560.02488470731</v>
      </c>
      <c r="M14" s="225">
        <v>14860.71574745125</v>
      </c>
      <c r="N14" s="412">
        <v>14065.750826089337</v>
      </c>
      <c r="O14" s="462" t="s">
        <v>13</v>
      </c>
      <c r="P14" s="206"/>
      <c r="Q14" s="650" t="s">
        <v>14</v>
      </c>
      <c r="R14" s="651" t="s">
        <v>14</v>
      </c>
      <c r="S14" s="196"/>
    </row>
    <row r="15" spans="1:19" s="18" customFormat="1" ht="25.5" customHeight="1">
      <c r="A15" s="60" t="str">
        <f>Parameters!R12</f>
        <v>C13-C15</v>
      </c>
      <c r="B15" s="212" t="s">
        <v>16</v>
      </c>
      <c r="C15" s="212"/>
      <c r="D15" s="634" t="s">
        <v>617</v>
      </c>
      <c r="E15" s="634"/>
      <c r="F15" s="243">
        <v>773.6655046290656</v>
      </c>
      <c r="G15" s="225">
        <v>809.5432867893828</v>
      </c>
      <c r="H15" s="243">
        <v>528.9114901100022</v>
      </c>
      <c r="I15" s="225">
        <v>393.1344070495013</v>
      </c>
      <c r="J15" s="243">
        <v>334.2357831958216</v>
      </c>
      <c r="K15" s="225">
        <v>259.56815897248543</v>
      </c>
      <c r="L15" s="243">
        <v>266.30408275962185</v>
      </c>
      <c r="M15" s="225">
        <v>234.62551094013887</v>
      </c>
      <c r="N15" s="412">
        <v>197.43442812268214</v>
      </c>
      <c r="O15" s="462" t="s">
        <v>16</v>
      </c>
      <c r="P15" s="206"/>
      <c r="Q15" s="650" t="s">
        <v>15</v>
      </c>
      <c r="R15" s="651" t="s">
        <v>15</v>
      </c>
      <c r="S15" s="196"/>
    </row>
    <row r="16" spans="1:19" s="18" customFormat="1" ht="54.75" customHeight="1">
      <c r="A16" s="60" t="str">
        <f>Parameters!R13</f>
        <v>C16-C18</v>
      </c>
      <c r="B16" s="212" t="s">
        <v>59</v>
      </c>
      <c r="C16" s="212"/>
      <c r="D16" s="634" t="s">
        <v>619</v>
      </c>
      <c r="E16" s="634"/>
      <c r="F16" s="243">
        <v>10789.993116300282</v>
      </c>
      <c r="G16" s="225">
        <v>11582.366759416813</v>
      </c>
      <c r="H16" s="243">
        <v>11771.92726394973</v>
      </c>
      <c r="I16" s="225">
        <v>15360.993969935658</v>
      </c>
      <c r="J16" s="243">
        <v>13215.708758561424</v>
      </c>
      <c r="K16" s="225">
        <v>16518.803910093786</v>
      </c>
      <c r="L16" s="243">
        <v>16173.021121323056</v>
      </c>
      <c r="M16" s="225">
        <v>17300.23798320661</v>
      </c>
      <c r="N16" s="412">
        <v>13849.671328544911</v>
      </c>
      <c r="O16" s="462" t="s">
        <v>59</v>
      </c>
      <c r="P16" s="206"/>
      <c r="Q16" s="650" t="s">
        <v>58</v>
      </c>
      <c r="R16" s="651" t="s">
        <v>58</v>
      </c>
      <c r="S16" s="196"/>
    </row>
    <row r="17" spans="1:19" s="20" customFormat="1" ht="25.5" customHeight="1">
      <c r="A17" s="58" t="str">
        <f>Parameters!R14</f>
        <v>C16</v>
      </c>
      <c r="B17" s="210" t="s">
        <v>17</v>
      </c>
      <c r="C17" s="210"/>
      <c r="D17" s="633" t="s">
        <v>618</v>
      </c>
      <c r="E17" s="633"/>
      <c r="F17" s="242">
        <v>2685.9827160362474</v>
      </c>
      <c r="G17" s="224">
        <v>2080.132946625061</v>
      </c>
      <c r="H17" s="242">
        <v>2099.6564849744373</v>
      </c>
      <c r="I17" s="224">
        <v>2152.0806041626515</v>
      </c>
      <c r="J17" s="242">
        <v>942.1405652736785</v>
      </c>
      <c r="K17" s="224">
        <v>870.7292663085149</v>
      </c>
      <c r="L17" s="242">
        <v>946.4473610756237</v>
      </c>
      <c r="M17" s="224">
        <v>879.6628535783277</v>
      </c>
      <c r="N17" s="411">
        <v>841.2873121640037</v>
      </c>
      <c r="O17" s="460" t="s">
        <v>17</v>
      </c>
      <c r="P17" s="204"/>
      <c r="Q17" s="644" t="s">
        <v>18</v>
      </c>
      <c r="R17" s="645" t="s">
        <v>18</v>
      </c>
      <c r="S17" s="198"/>
    </row>
    <row r="18" spans="1:19" s="19" customFormat="1" ht="15" customHeight="1">
      <c r="A18" s="58" t="str">
        <f>Parameters!R15</f>
        <v>C17</v>
      </c>
      <c r="B18" s="210" t="s">
        <v>19</v>
      </c>
      <c r="C18" s="210"/>
      <c r="D18" s="633" t="s">
        <v>620</v>
      </c>
      <c r="E18" s="633"/>
      <c r="F18" s="242">
        <v>8087.512064526024</v>
      </c>
      <c r="G18" s="224">
        <v>9491.366781711406</v>
      </c>
      <c r="H18" s="242">
        <v>9658.726263912311</v>
      </c>
      <c r="I18" s="224">
        <v>13194.782363496459</v>
      </c>
      <c r="J18" s="242">
        <v>12262.151688473681</v>
      </c>
      <c r="K18" s="224">
        <v>15631.633834683442</v>
      </c>
      <c r="L18" s="242">
        <v>15219.465146049904</v>
      </c>
      <c r="M18" s="224">
        <v>16413.82455397784</v>
      </c>
      <c r="N18" s="411">
        <v>13001.72564646458</v>
      </c>
      <c r="O18" s="460" t="s">
        <v>19</v>
      </c>
      <c r="P18" s="204"/>
      <c r="Q18" s="644" t="s">
        <v>20</v>
      </c>
      <c r="R18" s="645" t="s">
        <v>20</v>
      </c>
      <c r="S18" s="197"/>
    </row>
    <row r="19" spans="1:19" s="19" customFormat="1" ht="15" customHeight="1">
      <c r="A19" s="58" t="str">
        <f>Parameters!R16</f>
        <v>C18</v>
      </c>
      <c r="B19" s="210" t="s">
        <v>27</v>
      </c>
      <c r="C19" s="210"/>
      <c r="D19" s="633" t="s">
        <v>621</v>
      </c>
      <c r="E19" s="633"/>
      <c r="F19" s="242">
        <v>16.498335738009054</v>
      </c>
      <c r="G19" s="224">
        <v>10.867031080347163</v>
      </c>
      <c r="H19" s="242">
        <v>13.54451506298273</v>
      </c>
      <c r="I19" s="224">
        <v>14.131002276548582</v>
      </c>
      <c r="J19" s="242">
        <v>11.416504814063192</v>
      </c>
      <c r="K19" s="224">
        <v>16.44080910183092</v>
      </c>
      <c r="L19" s="242">
        <v>7.108614197528473</v>
      </c>
      <c r="M19" s="224">
        <v>6.750575650443954</v>
      </c>
      <c r="N19" s="411">
        <v>6.6583699163275</v>
      </c>
      <c r="O19" s="460" t="s">
        <v>27</v>
      </c>
      <c r="P19" s="204"/>
      <c r="Q19" s="644" t="s">
        <v>26</v>
      </c>
      <c r="R19" s="645" t="s">
        <v>26</v>
      </c>
      <c r="S19" s="197"/>
    </row>
    <row r="20" spans="1:19" s="20" customFormat="1" ht="15" customHeight="1">
      <c r="A20" s="60" t="str">
        <f>Parameters!R17</f>
        <v>C19</v>
      </c>
      <c r="B20" s="212" t="s">
        <v>28</v>
      </c>
      <c r="C20" s="212"/>
      <c r="D20" s="634" t="s">
        <v>622</v>
      </c>
      <c r="E20" s="634"/>
      <c r="F20" s="243">
        <v>44552.61186688497</v>
      </c>
      <c r="G20" s="225">
        <v>42682.42537620679</v>
      </c>
      <c r="H20" s="243">
        <v>41264.00551923019</v>
      </c>
      <c r="I20" s="225">
        <v>40163.11129976713</v>
      </c>
      <c r="J20" s="243">
        <v>38106.19151799155</v>
      </c>
      <c r="K20" s="225">
        <v>24880.969142747144</v>
      </c>
      <c r="L20" s="243">
        <v>23523.899191686953</v>
      </c>
      <c r="M20" s="225">
        <v>29632.064636353774</v>
      </c>
      <c r="N20" s="412">
        <v>23366.77142058511</v>
      </c>
      <c r="O20" s="462" t="s">
        <v>28</v>
      </c>
      <c r="P20" s="206"/>
      <c r="Q20" s="650" t="s">
        <v>29</v>
      </c>
      <c r="R20" s="651" t="s">
        <v>29</v>
      </c>
      <c r="S20" s="198"/>
    </row>
    <row r="21" spans="1:19" s="19" customFormat="1" ht="15" customHeight="1">
      <c r="A21" s="60" t="str">
        <f>Parameters!R18</f>
        <v>C20</v>
      </c>
      <c r="B21" s="212" t="s">
        <v>30</v>
      </c>
      <c r="C21" s="212"/>
      <c r="D21" s="634" t="s">
        <v>623</v>
      </c>
      <c r="E21" s="634"/>
      <c r="F21" s="243">
        <v>47539.1295468962</v>
      </c>
      <c r="G21" s="225">
        <v>46506.53575849043</v>
      </c>
      <c r="H21" s="243">
        <v>40437.40232358419</v>
      </c>
      <c r="I21" s="225">
        <v>43417.69752181003</v>
      </c>
      <c r="J21" s="243">
        <v>44830.635516379945</v>
      </c>
      <c r="K21" s="225">
        <v>46774.47953580745</v>
      </c>
      <c r="L21" s="243">
        <v>48157.36523852841</v>
      </c>
      <c r="M21" s="225">
        <v>48734.01061111349</v>
      </c>
      <c r="N21" s="412">
        <v>42025.287689608165</v>
      </c>
      <c r="O21" s="462" t="s">
        <v>30</v>
      </c>
      <c r="P21" s="206"/>
      <c r="Q21" s="650" t="s">
        <v>31</v>
      </c>
      <c r="R21" s="651" t="s">
        <v>31</v>
      </c>
      <c r="S21" s="197"/>
    </row>
    <row r="22" spans="1:19" s="19" customFormat="1" ht="25.5" customHeight="1">
      <c r="A22" s="60" t="str">
        <f>Parameters!R19</f>
        <v>C21</v>
      </c>
      <c r="B22" s="212" t="s">
        <v>32</v>
      </c>
      <c r="C22" s="212"/>
      <c r="D22" s="634" t="s">
        <v>624</v>
      </c>
      <c r="E22" s="634"/>
      <c r="F22" s="243">
        <v>74.5846906398281</v>
      </c>
      <c r="G22" s="225">
        <v>20.09339939197922</v>
      </c>
      <c r="H22" s="243">
        <v>23.438451696349667</v>
      </c>
      <c r="I22" s="225">
        <v>22.156440925400293</v>
      </c>
      <c r="J22" s="243">
        <v>19.004100462750827</v>
      </c>
      <c r="K22" s="225">
        <v>19.38441505117739</v>
      </c>
      <c r="L22" s="243">
        <v>15.937040819134426</v>
      </c>
      <c r="M22" s="225">
        <v>17.798902899568464</v>
      </c>
      <c r="N22" s="412">
        <v>18.065862671913376</v>
      </c>
      <c r="O22" s="462" t="s">
        <v>32</v>
      </c>
      <c r="P22" s="206"/>
      <c r="Q22" s="650" t="s">
        <v>33</v>
      </c>
      <c r="R22" s="651" t="s">
        <v>33</v>
      </c>
      <c r="S22" s="197"/>
    </row>
    <row r="23" spans="1:19" s="19" customFormat="1" ht="25.5" customHeight="1">
      <c r="A23" s="60" t="str">
        <f>Parameters!R20</f>
        <v>C22_C23</v>
      </c>
      <c r="B23" s="212" t="s">
        <v>61</v>
      </c>
      <c r="C23" s="212"/>
      <c r="D23" s="634" t="s">
        <v>625</v>
      </c>
      <c r="E23" s="634"/>
      <c r="F23" s="243">
        <v>27453.40458613536</v>
      </c>
      <c r="G23" s="225">
        <v>21489.59289856964</v>
      </c>
      <c r="H23" s="243">
        <v>21502.67703759671</v>
      </c>
      <c r="I23" s="225">
        <v>26018.591639762424</v>
      </c>
      <c r="J23" s="243">
        <v>21301.633470882734</v>
      </c>
      <c r="K23" s="225">
        <v>19290.53536822542</v>
      </c>
      <c r="L23" s="243">
        <v>20320.09308945007</v>
      </c>
      <c r="M23" s="225">
        <v>19319.27142298835</v>
      </c>
      <c r="N23" s="412">
        <v>17589.009865127413</v>
      </c>
      <c r="O23" s="462" t="s">
        <v>61</v>
      </c>
      <c r="P23" s="206"/>
      <c r="Q23" s="650" t="s">
        <v>60</v>
      </c>
      <c r="R23" s="651" t="s">
        <v>60</v>
      </c>
      <c r="S23" s="197"/>
    </row>
    <row r="24" spans="1:19" s="20" customFormat="1" ht="15" customHeight="1">
      <c r="A24" s="58" t="str">
        <f>Parameters!R21</f>
        <v>C22</v>
      </c>
      <c r="B24" s="210" t="s">
        <v>34</v>
      </c>
      <c r="C24" s="213"/>
      <c r="D24" s="633" t="s">
        <v>626</v>
      </c>
      <c r="E24" s="633"/>
      <c r="F24" s="242">
        <v>3741.205432876947</v>
      </c>
      <c r="G24" s="224">
        <v>4192.1509416911185</v>
      </c>
      <c r="H24" s="242">
        <v>3100.3804755022165</v>
      </c>
      <c r="I24" s="224">
        <v>2989.7833505520152</v>
      </c>
      <c r="J24" s="242">
        <v>2729.611297523452</v>
      </c>
      <c r="K24" s="224">
        <v>3341.7625456823152</v>
      </c>
      <c r="L24" s="242">
        <v>3387.3198139647616</v>
      </c>
      <c r="M24" s="224">
        <v>3571.8835611707705</v>
      </c>
      <c r="N24" s="411">
        <v>2995.1999237875257</v>
      </c>
      <c r="O24" s="460" t="s">
        <v>34</v>
      </c>
      <c r="P24" s="207"/>
      <c r="Q24" s="644" t="s">
        <v>48</v>
      </c>
      <c r="R24" s="645" t="s">
        <v>48</v>
      </c>
      <c r="S24" s="198"/>
    </row>
    <row r="25" spans="1:19" s="20" customFormat="1" ht="15" customHeight="1">
      <c r="A25" s="58" t="str">
        <f>Parameters!R22</f>
        <v>C23</v>
      </c>
      <c r="B25" s="210" t="s">
        <v>35</v>
      </c>
      <c r="C25" s="213"/>
      <c r="D25" s="633" t="s">
        <v>627</v>
      </c>
      <c r="E25" s="633"/>
      <c r="F25" s="242">
        <v>23712.19915325841</v>
      </c>
      <c r="G25" s="224">
        <v>17297.441956878523</v>
      </c>
      <c r="H25" s="242">
        <v>18402.296562094492</v>
      </c>
      <c r="I25" s="224">
        <v>23028.80828921041</v>
      </c>
      <c r="J25" s="242">
        <v>18572.02217335928</v>
      </c>
      <c r="K25" s="224">
        <v>15948.772822543107</v>
      </c>
      <c r="L25" s="242">
        <v>16932.77327548531</v>
      </c>
      <c r="M25" s="224">
        <v>15747.387861817579</v>
      </c>
      <c r="N25" s="411">
        <v>14593.809941339887</v>
      </c>
      <c r="O25" s="460" t="s">
        <v>35</v>
      </c>
      <c r="P25" s="207"/>
      <c r="Q25" s="644" t="s">
        <v>49</v>
      </c>
      <c r="R25" s="645" t="s">
        <v>49</v>
      </c>
      <c r="S25" s="198"/>
    </row>
    <row r="26" spans="1:19" s="20" customFormat="1" ht="26.25" customHeight="1">
      <c r="A26" s="60" t="str">
        <f>Parameters!R23</f>
        <v>C24_C25</v>
      </c>
      <c r="B26" s="212" t="s">
        <v>63</v>
      </c>
      <c r="C26" s="212"/>
      <c r="D26" s="634" t="s">
        <v>628</v>
      </c>
      <c r="E26" s="634"/>
      <c r="F26" s="243">
        <v>29690.236076341538</v>
      </c>
      <c r="G26" s="225">
        <v>20866.618789213353</v>
      </c>
      <c r="H26" s="243">
        <v>17657.90545290079</v>
      </c>
      <c r="I26" s="225">
        <v>21730.586999305415</v>
      </c>
      <c r="J26" s="243">
        <v>21406.896903177225</v>
      </c>
      <c r="K26" s="225">
        <v>21934.684387695932</v>
      </c>
      <c r="L26" s="243">
        <v>24324.216821252976</v>
      </c>
      <c r="M26" s="225">
        <v>21723.87738369991</v>
      </c>
      <c r="N26" s="412">
        <v>21354.20086360552</v>
      </c>
      <c r="O26" s="462" t="s">
        <v>63</v>
      </c>
      <c r="P26" s="206"/>
      <c r="Q26" s="650" t="s">
        <v>62</v>
      </c>
      <c r="R26" s="651" t="s">
        <v>62</v>
      </c>
      <c r="S26" s="198"/>
    </row>
    <row r="27" spans="1:19" s="20" customFormat="1" ht="15" customHeight="1">
      <c r="A27" s="58" t="str">
        <f>Parameters!R24</f>
        <v>C24</v>
      </c>
      <c r="B27" s="210" t="s">
        <v>36</v>
      </c>
      <c r="C27" s="213"/>
      <c r="D27" s="633" t="s">
        <v>629</v>
      </c>
      <c r="E27" s="633"/>
      <c r="F27" s="242">
        <v>28599.613904380552</v>
      </c>
      <c r="G27" s="224">
        <v>19996.81500908423</v>
      </c>
      <c r="H27" s="242">
        <v>16964.505194420246</v>
      </c>
      <c r="I27" s="224">
        <v>21040.56189510635</v>
      </c>
      <c r="J27" s="242">
        <v>20782.580758043667</v>
      </c>
      <c r="K27" s="224">
        <v>21370.112749764074</v>
      </c>
      <c r="L27" s="242">
        <v>23822.415991728616</v>
      </c>
      <c r="M27" s="224">
        <v>21204.99527263541</v>
      </c>
      <c r="N27" s="411">
        <v>20961.56180967817</v>
      </c>
      <c r="O27" s="460" t="s">
        <v>36</v>
      </c>
      <c r="P27" s="207"/>
      <c r="Q27" s="644" t="s">
        <v>102</v>
      </c>
      <c r="R27" s="645" t="s">
        <v>102</v>
      </c>
      <c r="S27" s="198"/>
    </row>
    <row r="28" spans="1:19" s="19" customFormat="1" ht="15" customHeight="1">
      <c r="A28" s="58" t="str">
        <f>Parameters!R25</f>
        <v>C25</v>
      </c>
      <c r="B28" s="210" t="s">
        <v>37</v>
      </c>
      <c r="C28" s="210"/>
      <c r="D28" s="633" t="s">
        <v>630</v>
      </c>
      <c r="E28" s="633"/>
      <c r="F28" s="242">
        <v>1090.622171960986</v>
      </c>
      <c r="G28" s="224">
        <v>869.8037801291266</v>
      </c>
      <c r="H28" s="242">
        <v>693.400258480547</v>
      </c>
      <c r="I28" s="224">
        <v>690.0251041990638</v>
      </c>
      <c r="J28" s="242">
        <v>624.3161451335576</v>
      </c>
      <c r="K28" s="224">
        <v>564.5716379318577</v>
      </c>
      <c r="L28" s="242">
        <v>501.8008295243608</v>
      </c>
      <c r="M28" s="224">
        <v>518.8821110645022</v>
      </c>
      <c r="N28" s="411">
        <v>392.6390539273535</v>
      </c>
      <c r="O28" s="460" t="s">
        <v>37</v>
      </c>
      <c r="P28" s="204"/>
      <c r="Q28" s="644" t="s">
        <v>103</v>
      </c>
      <c r="R28" s="645" t="s">
        <v>103</v>
      </c>
      <c r="S28" s="197"/>
    </row>
    <row r="29" spans="1:19" s="19" customFormat="1" ht="15" customHeight="1">
      <c r="A29" s="60" t="str">
        <f>Parameters!R26</f>
        <v>C26</v>
      </c>
      <c r="B29" s="212" t="s">
        <v>39</v>
      </c>
      <c r="C29" s="212"/>
      <c r="D29" s="634" t="s">
        <v>631</v>
      </c>
      <c r="E29" s="634"/>
      <c r="F29" s="243">
        <v>55.25761436486883</v>
      </c>
      <c r="G29" s="225">
        <v>65.85561338582352</v>
      </c>
      <c r="H29" s="243">
        <v>48.05739455163365</v>
      </c>
      <c r="I29" s="225">
        <v>38.253147208011704</v>
      </c>
      <c r="J29" s="243">
        <v>30.17910410658966</v>
      </c>
      <c r="K29" s="225">
        <v>48.21879567698557</v>
      </c>
      <c r="L29" s="243">
        <v>28.259995616040552</v>
      </c>
      <c r="M29" s="225">
        <v>424.71042454277267</v>
      </c>
      <c r="N29" s="412">
        <v>11.334520242269546</v>
      </c>
      <c r="O29" s="462" t="s">
        <v>39</v>
      </c>
      <c r="P29" s="206"/>
      <c r="Q29" s="650" t="s">
        <v>38</v>
      </c>
      <c r="R29" s="651" t="s">
        <v>38</v>
      </c>
      <c r="S29" s="197"/>
    </row>
    <row r="30" spans="1:19" s="20" customFormat="1" ht="15" customHeight="1">
      <c r="A30" s="60" t="str">
        <f>Parameters!R27</f>
        <v>C27</v>
      </c>
      <c r="B30" s="212" t="s">
        <v>41</v>
      </c>
      <c r="C30" s="212"/>
      <c r="D30" s="634" t="s">
        <v>632</v>
      </c>
      <c r="E30" s="634"/>
      <c r="F30" s="243">
        <v>121.21479908281404</v>
      </c>
      <c r="G30" s="225">
        <v>108.1641371043888</v>
      </c>
      <c r="H30" s="243">
        <v>100.71482742289778</v>
      </c>
      <c r="I30" s="225">
        <v>96.92351026815071</v>
      </c>
      <c r="J30" s="243">
        <v>69.15127706773562</v>
      </c>
      <c r="K30" s="225">
        <v>76.28809008164563</v>
      </c>
      <c r="L30" s="243">
        <v>63.07169727840226</v>
      </c>
      <c r="M30" s="225">
        <v>62.42968562063157</v>
      </c>
      <c r="N30" s="412">
        <v>57.38838377364303</v>
      </c>
      <c r="O30" s="462" t="s">
        <v>41</v>
      </c>
      <c r="P30" s="206"/>
      <c r="Q30" s="650" t="s">
        <v>40</v>
      </c>
      <c r="R30" s="651" t="s">
        <v>40</v>
      </c>
      <c r="S30" s="198"/>
    </row>
    <row r="31" spans="1:19" s="20" customFormat="1" ht="15" customHeight="1">
      <c r="A31" s="60" t="str">
        <f>Parameters!R28</f>
        <v>C28</v>
      </c>
      <c r="B31" s="212" t="s">
        <v>42</v>
      </c>
      <c r="C31" s="212"/>
      <c r="D31" s="634" t="s">
        <v>633</v>
      </c>
      <c r="E31" s="634"/>
      <c r="F31" s="243">
        <v>947.9835263938797</v>
      </c>
      <c r="G31" s="225">
        <v>682.8117475650351</v>
      </c>
      <c r="H31" s="243">
        <v>647.1320467960687</v>
      </c>
      <c r="I31" s="225">
        <v>557.2115116310606</v>
      </c>
      <c r="J31" s="243">
        <v>495.21908171477617</v>
      </c>
      <c r="K31" s="225">
        <v>515.2909548071297</v>
      </c>
      <c r="L31" s="243">
        <v>416.2380212979014</v>
      </c>
      <c r="M31" s="225">
        <v>413.89040500155687</v>
      </c>
      <c r="N31" s="412">
        <v>483.42518888785617</v>
      </c>
      <c r="O31" s="462" t="s">
        <v>42</v>
      </c>
      <c r="P31" s="206"/>
      <c r="Q31" s="650" t="s">
        <v>104</v>
      </c>
      <c r="R31" s="651" t="s">
        <v>104</v>
      </c>
      <c r="S31" s="198"/>
    </row>
    <row r="32" spans="1:19" s="20" customFormat="1" ht="27" customHeight="1">
      <c r="A32" s="60" t="str">
        <f>Parameters!R29</f>
        <v>C29_C30</v>
      </c>
      <c r="B32" s="212" t="s">
        <v>65</v>
      </c>
      <c r="C32" s="212"/>
      <c r="D32" s="634" t="s">
        <v>634</v>
      </c>
      <c r="E32" s="634"/>
      <c r="F32" s="243">
        <v>1071.472982582175</v>
      </c>
      <c r="G32" s="225">
        <v>1074.1882123675055</v>
      </c>
      <c r="H32" s="243">
        <v>789.2525252283976</v>
      </c>
      <c r="I32" s="225">
        <v>600.6874735439701</v>
      </c>
      <c r="J32" s="243">
        <v>530.7649259776363</v>
      </c>
      <c r="K32" s="225">
        <v>484.38928928971575</v>
      </c>
      <c r="L32" s="243">
        <v>393.01517514379043</v>
      </c>
      <c r="M32" s="225">
        <v>337.2589686132944</v>
      </c>
      <c r="N32" s="412">
        <v>307.22999918257085</v>
      </c>
      <c r="O32" s="462" t="s">
        <v>65</v>
      </c>
      <c r="P32" s="206"/>
      <c r="Q32" s="650" t="s">
        <v>64</v>
      </c>
      <c r="R32" s="651" t="s">
        <v>64</v>
      </c>
      <c r="S32" s="198"/>
    </row>
    <row r="33" spans="1:19" s="20" customFormat="1" ht="15" customHeight="1">
      <c r="A33" s="58" t="str">
        <f>Parameters!R30</f>
        <v>C29</v>
      </c>
      <c r="B33" s="210" t="s">
        <v>216</v>
      </c>
      <c r="C33" s="210"/>
      <c r="D33" s="633" t="s">
        <v>635</v>
      </c>
      <c r="E33" s="633"/>
      <c r="F33" s="242">
        <v>753.0453661783918</v>
      </c>
      <c r="G33" s="224">
        <v>777.5875790118139</v>
      </c>
      <c r="H33" s="242">
        <v>394.1597311098281</v>
      </c>
      <c r="I33" s="224">
        <v>264.4285336188047</v>
      </c>
      <c r="J33" s="242">
        <v>184.13376204365113</v>
      </c>
      <c r="K33" s="224">
        <v>113.27800004994226</v>
      </c>
      <c r="L33" s="242">
        <v>86.00732313314407</v>
      </c>
      <c r="M33" s="224">
        <v>46.1006487552265</v>
      </c>
      <c r="N33" s="411">
        <v>90.83898186764749</v>
      </c>
      <c r="O33" s="460" t="s">
        <v>216</v>
      </c>
      <c r="P33" s="204"/>
      <c r="Q33" s="644" t="s">
        <v>105</v>
      </c>
      <c r="R33" s="645" t="s">
        <v>105</v>
      </c>
      <c r="S33" s="198"/>
    </row>
    <row r="34" spans="1:19" s="20" customFormat="1" ht="15" customHeight="1">
      <c r="A34" s="58" t="str">
        <f>Parameters!R31</f>
        <v>C30</v>
      </c>
      <c r="B34" s="210" t="s">
        <v>217</v>
      </c>
      <c r="C34" s="210"/>
      <c r="D34" s="633" t="s">
        <v>636</v>
      </c>
      <c r="E34" s="633"/>
      <c r="F34" s="242">
        <v>318.42761640378336</v>
      </c>
      <c r="G34" s="224">
        <v>296.60063335569157</v>
      </c>
      <c r="H34" s="242">
        <v>395.0927941185695</v>
      </c>
      <c r="I34" s="224">
        <v>336.25893992516535</v>
      </c>
      <c r="J34" s="242">
        <v>346.63116393398514</v>
      </c>
      <c r="K34" s="224">
        <v>371.1112892397735</v>
      </c>
      <c r="L34" s="242">
        <v>307.00785201064633</v>
      </c>
      <c r="M34" s="224">
        <v>291.15831985806796</v>
      </c>
      <c r="N34" s="411">
        <v>216.39101731492337</v>
      </c>
      <c r="O34" s="460" t="s">
        <v>217</v>
      </c>
      <c r="P34" s="204"/>
      <c r="Q34" s="644" t="s">
        <v>129</v>
      </c>
      <c r="R34" s="645" t="s">
        <v>129</v>
      </c>
      <c r="S34" s="198"/>
    </row>
    <row r="35" spans="1:19" s="20" customFormat="1" ht="25.5" customHeight="1">
      <c r="A35" s="60" t="str">
        <f>Parameters!R32</f>
        <v>C31-C33</v>
      </c>
      <c r="B35" s="212" t="s">
        <v>67</v>
      </c>
      <c r="C35" s="212"/>
      <c r="D35" s="634" t="s">
        <v>637</v>
      </c>
      <c r="E35" s="634"/>
      <c r="F35" s="243">
        <v>631.067274223525</v>
      </c>
      <c r="G35" s="225">
        <v>578.0461204187783</v>
      </c>
      <c r="H35" s="243">
        <v>560.325240646761</v>
      </c>
      <c r="I35" s="225">
        <v>440.60624315180644</v>
      </c>
      <c r="J35" s="243">
        <v>414.33785704447246</v>
      </c>
      <c r="K35" s="225">
        <v>313.681548287705</v>
      </c>
      <c r="L35" s="243">
        <v>435.046240149622</v>
      </c>
      <c r="M35" s="225">
        <v>307.34268458889085</v>
      </c>
      <c r="N35" s="412">
        <v>271.2101926835678</v>
      </c>
      <c r="O35" s="462" t="s">
        <v>67</v>
      </c>
      <c r="P35" s="206"/>
      <c r="Q35" s="650" t="s">
        <v>66</v>
      </c>
      <c r="R35" s="651" t="s">
        <v>66</v>
      </c>
      <c r="S35" s="198"/>
    </row>
    <row r="36" spans="1:19" s="20" customFormat="1" ht="15" customHeight="1">
      <c r="A36" s="58" t="str">
        <f>Parameters!R33</f>
        <v>C31_C32</v>
      </c>
      <c r="B36" s="210" t="s">
        <v>218</v>
      </c>
      <c r="C36" s="210"/>
      <c r="D36" s="633" t="s">
        <v>638</v>
      </c>
      <c r="E36" s="633"/>
      <c r="F36" s="242">
        <v>208.7749559190318</v>
      </c>
      <c r="G36" s="224">
        <v>213.3130284300386</v>
      </c>
      <c r="H36" s="242">
        <v>160.93025422825255</v>
      </c>
      <c r="I36" s="224">
        <v>143.31877124653968</v>
      </c>
      <c r="J36" s="242">
        <v>232.6683023468298</v>
      </c>
      <c r="K36" s="224">
        <v>101.6787525451781</v>
      </c>
      <c r="L36" s="242">
        <v>251.67202368719472</v>
      </c>
      <c r="M36" s="224">
        <v>100.43819315103089</v>
      </c>
      <c r="N36" s="411">
        <v>79.22080716581159</v>
      </c>
      <c r="O36" s="460" t="s">
        <v>218</v>
      </c>
      <c r="P36" s="204"/>
      <c r="Q36" s="644" t="s">
        <v>219</v>
      </c>
      <c r="R36" s="645" t="s">
        <v>219</v>
      </c>
      <c r="S36" s="198"/>
    </row>
    <row r="37" spans="1:19" s="19" customFormat="1" ht="15" customHeight="1">
      <c r="A37" s="58" t="str">
        <f>Parameters!R34</f>
        <v>C33</v>
      </c>
      <c r="B37" s="210" t="s">
        <v>220</v>
      </c>
      <c r="C37" s="210"/>
      <c r="D37" s="633" t="s">
        <v>639</v>
      </c>
      <c r="E37" s="633"/>
      <c r="F37" s="242">
        <v>422.2923183044932</v>
      </c>
      <c r="G37" s="224">
        <v>364.7330919887397</v>
      </c>
      <c r="H37" s="242">
        <v>399.39498641850844</v>
      </c>
      <c r="I37" s="224">
        <v>297.2874719052667</v>
      </c>
      <c r="J37" s="242">
        <v>181.6695546976427</v>
      </c>
      <c r="K37" s="224">
        <v>212.00279574252696</v>
      </c>
      <c r="L37" s="242">
        <v>183.3742164624273</v>
      </c>
      <c r="M37" s="224">
        <v>206.90449143785997</v>
      </c>
      <c r="N37" s="411">
        <v>191.98938551775623</v>
      </c>
      <c r="O37" s="460" t="s">
        <v>220</v>
      </c>
      <c r="P37" s="204"/>
      <c r="Q37" s="644" t="s">
        <v>221</v>
      </c>
      <c r="R37" s="645" t="s">
        <v>221</v>
      </c>
      <c r="S37" s="197"/>
    </row>
    <row r="38" spans="1:19" s="18" customFormat="1" ht="33" customHeight="1">
      <c r="A38" s="59" t="str">
        <f>Parameters!R35</f>
        <v>D</v>
      </c>
      <c r="B38" s="211" t="s">
        <v>47</v>
      </c>
      <c r="C38" s="211"/>
      <c r="D38" s="632" t="s">
        <v>640</v>
      </c>
      <c r="E38" s="632"/>
      <c r="F38" s="245">
        <v>541544.8420708767</v>
      </c>
      <c r="G38" s="223">
        <v>420039.67175196274</v>
      </c>
      <c r="H38" s="245">
        <v>476183.2817849226</v>
      </c>
      <c r="I38" s="223">
        <v>445590.02103294333</v>
      </c>
      <c r="J38" s="245">
        <v>416447.2463877073</v>
      </c>
      <c r="K38" s="223">
        <v>396433.6191291482</v>
      </c>
      <c r="L38" s="245">
        <v>366671.76417005114</v>
      </c>
      <c r="M38" s="223">
        <v>357353.1485653334</v>
      </c>
      <c r="N38" s="483">
        <v>248401.9766569312</v>
      </c>
      <c r="O38" s="461" t="s">
        <v>47</v>
      </c>
      <c r="P38" s="205"/>
      <c r="Q38" s="642" t="s">
        <v>222</v>
      </c>
      <c r="R38" s="643" t="s">
        <v>222</v>
      </c>
      <c r="S38" s="196"/>
    </row>
    <row r="39" spans="1:19" s="18" customFormat="1" ht="33" customHeight="1">
      <c r="A39" s="59" t="str">
        <f>Parameters!R36</f>
        <v>E</v>
      </c>
      <c r="B39" s="211" t="s">
        <v>55</v>
      </c>
      <c r="C39" s="211"/>
      <c r="D39" s="632" t="s">
        <v>641</v>
      </c>
      <c r="E39" s="632"/>
      <c r="F39" s="236">
        <v>4400.865874929019</v>
      </c>
      <c r="G39" s="223">
        <v>5558.132693089352</v>
      </c>
      <c r="H39" s="245">
        <v>3963.21505574653</v>
      </c>
      <c r="I39" s="223">
        <v>4016.383049872862</v>
      </c>
      <c r="J39" s="245">
        <v>3685.0391785439892</v>
      </c>
      <c r="K39" s="223">
        <v>4171.959564142227</v>
      </c>
      <c r="L39" s="245">
        <v>3721.4696713662292</v>
      </c>
      <c r="M39" s="223">
        <v>3248.8320201417882</v>
      </c>
      <c r="N39" s="410">
        <v>3147.635563914497</v>
      </c>
      <c r="O39" s="461" t="s">
        <v>55</v>
      </c>
      <c r="P39" s="205"/>
      <c r="Q39" s="642" t="s">
        <v>54</v>
      </c>
      <c r="R39" s="643" t="s">
        <v>54</v>
      </c>
      <c r="S39" s="196"/>
    </row>
    <row r="40" spans="1:19" s="19" customFormat="1" ht="15" customHeight="1">
      <c r="A40" s="58" t="str">
        <f>Parameters!R37</f>
        <v>E36</v>
      </c>
      <c r="B40" s="210" t="s">
        <v>223</v>
      </c>
      <c r="C40" s="210"/>
      <c r="D40" s="633" t="s">
        <v>642</v>
      </c>
      <c r="E40" s="633"/>
      <c r="F40" s="242">
        <v>672.347000862887</v>
      </c>
      <c r="G40" s="224">
        <v>586.2112424151526</v>
      </c>
      <c r="H40" s="242">
        <v>547.7044922209691</v>
      </c>
      <c r="I40" s="224">
        <v>613.8408562092342</v>
      </c>
      <c r="J40" s="242">
        <v>616.7296925515957</v>
      </c>
      <c r="K40" s="224">
        <v>607.4847059914223</v>
      </c>
      <c r="L40" s="242">
        <v>567.8769268201869</v>
      </c>
      <c r="M40" s="224">
        <v>507.2645290819867</v>
      </c>
      <c r="N40" s="411">
        <v>681.5208130276416</v>
      </c>
      <c r="O40" s="460" t="s">
        <v>223</v>
      </c>
      <c r="P40" s="204"/>
      <c r="Q40" s="644" t="s">
        <v>224</v>
      </c>
      <c r="R40" s="645" t="s">
        <v>224</v>
      </c>
      <c r="S40" s="197"/>
    </row>
    <row r="41" spans="1:19" s="19" customFormat="1" ht="37.5" customHeight="1">
      <c r="A41" s="58" t="str">
        <f>Parameters!R38</f>
        <v>E37-E39</v>
      </c>
      <c r="B41" s="210" t="s">
        <v>225</v>
      </c>
      <c r="C41" s="210"/>
      <c r="D41" s="633" t="s">
        <v>643</v>
      </c>
      <c r="E41" s="633"/>
      <c r="F41" s="242">
        <v>3728.5188740661315</v>
      </c>
      <c r="G41" s="224">
        <v>4971.921450674199</v>
      </c>
      <c r="H41" s="242">
        <v>3415.510563525561</v>
      </c>
      <c r="I41" s="224">
        <v>3402.542193663628</v>
      </c>
      <c r="J41" s="242">
        <v>3068.3094859923935</v>
      </c>
      <c r="K41" s="224">
        <v>3564.4748581508043</v>
      </c>
      <c r="L41" s="242">
        <v>3153.5927445460425</v>
      </c>
      <c r="M41" s="224">
        <v>2741.5674910598013</v>
      </c>
      <c r="N41" s="411">
        <v>2466.1147508868557</v>
      </c>
      <c r="O41" s="460" t="s">
        <v>225</v>
      </c>
      <c r="P41" s="204"/>
      <c r="Q41" s="644" t="s">
        <v>226</v>
      </c>
      <c r="R41" s="645" t="s">
        <v>226</v>
      </c>
      <c r="S41" s="197"/>
    </row>
    <row r="42" spans="1:19" s="18" customFormat="1" ht="20.25" customHeight="1">
      <c r="A42" s="61" t="str">
        <f>Parameters!R39</f>
        <v>F</v>
      </c>
      <c r="B42" s="211" t="s">
        <v>130</v>
      </c>
      <c r="C42" s="211"/>
      <c r="D42" s="632" t="s">
        <v>644</v>
      </c>
      <c r="E42" s="632"/>
      <c r="F42" s="245">
        <v>976.3157061041542</v>
      </c>
      <c r="G42" s="223">
        <v>1083.0483353196616</v>
      </c>
      <c r="H42" s="245">
        <v>504.4282488114937</v>
      </c>
      <c r="I42" s="223">
        <v>425.40320220085795</v>
      </c>
      <c r="J42" s="245">
        <v>368.0587746454993</v>
      </c>
      <c r="K42" s="223">
        <v>387.77916193661287</v>
      </c>
      <c r="L42" s="245">
        <v>255.9650947130006</v>
      </c>
      <c r="M42" s="223">
        <v>374.3263427817388</v>
      </c>
      <c r="N42" s="410">
        <v>359.558442373498</v>
      </c>
      <c r="O42" s="461" t="s">
        <v>130</v>
      </c>
      <c r="P42" s="205"/>
      <c r="Q42" s="642" t="s">
        <v>131</v>
      </c>
      <c r="R42" s="643" t="s">
        <v>131</v>
      </c>
      <c r="S42" s="196"/>
    </row>
    <row r="43" spans="1:19" s="18" customFormat="1" ht="33.75" customHeight="1">
      <c r="A43" s="59" t="str">
        <f>Parameters!R40</f>
        <v>G</v>
      </c>
      <c r="B43" s="211" t="s">
        <v>57</v>
      </c>
      <c r="C43" s="211"/>
      <c r="D43" s="632" t="s">
        <v>645</v>
      </c>
      <c r="E43" s="632"/>
      <c r="F43" s="245">
        <v>5145.498270924121</v>
      </c>
      <c r="G43" s="223">
        <v>5340.676884763474</v>
      </c>
      <c r="H43" s="245">
        <v>6372.8251171107295</v>
      </c>
      <c r="I43" s="223">
        <v>5567.433909843868</v>
      </c>
      <c r="J43" s="245">
        <v>5179.60874976681</v>
      </c>
      <c r="K43" s="223">
        <v>4712.529371676135</v>
      </c>
      <c r="L43" s="245">
        <v>4203.0791525260265</v>
      </c>
      <c r="M43" s="223">
        <v>4055.5618656449733</v>
      </c>
      <c r="N43" s="410">
        <v>4187.993861877385</v>
      </c>
      <c r="O43" s="461" t="s">
        <v>57</v>
      </c>
      <c r="P43" s="205"/>
      <c r="Q43" s="642" t="s">
        <v>56</v>
      </c>
      <c r="R43" s="643" t="s">
        <v>56</v>
      </c>
      <c r="S43" s="196"/>
    </row>
    <row r="44" spans="1:19" s="18" customFormat="1" ht="24.75" customHeight="1">
      <c r="A44" s="58" t="str">
        <f>Parameters!R41</f>
        <v>G45</v>
      </c>
      <c r="B44" s="210" t="s">
        <v>227</v>
      </c>
      <c r="C44" s="210"/>
      <c r="D44" s="633" t="s">
        <v>646</v>
      </c>
      <c r="E44" s="633"/>
      <c r="F44" s="242">
        <v>490.4354361811583</v>
      </c>
      <c r="G44" s="224">
        <v>541.0518550770354</v>
      </c>
      <c r="H44" s="242">
        <v>655.3034295418731</v>
      </c>
      <c r="I44" s="224">
        <v>589.8063608954278</v>
      </c>
      <c r="J44" s="242">
        <v>565.6789376820674</v>
      </c>
      <c r="K44" s="224">
        <v>539.5275828324227</v>
      </c>
      <c r="L44" s="242">
        <v>458.8795547288416</v>
      </c>
      <c r="M44" s="224">
        <v>450.6558987582106</v>
      </c>
      <c r="N44" s="411">
        <v>463.72140843943237</v>
      </c>
      <c r="O44" s="460" t="s">
        <v>227</v>
      </c>
      <c r="P44" s="204"/>
      <c r="Q44" s="644" t="s">
        <v>228</v>
      </c>
      <c r="R44" s="645" t="s">
        <v>228</v>
      </c>
      <c r="S44" s="196"/>
    </row>
    <row r="45" spans="1:19" s="19" customFormat="1" ht="15" customHeight="1">
      <c r="A45" s="58" t="str">
        <f>Parameters!R42</f>
        <v>G46</v>
      </c>
      <c r="B45" s="210" t="s">
        <v>229</v>
      </c>
      <c r="C45" s="210"/>
      <c r="D45" s="633" t="s">
        <v>647</v>
      </c>
      <c r="E45" s="633"/>
      <c r="F45" s="242">
        <v>1782.8972591573558</v>
      </c>
      <c r="G45" s="224">
        <v>1816.014178132239</v>
      </c>
      <c r="H45" s="242">
        <v>2128.362609151747</v>
      </c>
      <c r="I45" s="224">
        <v>1826.1649149217856</v>
      </c>
      <c r="J45" s="242">
        <v>1736.5389138447736</v>
      </c>
      <c r="K45" s="224">
        <v>1543.5517184504438</v>
      </c>
      <c r="L45" s="242">
        <v>1396.7769966225437</v>
      </c>
      <c r="M45" s="224">
        <v>1374.6756677261776</v>
      </c>
      <c r="N45" s="411">
        <v>1418.5064463462356</v>
      </c>
      <c r="O45" s="460" t="s">
        <v>229</v>
      </c>
      <c r="P45" s="204"/>
      <c r="Q45" s="644" t="s">
        <v>230</v>
      </c>
      <c r="R45" s="645" t="s">
        <v>230</v>
      </c>
      <c r="S45" s="197"/>
    </row>
    <row r="46" spans="1:19" s="19" customFormat="1" ht="15" customHeight="1">
      <c r="A46" s="58" t="str">
        <f>Parameters!R43</f>
        <v>G47</v>
      </c>
      <c r="B46" s="210" t="s">
        <v>231</v>
      </c>
      <c r="C46" s="210"/>
      <c r="D46" s="633" t="s">
        <v>583</v>
      </c>
      <c r="E46" s="633"/>
      <c r="F46" s="242">
        <v>2872.1655755856073</v>
      </c>
      <c r="G46" s="224">
        <v>2983.6108515542</v>
      </c>
      <c r="H46" s="242">
        <v>3589.1590784171094</v>
      </c>
      <c r="I46" s="224">
        <v>3151.462634026654</v>
      </c>
      <c r="J46" s="242">
        <v>2877.390898239969</v>
      </c>
      <c r="K46" s="224">
        <v>2629.4500703932686</v>
      </c>
      <c r="L46" s="242">
        <v>2347.422601174641</v>
      </c>
      <c r="M46" s="224">
        <v>2230.230299160585</v>
      </c>
      <c r="N46" s="411">
        <v>2305.766007091717</v>
      </c>
      <c r="O46" s="460" t="s">
        <v>231</v>
      </c>
      <c r="P46" s="204"/>
      <c r="Q46" s="644" t="s">
        <v>232</v>
      </c>
      <c r="R46" s="645" t="s">
        <v>232</v>
      </c>
      <c r="S46" s="197"/>
    </row>
    <row r="47" spans="1:19" s="19" customFormat="1" ht="20.25" customHeight="1">
      <c r="A47" s="59" t="str">
        <f>Parameters!R44</f>
        <v>H</v>
      </c>
      <c r="B47" s="211" t="s">
        <v>76</v>
      </c>
      <c r="C47" s="211"/>
      <c r="D47" s="632" t="s">
        <v>648</v>
      </c>
      <c r="E47" s="632"/>
      <c r="F47" s="245">
        <v>2489.7032628294837</v>
      </c>
      <c r="G47" s="223">
        <v>2464.4779533624956</v>
      </c>
      <c r="H47" s="245">
        <v>2851.554319773553</v>
      </c>
      <c r="I47" s="223">
        <v>2677.170570385603</v>
      </c>
      <c r="J47" s="245">
        <v>2687.9879496354897</v>
      </c>
      <c r="K47" s="223">
        <v>2482.1351819904016</v>
      </c>
      <c r="L47" s="245">
        <v>2408.5969887207543</v>
      </c>
      <c r="M47" s="223">
        <v>2445.3937973029574</v>
      </c>
      <c r="N47" s="410">
        <v>2551.6496207781156</v>
      </c>
      <c r="O47" s="461" t="s">
        <v>76</v>
      </c>
      <c r="P47" s="205"/>
      <c r="Q47" s="642" t="s">
        <v>75</v>
      </c>
      <c r="R47" s="643" t="s">
        <v>75</v>
      </c>
      <c r="S47" s="197"/>
    </row>
    <row r="48" spans="1:19" s="18" customFormat="1" ht="15" customHeight="1">
      <c r="A48" s="58" t="str">
        <f>Parameters!R45</f>
        <v>H49</v>
      </c>
      <c r="B48" s="210" t="s">
        <v>233</v>
      </c>
      <c r="C48" s="210"/>
      <c r="D48" s="633" t="s">
        <v>649</v>
      </c>
      <c r="E48" s="633"/>
      <c r="F48" s="242">
        <v>1181.0976591106523</v>
      </c>
      <c r="G48" s="224">
        <v>1232.9041340660672</v>
      </c>
      <c r="H48" s="242">
        <v>1365.5085748493586</v>
      </c>
      <c r="I48" s="224">
        <v>1280.2954133182086</v>
      </c>
      <c r="J48" s="242">
        <v>1215.246543872795</v>
      </c>
      <c r="K48" s="224">
        <v>1110.8756878998504</v>
      </c>
      <c r="L48" s="242">
        <v>988.7600211640078</v>
      </c>
      <c r="M48" s="224">
        <v>981.0643096450735</v>
      </c>
      <c r="N48" s="411">
        <v>1076.281701578022</v>
      </c>
      <c r="O48" s="460" t="s">
        <v>233</v>
      </c>
      <c r="P48" s="204"/>
      <c r="Q48" s="644" t="s">
        <v>234</v>
      </c>
      <c r="R48" s="645" t="s">
        <v>234</v>
      </c>
      <c r="S48" s="196"/>
    </row>
    <row r="49" spans="1:19" s="18" customFormat="1" ht="15" customHeight="1">
      <c r="A49" s="58" t="str">
        <f>Parameters!R46</f>
        <v>H50</v>
      </c>
      <c r="B49" s="210" t="s">
        <v>235</v>
      </c>
      <c r="C49" s="210"/>
      <c r="D49" s="633" t="s">
        <v>650</v>
      </c>
      <c r="E49" s="633"/>
      <c r="F49" s="242">
        <v>9.254670231194014</v>
      </c>
      <c r="G49" s="224">
        <v>10.00685368199062</v>
      </c>
      <c r="H49" s="242">
        <v>11.38455268418521</v>
      </c>
      <c r="I49" s="224">
        <v>9.463352181681685</v>
      </c>
      <c r="J49" s="242">
        <v>8.762416152811488</v>
      </c>
      <c r="K49" s="224">
        <v>7.357619349515734</v>
      </c>
      <c r="L49" s="242">
        <v>6.840635447042226</v>
      </c>
      <c r="M49" s="224">
        <v>6.6120254132313825</v>
      </c>
      <c r="N49" s="411">
        <v>6.888537356971876</v>
      </c>
      <c r="O49" s="460" t="s">
        <v>235</v>
      </c>
      <c r="P49" s="204"/>
      <c r="Q49" s="644" t="s">
        <v>133</v>
      </c>
      <c r="R49" s="645" t="s">
        <v>133</v>
      </c>
      <c r="S49" s="196"/>
    </row>
    <row r="50" spans="1:19" s="19" customFormat="1" ht="15" customHeight="1">
      <c r="A50" s="58" t="str">
        <f>Parameters!R47</f>
        <v>H51</v>
      </c>
      <c r="B50" s="210" t="s">
        <v>236</v>
      </c>
      <c r="C50" s="210"/>
      <c r="D50" s="633" t="s">
        <v>651</v>
      </c>
      <c r="E50" s="633"/>
      <c r="F50" s="242">
        <v>840.85887073882</v>
      </c>
      <c r="G50" s="224">
        <v>769.5808249831998</v>
      </c>
      <c r="H50" s="242">
        <v>815.5213308119519</v>
      </c>
      <c r="I50" s="224">
        <v>804.5963731168002</v>
      </c>
      <c r="J50" s="242">
        <v>912.7022689698125</v>
      </c>
      <c r="K50" s="224">
        <v>865.1607936032098</v>
      </c>
      <c r="L50" s="242">
        <v>975.0424444007965</v>
      </c>
      <c r="M50" s="224">
        <v>1047.437878057618</v>
      </c>
      <c r="N50" s="411">
        <v>1042.0415364700534</v>
      </c>
      <c r="O50" s="460" t="s">
        <v>236</v>
      </c>
      <c r="P50" s="204"/>
      <c r="Q50" s="644" t="s">
        <v>134</v>
      </c>
      <c r="R50" s="645" t="s">
        <v>134</v>
      </c>
      <c r="S50" s="197"/>
    </row>
    <row r="51" spans="1:19" s="19" customFormat="1" ht="15" customHeight="1">
      <c r="A51" s="58" t="str">
        <f>Parameters!R48</f>
        <v>H52</v>
      </c>
      <c r="B51" s="210" t="s">
        <v>237</v>
      </c>
      <c r="C51" s="210"/>
      <c r="D51" s="633" t="s">
        <v>652</v>
      </c>
      <c r="E51" s="633"/>
      <c r="F51" s="242">
        <v>231.49952626052448</v>
      </c>
      <c r="G51" s="224">
        <v>196.03697306548187</v>
      </c>
      <c r="H51" s="242">
        <v>358.9516246356527</v>
      </c>
      <c r="I51" s="224">
        <v>322.3739579311247</v>
      </c>
      <c r="J51" s="242">
        <v>311.2994048291971</v>
      </c>
      <c r="K51" s="224">
        <v>291.14295041995</v>
      </c>
      <c r="L51" s="242">
        <v>265.45367567693023</v>
      </c>
      <c r="M51" s="224">
        <v>252.54461612541436</v>
      </c>
      <c r="N51" s="411">
        <v>267.38615787677105</v>
      </c>
      <c r="O51" s="460" t="s">
        <v>237</v>
      </c>
      <c r="P51" s="204"/>
      <c r="Q51" s="644" t="s">
        <v>238</v>
      </c>
      <c r="R51" s="645" t="s">
        <v>238</v>
      </c>
      <c r="S51" s="197"/>
    </row>
    <row r="52" spans="1:19" s="19" customFormat="1" ht="15" customHeight="1">
      <c r="A52" s="58" t="str">
        <f>Parameters!R49</f>
        <v>H53</v>
      </c>
      <c r="B52" s="210" t="s">
        <v>239</v>
      </c>
      <c r="C52" s="210"/>
      <c r="D52" s="633" t="s">
        <v>653</v>
      </c>
      <c r="E52" s="633"/>
      <c r="F52" s="242">
        <v>226.99253648829273</v>
      </c>
      <c r="G52" s="224">
        <v>255.94916756575614</v>
      </c>
      <c r="H52" s="242">
        <v>300.18823679240506</v>
      </c>
      <c r="I52" s="224">
        <v>260.4414738377878</v>
      </c>
      <c r="J52" s="242">
        <v>239.97731581087362</v>
      </c>
      <c r="K52" s="224">
        <v>207.59813071787576</v>
      </c>
      <c r="L52" s="242">
        <v>172.50021203197795</v>
      </c>
      <c r="M52" s="224">
        <v>157.73496806161975</v>
      </c>
      <c r="N52" s="411">
        <v>159.05168749629738</v>
      </c>
      <c r="O52" s="460" t="s">
        <v>239</v>
      </c>
      <c r="P52" s="204"/>
      <c r="Q52" s="644" t="s">
        <v>240</v>
      </c>
      <c r="R52" s="645" t="s">
        <v>240</v>
      </c>
      <c r="S52" s="197"/>
    </row>
    <row r="53" spans="1:19" s="18" customFormat="1" ht="34.5" customHeight="1">
      <c r="A53" s="59" t="str">
        <f>Parameters!R50</f>
        <v>I</v>
      </c>
      <c r="B53" s="211" t="s">
        <v>132</v>
      </c>
      <c r="C53" s="211"/>
      <c r="D53" s="632" t="s">
        <v>654</v>
      </c>
      <c r="E53" s="632"/>
      <c r="F53" s="245">
        <v>617.9865578214932</v>
      </c>
      <c r="G53" s="223">
        <v>618.7258084061141</v>
      </c>
      <c r="H53" s="245">
        <v>691.1065310565673</v>
      </c>
      <c r="I53" s="223">
        <v>612.4972722064166</v>
      </c>
      <c r="J53" s="245">
        <v>601.1952011056028</v>
      </c>
      <c r="K53" s="223">
        <v>543.4433748836407</v>
      </c>
      <c r="L53" s="245">
        <v>480.2178718221615</v>
      </c>
      <c r="M53" s="223">
        <v>460.48400079976506</v>
      </c>
      <c r="N53" s="410">
        <v>494.83013768080065</v>
      </c>
      <c r="O53" s="461" t="s">
        <v>132</v>
      </c>
      <c r="P53" s="205"/>
      <c r="Q53" s="642" t="s">
        <v>241</v>
      </c>
      <c r="R53" s="643" t="s">
        <v>241</v>
      </c>
      <c r="S53" s="196"/>
    </row>
    <row r="54" spans="1:19" s="18" customFormat="1" ht="21" customHeight="1">
      <c r="A54" s="59" t="str">
        <f>Parameters!R51</f>
        <v>J</v>
      </c>
      <c r="B54" s="211" t="s">
        <v>78</v>
      </c>
      <c r="C54" s="211"/>
      <c r="D54" s="632" t="s">
        <v>655</v>
      </c>
      <c r="E54" s="632"/>
      <c r="F54" s="245">
        <v>524.4003315490127</v>
      </c>
      <c r="G54" s="223">
        <v>587.1158490145518</v>
      </c>
      <c r="H54" s="245">
        <v>757.4804028603562</v>
      </c>
      <c r="I54" s="223">
        <v>643.1863520301357</v>
      </c>
      <c r="J54" s="245">
        <v>632.1098323611186</v>
      </c>
      <c r="K54" s="223">
        <v>601.4995756353278</v>
      </c>
      <c r="L54" s="245">
        <v>564.0898253771533</v>
      </c>
      <c r="M54" s="223">
        <v>580.30009800337</v>
      </c>
      <c r="N54" s="410">
        <v>624.5632182425734</v>
      </c>
      <c r="O54" s="461" t="s">
        <v>78</v>
      </c>
      <c r="P54" s="205"/>
      <c r="Q54" s="642" t="s">
        <v>77</v>
      </c>
      <c r="R54" s="643" t="s">
        <v>77</v>
      </c>
      <c r="S54" s="196"/>
    </row>
    <row r="55" spans="1:19" s="18" customFormat="1" ht="37.5" customHeight="1">
      <c r="A55" s="60" t="str">
        <f>Parameters!R52</f>
        <v>J58-J60</v>
      </c>
      <c r="B55" s="212" t="s">
        <v>69</v>
      </c>
      <c r="C55" s="212"/>
      <c r="D55" s="634" t="s">
        <v>656</v>
      </c>
      <c r="E55" s="634"/>
      <c r="F55" s="243">
        <v>144.41478573211066</v>
      </c>
      <c r="G55" s="225">
        <v>200.68760312553067</v>
      </c>
      <c r="H55" s="243">
        <v>225.90490480751885</v>
      </c>
      <c r="I55" s="225">
        <v>181.8147786614308</v>
      </c>
      <c r="J55" s="243">
        <v>174.86285382175924</v>
      </c>
      <c r="K55" s="225">
        <v>150.9556734467514</v>
      </c>
      <c r="L55" s="243">
        <v>137.1174613237419</v>
      </c>
      <c r="M55" s="225">
        <v>127.72699024226976</v>
      </c>
      <c r="N55" s="412">
        <v>99.1009253779734</v>
      </c>
      <c r="O55" s="462" t="s">
        <v>69</v>
      </c>
      <c r="P55" s="206"/>
      <c r="Q55" s="650" t="s">
        <v>68</v>
      </c>
      <c r="R55" s="651" t="s">
        <v>68</v>
      </c>
      <c r="S55" s="196"/>
    </row>
    <row r="56" spans="1:19" s="19" customFormat="1" ht="15" customHeight="1">
      <c r="A56" s="58" t="str">
        <f>Parameters!R53</f>
        <v>J58</v>
      </c>
      <c r="B56" s="210" t="s">
        <v>242</v>
      </c>
      <c r="C56" s="210"/>
      <c r="D56" s="633" t="s">
        <v>584</v>
      </c>
      <c r="E56" s="633"/>
      <c r="F56" s="242">
        <v>93.62633279700586</v>
      </c>
      <c r="G56" s="224">
        <v>130.11607728590528</v>
      </c>
      <c r="H56" s="242">
        <v>149.34167929802499</v>
      </c>
      <c r="I56" s="224">
        <v>115.53609317813452</v>
      </c>
      <c r="J56" s="242">
        <v>110.18521037648543</v>
      </c>
      <c r="K56" s="224">
        <v>93.04075565454833</v>
      </c>
      <c r="L56" s="242">
        <v>82.73345202794705</v>
      </c>
      <c r="M56" s="224">
        <v>72.73047961790142</v>
      </c>
      <c r="N56" s="411">
        <v>73.33452228671372</v>
      </c>
      <c r="O56" s="460" t="s">
        <v>242</v>
      </c>
      <c r="P56" s="204"/>
      <c r="Q56" s="644" t="s">
        <v>243</v>
      </c>
      <c r="R56" s="645" t="s">
        <v>243</v>
      </c>
      <c r="S56" s="197"/>
    </row>
    <row r="57" spans="1:19" s="19" customFormat="1" ht="37.5" customHeight="1">
      <c r="A57" s="58" t="str">
        <f>Parameters!R54</f>
        <v>J59_J60</v>
      </c>
      <c r="B57" s="210" t="s">
        <v>244</v>
      </c>
      <c r="C57" s="210"/>
      <c r="D57" s="633" t="s">
        <v>657</v>
      </c>
      <c r="E57" s="633"/>
      <c r="F57" s="242">
        <v>50.788452935104814</v>
      </c>
      <c r="G57" s="224">
        <v>70.5715258396254</v>
      </c>
      <c r="H57" s="242">
        <v>76.56322550949386</v>
      </c>
      <c r="I57" s="224">
        <v>66.27868548329629</v>
      </c>
      <c r="J57" s="242">
        <v>64.67764344527382</v>
      </c>
      <c r="K57" s="224">
        <v>57.914917792203056</v>
      </c>
      <c r="L57" s="242">
        <v>54.38400929579486</v>
      </c>
      <c r="M57" s="224">
        <v>54.99651062436834</v>
      </c>
      <c r="N57" s="411">
        <v>25.76640309125967</v>
      </c>
      <c r="O57" s="460" t="s">
        <v>244</v>
      </c>
      <c r="P57" s="204"/>
      <c r="Q57" s="644" t="s">
        <v>245</v>
      </c>
      <c r="R57" s="645" t="s">
        <v>245</v>
      </c>
      <c r="S57" s="197"/>
    </row>
    <row r="58" spans="1:19" s="19" customFormat="1" ht="15" customHeight="1">
      <c r="A58" s="60" t="str">
        <f>Parameters!R55</f>
        <v>J61</v>
      </c>
      <c r="B58" s="212" t="s">
        <v>246</v>
      </c>
      <c r="C58" s="212"/>
      <c r="D58" s="634" t="s">
        <v>658</v>
      </c>
      <c r="E58" s="634"/>
      <c r="F58" s="243">
        <v>170.75105927926026</v>
      </c>
      <c r="G58" s="225">
        <v>152.17029594369282</v>
      </c>
      <c r="H58" s="243">
        <v>225.6141373499639</v>
      </c>
      <c r="I58" s="225">
        <v>221.78859885074067</v>
      </c>
      <c r="J58" s="243">
        <v>130.42165567308083</v>
      </c>
      <c r="K58" s="225">
        <v>190.8255902337033</v>
      </c>
      <c r="L58" s="243">
        <v>171.01298443181926</v>
      </c>
      <c r="M58" s="225">
        <v>169.37665920271064</v>
      </c>
      <c r="N58" s="412">
        <v>198.96393309433492</v>
      </c>
      <c r="O58" s="462" t="s">
        <v>246</v>
      </c>
      <c r="P58" s="206"/>
      <c r="Q58" s="650" t="s">
        <v>247</v>
      </c>
      <c r="R58" s="651" t="s">
        <v>247</v>
      </c>
      <c r="S58" s="197"/>
    </row>
    <row r="59" spans="1:19" s="18" customFormat="1" ht="37.5" customHeight="1">
      <c r="A59" s="60" t="str">
        <f>Parameters!R56</f>
        <v>J62_J63</v>
      </c>
      <c r="B59" s="212" t="s">
        <v>249</v>
      </c>
      <c r="C59" s="212"/>
      <c r="D59" s="634" t="s">
        <v>659</v>
      </c>
      <c r="E59" s="634"/>
      <c r="F59" s="243">
        <v>209.23448653764166</v>
      </c>
      <c r="G59" s="225">
        <v>234.2579499453284</v>
      </c>
      <c r="H59" s="243">
        <v>305.96136070287344</v>
      </c>
      <c r="I59" s="225">
        <v>239.5829745179642</v>
      </c>
      <c r="J59" s="243">
        <v>326.82532286627855</v>
      </c>
      <c r="K59" s="225">
        <v>259.71831195487306</v>
      </c>
      <c r="L59" s="243">
        <v>255.959379621592</v>
      </c>
      <c r="M59" s="225">
        <v>283.19644855838953</v>
      </c>
      <c r="N59" s="412">
        <v>326.49835977026504</v>
      </c>
      <c r="O59" s="462" t="s">
        <v>249</v>
      </c>
      <c r="P59" s="206"/>
      <c r="Q59" s="650" t="s">
        <v>248</v>
      </c>
      <c r="R59" s="651" t="s">
        <v>248</v>
      </c>
      <c r="S59" s="196"/>
    </row>
    <row r="60" spans="1:19" s="18" customFormat="1" ht="20.25" customHeight="1">
      <c r="A60" s="59" t="str">
        <f>Parameters!R57</f>
        <v>K</v>
      </c>
      <c r="B60" s="211" t="s">
        <v>80</v>
      </c>
      <c r="C60" s="211"/>
      <c r="D60" s="632" t="s">
        <v>660</v>
      </c>
      <c r="E60" s="632"/>
      <c r="F60" s="245">
        <v>782.9047619777504</v>
      </c>
      <c r="G60" s="223">
        <v>818.2064579574194</v>
      </c>
      <c r="H60" s="245">
        <v>983.69592646812</v>
      </c>
      <c r="I60" s="223">
        <v>893.1052906703671</v>
      </c>
      <c r="J60" s="245">
        <v>852.4958466913387</v>
      </c>
      <c r="K60" s="223">
        <v>782.1624604337776</v>
      </c>
      <c r="L60" s="245">
        <v>688.9393619832509</v>
      </c>
      <c r="M60" s="223">
        <v>639.6842335955047</v>
      </c>
      <c r="N60" s="410">
        <v>646.9989997862782</v>
      </c>
      <c r="O60" s="461" t="s">
        <v>80</v>
      </c>
      <c r="P60" s="205"/>
      <c r="Q60" s="642" t="s">
        <v>79</v>
      </c>
      <c r="R60" s="643" t="s">
        <v>79</v>
      </c>
      <c r="S60" s="196"/>
    </row>
    <row r="61" spans="1:19" s="19" customFormat="1" ht="15" customHeight="1">
      <c r="A61" s="58" t="str">
        <f>Parameters!R58</f>
        <v>K64</v>
      </c>
      <c r="B61" s="210" t="s">
        <v>250</v>
      </c>
      <c r="C61" s="210"/>
      <c r="D61" s="633" t="s">
        <v>661</v>
      </c>
      <c r="E61" s="633"/>
      <c r="F61" s="242">
        <v>527.0568619744774</v>
      </c>
      <c r="G61" s="224">
        <v>572.1720916928491</v>
      </c>
      <c r="H61" s="242">
        <v>684.1233436307659</v>
      </c>
      <c r="I61" s="224">
        <v>613.2748839307601</v>
      </c>
      <c r="J61" s="242">
        <v>583.3826887075994</v>
      </c>
      <c r="K61" s="224">
        <v>538.0959158013385</v>
      </c>
      <c r="L61" s="242">
        <v>475.0727285614683</v>
      </c>
      <c r="M61" s="224">
        <v>427.50290841408065</v>
      </c>
      <c r="N61" s="411">
        <v>422.76465240171274</v>
      </c>
      <c r="O61" s="460" t="s">
        <v>250</v>
      </c>
      <c r="P61" s="204"/>
      <c r="Q61" s="644" t="s">
        <v>251</v>
      </c>
      <c r="R61" s="645" t="s">
        <v>251</v>
      </c>
      <c r="S61" s="197"/>
    </row>
    <row r="62" spans="1:19" s="19" customFormat="1" ht="24.75" customHeight="1">
      <c r="A62" s="58" t="str">
        <f>Parameters!R59</f>
        <v>K65</v>
      </c>
      <c r="B62" s="210" t="s">
        <v>253</v>
      </c>
      <c r="C62" s="210"/>
      <c r="D62" s="633" t="s">
        <v>662</v>
      </c>
      <c r="E62" s="633"/>
      <c r="F62" s="242">
        <v>74.65943674688663</v>
      </c>
      <c r="G62" s="224">
        <v>79.16217885373706</v>
      </c>
      <c r="H62" s="242">
        <v>92.88108976598606</v>
      </c>
      <c r="I62" s="224">
        <v>83.83136786906128</v>
      </c>
      <c r="J62" s="242">
        <v>79.63559147514387</v>
      </c>
      <c r="K62" s="224">
        <v>71.65450401906773</v>
      </c>
      <c r="L62" s="242">
        <v>58.5259511520208</v>
      </c>
      <c r="M62" s="224">
        <v>54.23500866838921</v>
      </c>
      <c r="N62" s="411">
        <v>50.85371571715935</v>
      </c>
      <c r="O62" s="460" t="s">
        <v>253</v>
      </c>
      <c r="P62" s="204"/>
      <c r="Q62" s="644" t="s">
        <v>252</v>
      </c>
      <c r="R62" s="645" t="s">
        <v>252</v>
      </c>
      <c r="S62" s="197"/>
    </row>
    <row r="63" spans="1:19" s="19" customFormat="1" ht="15" customHeight="1">
      <c r="A63" s="58" t="str">
        <f>Parameters!R60</f>
        <v>K66</v>
      </c>
      <c r="B63" s="210" t="s">
        <v>255</v>
      </c>
      <c r="C63" s="210"/>
      <c r="D63" s="633" t="s">
        <v>663</v>
      </c>
      <c r="E63" s="633"/>
      <c r="F63" s="242">
        <v>181.18846325638629</v>
      </c>
      <c r="G63" s="224">
        <v>166.87218741083328</v>
      </c>
      <c r="H63" s="242">
        <v>206.691493071368</v>
      </c>
      <c r="I63" s="224">
        <v>195.99903887054572</v>
      </c>
      <c r="J63" s="242">
        <v>189.47756650859534</v>
      </c>
      <c r="K63" s="224">
        <v>172.41204061337137</v>
      </c>
      <c r="L63" s="242">
        <v>155.34068226976186</v>
      </c>
      <c r="M63" s="224">
        <v>157.94631651303484</v>
      </c>
      <c r="N63" s="411">
        <v>173.3806316674061</v>
      </c>
      <c r="O63" s="460" t="s">
        <v>255</v>
      </c>
      <c r="P63" s="204"/>
      <c r="Q63" s="644" t="s">
        <v>254</v>
      </c>
      <c r="R63" s="645" t="s">
        <v>254</v>
      </c>
      <c r="S63" s="197"/>
    </row>
    <row r="64" spans="1:19" s="19" customFormat="1" ht="20.25" customHeight="1">
      <c r="A64" s="59" t="str">
        <f>Parameters!R61</f>
        <v>L</v>
      </c>
      <c r="B64" s="211" t="s">
        <v>135</v>
      </c>
      <c r="C64" s="211"/>
      <c r="D64" s="632" t="s">
        <v>585</v>
      </c>
      <c r="E64" s="632"/>
      <c r="F64" s="245">
        <v>433.51496050719464</v>
      </c>
      <c r="G64" s="223">
        <v>473.17391439008765</v>
      </c>
      <c r="H64" s="245">
        <v>570.5872060383616</v>
      </c>
      <c r="I64" s="223">
        <v>511.1484101360386</v>
      </c>
      <c r="J64" s="245">
        <v>476.23155521580304</v>
      </c>
      <c r="K64" s="223">
        <v>442.4062445959308</v>
      </c>
      <c r="L64" s="245">
        <v>393.76447923353436</v>
      </c>
      <c r="M64" s="223">
        <v>375.00673058533783</v>
      </c>
      <c r="N64" s="410">
        <v>396.7346795717381</v>
      </c>
      <c r="O64" s="461" t="s">
        <v>135</v>
      </c>
      <c r="P64" s="205"/>
      <c r="Q64" s="642" t="s">
        <v>116</v>
      </c>
      <c r="R64" s="643" t="s">
        <v>116</v>
      </c>
      <c r="S64" s="197"/>
    </row>
    <row r="65" spans="1:19" s="19" customFormat="1" ht="21" customHeight="1">
      <c r="A65" s="59" t="str">
        <f>Parameters!R63</f>
        <v>M</v>
      </c>
      <c r="B65" s="211" t="s">
        <v>81</v>
      </c>
      <c r="C65" s="211"/>
      <c r="D65" s="632" t="s">
        <v>586</v>
      </c>
      <c r="E65" s="632"/>
      <c r="F65" s="245">
        <v>1063.1983452474526</v>
      </c>
      <c r="G65" s="223">
        <v>1176.6820258287396</v>
      </c>
      <c r="H65" s="245">
        <v>1401.1352490037293</v>
      </c>
      <c r="I65" s="223">
        <v>1336.4034452440776</v>
      </c>
      <c r="J65" s="245">
        <v>1269.4331613409781</v>
      </c>
      <c r="K65" s="223">
        <v>1228.8306630850582</v>
      </c>
      <c r="L65" s="245">
        <v>1136.7842001713016</v>
      </c>
      <c r="M65" s="223">
        <v>1123.7010329453033</v>
      </c>
      <c r="N65" s="410">
        <v>1197.3983536537455</v>
      </c>
      <c r="O65" s="461" t="s">
        <v>81</v>
      </c>
      <c r="P65" s="205"/>
      <c r="Q65" s="642" t="s">
        <v>82</v>
      </c>
      <c r="R65" s="643" t="s">
        <v>82</v>
      </c>
      <c r="S65" s="197"/>
    </row>
    <row r="66" spans="1:19" s="19" customFormat="1" ht="54.75" customHeight="1">
      <c r="A66" s="60" t="str">
        <f>Parameters!R64</f>
        <v>M69-M71</v>
      </c>
      <c r="B66" s="212" t="s">
        <v>71</v>
      </c>
      <c r="C66" s="212"/>
      <c r="D66" s="634" t="s">
        <v>587</v>
      </c>
      <c r="E66" s="634"/>
      <c r="F66" s="243">
        <v>713.6005189026433</v>
      </c>
      <c r="G66" s="225">
        <v>794.9093452449173</v>
      </c>
      <c r="H66" s="243">
        <v>965.3359712257544</v>
      </c>
      <c r="I66" s="225">
        <v>897.4684425981297</v>
      </c>
      <c r="J66" s="243">
        <v>880.3402332327703</v>
      </c>
      <c r="K66" s="225">
        <v>880.9145937076063</v>
      </c>
      <c r="L66" s="243">
        <v>826.3089829506756</v>
      </c>
      <c r="M66" s="225">
        <v>798.4052051322276</v>
      </c>
      <c r="N66" s="412">
        <v>835.0656771985733</v>
      </c>
      <c r="O66" s="462" t="s">
        <v>71</v>
      </c>
      <c r="P66" s="206"/>
      <c r="Q66" s="650" t="s">
        <v>70</v>
      </c>
      <c r="R66" s="651" t="s">
        <v>70</v>
      </c>
      <c r="S66" s="197"/>
    </row>
    <row r="67" spans="1:19" s="18" customFormat="1" ht="24.75" customHeight="1">
      <c r="A67" s="58" t="str">
        <f>Parameters!R65</f>
        <v>M69_M70</v>
      </c>
      <c r="B67" s="210" t="s">
        <v>258</v>
      </c>
      <c r="C67" s="210"/>
      <c r="D67" s="633" t="s">
        <v>588</v>
      </c>
      <c r="E67" s="633"/>
      <c r="F67" s="242">
        <v>448.96969481705474</v>
      </c>
      <c r="G67" s="224">
        <v>500.1260253514769</v>
      </c>
      <c r="H67" s="242">
        <v>615.9980980183095</v>
      </c>
      <c r="I67" s="224">
        <v>565.0437339387149</v>
      </c>
      <c r="J67" s="242">
        <v>573.3993002804812</v>
      </c>
      <c r="K67" s="224">
        <v>587.8757861379701</v>
      </c>
      <c r="L67" s="242">
        <v>558.6570983296449</v>
      </c>
      <c r="M67" s="224">
        <v>542.3490978644749</v>
      </c>
      <c r="N67" s="411">
        <v>597.5017030457676</v>
      </c>
      <c r="O67" s="460" t="s">
        <v>258</v>
      </c>
      <c r="P67" s="204"/>
      <c r="Q67" s="644" t="s">
        <v>257</v>
      </c>
      <c r="R67" s="645" t="s">
        <v>257</v>
      </c>
      <c r="S67" s="196"/>
    </row>
    <row r="68" spans="1:19" s="18" customFormat="1" ht="15" customHeight="1">
      <c r="A68" s="58" t="str">
        <f>Parameters!R66</f>
        <v>M71</v>
      </c>
      <c r="B68" s="210" t="s">
        <v>260</v>
      </c>
      <c r="C68" s="210"/>
      <c r="D68" s="633" t="s">
        <v>589</v>
      </c>
      <c r="E68" s="633"/>
      <c r="F68" s="242">
        <v>264.6308240855886</v>
      </c>
      <c r="G68" s="224">
        <v>294.78331989344036</v>
      </c>
      <c r="H68" s="242">
        <v>349.3378732074449</v>
      </c>
      <c r="I68" s="224">
        <v>332.42470865941476</v>
      </c>
      <c r="J68" s="242">
        <v>306.9409329522892</v>
      </c>
      <c r="K68" s="224">
        <v>293.0388075696362</v>
      </c>
      <c r="L68" s="242">
        <v>267.6518846210307</v>
      </c>
      <c r="M68" s="224">
        <v>256.05610726775274</v>
      </c>
      <c r="N68" s="411">
        <v>237.56397415280568</v>
      </c>
      <c r="O68" s="460" t="s">
        <v>260</v>
      </c>
      <c r="P68" s="204"/>
      <c r="Q68" s="644" t="s">
        <v>259</v>
      </c>
      <c r="R68" s="645" t="s">
        <v>259</v>
      </c>
      <c r="S68" s="196"/>
    </row>
    <row r="69" spans="1:19" s="18" customFormat="1" ht="15" customHeight="1">
      <c r="A69" s="60" t="str">
        <f>Parameters!R67</f>
        <v>M72</v>
      </c>
      <c r="B69" s="212" t="s">
        <v>261</v>
      </c>
      <c r="C69" s="212"/>
      <c r="D69" s="634" t="s">
        <v>590</v>
      </c>
      <c r="E69" s="634"/>
      <c r="F69" s="243">
        <v>121.48247640565947</v>
      </c>
      <c r="G69" s="225">
        <v>127.66559808430745</v>
      </c>
      <c r="H69" s="243">
        <v>157.20195965368652</v>
      </c>
      <c r="I69" s="225">
        <v>139.00443084437677</v>
      </c>
      <c r="J69" s="243">
        <v>136.1499339358604</v>
      </c>
      <c r="K69" s="225">
        <v>127.08966375977748</v>
      </c>
      <c r="L69" s="243">
        <v>108.40661045275095</v>
      </c>
      <c r="M69" s="225">
        <v>104.83508819894612</v>
      </c>
      <c r="N69" s="412">
        <v>107.91185661780565</v>
      </c>
      <c r="O69" s="462" t="s">
        <v>261</v>
      </c>
      <c r="P69" s="206"/>
      <c r="Q69" s="650" t="s">
        <v>262</v>
      </c>
      <c r="R69" s="651" t="s">
        <v>262</v>
      </c>
      <c r="S69" s="196"/>
    </row>
    <row r="70" spans="1:19" s="18" customFormat="1" ht="25.5" customHeight="1">
      <c r="A70" s="60" t="str">
        <f>Parameters!R68</f>
        <v>M73-M75</v>
      </c>
      <c r="B70" s="212" t="s">
        <v>73</v>
      </c>
      <c r="C70" s="212"/>
      <c r="D70" s="634" t="s">
        <v>591</v>
      </c>
      <c r="E70" s="634"/>
      <c r="F70" s="243">
        <v>228.1153499391499</v>
      </c>
      <c r="G70" s="225">
        <v>254.10708249951492</v>
      </c>
      <c r="H70" s="243">
        <v>278.59731812428834</v>
      </c>
      <c r="I70" s="225">
        <v>299.9305718015709</v>
      </c>
      <c r="J70" s="243">
        <v>252.9429941723473</v>
      </c>
      <c r="K70" s="225">
        <v>220.82640561767437</v>
      </c>
      <c r="L70" s="243">
        <v>202.068606767875</v>
      </c>
      <c r="M70" s="225">
        <v>220.46073961412958</v>
      </c>
      <c r="N70" s="412">
        <v>254.42081983736642</v>
      </c>
      <c r="O70" s="462" t="s">
        <v>73</v>
      </c>
      <c r="P70" s="206"/>
      <c r="Q70" s="650" t="s">
        <v>72</v>
      </c>
      <c r="R70" s="651" t="s">
        <v>72</v>
      </c>
      <c r="S70" s="196"/>
    </row>
    <row r="71" spans="1:19" s="18" customFormat="1" ht="15" customHeight="1">
      <c r="A71" s="58" t="str">
        <f>Parameters!R69</f>
        <v>M73</v>
      </c>
      <c r="B71" s="210" t="s">
        <v>263</v>
      </c>
      <c r="C71" s="210"/>
      <c r="D71" s="633" t="s">
        <v>592</v>
      </c>
      <c r="E71" s="633"/>
      <c r="F71" s="242">
        <v>135.50544481984838</v>
      </c>
      <c r="G71" s="224">
        <v>150.94503737030988</v>
      </c>
      <c r="H71" s="242">
        <v>174.9603956306382</v>
      </c>
      <c r="I71" s="224">
        <v>166.34174393418925</v>
      </c>
      <c r="J71" s="242">
        <v>150.10631067923865</v>
      </c>
      <c r="K71" s="224">
        <v>133.1111468759826</v>
      </c>
      <c r="L71" s="242">
        <v>120.94931244032438</v>
      </c>
      <c r="M71" s="224">
        <v>129.09622723756343</v>
      </c>
      <c r="N71" s="411">
        <v>133.117402804304</v>
      </c>
      <c r="O71" s="460" t="s">
        <v>263</v>
      </c>
      <c r="P71" s="204"/>
      <c r="Q71" s="644" t="s">
        <v>264</v>
      </c>
      <c r="R71" s="645" t="s">
        <v>264</v>
      </c>
      <c r="S71" s="196"/>
    </row>
    <row r="72" spans="1:19" s="19" customFormat="1" ht="15" customHeight="1">
      <c r="A72" s="58" t="str">
        <f>Parameters!R70</f>
        <v>M74_M75</v>
      </c>
      <c r="B72" s="210" t="s">
        <v>266</v>
      </c>
      <c r="C72" s="210"/>
      <c r="D72" s="633" t="s">
        <v>593</v>
      </c>
      <c r="E72" s="633"/>
      <c r="F72" s="242">
        <v>92.6099051193015</v>
      </c>
      <c r="G72" s="224">
        <v>103.16204512920504</v>
      </c>
      <c r="H72" s="242">
        <v>103.63692249365012</v>
      </c>
      <c r="I72" s="224">
        <v>133.58882786738167</v>
      </c>
      <c r="J72" s="242">
        <v>102.83668349310868</v>
      </c>
      <c r="K72" s="224">
        <v>87.71525874169176</v>
      </c>
      <c r="L72" s="242">
        <v>81.1192943275506</v>
      </c>
      <c r="M72" s="224">
        <v>91.36451237656615</v>
      </c>
      <c r="N72" s="411">
        <v>121.30341703306243</v>
      </c>
      <c r="O72" s="460" t="s">
        <v>266</v>
      </c>
      <c r="P72" s="204"/>
      <c r="Q72" s="644" t="s">
        <v>265</v>
      </c>
      <c r="R72" s="645" t="s">
        <v>265</v>
      </c>
      <c r="S72" s="197"/>
    </row>
    <row r="73" spans="1:19" s="19" customFormat="1" ht="33.75" customHeight="1">
      <c r="A73" s="59" t="str">
        <f>Parameters!R71</f>
        <v>N</v>
      </c>
      <c r="B73" s="211" t="s">
        <v>83</v>
      </c>
      <c r="C73" s="211"/>
      <c r="D73" s="632" t="s">
        <v>594</v>
      </c>
      <c r="E73" s="632"/>
      <c r="F73" s="245">
        <v>842.5060770829518</v>
      </c>
      <c r="G73" s="223">
        <v>920.6166047362141</v>
      </c>
      <c r="H73" s="245">
        <v>1198.520985683999</v>
      </c>
      <c r="I73" s="223">
        <v>1067.4226201632266</v>
      </c>
      <c r="J73" s="245">
        <v>1037.9127487100798</v>
      </c>
      <c r="K73" s="223">
        <v>984.3767463424902</v>
      </c>
      <c r="L73" s="245">
        <v>897.6004983841004</v>
      </c>
      <c r="M73" s="223">
        <v>912.8490439728519</v>
      </c>
      <c r="N73" s="410">
        <v>1000.5859313215302</v>
      </c>
      <c r="O73" s="461" t="s">
        <v>83</v>
      </c>
      <c r="P73" s="205"/>
      <c r="Q73" s="642" t="s">
        <v>84</v>
      </c>
      <c r="R73" s="643" t="s">
        <v>84</v>
      </c>
      <c r="S73" s="197"/>
    </row>
    <row r="74" spans="1:19" s="19" customFormat="1" ht="15" customHeight="1">
      <c r="A74" s="58" t="str">
        <f>Parameters!R72</f>
        <v>N77</v>
      </c>
      <c r="B74" s="210" t="s">
        <v>268</v>
      </c>
      <c r="C74" s="210"/>
      <c r="D74" s="633" t="s">
        <v>595</v>
      </c>
      <c r="E74" s="633"/>
      <c r="F74" s="242">
        <v>34.98382440477518</v>
      </c>
      <c r="G74" s="224">
        <v>38.227130828866684</v>
      </c>
      <c r="H74" s="242">
        <v>52.69281289698194</v>
      </c>
      <c r="I74" s="224">
        <v>46.679869429989076</v>
      </c>
      <c r="J74" s="242">
        <v>51.36464338012303</v>
      </c>
      <c r="K74" s="224">
        <v>45.22349585801039</v>
      </c>
      <c r="L74" s="242">
        <v>43.327862633504765</v>
      </c>
      <c r="M74" s="224">
        <v>48.553256205008935</v>
      </c>
      <c r="N74" s="411">
        <v>49.86252440567836</v>
      </c>
      <c r="O74" s="460" t="s">
        <v>268</v>
      </c>
      <c r="P74" s="204"/>
      <c r="Q74" s="644" t="s">
        <v>267</v>
      </c>
      <c r="R74" s="645" t="s">
        <v>267</v>
      </c>
      <c r="S74" s="197"/>
    </row>
    <row r="75" spans="1:19" s="19" customFormat="1" ht="15" customHeight="1">
      <c r="A75" s="58" t="str">
        <f>Parameters!R73</f>
        <v>N78</v>
      </c>
      <c r="B75" s="210" t="s">
        <v>269</v>
      </c>
      <c r="C75" s="210"/>
      <c r="D75" s="633" t="s">
        <v>596</v>
      </c>
      <c r="E75" s="633"/>
      <c r="F75" s="242">
        <v>145.98625433023182</v>
      </c>
      <c r="G75" s="224">
        <v>159.52089792665168</v>
      </c>
      <c r="H75" s="242">
        <v>235.80285376597848</v>
      </c>
      <c r="I75" s="224">
        <v>254.0248319385036</v>
      </c>
      <c r="J75" s="242">
        <v>267.09340451321134</v>
      </c>
      <c r="K75" s="224">
        <v>281.8584616134945</v>
      </c>
      <c r="L75" s="242">
        <v>296.501362101286</v>
      </c>
      <c r="M75" s="224">
        <v>314.16022996577715</v>
      </c>
      <c r="N75" s="411">
        <v>341.63023111862043</v>
      </c>
      <c r="O75" s="460" t="s">
        <v>269</v>
      </c>
      <c r="P75" s="204"/>
      <c r="Q75" s="644" t="s">
        <v>270</v>
      </c>
      <c r="R75" s="645" t="s">
        <v>270</v>
      </c>
      <c r="S75" s="197"/>
    </row>
    <row r="76" spans="1:19" s="19" customFormat="1" ht="25.5" customHeight="1">
      <c r="A76" s="58" t="str">
        <f>Parameters!R74</f>
        <v>N79</v>
      </c>
      <c r="B76" s="210" t="s">
        <v>272</v>
      </c>
      <c r="C76" s="210"/>
      <c r="D76" s="633" t="s">
        <v>597</v>
      </c>
      <c r="E76" s="633"/>
      <c r="F76" s="242">
        <v>41.037779385629506</v>
      </c>
      <c r="G76" s="224">
        <v>44.842510996639334</v>
      </c>
      <c r="H76" s="242">
        <v>55.02084342748565</v>
      </c>
      <c r="I76" s="224">
        <v>44.09998185900326</v>
      </c>
      <c r="J76" s="242">
        <v>45.25914125757858</v>
      </c>
      <c r="K76" s="224">
        <v>34.859702999283364</v>
      </c>
      <c r="L76" s="242">
        <v>31.688624308415896</v>
      </c>
      <c r="M76" s="224">
        <v>31.455191099871723</v>
      </c>
      <c r="N76" s="411">
        <v>36.25068695116628</v>
      </c>
      <c r="O76" s="460" t="s">
        <v>272</v>
      </c>
      <c r="P76" s="204"/>
      <c r="Q76" s="644" t="s">
        <v>271</v>
      </c>
      <c r="R76" s="645" t="s">
        <v>271</v>
      </c>
      <c r="S76" s="197"/>
    </row>
    <row r="77" spans="1:19" s="19" customFormat="1" ht="54.75" customHeight="1">
      <c r="A77" s="58" t="str">
        <f>Parameters!R75</f>
        <v>N80-N82</v>
      </c>
      <c r="B77" s="210" t="s">
        <v>274</v>
      </c>
      <c r="C77" s="210"/>
      <c r="D77" s="633" t="s">
        <v>598</v>
      </c>
      <c r="E77" s="633"/>
      <c r="F77" s="242">
        <v>620.4982189623153</v>
      </c>
      <c r="G77" s="224">
        <v>678.0260649840565</v>
      </c>
      <c r="H77" s="242">
        <v>855.0044755935528</v>
      </c>
      <c r="I77" s="224">
        <v>722.6179369357309</v>
      </c>
      <c r="J77" s="242">
        <v>674.1955595591668</v>
      </c>
      <c r="K77" s="224">
        <v>622.435085871702</v>
      </c>
      <c r="L77" s="242">
        <v>526.0826493408938</v>
      </c>
      <c r="M77" s="224">
        <v>518.6803667021941</v>
      </c>
      <c r="N77" s="411">
        <v>572.8424888460651</v>
      </c>
      <c r="O77" s="460" t="s">
        <v>274</v>
      </c>
      <c r="P77" s="204"/>
      <c r="Q77" s="644" t="s">
        <v>273</v>
      </c>
      <c r="R77" s="645" t="s">
        <v>273</v>
      </c>
      <c r="S77" s="197"/>
    </row>
    <row r="78" spans="1:19" s="19" customFormat="1" ht="33.75" customHeight="1">
      <c r="A78" s="59" t="str">
        <f>Parameters!R76</f>
        <v>O</v>
      </c>
      <c r="B78" s="211" t="s">
        <v>138</v>
      </c>
      <c r="C78" s="211"/>
      <c r="D78" s="632" t="s">
        <v>599</v>
      </c>
      <c r="E78" s="632"/>
      <c r="F78" s="245">
        <v>2067.457465941405</v>
      </c>
      <c r="G78" s="223">
        <v>2363.413698562098</v>
      </c>
      <c r="H78" s="245">
        <v>2824.108359759985</v>
      </c>
      <c r="I78" s="223">
        <v>2454.889334566519</v>
      </c>
      <c r="J78" s="245">
        <v>2337.873847718568</v>
      </c>
      <c r="K78" s="223">
        <v>2138.7650178469407</v>
      </c>
      <c r="L78" s="245">
        <v>1875.3273098448076</v>
      </c>
      <c r="M78" s="223">
        <v>1771.7253335923917</v>
      </c>
      <c r="N78" s="410">
        <v>1786.4485957132738</v>
      </c>
      <c r="O78" s="461" t="s">
        <v>138</v>
      </c>
      <c r="P78" s="205"/>
      <c r="Q78" s="642" t="s">
        <v>136</v>
      </c>
      <c r="R78" s="643" t="s">
        <v>136</v>
      </c>
      <c r="S78" s="197"/>
    </row>
    <row r="79" spans="1:19" s="19" customFormat="1" ht="20.25" customHeight="1">
      <c r="A79" s="59" t="str">
        <f>Parameters!R77</f>
        <v>P</v>
      </c>
      <c r="B79" s="211" t="s">
        <v>295</v>
      </c>
      <c r="C79" s="211"/>
      <c r="D79" s="632" t="s">
        <v>600</v>
      </c>
      <c r="E79" s="632"/>
      <c r="F79" s="245">
        <v>2380.379626884153</v>
      </c>
      <c r="G79" s="223">
        <v>2626.577778470637</v>
      </c>
      <c r="H79" s="245">
        <v>3143.742975757784</v>
      </c>
      <c r="I79" s="223">
        <v>2797.365004270521</v>
      </c>
      <c r="J79" s="245">
        <v>2649.611942152603</v>
      </c>
      <c r="K79" s="223">
        <v>2443.6733715517744</v>
      </c>
      <c r="L79" s="245">
        <v>2170.7883810948483</v>
      </c>
      <c r="M79" s="223">
        <v>2076.4846185639003</v>
      </c>
      <c r="N79" s="410">
        <v>2107.9836499554226</v>
      </c>
      <c r="O79" s="461" t="s">
        <v>295</v>
      </c>
      <c r="P79" s="205"/>
      <c r="Q79" s="642" t="s">
        <v>137</v>
      </c>
      <c r="R79" s="643" t="s">
        <v>137</v>
      </c>
      <c r="S79" s="197"/>
    </row>
    <row r="80" spans="1:19" s="19" customFormat="1" ht="20.25" customHeight="1">
      <c r="A80" s="59" t="str">
        <f>Parameters!R78</f>
        <v>Q</v>
      </c>
      <c r="B80" s="211" t="s">
        <v>85</v>
      </c>
      <c r="C80" s="211"/>
      <c r="D80" s="632" t="s">
        <v>601</v>
      </c>
      <c r="E80" s="632"/>
      <c r="F80" s="245">
        <v>1639.7878746075335</v>
      </c>
      <c r="G80" s="223">
        <v>1831.9161982978562</v>
      </c>
      <c r="H80" s="245">
        <v>2225.278719956776</v>
      </c>
      <c r="I80" s="223">
        <v>1999.7032841344228</v>
      </c>
      <c r="J80" s="245">
        <v>1712.4817512531304</v>
      </c>
      <c r="K80" s="223">
        <v>1787.2568029604101</v>
      </c>
      <c r="L80" s="245">
        <v>1597.4700556397213</v>
      </c>
      <c r="M80" s="223">
        <v>1536.626097010677</v>
      </c>
      <c r="N80" s="410">
        <v>1583.6055773770822</v>
      </c>
      <c r="O80" s="461" t="s">
        <v>85</v>
      </c>
      <c r="P80" s="205"/>
      <c r="Q80" s="642" t="s">
        <v>86</v>
      </c>
      <c r="R80" s="643" t="s">
        <v>86</v>
      </c>
      <c r="S80" s="197"/>
    </row>
    <row r="81" spans="1:19" s="19" customFormat="1" ht="14.25" customHeight="1">
      <c r="A81" s="58" t="str">
        <f>Parameters!R79</f>
        <v>Q86</v>
      </c>
      <c r="B81" s="210" t="s">
        <v>275</v>
      </c>
      <c r="C81" s="210"/>
      <c r="D81" s="633" t="s">
        <v>601</v>
      </c>
      <c r="E81" s="633"/>
      <c r="F81" s="242">
        <v>1287.3081724713202</v>
      </c>
      <c r="G81" s="224">
        <v>1438.1376925147276</v>
      </c>
      <c r="H81" s="242">
        <v>1740.2818771909378</v>
      </c>
      <c r="I81" s="224">
        <v>1565.6690612534394</v>
      </c>
      <c r="J81" s="242">
        <v>1504.3442097054754</v>
      </c>
      <c r="K81" s="224">
        <v>1395.8094473359665</v>
      </c>
      <c r="L81" s="242">
        <v>1245.6211178072879</v>
      </c>
      <c r="M81" s="224">
        <v>1193.9254065171601</v>
      </c>
      <c r="N81" s="411">
        <v>1224.9415137479755</v>
      </c>
      <c r="O81" s="460" t="s">
        <v>275</v>
      </c>
      <c r="P81" s="204"/>
      <c r="Q81" s="644" t="s">
        <v>276</v>
      </c>
      <c r="R81" s="645" t="s">
        <v>276</v>
      </c>
      <c r="S81" s="197"/>
    </row>
    <row r="82" spans="1:19" s="19" customFormat="1" ht="14.25" customHeight="1">
      <c r="A82" s="58" t="str">
        <f>Parameters!R80</f>
        <v>Q87_Q88</v>
      </c>
      <c r="B82" s="210" t="s">
        <v>278</v>
      </c>
      <c r="C82" s="210"/>
      <c r="D82" s="633" t="s">
        <v>602</v>
      </c>
      <c r="E82" s="633"/>
      <c r="F82" s="242">
        <v>352.47970213621335</v>
      </c>
      <c r="G82" s="224">
        <v>393.7785057831285</v>
      </c>
      <c r="H82" s="242">
        <v>484.99684276583827</v>
      </c>
      <c r="I82" s="224">
        <v>434.03422288098346</v>
      </c>
      <c r="J82" s="242">
        <v>208.13754154765496</v>
      </c>
      <c r="K82" s="224">
        <v>391.4473556244437</v>
      </c>
      <c r="L82" s="242">
        <v>351.8489378324335</v>
      </c>
      <c r="M82" s="224">
        <v>342.70069049351696</v>
      </c>
      <c r="N82" s="411">
        <v>358.66406362910675</v>
      </c>
      <c r="O82" s="460" t="s">
        <v>278</v>
      </c>
      <c r="P82" s="204"/>
      <c r="Q82" s="644" t="s">
        <v>277</v>
      </c>
      <c r="R82" s="645" t="s">
        <v>277</v>
      </c>
      <c r="S82" s="197"/>
    </row>
    <row r="83" spans="1:19" s="19" customFormat="1" ht="20.25" customHeight="1">
      <c r="A83" s="59" t="str">
        <f>Parameters!R81</f>
        <v>R</v>
      </c>
      <c r="B83" s="211" t="s">
        <v>87</v>
      </c>
      <c r="C83" s="211"/>
      <c r="D83" s="632" t="s">
        <v>603</v>
      </c>
      <c r="E83" s="632"/>
      <c r="F83" s="245">
        <v>328.0026775679338</v>
      </c>
      <c r="G83" s="223">
        <v>358.4929940698737</v>
      </c>
      <c r="H83" s="245">
        <v>432.01416740842353</v>
      </c>
      <c r="I83" s="223">
        <v>395.3504068158018</v>
      </c>
      <c r="J83" s="245">
        <v>358.1603540973748</v>
      </c>
      <c r="K83" s="223">
        <v>311.02164337356766</v>
      </c>
      <c r="L83" s="245">
        <v>279.84652795867544</v>
      </c>
      <c r="M83" s="223">
        <v>266.80219917821955</v>
      </c>
      <c r="N83" s="410">
        <v>275.33022236080734</v>
      </c>
      <c r="O83" s="461" t="s">
        <v>87</v>
      </c>
      <c r="P83" s="205"/>
      <c r="Q83" s="642" t="s">
        <v>88</v>
      </c>
      <c r="R83" s="643" t="s">
        <v>88</v>
      </c>
      <c r="S83" s="197"/>
    </row>
    <row r="84" spans="1:19" s="19" customFormat="1" ht="37.5" customHeight="1">
      <c r="A84" s="58" t="str">
        <f>Parameters!R82</f>
        <v>R90-R92</v>
      </c>
      <c r="B84" s="210" t="s">
        <v>280</v>
      </c>
      <c r="C84" s="210"/>
      <c r="D84" s="633" t="s">
        <v>604</v>
      </c>
      <c r="E84" s="633"/>
      <c r="F84" s="242">
        <v>236.9780092791482</v>
      </c>
      <c r="G84" s="224">
        <v>259.00687122810643</v>
      </c>
      <c r="H84" s="242">
        <v>311.7835986344166</v>
      </c>
      <c r="I84" s="224">
        <v>280.3298095081747</v>
      </c>
      <c r="J84" s="242">
        <v>257.59017095201125</v>
      </c>
      <c r="K84" s="224">
        <v>210.7071380829117</v>
      </c>
      <c r="L84" s="242">
        <v>192.99975631561495</v>
      </c>
      <c r="M84" s="224">
        <v>183.8913273647142</v>
      </c>
      <c r="N84" s="411">
        <v>188.0957767542265</v>
      </c>
      <c r="O84" s="460" t="s">
        <v>280</v>
      </c>
      <c r="P84" s="204"/>
      <c r="Q84" s="644" t="s">
        <v>279</v>
      </c>
      <c r="R84" s="645" t="s">
        <v>279</v>
      </c>
      <c r="S84" s="197"/>
    </row>
    <row r="85" spans="1:19" s="19" customFormat="1" ht="14.25" customHeight="1">
      <c r="A85" s="58" t="str">
        <f>Parameters!R83</f>
        <v>R93</v>
      </c>
      <c r="B85" s="210" t="s">
        <v>281</v>
      </c>
      <c r="C85" s="210"/>
      <c r="D85" s="633" t="s">
        <v>605</v>
      </c>
      <c r="E85" s="633"/>
      <c r="F85" s="242">
        <v>91.02466828878553</v>
      </c>
      <c r="G85" s="224">
        <v>99.48612284176727</v>
      </c>
      <c r="H85" s="242">
        <v>120.23056877400688</v>
      </c>
      <c r="I85" s="224">
        <v>115.0205973076271</v>
      </c>
      <c r="J85" s="242">
        <v>100.57018314536364</v>
      </c>
      <c r="K85" s="224">
        <v>100.31450529065594</v>
      </c>
      <c r="L85" s="242">
        <v>86.84677164306052</v>
      </c>
      <c r="M85" s="224">
        <v>82.91087181350542</v>
      </c>
      <c r="N85" s="411">
        <v>87.23444560658088</v>
      </c>
      <c r="O85" s="460" t="s">
        <v>281</v>
      </c>
      <c r="P85" s="204"/>
      <c r="Q85" s="644" t="s">
        <v>282</v>
      </c>
      <c r="R85" s="645" t="s">
        <v>282</v>
      </c>
      <c r="S85" s="197"/>
    </row>
    <row r="86" spans="1:19" s="19" customFormat="1" ht="20.25" customHeight="1">
      <c r="A86" s="59" t="str">
        <f>Parameters!R84</f>
        <v>S</v>
      </c>
      <c r="B86" s="211" t="s">
        <v>89</v>
      </c>
      <c r="C86" s="211"/>
      <c r="D86" s="632" t="s">
        <v>606</v>
      </c>
      <c r="E86" s="632"/>
      <c r="F86" s="245">
        <v>458.20569779254265</v>
      </c>
      <c r="G86" s="223">
        <v>504.01939022672946</v>
      </c>
      <c r="H86" s="245">
        <v>586.6020417834802</v>
      </c>
      <c r="I86" s="223">
        <v>559.5468731963412</v>
      </c>
      <c r="J86" s="245">
        <v>534.4285434238283</v>
      </c>
      <c r="K86" s="223">
        <v>579.4650751556276</v>
      </c>
      <c r="L86" s="245">
        <v>505.52501174614366</v>
      </c>
      <c r="M86" s="223">
        <v>501.6717962574061</v>
      </c>
      <c r="N86" s="410">
        <v>539.5281669074257</v>
      </c>
      <c r="O86" s="461" t="s">
        <v>89</v>
      </c>
      <c r="P86" s="205"/>
      <c r="Q86" s="642" t="s">
        <v>90</v>
      </c>
      <c r="R86" s="643" t="s">
        <v>90</v>
      </c>
      <c r="S86" s="197"/>
    </row>
    <row r="87" spans="1:19" s="18" customFormat="1" ht="14.25" customHeight="1">
      <c r="A87" s="58" t="str">
        <f>Parameters!R85</f>
        <v>S94</v>
      </c>
      <c r="B87" s="210" t="s">
        <v>283</v>
      </c>
      <c r="C87" s="210"/>
      <c r="D87" s="633" t="s">
        <v>607</v>
      </c>
      <c r="E87" s="633"/>
      <c r="F87" s="242">
        <v>167.37677425988286</v>
      </c>
      <c r="G87" s="224">
        <v>181.33019627808721</v>
      </c>
      <c r="H87" s="242">
        <v>212.51433407504743</v>
      </c>
      <c r="I87" s="224">
        <v>201.1574516074885</v>
      </c>
      <c r="J87" s="242">
        <v>190.94932181399318</v>
      </c>
      <c r="K87" s="224">
        <v>260.11396897383656</v>
      </c>
      <c r="L87" s="242">
        <v>225.69833549512106</v>
      </c>
      <c r="M87" s="224">
        <v>213.58353737782193</v>
      </c>
      <c r="N87" s="411">
        <v>236.4707614051937</v>
      </c>
      <c r="O87" s="460" t="s">
        <v>283</v>
      </c>
      <c r="P87" s="204"/>
      <c r="Q87" s="644" t="s">
        <v>284</v>
      </c>
      <c r="R87" s="645" t="s">
        <v>284</v>
      </c>
      <c r="S87" s="196"/>
    </row>
    <row r="88" spans="1:19" s="18" customFormat="1" ht="14.25" customHeight="1">
      <c r="A88" s="58" t="str">
        <f>Parameters!R86</f>
        <v>S95</v>
      </c>
      <c r="B88" s="210" t="s">
        <v>286</v>
      </c>
      <c r="C88" s="210"/>
      <c r="D88" s="633" t="s">
        <v>608</v>
      </c>
      <c r="E88" s="633"/>
      <c r="F88" s="242">
        <v>64.79059507804674</v>
      </c>
      <c r="G88" s="224">
        <v>68.36600333975557</v>
      </c>
      <c r="H88" s="242">
        <v>68.99405669956913</v>
      </c>
      <c r="I88" s="224">
        <v>66.53636667918614</v>
      </c>
      <c r="J88" s="242">
        <v>65.02877683237102</v>
      </c>
      <c r="K88" s="224">
        <v>62.26773923276898</v>
      </c>
      <c r="L88" s="242">
        <v>53.61720954897722</v>
      </c>
      <c r="M88" s="224">
        <v>54.36667752794171</v>
      </c>
      <c r="N88" s="411">
        <v>56.06498278811159</v>
      </c>
      <c r="O88" s="460" t="s">
        <v>286</v>
      </c>
      <c r="P88" s="204"/>
      <c r="Q88" s="644" t="s">
        <v>285</v>
      </c>
      <c r="R88" s="645" t="s">
        <v>285</v>
      </c>
      <c r="S88" s="196"/>
    </row>
    <row r="89" spans="1:19" s="18" customFormat="1" ht="14.25" customHeight="1">
      <c r="A89" s="58" t="str">
        <f>Parameters!R87</f>
        <v>S96</v>
      </c>
      <c r="B89" s="210" t="s">
        <v>287</v>
      </c>
      <c r="C89" s="210"/>
      <c r="D89" s="633" t="s">
        <v>609</v>
      </c>
      <c r="E89" s="633"/>
      <c r="F89" s="242">
        <v>226.03832845461312</v>
      </c>
      <c r="G89" s="224">
        <v>254.32319060888668</v>
      </c>
      <c r="H89" s="242">
        <v>305.0936510088638</v>
      </c>
      <c r="I89" s="224">
        <v>291.8530549096664</v>
      </c>
      <c r="J89" s="242">
        <v>278.4504447774641</v>
      </c>
      <c r="K89" s="224">
        <v>257.083366949022</v>
      </c>
      <c r="L89" s="242">
        <v>226.20946670204538</v>
      </c>
      <c r="M89" s="224">
        <v>233.72158135164253</v>
      </c>
      <c r="N89" s="411">
        <v>246.9924227141205</v>
      </c>
      <c r="O89" s="460" t="s">
        <v>287</v>
      </c>
      <c r="P89" s="204"/>
      <c r="Q89" s="644" t="s">
        <v>288</v>
      </c>
      <c r="R89" s="645" t="s">
        <v>288</v>
      </c>
      <c r="S89" s="196"/>
    </row>
    <row r="90" spans="1:19" s="18" customFormat="1" ht="45" customHeight="1">
      <c r="A90" s="59" t="str">
        <f>Parameters!R88</f>
        <v>T</v>
      </c>
      <c r="B90" s="211" t="s">
        <v>290</v>
      </c>
      <c r="C90" s="211"/>
      <c r="D90" s="632" t="s">
        <v>610</v>
      </c>
      <c r="E90" s="632"/>
      <c r="F90" s="245">
        <v>0</v>
      </c>
      <c r="G90" s="223">
        <v>0</v>
      </c>
      <c r="H90" s="245">
        <v>0</v>
      </c>
      <c r="I90" s="223">
        <v>0</v>
      </c>
      <c r="J90" s="245">
        <v>0</v>
      </c>
      <c r="K90" s="223">
        <v>0</v>
      </c>
      <c r="L90" s="245">
        <v>0</v>
      </c>
      <c r="M90" s="223">
        <v>0</v>
      </c>
      <c r="N90" s="410">
        <v>0</v>
      </c>
      <c r="O90" s="461" t="s">
        <v>290</v>
      </c>
      <c r="P90" s="205"/>
      <c r="Q90" s="642" t="s">
        <v>289</v>
      </c>
      <c r="R90" s="643" t="s">
        <v>289</v>
      </c>
      <c r="S90" s="196"/>
    </row>
    <row r="91" spans="1:19" s="18" customFormat="1" ht="20.25" customHeight="1" thickBot="1">
      <c r="A91" s="59" t="str">
        <f>Parameters!R89</f>
        <v>U</v>
      </c>
      <c r="B91" s="457" t="s">
        <v>291</v>
      </c>
      <c r="C91" s="457"/>
      <c r="D91" s="746" t="s">
        <v>611</v>
      </c>
      <c r="E91" s="746"/>
      <c r="F91" s="245">
        <v>0</v>
      </c>
      <c r="G91" s="223">
        <v>0</v>
      </c>
      <c r="H91" s="245">
        <v>0</v>
      </c>
      <c r="I91" s="223">
        <v>0</v>
      </c>
      <c r="J91" s="245">
        <v>0</v>
      </c>
      <c r="K91" s="223">
        <v>0</v>
      </c>
      <c r="L91" s="245">
        <v>0</v>
      </c>
      <c r="M91" s="223">
        <v>0</v>
      </c>
      <c r="N91" s="410">
        <v>0</v>
      </c>
      <c r="O91" s="480" t="s">
        <v>291</v>
      </c>
      <c r="P91" s="481"/>
      <c r="Q91" s="652" t="s">
        <v>292</v>
      </c>
      <c r="R91" s="653" t="s">
        <v>292</v>
      </c>
      <c r="S91" s="196"/>
    </row>
    <row r="92" spans="1:19" ht="45" customHeight="1">
      <c r="A92" s="68" t="str">
        <f>Parameters!R90</f>
        <v>HH</v>
      </c>
      <c r="B92" s="751" t="s">
        <v>675</v>
      </c>
      <c r="C92" s="751"/>
      <c r="D92" s="751"/>
      <c r="E92" s="752"/>
      <c r="F92" s="247">
        <v>135164.76091617672</v>
      </c>
      <c r="G92" s="232">
        <v>138372.77171013693</v>
      </c>
      <c r="H92" s="247">
        <v>154405.90842378078</v>
      </c>
      <c r="I92" s="232">
        <v>139930.44172882798</v>
      </c>
      <c r="J92" s="247">
        <v>144362.11052655656</v>
      </c>
      <c r="K92" s="232">
        <v>142230.1112132363</v>
      </c>
      <c r="L92" s="247">
        <v>129650.11368412267</v>
      </c>
      <c r="M92" s="232">
        <v>127560.11878594694</v>
      </c>
      <c r="N92" s="474">
        <v>134353.1387092813</v>
      </c>
      <c r="O92" s="654" t="s">
        <v>668</v>
      </c>
      <c r="P92" s="655"/>
      <c r="Q92" s="655"/>
      <c r="R92" s="656"/>
      <c r="S92" s="26"/>
    </row>
    <row r="93" spans="1:19" ht="12.75">
      <c r="A93" s="68" t="str">
        <f>Parameters!R91</f>
        <v>HH_TRA</v>
      </c>
      <c r="B93" s="187"/>
      <c r="C93" s="184"/>
      <c r="D93" s="657" t="s">
        <v>126</v>
      </c>
      <c r="E93" s="657"/>
      <c r="F93" s="248">
        <v>0.09424951006764459</v>
      </c>
      <c r="G93" s="233">
        <v>0.10504347026409813</v>
      </c>
      <c r="H93" s="248">
        <v>0.10842378078692899</v>
      </c>
      <c r="I93" s="233">
        <v>0.10839549466431926</v>
      </c>
      <c r="J93" s="248">
        <v>0.11052655655705462</v>
      </c>
      <c r="K93" s="233">
        <v>0.1112132362881989</v>
      </c>
      <c r="L93" s="248">
        <v>0.11368412267844157</v>
      </c>
      <c r="M93" s="233">
        <v>0.1187859469333882</v>
      </c>
      <c r="N93" s="355">
        <v>0.13870928131634686</v>
      </c>
      <c r="O93" s="352"/>
      <c r="P93" s="184"/>
      <c r="Q93" s="657" t="s">
        <v>126</v>
      </c>
      <c r="R93" s="658"/>
      <c r="S93" s="26"/>
    </row>
    <row r="94" spans="1:19" ht="12.75">
      <c r="A94" s="62" t="str">
        <f>Parameters!R92</f>
        <v>HH_HEAT</v>
      </c>
      <c r="B94" s="187"/>
      <c r="C94" s="184"/>
      <c r="D94" s="657" t="s">
        <v>676</v>
      </c>
      <c r="E94" s="657"/>
      <c r="F94" s="248">
        <v>135164.66666666666</v>
      </c>
      <c r="G94" s="233">
        <v>138372.66666666666</v>
      </c>
      <c r="H94" s="248">
        <v>154405.8</v>
      </c>
      <c r="I94" s="233">
        <v>139930.3333333333</v>
      </c>
      <c r="J94" s="248">
        <v>144362</v>
      </c>
      <c r="K94" s="233">
        <v>142230</v>
      </c>
      <c r="L94" s="248">
        <v>129649.99999999999</v>
      </c>
      <c r="M94" s="233">
        <v>127560</v>
      </c>
      <c r="N94" s="355">
        <v>134353</v>
      </c>
      <c r="O94" s="352"/>
      <c r="P94" s="184"/>
      <c r="Q94" s="657" t="s">
        <v>392</v>
      </c>
      <c r="R94" s="658"/>
      <c r="S94" s="26"/>
    </row>
    <row r="95" spans="1:19" ht="15" customHeight="1" thickBot="1">
      <c r="A95" s="62" t="str">
        <f>Parameters!R93</f>
        <v>HH_OTH</v>
      </c>
      <c r="B95" s="258"/>
      <c r="C95" s="257"/>
      <c r="D95" s="659" t="s">
        <v>677</v>
      </c>
      <c r="E95" s="659"/>
      <c r="F95" s="249">
        <v>0</v>
      </c>
      <c r="G95" s="235">
        <v>0</v>
      </c>
      <c r="H95" s="249">
        <v>0</v>
      </c>
      <c r="I95" s="235">
        <v>0</v>
      </c>
      <c r="J95" s="249">
        <v>0</v>
      </c>
      <c r="K95" s="235">
        <v>0</v>
      </c>
      <c r="L95" s="249">
        <v>0</v>
      </c>
      <c r="M95" s="235">
        <v>0</v>
      </c>
      <c r="N95" s="413">
        <v>0</v>
      </c>
      <c r="O95" s="353"/>
      <c r="P95" s="257"/>
      <c r="Q95" s="659" t="s">
        <v>127</v>
      </c>
      <c r="R95" s="660"/>
      <c r="S95" s="26"/>
    </row>
    <row r="96" spans="1:14" s="26" customFormat="1" ht="12.75">
      <c r="A96" s="52"/>
      <c r="N96" s="414"/>
    </row>
    <row r="97" spans="1:14" s="26" customFormat="1" ht="12.75">
      <c r="A97" s="52"/>
      <c r="N97" s="414"/>
    </row>
    <row r="98" spans="1:14" s="26" customFormat="1" ht="12.75">
      <c r="A98" s="52"/>
      <c r="N98" s="414"/>
    </row>
    <row r="99" spans="1:14" s="26" customFormat="1" ht="12.75">
      <c r="A99" s="52"/>
      <c r="N99" s="414"/>
    </row>
    <row r="100" spans="1:14" s="26" customFormat="1" ht="12.75">
      <c r="A100" s="52"/>
      <c r="N100" s="414"/>
    </row>
    <row r="101" spans="1:14" s="26" customFormat="1" ht="12.75">
      <c r="A101" s="52"/>
      <c r="N101" s="414"/>
    </row>
    <row r="102" spans="1:14" s="26" customFormat="1" ht="12.75">
      <c r="A102" s="52"/>
      <c r="N102" s="414"/>
    </row>
    <row r="103" spans="1:14" s="26" customFormat="1" ht="12.75">
      <c r="A103" s="52"/>
      <c r="N103" s="414"/>
    </row>
    <row r="104" spans="1:14" s="26" customFormat="1" ht="12.75">
      <c r="A104" s="52"/>
      <c r="N104" s="414"/>
    </row>
    <row r="105" spans="1:14" s="26" customFormat="1" ht="12.75">
      <c r="A105" s="52"/>
      <c r="N105" s="414"/>
    </row>
    <row r="106" spans="1:14" s="26" customFormat="1" ht="12.75">
      <c r="A106" s="52"/>
      <c r="N106" s="414"/>
    </row>
    <row r="107" spans="1:14" s="26" customFormat="1" ht="12.75">
      <c r="A107" s="52"/>
      <c r="N107" s="414"/>
    </row>
    <row r="108" spans="1:14" s="26" customFormat="1" ht="12.75">
      <c r="A108" s="52"/>
      <c r="N108" s="414"/>
    </row>
    <row r="109" spans="1:14" s="26" customFormat="1" ht="12.75">
      <c r="A109" s="52"/>
      <c r="N109" s="414"/>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U109"/>
  <sheetViews>
    <sheetView showGridLines="0" showOutlineSymbols="0" zoomScale="80" zoomScaleNormal="80" zoomScaleSheetLayoutView="64" workbookViewId="0" topLeftCell="A1">
      <pane xSplit="5" ySplit="4" topLeftCell="G86" activePane="bottomRight" state="frozen"/>
      <selection pane="topLeft" activeCell="AR64" sqref="AR64"/>
      <selection pane="topRight" activeCell="AR64" sqref="AR64"/>
      <selection pane="bottomLeft" activeCell="AR64" sqref="AR64"/>
      <selection pane="bottomRight" activeCell="M30" sqref="M30"/>
    </sheetView>
  </sheetViews>
  <sheetFormatPr defaultColWidth="9.140625" defaultRowHeight="12.75" outlineLevelCol="1"/>
  <cols>
    <col min="1" max="1" width="15.421875" style="52" hidden="1" customWidth="1" outlineLevel="1" collapsed="1"/>
    <col min="2" max="2" width="10.28125" style="13" customWidth="1" collapsed="1"/>
    <col min="3" max="3" width="2.7109375" style="13" customWidth="1"/>
    <col min="4" max="4" width="10.00390625" style="13" customWidth="1"/>
    <col min="5" max="5" width="57.00390625" style="13" customWidth="1"/>
    <col min="6" max="13" width="14.7109375" style="13" customWidth="1"/>
    <col min="14" max="14" width="14.7109375" style="484"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21" ht="20.25" customHeight="1">
      <c r="B2" s="217" t="s">
        <v>697</v>
      </c>
      <c r="C2" s="218"/>
      <c r="D2" s="218"/>
      <c r="E2" s="218"/>
      <c r="F2" s="219"/>
      <c r="G2" s="219"/>
      <c r="H2" s="219"/>
      <c r="I2" s="219"/>
      <c r="J2" s="219"/>
      <c r="K2" s="219"/>
      <c r="L2" s="219"/>
      <c r="M2" s="219"/>
      <c r="N2" s="485"/>
      <c r="O2" s="220"/>
      <c r="P2" s="220"/>
      <c r="Q2" s="69"/>
      <c r="R2" s="221"/>
      <c r="S2" s="69"/>
      <c r="T2" s="69"/>
      <c r="U2" s="69"/>
    </row>
    <row r="3" spans="1:21" ht="27.75" customHeight="1" thickBot="1">
      <c r="A3" s="53" t="s">
        <v>555</v>
      </c>
      <c r="B3" s="464" t="s">
        <v>698</v>
      </c>
      <c r="C3" s="464"/>
      <c r="D3" s="464"/>
      <c r="E3" s="464"/>
      <c r="F3" s="465"/>
      <c r="G3" s="465"/>
      <c r="H3" s="465"/>
      <c r="I3" s="465"/>
      <c r="J3" s="465"/>
      <c r="K3" s="465"/>
      <c r="L3" s="465"/>
      <c r="M3" s="465"/>
      <c r="N3" s="486"/>
      <c r="O3" s="193"/>
      <c r="P3" s="193"/>
      <c r="Q3" s="194"/>
      <c r="R3" s="194"/>
      <c r="S3" s="69"/>
      <c r="T3" s="69"/>
      <c r="U3" s="69"/>
    </row>
    <row r="4" spans="1:18" ht="30" customHeight="1">
      <c r="A4" s="54" t="s">
        <v>120</v>
      </c>
      <c r="B4" s="737" t="s">
        <v>666</v>
      </c>
      <c r="C4" s="737"/>
      <c r="D4" s="737"/>
      <c r="E4" s="738"/>
      <c r="F4" s="261">
        <v>2008</v>
      </c>
      <c r="G4" s="261">
        <v>2009</v>
      </c>
      <c r="H4" s="261">
        <v>2010</v>
      </c>
      <c r="I4" s="262">
        <v>2011</v>
      </c>
      <c r="J4" s="263">
        <v>2012</v>
      </c>
      <c r="K4" s="263">
        <v>2013</v>
      </c>
      <c r="L4" s="263">
        <v>2014</v>
      </c>
      <c r="M4" s="263">
        <v>2015</v>
      </c>
      <c r="N4" s="463">
        <v>2016</v>
      </c>
      <c r="O4" s="739" t="s">
        <v>667</v>
      </c>
      <c r="P4" s="740"/>
      <c r="Q4" s="740"/>
      <c r="R4" s="741"/>
    </row>
    <row r="5" spans="1:18" ht="18" customHeight="1">
      <c r="A5" s="54"/>
      <c r="B5" s="188"/>
      <c r="C5" s="188"/>
      <c r="D5" s="188"/>
      <c r="E5" s="188"/>
      <c r="F5" s="749" t="s">
        <v>673</v>
      </c>
      <c r="G5" s="749"/>
      <c r="H5" s="749"/>
      <c r="I5" s="749"/>
      <c r="J5" s="749"/>
      <c r="K5" s="749"/>
      <c r="L5" s="749"/>
      <c r="M5" s="749"/>
      <c r="N5" s="487"/>
      <c r="O5" s="369"/>
      <c r="P5" s="188"/>
      <c r="Q5" s="188"/>
      <c r="R5" s="259"/>
    </row>
    <row r="6" spans="1:18" s="19" customFormat="1" ht="20.25" customHeight="1">
      <c r="A6" s="189"/>
      <c r="B6" s="190"/>
      <c r="C6" s="190"/>
      <c r="D6" s="190"/>
      <c r="E6" s="190"/>
      <c r="F6" s="750" t="s">
        <v>674</v>
      </c>
      <c r="G6" s="750"/>
      <c r="H6" s="750"/>
      <c r="I6" s="750"/>
      <c r="J6" s="750"/>
      <c r="K6" s="750"/>
      <c r="L6" s="750"/>
      <c r="M6" s="750"/>
      <c r="N6" s="488"/>
      <c r="O6" s="371"/>
      <c r="P6" s="190"/>
      <c r="Q6" s="190"/>
      <c r="R6" s="260"/>
    </row>
    <row r="7" spans="1:19" s="17" customFormat="1" ht="20.1" customHeight="1">
      <c r="A7" s="55" t="str">
        <f>Parameters!R4</f>
        <v>TOTAL</v>
      </c>
      <c r="B7" s="630" t="s">
        <v>22</v>
      </c>
      <c r="C7" s="631"/>
      <c r="D7" s="632" t="s">
        <v>669</v>
      </c>
      <c r="E7" s="632"/>
      <c r="F7" s="223">
        <v>302460.24786227994</v>
      </c>
      <c r="G7" s="245">
        <v>288303.5380833146</v>
      </c>
      <c r="H7" s="223">
        <v>281209.710396195</v>
      </c>
      <c r="I7" s="245">
        <v>281500.7694823831</v>
      </c>
      <c r="J7" s="223">
        <v>271292.7166852839</v>
      </c>
      <c r="K7" s="228">
        <v>270565.9230549989</v>
      </c>
      <c r="L7" s="245">
        <v>266759.11126893817</v>
      </c>
      <c r="M7" s="223">
        <v>264476.6313990557</v>
      </c>
      <c r="N7" s="489">
        <v>263889.575582483</v>
      </c>
      <c r="O7" s="744" t="s">
        <v>22</v>
      </c>
      <c r="P7" s="745"/>
      <c r="Q7" s="640" t="s">
        <v>339</v>
      </c>
      <c r="R7" s="641"/>
      <c r="S7" s="195"/>
    </row>
    <row r="8" spans="1:19" s="17" customFormat="1" ht="20.25" customHeight="1">
      <c r="A8" s="56" t="str">
        <f>Parameters!R5</f>
        <v>A</v>
      </c>
      <c r="B8" s="208" t="s">
        <v>51</v>
      </c>
      <c r="C8" s="209"/>
      <c r="D8" s="632" t="s">
        <v>612</v>
      </c>
      <c r="E8" s="632"/>
      <c r="F8" s="223">
        <v>293887.5409937576</v>
      </c>
      <c r="G8" s="245">
        <v>280949.40358372586</v>
      </c>
      <c r="H8" s="223">
        <v>274065.2703956509</v>
      </c>
      <c r="I8" s="245">
        <v>274934.2267733742</v>
      </c>
      <c r="J8" s="223">
        <v>265247.4877668127</v>
      </c>
      <c r="K8" s="228">
        <v>265088.0783427468</v>
      </c>
      <c r="L8" s="245">
        <v>261842.63897568785</v>
      </c>
      <c r="M8" s="223">
        <v>259982.06768061596</v>
      </c>
      <c r="N8" s="489">
        <v>259604.32638863835</v>
      </c>
      <c r="O8" s="459" t="s">
        <v>51</v>
      </c>
      <c r="P8" s="351"/>
      <c r="Q8" s="642" t="s">
        <v>50</v>
      </c>
      <c r="R8" s="643" t="s">
        <v>50</v>
      </c>
      <c r="S8" s="195"/>
    </row>
    <row r="9" spans="1:19" s="18" customFormat="1" ht="15" customHeight="1">
      <c r="A9" s="57" t="str">
        <f>Parameters!R6</f>
        <v>A01</v>
      </c>
      <c r="B9" s="210" t="s">
        <v>121</v>
      </c>
      <c r="C9" s="210"/>
      <c r="D9" s="633" t="s">
        <v>709</v>
      </c>
      <c r="E9" s="633"/>
      <c r="F9" s="224">
        <v>293871.28537447494</v>
      </c>
      <c r="G9" s="242">
        <v>280935.9415844235</v>
      </c>
      <c r="H9" s="224">
        <v>274051.2545153205</v>
      </c>
      <c r="I9" s="242">
        <v>274921.36348108033</v>
      </c>
      <c r="J9" s="224">
        <v>265233.965085236</v>
      </c>
      <c r="K9" s="226">
        <v>265076.30505153246</v>
      </c>
      <c r="L9" s="242">
        <v>261832.68469691262</v>
      </c>
      <c r="M9" s="224">
        <v>259972.70998676674</v>
      </c>
      <c r="N9" s="490">
        <v>259595.16538561648</v>
      </c>
      <c r="O9" s="460" t="s">
        <v>121</v>
      </c>
      <c r="P9" s="204"/>
      <c r="Q9" s="644" t="s">
        <v>21</v>
      </c>
      <c r="R9" s="645" t="s">
        <v>21</v>
      </c>
      <c r="S9" s="196"/>
    </row>
    <row r="10" spans="1:19" s="19" customFormat="1" ht="15" customHeight="1">
      <c r="A10" s="57" t="str">
        <f>Parameters!R7</f>
        <v>A02</v>
      </c>
      <c r="B10" s="210" t="s">
        <v>122</v>
      </c>
      <c r="C10" s="210"/>
      <c r="D10" s="633" t="s">
        <v>613</v>
      </c>
      <c r="E10" s="633"/>
      <c r="F10" s="224">
        <v>12.733727031032393</v>
      </c>
      <c r="G10" s="242">
        <v>10.25126979673971</v>
      </c>
      <c r="H10" s="224">
        <v>9.836461677209462</v>
      </c>
      <c r="I10" s="242">
        <v>9.389322275385</v>
      </c>
      <c r="J10" s="224">
        <v>9.749910756601487</v>
      </c>
      <c r="K10" s="226">
        <v>8.366396415242995</v>
      </c>
      <c r="L10" s="242">
        <v>7.226735750932572</v>
      </c>
      <c r="M10" s="224">
        <v>6.79557774022216</v>
      </c>
      <c r="N10" s="490">
        <v>6.655678728623591</v>
      </c>
      <c r="O10" s="460" t="s">
        <v>122</v>
      </c>
      <c r="P10" s="204"/>
      <c r="Q10" s="644" t="s">
        <v>10</v>
      </c>
      <c r="R10" s="645" t="s">
        <v>10</v>
      </c>
      <c r="S10" s="197"/>
    </row>
    <row r="11" spans="1:19" s="19" customFormat="1" ht="15" customHeight="1">
      <c r="A11" s="58" t="str">
        <f>Parameters!R8</f>
        <v>A03</v>
      </c>
      <c r="B11" s="210" t="s">
        <v>11</v>
      </c>
      <c r="C11" s="210"/>
      <c r="D11" s="633" t="s">
        <v>614</v>
      </c>
      <c r="E11" s="633"/>
      <c r="F11" s="224">
        <v>3.521892251642967</v>
      </c>
      <c r="G11" s="242">
        <v>3.2107295056082865</v>
      </c>
      <c r="H11" s="224">
        <v>4.179418653133517</v>
      </c>
      <c r="I11" s="242">
        <v>3.473970018470006</v>
      </c>
      <c r="J11" s="224">
        <v>3.772770820092866</v>
      </c>
      <c r="K11" s="226">
        <v>3.4068947991632528</v>
      </c>
      <c r="L11" s="242">
        <v>2.7275430242939764</v>
      </c>
      <c r="M11" s="224">
        <v>2.562116109015564</v>
      </c>
      <c r="N11" s="490">
        <v>2.505324293262159</v>
      </c>
      <c r="O11" s="460" t="s">
        <v>11</v>
      </c>
      <c r="P11" s="204"/>
      <c r="Q11" s="644" t="s">
        <v>12</v>
      </c>
      <c r="R11" s="645" t="s">
        <v>12</v>
      </c>
      <c r="S11" s="197"/>
    </row>
    <row r="12" spans="1:19" s="18" customFormat="1" ht="20.25" customHeight="1">
      <c r="A12" s="59" t="str">
        <f>Parameters!R9</f>
        <v>B</v>
      </c>
      <c r="B12" s="211" t="s">
        <v>123</v>
      </c>
      <c r="C12" s="211"/>
      <c r="D12" s="632" t="s">
        <v>615</v>
      </c>
      <c r="E12" s="632"/>
      <c r="F12" s="223">
        <v>2.004169494041726</v>
      </c>
      <c r="G12" s="245">
        <v>1.6106958467361465</v>
      </c>
      <c r="H12" s="223">
        <v>1.8085098064443124</v>
      </c>
      <c r="I12" s="245">
        <v>2.2976098665134774</v>
      </c>
      <c r="J12" s="223">
        <v>2.04105026719106</v>
      </c>
      <c r="K12" s="228">
        <v>1.6787037704974714</v>
      </c>
      <c r="L12" s="245">
        <v>1.4366997915606776</v>
      </c>
      <c r="M12" s="223">
        <v>1.4253142579845712</v>
      </c>
      <c r="N12" s="489">
        <v>1.4936518516050372</v>
      </c>
      <c r="O12" s="461" t="s">
        <v>123</v>
      </c>
      <c r="P12" s="205"/>
      <c r="Q12" s="642" t="s">
        <v>124</v>
      </c>
      <c r="R12" s="643" t="s">
        <v>124</v>
      </c>
      <c r="S12" s="196"/>
    </row>
    <row r="13" spans="1:19" s="18" customFormat="1" ht="20.25" customHeight="1">
      <c r="A13" s="59" t="str">
        <f>Parameters!R10</f>
        <v>C</v>
      </c>
      <c r="B13" s="211" t="s">
        <v>52</v>
      </c>
      <c r="C13" s="211"/>
      <c r="D13" s="632" t="s">
        <v>616</v>
      </c>
      <c r="E13" s="632"/>
      <c r="F13" s="223">
        <v>1428.2172038421386</v>
      </c>
      <c r="G13" s="245">
        <v>906.8844738292062</v>
      </c>
      <c r="H13" s="223">
        <v>1066.0931969412657</v>
      </c>
      <c r="I13" s="245">
        <v>1094.7125576274886</v>
      </c>
      <c r="J13" s="223">
        <v>1167.591992119429</v>
      </c>
      <c r="K13" s="228">
        <v>1182.5359853067753</v>
      </c>
      <c r="L13" s="245">
        <v>1189.2144151276536</v>
      </c>
      <c r="M13" s="223">
        <v>1202.9518277449786</v>
      </c>
      <c r="N13" s="489">
        <v>1367.2083082813567</v>
      </c>
      <c r="O13" s="461" t="s">
        <v>52</v>
      </c>
      <c r="P13" s="205"/>
      <c r="Q13" s="642" t="s">
        <v>53</v>
      </c>
      <c r="R13" s="643" t="s">
        <v>53</v>
      </c>
      <c r="S13" s="196"/>
    </row>
    <row r="14" spans="1:19" s="18" customFormat="1" ht="25.5" customHeight="1">
      <c r="A14" s="60" t="str">
        <f>Parameters!R11</f>
        <v>C10-C12</v>
      </c>
      <c r="B14" s="212" t="s">
        <v>13</v>
      </c>
      <c r="C14" s="212"/>
      <c r="D14" s="634" t="s">
        <v>670</v>
      </c>
      <c r="E14" s="634"/>
      <c r="F14" s="225">
        <v>22.376743363427085</v>
      </c>
      <c r="G14" s="243">
        <v>14.711637224015398</v>
      </c>
      <c r="H14" s="225">
        <v>13.189795896004151</v>
      </c>
      <c r="I14" s="243">
        <v>11.869106052590142</v>
      </c>
      <c r="J14" s="225">
        <v>12.957049034781141</v>
      </c>
      <c r="K14" s="227">
        <v>10.3552356754943</v>
      </c>
      <c r="L14" s="243">
        <v>9.560902969593123</v>
      </c>
      <c r="M14" s="225">
        <v>8.55788456504723</v>
      </c>
      <c r="N14" s="491">
        <v>7.994881525647288</v>
      </c>
      <c r="O14" s="462" t="s">
        <v>13</v>
      </c>
      <c r="P14" s="206"/>
      <c r="Q14" s="650" t="s">
        <v>14</v>
      </c>
      <c r="R14" s="651" t="s">
        <v>14</v>
      </c>
      <c r="S14" s="196"/>
    </row>
    <row r="15" spans="1:19" s="18" customFormat="1" ht="25.5" customHeight="1">
      <c r="A15" s="60" t="str">
        <f>Parameters!R12</f>
        <v>C13-C15</v>
      </c>
      <c r="B15" s="212" t="s">
        <v>16</v>
      </c>
      <c r="C15" s="212"/>
      <c r="D15" s="634" t="s">
        <v>617</v>
      </c>
      <c r="E15" s="634"/>
      <c r="F15" s="225">
        <v>10.226311836491412</v>
      </c>
      <c r="G15" s="243">
        <v>10.572521359400602</v>
      </c>
      <c r="H15" s="225">
        <v>10.686065572427442</v>
      </c>
      <c r="I15" s="243">
        <v>11.49088099903514</v>
      </c>
      <c r="J15" s="225">
        <v>10.268892136224817</v>
      </c>
      <c r="K15" s="227">
        <v>9.89295455756333</v>
      </c>
      <c r="L15" s="243">
        <v>11.680501338813796</v>
      </c>
      <c r="M15" s="225">
        <v>12.217185647771064</v>
      </c>
      <c r="N15" s="491">
        <v>14.911621779506959</v>
      </c>
      <c r="O15" s="462" t="s">
        <v>16</v>
      </c>
      <c r="P15" s="206"/>
      <c r="Q15" s="650" t="s">
        <v>15</v>
      </c>
      <c r="R15" s="651" t="s">
        <v>15</v>
      </c>
      <c r="S15" s="196"/>
    </row>
    <row r="16" spans="1:19" s="18" customFormat="1" ht="54.75" customHeight="1">
      <c r="A16" s="60" t="str">
        <f>Parameters!R13</f>
        <v>C16-C18</v>
      </c>
      <c r="B16" s="212" t="s">
        <v>59</v>
      </c>
      <c r="C16" s="212"/>
      <c r="D16" s="634" t="s">
        <v>619</v>
      </c>
      <c r="E16" s="634"/>
      <c r="F16" s="225">
        <v>3.698600910166621</v>
      </c>
      <c r="G16" s="243">
        <v>5.554542904711656</v>
      </c>
      <c r="H16" s="225">
        <v>6.372146353439603</v>
      </c>
      <c r="I16" s="243">
        <v>5.549351594936203</v>
      </c>
      <c r="J16" s="225">
        <v>8.156365635874081</v>
      </c>
      <c r="K16" s="227">
        <v>5.892438040062185</v>
      </c>
      <c r="L16" s="243">
        <v>6.233722995761351</v>
      </c>
      <c r="M16" s="225">
        <v>6.251656018242425</v>
      </c>
      <c r="N16" s="491">
        <v>6.254618602426096</v>
      </c>
      <c r="O16" s="462" t="s">
        <v>59</v>
      </c>
      <c r="P16" s="206"/>
      <c r="Q16" s="650" t="s">
        <v>58</v>
      </c>
      <c r="R16" s="651" t="s">
        <v>58</v>
      </c>
      <c r="S16" s="196"/>
    </row>
    <row r="17" spans="1:19" s="20" customFormat="1" ht="25.5" customHeight="1">
      <c r="A17" s="58" t="str">
        <f>Parameters!R14</f>
        <v>C16</v>
      </c>
      <c r="B17" s="210" t="s">
        <v>17</v>
      </c>
      <c r="C17" s="210"/>
      <c r="D17" s="633" t="s">
        <v>618</v>
      </c>
      <c r="E17" s="633"/>
      <c r="F17" s="224">
        <v>1.0237785638240193</v>
      </c>
      <c r="G17" s="242">
        <v>1.0556050676302904</v>
      </c>
      <c r="H17" s="224">
        <v>1.2470709501091666</v>
      </c>
      <c r="I17" s="242">
        <v>1.015912487013375</v>
      </c>
      <c r="J17" s="224">
        <v>0.9896048566716756</v>
      </c>
      <c r="K17" s="226">
        <v>1.887591661398147</v>
      </c>
      <c r="L17" s="242">
        <v>0.7277589349111894</v>
      </c>
      <c r="M17" s="224">
        <v>0.7647785394372181</v>
      </c>
      <c r="N17" s="490">
        <v>0.7810612241189807</v>
      </c>
      <c r="O17" s="460" t="s">
        <v>17</v>
      </c>
      <c r="P17" s="204"/>
      <c r="Q17" s="644" t="s">
        <v>18</v>
      </c>
      <c r="R17" s="645" t="s">
        <v>18</v>
      </c>
      <c r="S17" s="198"/>
    </row>
    <row r="18" spans="1:19" s="19" customFormat="1" ht="15" customHeight="1">
      <c r="A18" s="58" t="str">
        <f>Parameters!R15</f>
        <v>C17</v>
      </c>
      <c r="B18" s="210" t="s">
        <v>19</v>
      </c>
      <c r="C18" s="210"/>
      <c r="D18" s="633" t="s">
        <v>620</v>
      </c>
      <c r="E18" s="633"/>
      <c r="F18" s="224">
        <v>2.539780202403631</v>
      </c>
      <c r="G18" s="242">
        <v>4.2881264326492925</v>
      </c>
      <c r="H18" s="224">
        <v>4.894821896983538</v>
      </c>
      <c r="I18" s="242">
        <v>4.335210346311619</v>
      </c>
      <c r="J18" s="224">
        <v>6.930931396697955</v>
      </c>
      <c r="K18" s="226">
        <v>3.772345230747079</v>
      </c>
      <c r="L18" s="242">
        <v>5.253577727311954</v>
      </c>
      <c r="M18" s="224">
        <v>5.2501914770272355</v>
      </c>
      <c r="N18" s="490">
        <v>5.223702620697083</v>
      </c>
      <c r="O18" s="460" t="s">
        <v>19</v>
      </c>
      <c r="P18" s="204"/>
      <c r="Q18" s="644" t="s">
        <v>20</v>
      </c>
      <c r="R18" s="645" t="s">
        <v>20</v>
      </c>
      <c r="S18" s="197"/>
    </row>
    <row r="19" spans="1:19" s="19" customFormat="1" ht="15" customHeight="1">
      <c r="A19" s="58" t="str">
        <f>Parameters!R16</f>
        <v>C18</v>
      </c>
      <c r="B19" s="210" t="s">
        <v>27</v>
      </c>
      <c r="C19" s="210"/>
      <c r="D19" s="633" t="s">
        <v>621</v>
      </c>
      <c r="E19" s="633"/>
      <c r="F19" s="224">
        <v>0.1350421439389705</v>
      </c>
      <c r="G19" s="242">
        <v>0.21081140443207358</v>
      </c>
      <c r="H19" s="224">
        <v>0.23025350634689834</v>
      </c>
      <c r="I19" s="242">
        <v>0.19822876161120792</v>
      </c>
      <c r="J19" s="224">
        <v>0.23582938250445148</v>
      </c>
      <c r="K19" s="226">
        <v>0.2325011479169597</v>
      </c>
      <c r="L19" s="242">
        <v>0.2523863335382077</v>
      </c>
      <c r="M19" s="224">
        <v>0.2366860017779715</v>
      </c>
      <c r="N19" s="490">
        <v>0.2498547576100326</v>
      </c>
      <c r="O19" s="460" t="s">
        <v>27</v>
      </c>
      <c r="P19" s="204"/>
      <c r="Q19" s="644" t="s">
        <v>26</v>
      </c>
      <c r="R19" s="645" t="s">
        <v>26</v>
      </c>
      <c r="S19" s="197"/>
    </row>
    <row r="20" spans="1:19" s="20" customFormat="1" ht="15" customHeight="1">
      <c r="A20" s="60" t="str">
        <f>Parameters!R17</f>
        <v>C19</v>
      </c>
      <c r="B20" s="212" t="s">
        <v>28</v>
      </c>
      <c r="C20" s="212"/>
      <c r="D20" s="634" t="s">
        <v>622</v>
      </c>
      <c r="E20" s="634"/>
      <c r="F20" s="225">
        <v>46.022015057991794</v>
      </c>
      <c r="G20" s="243">
        <v>32.26555278992365</v>
      </c>
      <c r="H20" s="225">
        <v>44.34339679131093</v>
      </c>
      <c r="I20" s="243">
        <v>44.04556386490298</v>
      </c>
      <c r="J20" s="225">
        <v>41.20404189835034</v>
      </c>
      <c r="K20" s="227">
        <v>43.382998560420425</v>
      </c>
      <c r="L20" s="243">
        <v>44.33244204266656</v>
      </c>
      <c r="M20" s="225">
        <v>45.344589837831876</v>
      </c>
      <c r="N20" s="491">
        <v>44.96370105854516</v>
      </c>
      <c r="O20" s="462" t="s">
        <v>28</v>
      </c>
      <c r="P20" s="206"/>
      <c r="Q20" s="650" t="s">
        <v>29</v>
      </c>
      <c r="R20" s="651" t="s">
        <v>29</v>
      </c>
      <c r="S20" s="198"/>
    </row>
    <row r="21" spans="1:19" s="19" customFormat="1" ht="15" customHeight="1">
      <c r="A21" s="60" t="str">
        <f>Parameters!R18</f>
        <v>C20</v>
      </c>
      <c r="B21" s="212" t="s">
        <v>30</v>
      </c>
      <c r="C21" s="212"/>
      <c r="D21" s="634" t="s">
        <v>623</v>
      </c>
      <c r="E21" s="634"/>
      <c r="F21" s="225">
        <v>1308.959496812627</v>
      </c>
      <c r="G21" s="243">
        <v>822.6350636986606</v>
      </c>
      <c r="H21" s="225">
        <v>969.0430466304555</v>
      </c>
      <c r="I21" s="243">
        <v>999.6866499742815</v>
      </c>
      <c r="J21" s="225">
        <v>1072.5945231003172</v>
      </c>
      <c r="K21" s="227">
        <v>1091.6918696797622</v>
      </c>
      <c r="L21" s="243">
        <v>1096.6382983071662</v>
      </c>
      <c r="M21" s="225">
        <v>1112.0124837612564</v>
      </c>
      <c r="N21" s="491">
        <v>1273.6082877907031</v>
      </c>
      <c r="O21" s="462" t="s">
        <v>30</v>
      </c>
      <c r="P21" s="206"/>
      <c r="Q21" s="650" t="s">
        <v>31</v>
      </c>
      <c r="R21" s="651" t="s">
        <v>31</v>
      </c>
      <c r="S21" s="197"/>
    </row>
    <row r="22" spans="1:19" s="19" customFormat="1" ht="25.5" customHeight="1">
      <c r="A22" s="60" t="str">
        <f>Parameters!R19</f>
        <v>C21</v>
      </c>
      <c r="B22" s="212" t="s">
        <v>32</v>
      </c>
      <c r="C22" s="212"/>
      <c r="D22" s="634" t="s">
        <v>624</v>
      </c>
      <c r="E22" s="634"/>
      <c r="F22" s="225">
        <v>1.959569810459425</v>
      </c>
      <c r="G22" s="243">
        <v>1.58518674868868</v>
      </c>
      <c r="H22" s="225">
        <v>1.3201721511814821</v>
      </c>
      <c r="I22" s="243">
        <v>1.0101687205102694</v>
      </c>
      <c r="J22" s="225">
        <v>1.236546725924642</v>
      </c>
      <c r="K22" s="227">
        <v>1.1044025707906489</v>
      </c>
      <c r="L22" s="243">
        <v>0.8734912293132087</v>
      </c>
      <c r="M22" s="225">
        <v>0.7952762500715148</v>
      </c>
      <c r="N22" s="491">
        <v>0.8520491483214906</v>
      </c>
      <c r="O22" s="462" t="s">
        <v>32</v>
      </c>
      <c r="P22" s="206"/>
      <c r="Q22" s="650" t="s">
        <v>33</v>
      </c>
      <c r="R22" s="651" t="s">
        <v>33</v>
      </c>
      <c r="S22" s="197"/>
    </row>
    <row r="23" spans="1:19" s="19" customFormat="1" ht="25.5" customHeight="1">
      <c r="A23" s="60" t="str">
        <f>Parameters!R20</f>
        <v>C22_C23</v>
      </c>
      <c r="B23" s="212" t="s">
        <v>61</v>
      </c>
      <c r="C23" s="212"/>
      <c r="D23" s="634" t="s">
        <v>625</v>
      </c>
      <c r="E23" s="634"/>
      <c r="F23" s="225">
        <v>7.075054911465694</v>
      </c>
      <c r="G23" s="243">
        <v>5.3047575690342335</v>
      </c>
      <c r="H23" s="225">
        <v>5.786468362698503</v>
      </c>
      <c r="I23" s="243">
        <v>5.612740902649031</v>
      </c>
      <c r="J23" s="225">
        <v>6.592233852415092</v>
      </c>
      <c r="K23" s="227">
        <v>5.699425970580673</v>
      </c>
      <c r="L23" s="243">
        <v>5.8692234148884275</v>
      </c>
      <c r="M23" s="225">
        <v>4.57057366820073</v>
      </c>
      <c r="N23" s="491">
        <v>4.959511649990281</v>
      </c>
      <c r="O23" s="462" t="s">
        <v>61</v>
      </c>
      <c r="P23" s="206"/>
      <c r="Q23" s="650" t="s">
        <v>60</v>
      </c>
      <c r="R23" s="651" t="s">
        <v>60</v>
      </c>
      <c r="S23" s="197"/>
    </row>
    <row r="24" spans="1:19" s="20" customFormat="1" ht="15" customHeight="1">
      <c r="A24" s="58" t="str">
        <f>Parameters!R21</f>
        <v>C22</v>
      </c>
      <c r="B24" s="210" t="s">
        <v>34</v>
      </c>
      <c r="C24" s="213"/>
      <c r="D24" s="633" t="s">
        <v>626</v>
      </c>
      <c r="E24" s="633"/>
      <c r="F24" s="226">
        <v>2.4707208073086115</v>
      </c>
      <c r="G24" s="242">
        <v>1.8036179972513922</v>
      </c>
      <c r="H24" s="224">
        <v>2.0478638620608685</v>
      </c>
      <c r="I24" s="242">
        <v>2.090676768752707</v>
      </c>
      <c r="J24" s="224">
        <v>1.9171050434724586</v>
      </c>
      <c r="K24" s="226">
        <v>2.235939728020606</v>
      </c>
      <c r="L24" s="242">
        <v>2.020311784057622</v>
      </c>
      <c r="M24" s="224">
        <v>1.81213658261404</v>
      </c>
      <c r="N24" s="490">
        <v>1.956418809859914</v>
      </c>
      <c r="O24" s="460" t="s">
        <v>34</v>
      </c>
      <c r="P24" s="207"/>
      <c r="Q24" s="644" t="s">
        <v>48</v>
      </c>
      <c r="R24" s="645" t="s">
        <v>48</v>
      </c>
      <c r="S24" s="198"/>
    </row>
    <row r="25" spans="1:19" s="20" customFormat="1" ht="15" customHeight="1">
      <c r="A25" s="58" t="str">
        <f>Parameters!R22</f>
        <v>C23</v>
      </c>
      <c r="B25" s="210" t="s">
        <v>35</v>
      </c>
      <c r="C25" s="213"/>
      <c r="D25" s="633" t="s">
        <v>627</v>
      </c>
      <c r="E25" s="633"/>
      <c r="F25" s="226">
        <v>4.604334104157082</v>
      </c>
      <c r="G25" s="242">
        <v>3.5011395717828417</v>
      </c>
      <c r="H25" s="224">
        <v>3.7386045006376354</v>
      </c>
      <c r="I25" s="242">
        <v>3.5220641338963237</v>
      </c>
      <c r="J25" s="224">
        <v>4.675128808942633</v>
      </c>
      <c r="K25" s="226">
        <v>3.463486242560067</v>
      </c>
      <c r="L25" s="242">
        <v>3.848911630830806</v>
      </c>
      <c r="M25" s="224">
        <v>2.7584370855866895</v>
      </c>
      <c r="N25" s="490">
        <v>3.003092840130367</v>
      </c>
      <c r="O25" s="460" t="s">
        <v>35</v>
      </c>
      <c r="P25" s="207"/>
      <c r="Q25" s="644" t="s">
        <v>49</v>
      </c>
      <c r="R25" s="645" t="s">
        <v>49</v>
      </c>
      <c r="S25" s="198"/>
    </row>
    <row r="26" spans="1:19" s="20" customFormat="1" ht="26.25" customHeight="1">
      <c r="A26" s="60" t="str">
        <f>Parameters!R23</f>
        <v>C24_C25</v>
      </c>
      <c r="B26" s="212" t="s">
        <v>63</v>
      </c>
      <c r="C26" s="212"/>
      <c r="D26" s="634" t="s">
        <v>628</v>
      </c>
      <c r="E26" s="634"/>
      <c r="F26" s="227">
        <v>17.505219636370335</v>
      </c>
      <c r="G26" s="243">
        <v>5.7910652087011165</v>
      </c>
      <c r="H26" s="225">
        <v>7.395208330174773</v>
      </c>
      <c r="I26" s="243">
        <v>7.2295422157703015</v>
      </c>
      <c r="J26" s="225">
        <v>6.959842310641316</v>
      </c>
      <c r="K26" s="227">
        <v>7.357849849639935</v>
      </c>
      <c r="L26" s="243">
        <v>7.45072032164842</v>
      </c>
      <c r="M26" s="225">
        <v>7.089446220042416</v>
      </c>
      <c r="N26" s="491">
        <v>7.189024805630394</v>
      </c>
      <c r="O26" s="462" t="s">
        <v>63</v>
      </c>
      <c r="P26" s="206"/>
      <c r="Q26" s="650" t="s">
        <v>62</v>
      </c>
      <c r="R26" s="651" t="s">
        <v>62</v>
      </c>
      <c r="S26" s="198"/>
    </row>
    <row r="27" spans="1:19" s="20" customFormat="1" ht="15" customHeight="1">
      <c r="A27" s="58" t="str">
        <f>Parameters!R24</f>
        <v>C24</v>
      </c>
      <c r="B27" s="210" t="s">
        <v>36</v>
      </c>
      <c r="C27" s="213"/>
      <c r="D27" s="633" t="s">
        <v>629</v>
      </c>
      <c r="E27" s="633"/>
      <c r="F27" s="226">
        <v>5.586928160154829</v>
      </c>
      <c r="G27" s="242">
        <v>3.929856885335588</v>
      </c>
      <c r="H27" s="224">
        <v>5.191058021682426</v>
      </c>
      <c r="I27" s="242">
        <v>5.0056941728978455</v>
      </c>
      <c r="J27" s="224">
        <v>5.030860696269395</v>
      </c>
      <c r="K27" s="226">
        <v>5.459471479941192</v>
      </c>
      <c r="L27" s="242">
        <v>5.446935882440151</v>
      </c>
      <c r="M27" s="224">
        <v>5.476836477933583</v>
      </c>
      <c r="N27" s="490">
        <v>5.506620881524937</v>
      </c>
      <c r="O27" s="460" t="s">
        <v>36</v>
      </c>
      <c r="P27" s="207"/>
      <c r="Q27" s="644" t="s">
        <v>102</v>
      </c>
      <c r="R27" s="645" t="s">
        <v>102</v>
      </c>
      <c r="S27" s="198"/>
    </row>
    <row r="28" spans="1:19" s="19" customFormat="1" ht="15" customHeight="1">
      <c r="A28" s="58" t="str">
        <f>Parameters!R25</f>
        <v>C25</v>
      </c>
      <c r="B28" s="210" t="s">
        <v>37</v>
      </c>
      <c r="C28" s="210"/>
      <c r="D28" s="633" t="s">
        <v>630</v>
      </c>
      <c r="E28" s="633"/>
      <c r="F28" s="224">
        <v>11.918291476215504</v>
      </c>
      <c r="G28" s="242">
        <v>1.861208323365529</v>
      </c>
      <c r="H28" s="224">
        <v>2.204150308492348</v>
      </c>
      <c r="I28" s="242">
        <v>2.2238480428724556</v>
      </c>
      <c r="J28" s="224">
        <v>1.9289816143719216</v>
      </c>
      <c r="K28" s="226">
        <v>1.8983783696987426</v>
      </c>
      <c r="L28" s="242">
        <v>2.0037844392082693</v>
      </c>
      <c r="M28" s="224">
        <v>1.612609742108833</v>
      </c>
      <c r="N28" s="490">
        <v>1.6824039241054574</v>
      </c>
      <c r="O28" s="460" t="s">
        <v>37</v>
      </c>
      <c r="P28" s="204"/>
      <c r="Q28" s="644" t="s">
        <v>103</v>
      </c>
      <c r="R28" s="645" t="s">
        <v>103</v>
      </c>
      <c r="S28" s="197"/>
    </row>
    <row r="29" spans="1:19" s="19" customFormat="1" ht="15" customHeight="1">
      <c r="A29" s="60" t="str">
        <f>Parameters!R26</f>
        <v>C26</v>
      </c>
      <c r="B29" s="212" t="s">
        <v>39</v>
      </c>
      <c r="C29" s="212"/>
      <c r="D29" s="634" t="s">
        <v>631</v>
      </c>
      <c r="E29" s="634"/>
      <c r="F29" s="225">
        <v>0.28696266989507757</v>
      </c>
      <c r="G29" s="243">
        <v>0.13545273461121715</v>
      </c>
      <c r="H29" s="225">
        <v>0.1351660329268612</v>
      </c>
      <c r="I29" s="243">
        <v>0.12364407623208352</v>
      </c>
      <c r="J29" s="225">
        <v>0.09254296347098258</v>
      </c>
      <c r="K29" s="227">
        <v>0.12727224887825883</v>
      </c>
      <c r="L29" s="243">
        <v>0.11021712594813401</v>
      </c>
      <c r="M29" s="225">
        <v>0.17419258141056546</v>
      </c>
      <c r="N29" s="491">
        <v>0.1660373527192788</v>
      </c>
      <c r="O29" s="462" t="s">
        <v>39</v>
      </c>
      <c r="P29" s="206"/>
      <c r="Q29" s="650" t="s">
        <v>38</v>
      </c>
      <c r="R29" s="651" t="s">
        <v>38</v>
      </c>
      <c r="S29" s="197"/>
    </row>
    <row r="30" spans="1:19" s="20" customFormat="1" ht="15" customHeight="1">
      <c r="A30" s="60" t="str">
        <f>Parameters!R27</f>
        <v>C27</v>
      </c>
      <c r="B30" s="212" t="s">
        <v>41</v>
      </c>
      <c r="C30" s="212"/>
      <c r="D30" s="634" t="s">
        <v>632</v>
      </c>
      <c r="E30" s="634"/>
      <c r="F30" s="225">
        <v>1.1827593143855377</v>
      </c>
      <c r="G30" s="243">
        <v>0.9894872446440588</v>
      </c>
      <c r="H30" s="225">
        <v>0.8497856677908874</v>
      </c>
      <c r="I30" s="243">
        <v>0.9987621235107867</v>
      </c>
      <c r="J30" s="225">
        <v>0.9544933074512139</v>
      </c>
      <c r="K30" s="227">
        <v>0.922463955184416</v>
      </c>
      <c r="L30" s="243">
        <v>0.8938632338403449</v>
      </c>
      <c r="M30" s="225">
        <v>0.9124688783269899</v>
      </c>
      <c r="N30" s="491">
        <v>0.6684369444338037</v>
      </c>
      <c r="O30" s="462" t="s">
        <v>41</v>
      </c>
      <c r="P30" s="206"/>
      <c r="Q30" s="650" t="s">
        <v>40</v>
      </c>
      <c r="R30" s="651" t="s">
        <v>40</v>
      </c>
      <c r="S30" s="198"/>
    </row>
    <row r="31" spans="1:19" s="20" customFormat="1" ht="15" customHeight="1">
      <c r="A31" s="60" t="str">
        <f>Parameters!R28</f>
        <v>C28</v>
      </c>
      <c r="B31" s="212" t="s">
        <v>42</v>
      </c>
      <c r="C31" s="212"/>
      <c r="D31" s="634" t="s">
        <v>633</v>
      </c>
      <c r="E31" s="634"/>
      <c r="F31" s="225">
        <v>3.2691408241794537</v>
      </c>
      <c r="G31" s="243">
        <v>2.164400312630522</v>
      </c>
      <c r="H31" s="225">
        <v>2.070056322149757</v>
      </c>
      <c r="I31" s="243">
        <v>1.6531459721376995</v>
      </c>
      <c r="J31" s="225">
        <v>1.797578855173395</v>
      </c>
      <c r="K31" s="227">
        <v>1.6237496996686012</v>
      </c>
      <c r="L31" s="243">
        <v>1.4999722932238921</v>
      </c>
      <c r="M31" s="225">
        <v>1.310645252843351</v>
      </c>
      <c r="N31" s="491">
        <v>1.3120076467231525</v>
      </c>
      <c r="O31" s="462" t="s">
        <v>42</v>
      </c>
      <c r="P31" s="206"/>
      <c r="Q31" s="650" t="s">
        <v>104</v>
      </c>
      <c r="R31" s="651" t="s">
        <v>104</v>
      </c>
      <c r="S31" s="198"/>
    </row>
    <row r="32" spans="1:19" s="20" customFormat="1" ht="27" customHeight="1">
      <c r="A32" s="60" t="str">
        <f>Parameters!R29</f>
        <v>C29_C30</v>
      </c>
      <c r="B32" s="212" t="s">
        <v>65</v>
      </c>
      <c r="C32" s="212"/>
      <c r="D32" s="634" t="s">
        <v>634</v>
      </c>
      <c r="E32" s="753"/>
      <c r="F32" s="225">
        <v>4.1282814581446265</v>
      </c>
      <c r="G32" s="243">
        <v>3.7520227441094622</v>
      </c>
      <c r="H32" s="225">
        <v>3.408141234922229</v>
      </c>
      <c r="I32" s="243">
        <v>4.05373212598108</v>
      </c>
      <c r="J32" s="225">
        <v>3.2514748057992398</v>
      </c>
      <c r="K32" s="227">
        <v>3.057681738758887</v>
      </c>
      <c r="L32" s="243">
        <v>2.69000975243274</v>
      </c>
      <c r="M32" s="225">
        <v>2.4691883770848615</v>
      </c>
      <c r="N32" s="491">
        <v>2.596452354781296</v>
      </c>
      <c r="O32" s="462" t="s">
        <v>65</v>
      </c>
      <c r="P32" s="206"/>
      <c r="Q32" s="650" t="s">
        <v>64</v>
      </c>
      <c r="R32" s="651" t="s">
        <v>64</v>
      </c>
      <c r="S32" s="198"/>
    </row>
    <row r="33" spans="1:19" s="20" customFormat="1" ht="15" customHeight="1">
      <c r="A33" s="58" t="str">
        <f>Parameters!R30</f>
        <v>C29</v>
      </c>
      <c r="B33" s="210" t="s">
        <v>216</v>
      </c>
      <c r="C33" s="210"/>
      <c r="D33" s="633" t="s">
        <v>635</v>
      </c>
      <c r="E33" s="754"/>
      <c r="F33" s="224">
        <v>3.712219710049521</v>
      </c>
      <c r="G33" s="242">
        <v>3.4296611728775024</v>
      </c>
      <c r="H33" s="224">
        <v>3.141483865255368</v>
      </c>
      <c r="I33" s="242">
        <v>3.810895255652455</v>
      </c>
      <c r="J33" s="224">
        <v>2.9906846639229303</v>
      </c>
      <c r="K33" s="226">
        <v>2.8139326531146485</v>
      </c>
      <c r="L33" s="242">
        <v>2.3494774410300856</v>
      </c>
      <c r="M33" s="224">
        <v>2.2478401333686984</v>
      </c>
      <c r="N33" s="490">
        <v>2.373733624992376</v>
      </c>
      <c r="O33" s="460" t="s">
        <v>216</v>
      </c>
      <c r="P33" s="204"/>
      <c r="Q33" s="644" t="s">
        <v>105</v>
      </c>
      <c r="R33" s="645" t="s">
        <v>105</v>
      </c>
      <c r="S33" s="198"/>
    </row>
    <row r="34" spans="1:19" s="20" customFormat="1" ht="15" customHeight="1">
      <c r="A34" s="58" t="str">
        <f>Parameters!R31</f>
        <v>C30</v>
      </c>
      <c r="B34" s="210" t="s">
        <v>217</v>
      </c>
      <c r="C34" s="210"/>
      <c r="D34" s="633" t="s">
        <v>636</v>
      </c>
      <c r="E34" s="633"/>
      <c r="F34" s="224">
        <v>0.41606174809510527</v>
      </c>
      <c r="G34" s="242">
        <v>0.32236157123195963</v>
      </c>
      <c r="H34" s="224">
        <v>0.26665736966686127</v>
      </c>
      <c r="I34" s="242">
        <v>0.24283687032862475</v>
      </c>
      <c r="J34" s="224">
        <v>0.2607901418763092</v>
      </c>
      <c r="K34" s="226">
        <v>0.24374908564423847</v>
      </c>
      <c r="L34" s="242">
        <v>0.34053231140265455</v>
      </c>
      <c r="M34" s="224">
        <v>0.22134824371616316</v>
      </c>
      <c r="N34" s="490">
        <v>0.22271872978892004</v>
      </c>
      <c r="O34" s="460" t="s">
        <v>217</v>
      </c>
      <c r="P34" s="204"/>
      <c r="Q34" s="644" t="s">
        <v>129</v>
      </c>
      <c r="R34" s="645" t="s">
        <v>129</v>
      </c>
      <c r="S34" s="198"/>
    </row>
    <row r="35" spans="1:19" s="20" customFormat="1" ht="25.5" customHeight="1">
      <c r="A35" s="60" t="str">
        <f>Parameters!R32</f>
        <v>C31-C33</v>
      </c>
      <c r="B35" s="212" t="s">
        <v>67</v>
      </c>
      <c r="C35" s="212"/>
      <c r="D35" s="634" t="s">
        <v>637</v>
      </c>
      <c r="E35" s="634"/>
      <c r="F35" s="225">
        <v>1.527047236534276</v>
      </c>
      <c r="G35" s="243">
        <v>1.4227832900751212</v>
      </c>
      <c r="H35" s="225">
        <v>1.493747595783527</v>
      </c>
      <c r="I35" s="243">
        <v>1.3892690049514804</v>
      </c>
      <c r="J35" s="225">
        <v>1.526407493005354</v>
      </c>
      <c r="K35" s="227">
        <v>1.4276427599714268</v>
      </c>
      <c r="L35" s="243">
        <v>1.3810501023571176</v>
      </c>
      <c r="M35" s="225">
        <v>1.2462366868490062</v>
      </c>
      <c r="N35" s="491">
        <v>1.731677621928399</v>
      </c>
      <c r="O35" s="462" t="s">
        <v>67</v>
      </c>
      <c r="P35" s="206"/>
      <c r="Q35" s="650" t="s">
        <v>66</v>
      </c>
      <c r="R35" s="651" t="s">
        <v>66</v>
      </c>
      <c r="S35" s="198"/>
    </row>
    <row r="36" spans="1:19" s="20" customFormat="1" ht="15" customHeight="1">
      <c r="A36" s="58" t="str">
        <f>Parameters!R33</f>
        <v>C31_C32</v>
      </c>
      <c r="B36" s="210" t="s">
        <v>218</v>
      </c>
      <c r="C36" s="210"/>
      <c r="D36" s="633" t="s">
        <v>638</v>
      </c>
      <c r="E36" s="633"/>
      <c r="F36" s="224">
        <v>0.8817923841485336</v>
      </c>
      <c r="G36" s="242">
        <v>1.0289843128980982</v>
      </c>
      <c r="H36" s="224">
        <v>1.0510606529509667</v>
      </c>
      <c r="I36" s="242">
        <v>0.9423857602979132</v>
      </c>
      <c r="J36" s="224">
        <v>1.0121543345393667</v>
      </c>
      <c r="K36" s="226">
        <v>0.8198401115321404</v>
      </c>
      <c r="L36" s="242">
        <v>0.8528527474950449</v>
      </c>
      <c r="M36" s="224">
        <v>0.8193612755645204</v>
      </c>
      <c r="N36" s="490">
        <v>1.2952253447786344</v>
      </c>
      <c r="O36" s="460" t="s">
        <v>218</v>
      </c>
      <c r="P36" s="204"/>
      <c r="Q36" s="644" t="s">
        <v>219</v>
      </c>
      <c r="R36" s="645" t="s">
        <v>219</v>
      </c>
      <c r="S36" s="198"/>
    </row>
    <row r="37" spans="1:19" s="19" customFormat="1" ht="15" customHeight="1">
      <c r="A37" s="58" t="str">
        <f>Parameters!R34</f>
        <v>C33</v>
      </c>
      <c r="B37" s="210" t="s">
        <v>220</v>
      </c>
      <c r="C37" s="210"/>
      <c r="D37" s="633" t="s">
        <v>639</v>
      </c>
      <c r="E37" s="633"/>
      <c r="F37" s="224">
        <v>0.6452548523857424</v>
      </c>
      <c r="G37" s="242">
        <v>0.39379897717702295</v>
      </c>
      <c r="H37" s="224">
        <v>0.44268694283256027</v>
      </c>
      <c r="I37" s="242">
        <v>0.44688324465356716</v>
      </c>
      <c r="J37" s="224">
        <v>0.5142531584659873</v>
      </c>
      <c r="K37" s="226">
        <v>0.6078026484392864</v>
      </c>
      <c r="L37" s="242">
        <v>0.5281973548620725</v>
      </c>
      <c r="M37" s="224">
        <v>0.42687541128448575</v>
      </c>
      <c r="N37" s="490">
        <v>0.43645227714976453</v>
      </c>
      <c r="O37" s="460" t="s">
        <v>220</v>
      </c>
      <c r="P37" s="204"/>
      <c r="Q37" s="644" t="s">
        <v>221</v>
      </c>
      <c r="R37" s="645" t="s">
        <v>221</v>
      </c>
      <c r="S37" s="197"/>
    </row>
    <row r="38" spans="1:19" s="18" customFormat="1" ht="33" customHeight="1">
      <c r="A38" s="59" t="str">
        <f>Parameters!R35</f>
        <v>D</v>
      </c>
      <c r="B38" s="211" t="s">
        <v>47</v>
      </c>
      <c r="C38" s="211"/>
      <c r="D38" s="632" t="s">
        <v>640</v>
      </c>
      <c r="E38" s="632"/>
      <c r="F38" s="223">
        <v>6.586639171721545</v>
      </c>
      <c r="G38" s="245">
        <v>6.985331006310058</v>
      </c>
      <c r="H38" s="223">
        <v>6.484549065702083</v>
      </c>
      <c r="I38" s="245">
        <v>5.058992104298103</v>
      </c>
      <c r="J38" s="223">
        <v>4.5389673930477805</v>
      </c>
      <c r="K38" s="228">
        <v>3.225137060048734</v>
      </c>
      <c r="L38" s="245">
        <v>3.2995098608583793</v>
      </c>
      <c r="M38" s="223">
        <v>3.670329319957201</v>
      </c>
      <c r="N38" s="489">
        <v>4.0362259967785965</v>
      </c>
      <c r="O38" s="461" t="s">
        <v>47</v>
      </c>
      <c r="P38" s="205"/>
      <c r="Q38" s="642" t="s">
        <v>222</v>
      </c>
      <c r="R38" s="643" t="s">
        <v>222</v>
      </c>
      <c r="S38" s="196"/>
    </row>
    <row r="39" spans="1:19" s="18" customFormat="1" ht="33" customHeight="1">
      <c r="A39" s="59" t="str">
        <f>Parameters!R36</f>
        <v>E</v>
      </c>
      <c r="B39" s="211" t="s">
        <v>55</v>
      </c>
      <c r="C39" s="211"/>
      <c r="D39" s="632" t="s">
        <v>641</v>
      </c>
      <c r="E39" s="632"/>
      <c r="F39" s="223">
        <v>4266.29679535973</v>
      </c>
      <c r="G39" s="245">
        <v>3923.818801647488</v>
      </c>
      <c r="H39" s="223">
        <v>3579.4820843353136</v>
      </c>
      <c r="I39" s="245">
        <v>3235.9917105039517</v>
      </c>
      <c r="J39" s="223">
        <v>2892.4660077071153</v>
      </c>
      <c r="K39" s="228">
        <v>2549.0881139124567</v>
      </c>
      <c r="L39" s="245">
        <v>2205.6874560821884</v>
      </c>
      <c r="M39" s="223">
        <v>1862.177689356618</v>
      </c>
      <c r="N39" s="489">
        <v>1518.8637789383902</v>
      </c>
      <c r="O39" s="461" t="s">
        <v>55</v>
      </c>
      <c r="P39" s="205"/>
      <c r="Q39" s="642" t="s">
        <v>54</v>
      </c>
      <c r="R39" s="643" t="s">
        <v>54</v>
      </c>
      <c r="S39" s="196"/>
    </row>
    <row r="40" spans="1:19" s="19" customFormat="1" ht="15" customHeight="1">
      <c r="A40" s="58" t="str">
        <f>Parameters!R37</f>
        <v>E36</v>
      </c>
      <c r="B40" s="210" t="s">
        <v>223</v>
      </c>
      <c r="C40" s="210"/>
      <c r="D40" s="633" t="s">
        <v>642</v>
      </c>
      <c r="E40" s="633"/>
      <c r="F40" s="224">
        <v>1.2406529226326046</v>
      </c>
      <c r="G40" s="242">
        <v>2.165083565572936</v>
      </c>
      <c r="H40" s="224">
        <v>1.1855027620340808</v>
      </c>
      <c r="I40" s="242">
        <v>0.9643532681932052</v>
      </c>
      <c r="J40" s="224">
        <v>0.881525733391712</v>
      </c>
      <c r="K40" s="226">
        <v>0.7917989741425463</v>
      </c>
      <c r="L40" s="242">
        <v>0.7542260469508717</v>
      </c>
      <c r="M40" s="224">
        <v>0.67469882734993</v>
      </c>
      <c r="N40" s="490">
        <v>0.6944807218228921</v>
      </c>
      <c r="O40" s="460" t="s">
        <v>223</v>
      </c>
      <c r="P40" s="204"/>
      <c r="Q40" s="644" t="s">
        <v>224</v>
      </c>
      <c r="R40" s="645" t="s">
        <v>224</v>
      </c>
      <c r="S40" s="197"/>
    </row>
    <row r="41" spans="1:19" s="19" customFormat="1" ht="37.5" customHeight="1">
      <c r="A41" s="58" t="str">
        <f>Parameters!R38</f>
        <v>E37-E39</v>
      </c>
      <c r="B41" s="210" t="s">
        <v>225</v>
      </c>
      <c r="C41" s="210"/>
      <c r="D41" s="633" t="s">
        <v>643</v>
      </c>
      <c r="E41" s="633"/>
      <c r="F41" s="224">
        <v>4265.056142437097</v>
      </c>
      <c r="G41" s="242">
        <v>3921.653718081915</v>
      </c>
      <c r="H41" s="224">
        <v>3578.2965815732796</v>
      </c>
      <c r="I41" s="242">
        <v>3235.0273572357587</v>
      </c>
      <c r="J41" s="224">
        <v>2891.5844819737235</v>
      </c>
      <c r="K41" s="226">
        <v>2548.296314938314</v>
      </c>
      <c r="L41" s="242">
        <v>2204.9332300352376</v>
      </c>
      <c r="M41" s="224">
        <v>1861.5029905292681</v>
      </c>
      <c r="N41" s="490">
        <v>1518.1692982165673</v>
      </c>
      <c r="O41" s="460" t="s">
        <v>225</v>
      </c>
      <c r="P41" s="204"/>
      <c r="Q41" s="644" t="s">
        <v>226</v>
      </c>
      <c r="R41" s="645" t="s">
        <v>226</v>
      </c>
      <c r="S41" s="197"/>
    </row>
    <row r="42" spans="1:19" s="18" customFormat="1" ht="20.25" customHeight="1">
      <c r="A42" s="61" t="str">
        <f>Parameters!R39</f>
        <v>F</v>
      </c>
      <c r="B42" s="211" t="s">
        <v>130</v>
      </c>
      <c r="C42" s="211"/>
      <c r="D42" s="632" t="s">
        <v>644</v>
      </c>
      <c r="E42" s="632"/>
      <c r="F42" s="223">
        <v>5.668376547526523</v>
      </c>
      <c r="G42" s="245">
        <v>5.996620297827626</v>
      </c>
      <c r="H42" s="223">
        <v>6.779492504260313</v>
      </c>
      <c r="I42" s="245">
        <v>6.886414902091689</v>
      </c>
      <c r="J42" s="223">
        <v>5.802700341953525</v>
      </c>
      <c r="K42" s="228">
        <v>4.495434176184601</v>
      </c>
      <c r="L42" s="245">
        <v>3.9428356855730797</v>
      </c>
      <c r="M42" s="223">
        <v>3.0684819714493248</v>
      </c>
      <c r="N42" s="489">
        <v>3.073619949636395</v>
      </c>
      <c r="O42" s="461" t="s">
        <v>130</v>
      </c>
      <c r="P42" s="205"/>
      <c r="Q42" s="642" t="s">
        <v>131</v>
      </c>
      <c r="R42" s="643" t="s">
        <v>131</v>
      </c>
      <c r="S42" s="196"/>
    </row>
    <row r="43" spans="1:19" s="18" customFormat="1" ht="33.75" customHeight="1">
      <c r="A43" s="59" t="str">
        <f>Parameters!R40</f>
        <v>G</v>
      </c>
      <c r="B43" s="211" t="s">
        <v>57</v>
      </c>
      <c r="C43" s="211"/>
      <c r="D43" s="632" t="s">
        <v>645</v>
      </c>
      <c r="E43" s="632"/>
      <c r="F43" s="223">
        <v>633.7258884931955</v>
      </c>
      <c r="G43" s="245">
        <v>529.3138570479252</v>
      </c>
      <c r="H43" s="223">
        <v>512.3355534296782</v>
      </c>
      <c r="I43" s="245">
        <v>446.10559680075056</v>
      </c>
      <c r="J43" s="223">
        <v>363.8576760583037</v>
      </c>
      <c r="K43" s="228">
        <v>296.9456952470559</v>
      </c>
      <c r="L43" s="245">
        <v>250.61323619309803</v>
      </c>
      <c r="M43" s="223">
        <v>235.41835673280286</v>
      </c>
      <c r="N43" s="492">
        <v>230.2269336831754</v>
      </c>
      <c r="O43" s="205" t="s">
        <v>57</v>
      </c>
      <c r="P43" s="205"/>
      <c r="Q43" s="642" t="s">
        <v>56</v>
      </c>
      <c r="R43" s="643" t="s">
        <v>56</v>
      </c>
      <c r="S43" s="196"/>
    </row>
    <row r="44" spans="1:19" s="18" customFormat="1" ht="24.75" customHeight="1">
      <c r="A44" s="58" t="str">
        <f>Parameters!R41</f>
        <v>G45</v>
      </c>
      <c r="B44" s="210" t="s">
        <v>227</v>
      </c>
      <c r="C44" s="210"/>
      <c r="D44" s="633" t="s">
        <v>646</v>
      </c>
      <c r="E44" s="633"/>
      <c r="F44" s="224">
        <v>88.46215823268632</v>
      </c>
      <c r="G44" s="242">
        <v>57.438399383810584</v>
      </c>
      <c r="H44" s="224">
        <v>59.87242401641747</v>
      </c>
      <c r="I44" s="242">
        <v>54.22526794356703</v>
      </c>
      <c r="J44" s="224">
        <v>43.31060313968526</v>
      </c>
      <c r="K44" s="226">
        <v>33.000884609919076</v>
      </c>
      <c r="L44" s="242">
        <v>26.726125074534234</v>
      </c>
      <c r="M44" s="224">
        <v>25.108538971394562</v>
      </c>
      <c r="N44" s="493">
        <v>24.570272312733575</v>
      </c>
      <c r="O44" s="204" t="s">
        <v>227</v>
      </c>
      <c r="P44" s="204"/>
      <c r="Q44" s="644" t="s">
        <v>228</v>
      </c>
      <c r="R44" s="645" t="s">
        <v>228</v>
      </c>
      <c r="S44" s="196"/>
    </row>
    <row r="45" spans="1:19" s="19" customFormat="1" ht="15" customHeight="1">
      <c r="A45" s="58" t="str">
        <f>Parameters!R42</f>
        <v>G46</v>
      </c>
      <c r="B45" s="210" t="s">
        <v>229</v>
      </c>
      <c r="C45" s="210"/>
      <c r="D45" s="633" t="s">
        <v>647</v>
      </c>
      <c r="E45" s="633"/>
      <c r="F45" s="224">
        <v>419.989281419599</v>
      </c>
      <c r="G45" s="242">
        <v>324.95338257164576</v>
      </c>
      <c r="H45" s="224">
        <v>300.5980654991959</v>
      </c>
      <c r="I45" s="242">
        <v>262.381511784429</v>
      </c>
      <c r="J45" s="224">
        <v>215.8173768029312</v>
      </c>
      <c r="K45" s="226">
        <v>186.84529275338943</v>
      </c>
      <c r="L45" s="242">
        <v>158.0706261488721</v>
      </c>
      <c r="M45" s="224">
        <v>148.48410964072852</v>
      </c>
      <c r="N45" s="490">
        <v>145.19580027544683</v>
      </c>
      <c r="O45" s="460" t="s">
        <v>229</v>
      </c>
      <c r="P45" s="204"/>
      <c r="Q45" s="644" t="s">
        <v>230</v>
      </c>
      <c r="R45" s="645" t="s">
        <v>230</v>
      </c>
      <c r="S45" s="197"/>
    </row>
    <row r="46" spans="1:19" s="19" customFormat="1" ht="15" customHeight="1">
      <c r="A46" s="58" t="str">
        <f>Parameters!R43</f>
        <v>G47</v>
      </c>
      <c r="B46" s="210" t="s">
        <v>231</v>
      </c>
      <c r="C46" s="210"/>
      <c r="D46" s="633" t="s">
        <v>583</v>
      </c>
      <c r="E46" s="633"/>
      <c r="F46" s="224">
        <v>125.27444884091021</v>
      </c>
      <c r="G46" s="242">
        <v>146.92207509246896</v>
      </c>
      <c r="H46" s="224">
        <v>151.86506391406482</v>
      </c>
      <c r="I46" s="242">
        <v>129.49881707275455</v>
      </c>
      <c r="J46" s="224">
        <v>104.72969611568729</v>
      </c>
      <c r="K46" s="226">
        <v>77.09951788374737</v>
      </c>
      <c r="L46" s="242">
        <v>65.81648496969171</v>
      </c>
      <c r="M46" s="224">
        <v>61.82570812067978</v>
      </c>
      <c r="N46" s="490">
        <v>60.46086109499498</v>
      </c>
      <c r="O46" s="460" t="s">
        <v>231</v>
      </c>
      <c r="P46" s="204"/>
      <c r="Q46" s="644" t="s">
        <v>232</v>
      </c>
      <c r="R46" s="645" t="s">
        <v>232</v>
      </c>
      <c r="S46" s="197"/>
    </row>
    <row r="47" spans="1:19" s="19" customFormat="1" ht="20.25" customHeight="1">
      <c r="A47" s="59" t="str">
        <f>Parameters!R44</f>
        <v>H</v>
      </c>
      <c r="B47" s="211" t="s">
        <v>76</v>
      </c>
      <c r="C47" s="211"/>
      <c r="D47" s="632" t="s">
        <v>648</v>
      </c>
      <c r="E47" s="632"/>
      <c r="F47" s="223">
        <v>1616.2846401011311</v>
      </c>
      <c r="G47" s="245">
        <v>1406.539863375526</v>
      </c>
      <c r="H47" s="223">
        <v>1384.448252416244</v>
      </c>
      <c r="I47" s="245">
        <v>1247.0579294160013</v>
      </c>
      <c r="J47" s="223">
        <v>1115.2545089097716</v>
      </c>
      <c r="K47" s="228">
        <v>1025.4575487628629</v>
      </c>
      <c r="L47" s="245">
        <v>903.9233142069372</v>
      </c>
      <c r="M47" s="223">
        <v>849.2011641218744</v>
      </c>
      <c r="N47" s="489">
        <v>830.9946334511939</v>
      </c>
      <c r="O47" s="461" t="s">
        <v>76</v>
      </c>
      <c r="P47" s="205"/>
      <c r="Q47" s="642" t="s">
        <v>75</v>
      </c>
      <c r="R47" s="643" t="s">
        <v>75</v>
      </c>
      <c r="S47" s="197"/>
    </row>
    <row r="48" spans="1:19" s="18" customFormat="1" ht="15" customHeight="1">
      <c r="A48" s="58" t="str">
        <f>Parameters!R45</f>
        <v>H49</v>
      </c>
      <c r="B48" s="210" t="s">
        <v>233</v>
      </c>
      <c r="C48" s="210"/>
      <c r="D48" s="633" t="s">
        <v>649</v>
      </c>
      <c r="E48" s="633"/>
      <c r="F48" s="224">
        <v>1454.2684546774124</v>
      </c>
      <c r="G48" s="242">
        <v>1297.1653815987363</v>
      </c>
      <c r="H48" s="224">
        <v>1257.183216195573</v>
      </c>
      <c r="I48" s="242">
        <v>1126.3665084486217</v>
      </c>
      <c r="J48" s="224">
        <v>1011.602163860832</v>
      </c>
      <c r="K48" s="226">
        <v>937.3919485260546</v>
      </c>
      <c r="L48" s="242">
        <v>830.9518275560672</v>
      </c>
      <c r="M48" s="224">
        <v>780.6549476807219</v>
      </c>
      <c r="N48" s="490">
        <v>763.96515672985</v>
      </c>
      <c r="O48" s="460" t="s">
        <v>233</v>
      </c>
      <c r="P48" s="204"/>
      <c r="Q48" s="644" t="s">
        <v>234</v>
      </c>
      <c r="R48" s="645" t="s">
        <v>234</v>
      </c>
      <c r="S48" s="196"/>
    </row>
    <row r="49" spans="1:19" s="18" customFormat="1" ht="15" customHeight="1">
      <c r="A49" s="58" t="str">
        <f>Parameters!R46</f>
        <v>H50</v>
      </c>
      <c r="B49" s="210" t="s">
        <v>235</v>
      </c>
      <c r="C49" s="210"/>
      <c r="D49" s="633" t="s">
        <v>650</v>
      </c>
      <c r="E49" s="633"/>
      <c r="F49" s="224">
        <v>15.367337031707745</v>
      </c>
      <c r="G49" s="242">
        <v>7.153543473732775</v>
      </c>
      <c r="H49" s="224">
        <v>5.949377440650833</v>
      </c>
      <c r="I49" s="242">
        <v>3.6764815313153694</v>
      </c>
      <c r="J49" s="224">
        <v>6.466634606323338</v>
      </c>
      <c r="K49" s="226">
        <v>5.3989866643903985</v>
      </c>
      <c r="L49" s="242">
        <v>4.532155064752676</v>
      </c>
      <c r="M49" s="224">
        <v>4.257278583227497</v>
      </c>
      <c r="N49" s="490">
        <v>4.162917807103045</v>
      </c>
      <c r="O49" s="460" t="s">
        <v>235</v>
      </c>
      <c r="P49" s="204"/>
      <c r="Q49" s="644" t="s">
        <v>133</v>
      </c>
      <c r="R49" s="645" t="s">
        <v>133</v>
      </c>
      <c r="S49" s="196"/>
    </row>
    <row r="50" spans="1:19" s="19" customFormat="1" ht="15" customHeight="1">
      <c r="A50" s="58" t="str">
        <f>Parameters!R47</f>
        <v>H51</v>
      </c>
      <c r="B50" s="210" t="s">
        <v>236</v>
      </c>
      <c r="C50" s="210"/>
      <c r="D50" s="633" t="s">
        <v>651</v>
      </c>
      <c r="E50" s="633"/>
      <c r="F50" s="224">
        <v>30.757270858165025</v>
      </c>
      <c r="G50" s="242">
        <v>29.656014823461987</v>
      </c>
      <c r="H50" s="224">
        <v>27.56744075239049</v>
      </c>
      <c r="I50" s="242">
        <v>29.913580746466103</v>
      </c>
      <c r="J50" s="224">
        <v>28.594982014299674</v>
      </c>
      <c r="K50" s="226">
        <v>23.119546678838372</v>
      </c>
      <c r="L50" s="242">
        <v>17.17849584227076</v>
      </c>
      <c r="M50" s="224">
        <v>16.136590570431814</v>
      </c>
      <c r="N50" s="490">
        <v>15.778795949765627</v>
      </c>
      <c r="O50" s="460" t="s">
        <v>236</v>
      </c>
      <c r="P50" s="204"/>
      <c r="Q50" s="644" t="s">
        <v>134</v>
      </c>
      <c r="R50" s="645" t="s">
        <v>134</v>
      </c>
      <c r="S50" s="197"/>
    </row>
    <row r="51" spans="1:19" s="19" customFormat="1" ht="15" customHeight="1">
      <c r="A51" s="58" t="str">
        <f>Parameters!R48</f>
        <v>H52</v>
      </c>
      <c r="B51" s="210" t="s">
        <v>237</v>
      </c>
      <c r="C51" s="210"/>
      <c r="D51" s="633" t="s">
        <v>652</v>
      </c>
      <c r="E51" s="633"/>
      <c r="F51" s="224">
        <v>107.30326754341598</v>
      </c>
      <c r="G51" s="242">
        <v>63.82648946975231</v>
      </c>
      <c r="H51" s="224">
        <v>86.19866807270289</v>
      </c>
      <c r="I51" s="242">
        <v>79.85695646083062</v>
      </c>
      <c r="J51" s="224">
        <v>62.10873738842545</v>
      </c>
      <c r="K51" s="226">
        <v>53.66998589906548</v>
      </c>
      <c r="L51" s="242">
        <v>45.48551496766772</v>
      </c>
      <c r="M51" s="224">
        <v>42.727309633801475</v>
      </c>
      <c r="N51" s="490">
        <v>41.78301399759937</v>
      </c>
      <c r="O51" s="460" t="s">
        <v>237</v>
      </c>
      <c r="P51" s="204"/>
      <c r="Q51" s="644" t="s">
        <v>238</v>
      </c>
      <c r="R51" s="645" t="s">
        <v>238</v>
      </c>
      <c r="S51" s="197"/>
    </row>
    <row r="52" spans="1:19" s="19" customFormat="1" ht="15" customHeight="1">
      <c r="A52" s="58" t="str">
        <f>Parameters!R49</f>
        <v>H53</v>
      </c>
      <c r="B52" s="210" t="s">
        <v>239</v>
      </c>
      <c r="C52" s="210"/>
      <c r="D52" s="633" t="s">
        <v>653</v>
      </c>
      <c r="E52" s="633"/>
      <c r="F52" s="224">
        <v>8.588309990429924</v>
      </c>
      <c r="G52" s="242">
        <v>8.73843400984268</v>
      </c>
      <c r="H52" s="224">
        <v>7.549549954926778</v>
      </c>
      <c r="I52" s="242">
        <v>7.244402228767411</v>
      </c>
      <c r="J52" s="224">
        <v>6.481991039891267</v>
      </c>
      <c r="K52" s="226">
        <v>5.877080994514074</v>
      </c>
      <c r="L52" s="242">
        <v>5.775320776178739</v>
      </c>
      <c r="M52" s="224">
        <v>5.425037653691675</v>
      </c>
      <c r="N52" s="490">
        <v>5.304748966875818</v>
      </c>
      <c r="O52" s="460" t="s">
        <v>239</v>
      </c>
      <c r="P52" s="204"/>
      <c r="Q52" s="644" t="s">
        <v>240</v>
      </c>
      <c r="R52" s="645" t="s">
        <v>240</v>
      </c>
      <c r="S52" s="197"/>
    </row>
    <row r="53" spans="1:19" s="18" customFormat="1" ht="34.5" customHeight="1">
      <c r="A53" s="59" t="str">
        <f>Parameters!R50</f>
        <v>I</v>
      </c>
      <c r="B53" s="211" t="s">
        <v>132</v>
      </c>
      <c r="C53" s="211"/>
      <c r="D53" s="632" t="s">
        <v>654</v>
      </c>
      <c r="E53" s="632"/>
      <c r="F53" s="223">
        <v>22.35780972804255</v>
      </c>
      <c r="G53" s="245">
        <v>19.063474424598734</v>
      </c>
      <c r="H53" s="223">
        <v>19.331206666193204</v>
      </c>
      <c r="I53" s="245">
        <v>19.27721524090949</v>
      </c>
      <c r="J53" s="223">
        <v>18.68479378316165</v>
      </c>
      <c r="K53" s="228">
        <v>16.871719044747284</v>
      </c>
      <c r="L53" s="245">
        <v>15.245700099763916</v>
      </c>
      <c r="M53" s="223">
        <v>14.321370268644177</v>
      </c>
      <c r="N53" s="489">
        <v>14.005714655723644</v>
      </c>
      <c r="O53" s="461" t="s">
        <v>132</v>
      </c>
      <c r="P53" s="205"/>
      <c r="Q53" s="642" t="s">
        <v>241</v>
      </c>
      <c r="R53" s="643" t="s">
        <v>241</v>
      </c>
      <c r="S53" s="196"/>
    </row>
    <row r="54" spans="1:19" s="18" customFormat="1" ht="21" customHeight="1">
      <c r="A54" s="59" t="str">
        <f>Parameters!R51</f>
        <v>J</v>
      </c>
      <c r="B54" s="211" t="s">
        <v>78</v>
      </c>
      <c r="C54" s="211"/>
      <c r="D54" s="632" t="s">
        <v>655</v>
      </c>
      <c r="E54" s="632"/>
      <c r="F54" s="223">
        <v>24.030890332336398</v>
      </c>
      <c r="G54" s="245">
        <v>20.43151220251289</v>
      </c>
      <c r="H54" s="223">
        <v>18.089617244728384</v>
      </c>
      <c r="I54" s="245">
        <v>17.806184402241225</v>
      </c>
      <c r="J54" s="223">
        <v>14.703247084246959</v>
      </c>
      <c r="K54" s="228">
        <v>11.009195951107303</v>
      </c>
      <c r="L54" s="245">
        <v>9.784114206071514</v>
      </c>
      <c r="M54" s="223">
        <v>9.190798223725434</v>
      </c>
      <c r="N54" s="489">
        <v>8.987594801133891</v>
      </c>
      <c r="O54" s="461" t="s">
        <v>78</v>
      </c>
      <c r="P54" s="205"/>
      <c r="Q54" s="642" t="s">
        <v>77</v>
      </c>
      <c r="R54" s="643" t="s">
        <v>77</v>
      </c>
      <c r="S54" s="196"/>
    </row>
    <row r="55" spans="1:19" s="18" customFormat="1" ht="37.5" customHeight="1">
      <c r="A55" s="60" t="str">
        <f>Parameters!R52</f>
        <v>J58-J60</v>
      </c>
      <c r="B55" s="212" t="s">
        <v>69</v>
      </c>
      <c r="C55" s="212"/>
      <c r="D55" s="634" t="s">
        <v>656</v>
      </c>
      <c r="E55" s="634"/>
      <c r="F55" s="225">
        <v>6.604973150953613</v>
      </c>
      <c r="G55" s="243">
        <v>5.153365469426635</v>
      </c>
      <c r="H55" s="225">
        <v>4.450986186836362</v>
      </c>
      <c r="I55" s="243">
        <v>3.7554447497079098</v>
      </c>
      <c r="J55" s="225">
        <v>3.404165885530477</v>
      </c>
      <c r="K55" s="227">
        <v>2.8605651124212583</v>
      </c>
      <c r="L55" s="243">
        <v>2.8035647755397597</v>
      </c>
      <c r="M55" s="225">
        <v>2.633536769192928</v>
      </c>
      <c r="N55" s="491">
        <v>2.575214352559707</v>
      </c>
      <c r="O55" s="462" t="s">
        <v>69</v>
      </c>
      <c r="P55" s="206"/>
      <c r="Q55" s="650" t="s">
        <v>68</v>
      </c>
      <c r="R55" s="651" t="s">
        <v>68</v>
      </c>
      <c r="S55" s="196"/>
    </row>
    <row r="56" spans="1:19" s="19" customFormat="1" ht="15" customHeight="1">
      <c r="A56" s="58" t="str">
        <f>Parameters!R53</f>
        <v>J58</v>
      </c>
      <c r="B56" s="210" t="s">
        <v>242</v>
      </c>
      <c r="C56" s="210"/>
      <c r="D56" s="633" t="s">
        <v>584</v>
      </c>
      <c r="E56" s="633"/>
      <c r="F56" s="224">
        <v>3.23976160032153</v>
      </c>
      <c r="G56" s="242">
        <v>2.6426874158595584</v>
      </c>
      <c r="H56" s="224">
        <v>1.9319338446843388</v>
      </c>
      <c r="I56" s="242">
        <v>1.3220108462445743</v>
      </c>
      <c r="J56" s="224">
        <v>1.1834658829384517</v>
      </c>
      <c r="K56" s="226">
        <v>0.9738678881399402</v>
      </c>
      <c r="L56" s="242">
        <v>0.9806352610695851</v>
      </c>
      <c r="M56" s="224">
        <v>0.921158048533583</v>
      </c>
      <c r="N56" s="490">
        <v>0.9007333254106825</v>
      </c>
      <c r="O56" s="460" t="s">
        <v>242</v>
      </c>
      <c r="P56" s="204"/>
      <c r="Q56" s="644" t="s">
        <v>243</v>
      </c>
      <c r="R56" s="645" t="s">
        <v>243</v>
      </c>
      <c r="S56" s="197"/>
    </row>
    <row r="57" spans="1:19" s="19" customFormat="1" ht="37.5" customHeight="1">
      <c r="A57" s="58" t="str">
        <f>Parameters!R54</f>
        <v>J59_J60</v>
      </c>
      <c r="B57" s="210" t="s">
        <v>244</v>
      </c>
      <c r="C57" s="210"/>
      <c r="D57" s="633" t="s">
        <v>657</v>
      </c>
      <c r="E57" s="633"/>
      <c r="F57" s="224">
        <v>3.3652115506320834</v>
      </c>
      <c r="G57" s="242">
        <v>2.5106780535670765</v>
      </c>
      <c r="H57" s="224">
        <v>2.5190523421520234</v>
      </c>
      <c r="I57" s="242">
        <v>2.433433903463335</v>
      </c>
      <c r="J57" s="224">
        <v>2.220700002592025</v>
      </c>
      <c r="K57" s="226">
        <v>1.8866972242813183</v>
      </c>
      <c r="L57" s="242">
        <v>1.8229295144701747</v>
      </c>
      <c r="M57" s="224">
        <v>1.712378720659345</v>
      </c>
      <c r="N57" s="490">
        <v>1.6744810271490245</v>
      </c>
      <c r="O57" s="460" t="s">
        <v>244</v>
      </c>
      <c r="P57" s="204"/>
      <c r="Q57" s="644" t="s">
        <v>245</v>
      </c>
      <c r="R57" s="645" t="s">
        <v>245</v>
      </c>
      <c r="S57" s="197"/>
    </row>
    <row r="58" spans="1:19" s="19" customFormat="1" ht="15" customHeight="1">
      <c r="A58" s="60" t="str">
        <f>Parameters!R55</f>
        <v>J61</v>
      </c>
      <c r="B58" s="212" t="s">
        <v>246</v>
      </c>
      <c r="C58" s="212"/>
      <c r="D58" s="634" t="s">
        <v>658</v>
      </c>
      <c r="E58" s="634"/>
      <c r="F58" s="225">
        <v>12.659434480986999</v>
      </c>
      <c r="G58" s="243">
        <v>10.534080413386562</v>
      </c>
      <c r="H58" s="225">
        <v>8.187371610482959</v>
      </c>
      <c r="I58" s="243">
        <v>8.171423012791154</v>
      </c>
      <c r="J58" s="225">
        <v>5.994451043088567</v>
      </c>
      <c r="K58" s="227">
        <v>3.884267448533938</v>
      </c>
      <c r="L58" s="243">
        <v>3.110315703512392</v>
      </c>
      <c r="M58" s="225">
        <v>2.921689232422745</v>
      </c>
      <c r="N58" s="491">
        <v>2.857012980677942</v>
      </c>
      <c r="O58" s="462" t="s">
        <v>246</v>
      </c>
      <c r="P58" s="206"/>
      <c r="Q58" s="650" t="s">
        <v>247</v>
      </c>
      <c r="R58" s="651" t="s">
        <v>247</v>
      </c>
      <c r="S58" s="197"/>
    </row>
    <row r="59" spans="1:19" s="18" customFormat="1" ht="37.5" customHeight="1">
      <c r="A59" s="60" t="str">
        <f>Parameters!R56</f>
        <v>J62_J63</v>
      </c>
      <c r="B59" s="212" t="s">
        <v>249</v>
      </c>
      <c r="C59" s="212"/>
      <c r="D59" s="634" t="s">
        <v>659</v>
      </c>
      <c r="E59" s="634"/>
      <c r="F59" s="225">
        <v>4.766482700395788</v>
      </c>
      <c r="G59" s="243">
        <v>4.744066319699696</v>
      </c>
      <c r="H59" s="225">
        <v>5.451259447409064</v>
      </c>
      <c r="I59" s="243">
        <v>5.87931663974216</v>
      </c>
      <c r="J59" s="225">
        <v>5.304630155627917</v>
      </c>
      <c r="K59" s="227">
        <v>4.264363390152104</v>
      </c>
      <c r="L59" s="243">
        <v>3.8702337270193645</v>
      </c>
      <c r="M59" s="225">
        <v>3.635572222109762</v>
      </c>
      <c r="N59" s="491">
        <v>3.5553674678962417</v>
      </c>
      <c r="O59" s="462" t="s">
        <v>249</v>
      </c>
      <c r="P59" s="206"/>
      <c r="Q59" s="650" t="s">
        <v>248</v>
      </c>
      <c r="R59" s="651" t="s">
        <v>248</v>
      </c>
      <c r="S59" s="196"/>
    </row>
    <row r="60" spans="1:19" s="18" customFormat="1" ht="20.25" customHeight="1">
      <c r="A60" s="59" t="str">
        <f>Parameters!R57</f>
        <v>K</v>
      </c>
      <c r="B60" s="211" t="s">
        <v>80</v>
      </c>
      <c r="C60" s="211"/>
      <c r="D60" s="632" t="s">
        <v>660</v>
      </c>
      <c r="E60" s="632"/>
      <c r="F60" s="223">
        <v>238.06625442787902</v>
      </c>
      <c r="G60" s="245">
        <v>227.3204781147382</v>
      </c>
      <c r="H60" s="223">
        <v>225.93268509117647</v>
      </c>
      <c r="I60" s="245">
        <v>220.2527198652308</v>
      </c>
      <c r="J60" s="223">
        <v>205.06762117093535</v>
      </c>
      <c r="K60" s="228">
        <v>174.7601702474958</v>
      </c>
      <c r="L60" s="245">
        <v>147.81429741152294</v>
      </c>
      <c r="M60" s="223">
        <v>138.86116168055804</v>
      </c>
      <c r="N60" s="489">
        <v>135.8476837259876</v>
      </c>
      <c r="O60" s="461" t="s">
        <v>80</v>
      </c>
      <c r="P60" s="205"/>
      <c r="Q60" s="642" t="s">
        <v>79</v>
      </c>
      <c r="R60" s="643" t="s">
        <v>79</v>
      </c>
      <c r="S60" s="196"/>
    </row>
    <row r="61" spans="1:19" s="19" customFormat="1" ht="15" customHeight="1">
      <c r="A61" s="58" t="str">
        <f>Parameters!R58</f>
        <v>K64</v>
      </c>
      <c r="B61" s="210" t="s">
        <v>250</v>
      </c>
      <c r="C61" s="210"/>
      <c r="D61" s="633" t="s">
        <v>661</v>
      </c>
      <c r="E61" s="633"/>
      <c r="F61" s="224">
        <v>66.57152918625764</v>
      </c>
      <c r="G61" s="242">
        <v>54.89799350744032</v>
      </c>
      <c r="H61" s="224">
        <v>50.69267512251454</v>
      </c>
      <c r="I61" s="242">
        <v>52.294778554152856</v>
      </c>
      <c r="J61" s="224">
        <v>42.57403747319339</v>
      </c>
      <c r="K61" s="226">
        <v>36.914064664473166</v>
      </c>
      <c r="L61" s="242">
        <v>34.98197674689126</v>
      </c>
      <c r="M61" s="224">
        <v>32.87227598574431</v>
      </c>
      <c r="N61" s="490">
        <v>32.20866444151231</v>
      </c>
      <c r="O61" s="460" t="s">
        <v>250</v>
      </c>
      <c r="P61" s="204"/>
      <c r="Q61" s="644" t="s">
        <v>251</v>
      </c>
      <c r="R61" s="645" t="s">
        <v>251</v>
      </c>
      <c r="S61" s="197"/>
    </row>
    <row r="62" spans="1:19" s="19" customFormat="1" ht="24.75" customHeight="1">
      <c r="A62" s="58" t="str">
        <f>Parameters!R59</f>
        <v>K65</v>
      </c>
      <c r="B62" s="210" t="s">
        <v>253</v>
      </c>
      <c r="C62" s="210"/>
      <c r="D62" s="633" t="s">
        <v>662</v>
      </c>
      <c r="E62" s="633"/>
      <c r="F62" s="224">
        <v>164.83294371110816</v>
      </c>
      <c r="G62" s="242">
        <v>167.25702781603383</v>
      </c>
      <c r="H62" s="224">
        <v>169.56757992882092</v>
      </c>
      <c r="I62" s="242">
        <v>162.63423834167497</v>
      </c>
      <c r="J62" s="224">
        <v>157.7654935964608</v>
      </c>
      <c r="K62" s="226">
        <v>133.70878915345205</v>
      </c>
      <c r="L62" s="242">
        <v>109.80550289435607</v>
      </c>
      <c r="M62" s="224">
        <v>103.14561058521467</v>
      </c>
      <c r="N62" s="490">
        <v>100.85857575889001</v>
      </c>
      <c r="O62" s="460" t="s">
        <v>253</v>
      </c>
      <c r="P62" s="204"/>
      <c r="Q62" s="644" t="s">
        <v>252</v>
      </c>
      <c r="R62" s="645" t="s">
        <v>252</v>
      </c>
      <c r="S62" s="197"/>
    </row>
    <row r="63" spans="1:19" s="19" customFormat="1" ht="15" customHeight="1">
      <c r="A63" s="58" t="str">
        <f>Parameters!R60</f>
        <v>K66</v>
      </c>
      <c r="B63" s="210" t="s">
        <v>255</v>
      </c>
      <c r="C63" s="210"/>
      <c r="D63" s="633" t="s">
        <v>663</v>
      </c>
      <c r="E63" s="633"/>
      <c r="F63" s="224">
        <v>6.661781530513218</v>
      </c>
      <c r="G63" s="242">
        <v>5.165456791264033</v>
      </c>
      <c r="H63" s="224">
        <v>5.672430039840994</v>
      </c>
      <c r="I63" s="242">
        <v>5.323702969402976</v>
      </c>
      <c r="J63" s="224">
        <v>4.728090101281177</v>
      </c>
      <c r="K63" s="226">
        <v>4.137316429570594</v>
      </c>
      <c r="L63" s="242">
        <v>3.0268177702756134</v>
      </c>
      <c r="M63" s="224">
        <v>2.8432751095990696</v>
      </c>
      <c r="N63" s="490">
        <v>2.78044352558527</v>
      </c>
      <c r="O63" s="460" t="s">
        <v>255</v>
      </c>
      <c r="P63" s="204"/>
      <c r="Q63" s="644" t="s">
        <v>254</v>
      </c>
      <c r="R63" s="645" t="s">
        <v>254</v>
      </c>
      <c r="S63" s="197"/>
    </row>
    <row r="64" spans="1:19" s="19" customFormat="1" ht="20.25" customHeight="1">
      <c r="A64" s="59" t="str">
        <f>Parameters!R61</f>
        <v>L</v>
      </c>
      <c r="B64" s="211" t="s">
        <v>135</v>
      </c>
      <c r="C64" s="211"/>
      <c r="D64" s="632" t="s">
        <v>585</v>
      </c>
      <c r="E64" s="632"/>
      <c r="F64" s="223">
        <v>41.65633431594144</v>
      </c>
      <c r="G64" s="245">
        <v>35.62159529986604</v>
      </c>
      <c r="H64" s="223">
        <v>39.763297448627505</v>
      </c>
      <c r="I64" s="245">
        <v>49.40648668804201</v>
      </c>
      <c r="J64" s="223">
        <v>36.90766616953283</v>
      </c>
      <c r="K64" s="228">
        <v>26.31544647587062</v>
      </c>
      <c r="L64" s="245">
        <v>23.73027238290315</v>
      </c>
      <c r="M64" s="223">
        <v>22.291202051403616</v>
      </c>
      <c r="N64" s="489">
        <v>21.79809033937286</v>
      </c>
      <c r="O64" s="461" t="s">
        <v>135</v>
      </c>
      <c r="P64" s="205"/>
      <c r="Q64" s="642" t="s">
        <v>116</v>
      </c>
      <c r="R64" s="643" t="s">
        <v>116</v>
      </c>
      <c r="S64" s="197"/>
    </row>
    <row r="65" spans="1:19" s="19" customFormat="1" ht="21" customHeight="1">
      <c r="A65" s="59" t="str">
        <f>Parameters!R63</f>
        <v>M</v>
      </c>
      <c r="B65" s="211" t="s">
        <v>81</v>
      </c>
      <c r="C65" s="211"/>
      <c r="D65" s="632" t="s">
        <v>586</v>
      </c>
      <c r="E65" s="632"/>
      <c r="F65" s="223">
        <v>44.88050347574089</v>
      </c>
      <c r="G65" s="245">
        <v>39.77703422795869</v>
      </c>
      <c r="H65" s="223">
        <v>36.19671733316592</v>
      </c>
      <c r="I65" s="245">
        <v>30.74004093792797</v>
      </c>
      <c r="J65" s="223">
        <v>25.210296617949233</v>
      </c>
      <c r="K65" s="228">
        <v>22.609952053976855</v>
      </c>
      <c r="L65" s="245">
        <v>18.15683416572436</v>
      </c>
      <c r="M65" s="223">
        <v>17.05634241365908</v>
      </c>
      <c r="N65" s="489">
        <v>16.68223529239026</v>
      </c>
      <c r="O65" s="461" t="s">
        <v>81</v>
      </c>
      <c r="P65" s="205"/>
      <c r="Q65" s="642" t="s">
        <v>82</v>
      </c>
      <c r="R65" s="643" t="s">
        <v>82</v>
      </c>
      <c r="S65" s="197"/>
    </row>
    <row r="66" spans="1:19" s="19" customFormat="1" ht="54.75" customHeight="1">
      <c r="A66" s="60" t="str">
        <f>Parameters!R64</f>
        <v>M69-M71</v>
      </c>
      <c r="B66" s="212" t="s">
        <v>71</v>
      </c>
      <c r="C66" s="212"/>
      <c r="D66" s="634" t="s">
        <v>587</v>
      </c>
      <c r="E66" s="634"/>
      <c r="F66" s="225">
        <v>24.504736993905414</v>
      </c>
      <c r="G66" s="243">
        <v>22.422577685067363</v>
      </c>
      <c r="H66" s="225">
        <v>19.355762415171377</v>
      </c>
      <c r="I66" s="243">
        <v>15.690184974822882</v>
      </c>
      <c r="J66" s="225">
        <v>12.848773191311365</v>
      </c>
      <c r="K66" s="227">
        <v>9.946527941098253</v>
      </c>
      <c r="L66" s="243">
        <v>8.294093663772177</v>
      </c>
      <c r="M66" s="225">
        <v>7.791686713915642</v>
      </c>
      <c r="N66" s="491">
        <v>7.62242064789068</v>
      </c>
      <c r="O66" s="462" t="s">
        <v>71</v>
      </c>
      <c r="P66" s="206"/>
      <c r="Q66" s="650" t="s">
        <v>70</v>
      </c>
      <c r="R66" s="651" t="s">
        <v>70</v>
      </c>
      <c r="S66" s="197"/>
    </row>
    <row r="67" spans="1:19" s="18" customFormat="1" ht="24.75" customHeight="1">
      <c r="A67" s="58" t="str">
        <f>Parameters!R65</f>
        <v>M69_M70</v>
      </c>
      <c r="B67" s="210" t="s">
        <v>258</v>
      </c>
      <c r="C67" s="210"/>
      <c r="D67" s="633" t="s">
        <v>588</v>
      </c>
      <c r="E67" s="633"/>
      <c r="F67" s="224">
        <v>11.440496113726342</v>
      </c>
      <c r="G67" s="242">
        <v>9.931563417199275</v>
      </c>
      <c r="H67" s="224">
        <v>8.287534673816321</v>
      </c>
      <c r="I67" s="242">
        <v>6.442203084264756</v>
      </c>
      <c r="J67" s="224">
        <v>5.557549638569895</v>
      </c>
      <c r="K67" s="226">
        <v>4.2283188840614185</v>
      </c>
      <c r="L67" s="242">
        <v>3.7946665668227806</v>
      </c>
      <c r="M67" s="224">
        <v>3.565069768630207</v>
      </c>
      <c r="N67" s="490">
        <v>3.4890429507257608</v>
      </c>
      <c r="O67" s="460" t="s">
        <v>258</v>
      </c>
      <c r="P67" s="204"/>
      <c r="Q67" s="644" t="s">
        <v>257</v>
      </c>
      <c r="R67" s="645" t="s">
        <v>257</v>
      </c>
      <c r="S67" s="196"/>
    </row>
    <row r="68" spans="1:19" s="18" customFormat="1" ht="15" customHeight="1">
      <c r="A68" s="58" t="str">
        <f>Parameters!R66</f>
        <v>M71</v>
      </c>
      <c r="B68" s="210" t="s">
        <v>260</v>
      </c>
      <c r="C68" s="210"/>
      <c r="D68" s="633" t="s">
        <v>589</v>
      </c>
      <c r="E68" s="633"/>
      <c r="F68" s="224">
        <v>13.064240880179073</v>
      </c>
      <c r="G68" s="242">
        <v>12.491014267868088</v>
      </c>
      <c r="H68" s="224">
        <v>11.068227741355054</v>
      </c>
      <c r="I68" s="242">
        <v>9.247981890558126</v>
      </c>
      <c r="J68" s="224">
        <v>7.29122355274147</v>
      </c>
      <c r="K68" s="226">
        <v>5.718209057036835</v>
      </c>
      <c r="L68" s="242">
        <v>4.499427096949396</v>
      </c>
      <c r="M68" s="224">
        <v>4.226616945285435</v>
      </c>
      <c r="N68" s="490">
        <v>4.133377697164919</v>
      </c>
      <c r="O68" s="460" t="s">
        <v>260</v>
      </c>
      <c r="P68" s="204"/>
      <c r="Q68" s="644" t="s">
        <v>259</v>
      </c>
      <c r="R68" s="645" t="s">
        <v>259</v>
      </c>
      <c r="S68" s="196"/>
    </row>
    <row r="69" spans="1:19" s="18" customFormat="1" ht="15" customHeight="1">
      <c r="A69" s="60" t="str">
        <f>Parameters!R67</f>
        <v>M72</v>
      </c>
      <c r="B69" s="212" t="s">
        <v>261</v>
      </c>
      <c r="C69" s="212"/>
      <c r="D69" s="634" t="s">
        <v>590</v>
      </c>
      <c r="E69" s="634"/>
      <c r="F69" s="225">
        <v>2.606748405461243</v>
      </c>
      <c r="G69" s="243">
        <v>1.5987165303682498</v>
      </c>
      <c r="H69" s="225">
        <v>4.062775732613315</v>
      </c>
      <c r="I69" s="243">
        <v>2.240465507513495</v>
      </c>
      <c r="J69" s="225">
        <v>1.820327774495415</v>
      </c>
      <c r="K69" s="227">
        <v>1.9758769502736706</v>
      </c>
      <c r="L69" s="243">
        <v>1.173736278781274</v>
      </c>
      <c r="M69" s="225">
        <v>1.1026187216506642</v>
      </c>
      <c r="N69" s="491">
        <v>1.0785591642892047</v>
      </c>
      <c r="O69" s="462" t="s">
        <v>261</v>
      </c>
      <c r="P69" s="206"/>
      <c r="Q69" s="650" t="s">
        <v>262</v>
      </c>
      <c r="R69" s="651" t="s">
        <v>262</v>
      </c>
      <c r="S69" s="196"/>
    </row>
    <row r="70" spans="1:19" s="18" customFormat="1" ht="25.5" customHeight="1">
      <c r="A70" s="60" t="str">
        <f>Parameters!R68</f>
        <v>M73-M75</v>
      </c>
      <c r="B70" s="212" t="s">
        <v>73</v>
      </c>
      <c r="C70" s="212"/>
      <c r="D70" s="634" t="s">
        <v>591</v>
      </c>
      <c r="E70" s="634"/>
      <c r="F70" s="225">
        <v>17.76901807637423</v>
      </c>
      <c r="G70" s="243">
        <v>15.755740012523075</v>
      </c>
      <c r="H70" s="225">
        <v>12.778179185381232</v>
      </c>
      <c r="I70" s="243">
        <v>12.80939045559159</v>
      </c>
      <c r="J70" s="225">
        <v>10.541195652142456</v>
      </c>
      <c r="K70" s="227">
        <v>10.68754716260493</v>
      </c>
      <c r="L70" s="243">
        <v>8.689004223170908</v>
      </c>
      <c r="M70" s="225">
        <v>8.162036978092777</v>
      </c>
      <c r="N70" s="491">
        <v>7.981255480210374</v>
      </c>
      <c r="O70" s="462" t="s">
        <v>73</v>
      </c>
      <c r="P70" s="206"/>
      <c r="Q70" s="650" t="s">
        <v>72</v>
      </c>
      <c r="R70" s="651" t="s">
        <v>72</v>
      </c>
      <c r="S70" s="196"/>
    </row>
    <row r="71" spans="1:19" s="18" customFormat="1" ht="15" customHeight="1">
      <c r="A71" s="58" t="str">
        <f>Parameters!R69</f>
        <v>M73</v>
      </c>
      <c r="B71" s="210" t="s">
        <v>263</v>
      </c>
      <c r="C71" s="210"/>
      <c r="D71" s="633" t="s">
        <v>592</v>
      </c>
      <c r="E71" s="633"/>
      <c r="F71" s="224">
        <v>11.69025589723507</v>
      </c>
      <c r="G71" s="242">
        <v>9.815745333263342</v>
      </c>
      <c r="H71" s="224">
        <v>9.271764986016228</v>
      </c>
      <c r="I71" s="242">
        <v>9.082218386697518</v>
      </c>
      <c r="J71" s="224">
        <v>7.133419134910792</v>
      </c>
      <c r="K71" s="226">
        <v>7.432726391940277</v>
      </c>
      <c r="L71" s="242">
        <v>6.191082949188501</v>
      </c>
      <c r="M71" s="224">
        <v>5.815602654338556</v>
      </c>
      <c r="N71" s="490">
        <v>5.686760019334798</v>
      </c>
      <c r="O71" s="460" t="s">
        <v>263</v>
      </c>
      <c r="P71" s="204"/>
      <c r="Q71" s="644" t="s">
        <v>264</v>
      </c>
      <c r="R71" s="645" t="s">
        <v>264</v>
      </c>
      <c r="S71" s="196"/>
    </row>
    <row r="72" spans="1:19" s="19" customFormat="1" ht="15" customHeight="1">
      <c r="A72" s="58" t="str">
        <f>Parameters!R70</f>
        <v>M74_M75</v>
      </c>
      <c r="B72" s="210" t="s">
        <v>266</v>
      </c>
      <c r="C72" s="210"/>
      <c r="D72" s="633" t="s">
        <v>593</v>
      </c>
      <c r="E72" s="633"/>
      <c r="F72" s="224">
        <v>6.0787621791391615</v>
      </c>
      <c r="G72" s="242">
        <v>5.939994679259733</v>
      </c>
      <c r="H72" s="224">
        <v>3.5064141993650044</v>
      </c>
      <c r="I72" s="242">
        <v>3.7271720688940726</v>
      </c>
      <c r="J72" s="224">
        <v>3.407776517231664</v>
      </c>
      <c r="K72" s="226">
        <v>3.254820770664653</v>
      </c>
      <c r="L72" s="242">
        <v>2.4979212739824064</v>
      </c>
      <c r="M72" s="224">
        <v>2.3464343237542216</v>
      </c>
      <c r="N72" s="490">
        <v>2.294495460875576</v>
      </c>
      <c r="O72" s="460" t="s">
        <v>266</v>
      </c>
      <c r="P72" s="204"/>
      <c r="Q72" s="644" t="s">
        <v>265</v>
      </c>
      <c r="R72" s="645" t="s">
        <v>265</v>
      </c>
      <c r="S72" s="197"/>
    </row>
    <row r="73" spans="1:19" s="19" customFormat="1" ht="33.75" customHeight="1">
      <c r="A73" s="59" t="str">
        <f>Parameters!R71</f>
        <v>N</v>
      </c>
      <c r="B73" s="211" t="s">
        <v>83</v>
      </c>
      <c r="C73" s="211"/>
      <c r="D73" s="632" t="s">
        <v>594</v>
      </c>
      <c r="E73" s="632"/>
      <c r="F73" s="223">
        <v>49.1402873943281</v>
      </c>
      <c r="G73" s="245">
        <v>44.48113174916066</v>
      </c>
      <c r="H73" s="223">
        <v>45.94537196696429</v>
      </c>
      <c r="I73" s="245">
        <v>42.1076691074013</v>
      </c>
      <c r="J73" s="223">
        <v>44.398205879513625</v>
      </c>
      <c r="K73" s="228">
        <v>37.80946993782708</v>
      </c>
      <c r="L73" s="245">
        <v>34.588606387531456</v>
      </c>
      <c r="M73" s="223">
        <v>32.49516544787802</v>
      </c>
      <c r="N73" s="489">
        <v>31.798645761607233</v>
      </c>
      <c r="O73" s="461" t="s">
        <v>83</v>
      </c>
      <c r="P73" s="205"/>
      <c r="Q73" s="642" t="s">
        <v>84</v>
      </c>
      <c r="R73" s="643" t="s">
        <v>84</v>
      </c>
      <c r="S73" s="197"/>
    </row>
    <row r="74" spans="1:19" s="19" customFormat="1" ht="15" customHeight="1">
      <c r="A74" s="58" t="str">
        <f>Parameters!R72</f>
        <v>N77</v>
      </c>
      <c r="B74" s="210" t="s">
        <v>268</v>
      </c>
      <c r="C74" s="210"/>
      <c r="D74" s="633" t="s">
        <v>595</v>
      </c>
      <c r="E74" s="633"/>
      <c r="F74" s="224">
        <v>11.398147729310034</v>
      </c>
      <c r="G74" s="242">
        <v>9.712118023567784</v>
      </c>
      <c r="H74" s="224">
        <v>10.86428745430467</v>
      </c>
      <c r="I74" s="242">
        <v>11.159414534669331</v>
      </c>
      <c r="J74" s="224">
        <v>11.605140806563599</v>
      </c>
      <c r="K74" s="226">
        <v>10.61824723019239</v>
      </c>
      <c r="L74" s="242">
        <v>8.491732132273308</v>
      </c>
      <c r="M74" s="224">
        <v>7.979699672798758</v>
      </c>
      <c r="N74" s="490">
        <v>7.8190909536057065</v>
      </c>
      <c r="O74" s="460" t="s">
        <v>268</v>
      </c>
      <c r="P74" s="204"/>
      <c r="Q74" s="644" t="s">
        <v>267</v>
      </c>
      <c r="R74" s="645" t="s">
        <v>267</v>
      </c>
      <c r="S74" s="197"/>
    </row>
    <row r="75" spans="1:19" s="19" customFormat="1" ht="15" customHeight="1">
      <c r="A75" s="58" t="str">
        <f>Parameters!R73</f>
        <v>N78</v>
      </c>
      <c r="B75" s="210" t="s">
        <v>269</v>
      </c>
      <c r="C75" s="210"/>
      <c r="D75" s="633" t="s">
        <v>596</v>
      </c>
      <c r="E75" s="633"/>
      <c r="F75" s="224">
        <v>5.095502028364148</v>
      </c>
      <c r="G75" s="242">
        <v>3.756789407901667</v>
      </c>
      <c r="H75" s="224">
        <v>5.0955738366013135</v>
      </c>
      <c r="I75" s="242">
        <v>4.41189583814786</v>
      </c>
      <c r="J75" s="224">
        <v>4.830640097155739</v>
      </c>
      <c r="K75" s="226">
        <v>3.114253865524367</v>
      </c>
      <c r="L75" s="242">
        <v>2.7606944321129068</v>
      </c>
      <c r="M75" s="224">
        <v>2.593484529779759</v>
      </c>
      <c r="N75" s="490">
        <v>2.5372338655926225</v>
      </c>
      <c r="O75" s="460" t="s">
        <v>269</v>
      </c>
      <c r="P75" s="204"/>
      <c r="Q75" s="644" t="s">
        <v>270</v>
      </c>
      <c r="R75" s="645" t="s">
        <v>270</v>
      </c>
      <c r="S75" s="197"/>
    </row>
    <row r="76" spans="1:19" s="19" customFormat="1" ht="25.5" customHeight="1">
      <c r="A76" s="58" t="str">
        <f>Parameters!R74</f>
        <v>N79</v>
      </c>
      <c r="B76" s="210" t="s">
        <v>272</v>
      </c>
      <c r="C76" s="210"/>
      <c r="D76" s="633" t="s">
        <v>597</v>
      </c>
      <c r="E76" s="633"/>
      <c r="F76" s="224">
        <v>2.9846471532407066</v>
      </c>
      <c r="G76" s="242">
        <v>3.144483539984085</v>
      </c>
      <c r="H76" s="224">
        <v>2.5544508178007472</v>
      </c>
      <c r="I76" s="242">
        <v>2.6500049275559916</v>
      </c>
      <c r="J76" s="224">
        <v>2.621864335096298</v>
      </c>
      <c r="K76" s="226">
        <v>2.109359977424698</v>
      </c>
      <c r="L76" s="242">
        <v>2.160850949167577</v>
      </c>
      <c r="M76" s="224">
        <v>2.030770750331929</v>
      </c>
      <c r="N76" s="490">
        <v>1.9910604450131792</v>
      </c>
      <c r="O76" s="460" t="s">
        <v>272</v>
      </c>
      <c r="P76" s="204"/>
      <c r="Q76" s="644" t="s">
        <v>271</v>
      </c>
      <c r="R76" s="645" t="s">
        <v>271</v>
      </c>
      <c r="S76" s="197"/>
    </row>
    <row r="77" spans="1:19" s="19" customFormat="1" ht="54.75" customHeight="1">
      <c r="A77" s="58" t="str">
        <f>Parameters!R75</f>
        <v>N80-N82</v>
      </c>
      <c r="B77" s="210" t="s">
        <v>274</v>
      </c>
      <c r="C77" s="210"/>
      <c r="D77" s="633" t="s">
        <v>598</v>
      </c>
      <c r="E77" s="633"/>
      <c r="F77" s="224">
        <v>29.661990483413213</v>
      </c>
      <c r="G77" s="242">
        <v>27.867740777707123</v>
      </c>
      <c r="H77" s="224">
        <v>27.43105985825756</v>
      </c>
      <c r="I77" s="242">
        <v>23.886353807028122</v>
      </c>
      <c r="J77" s="224">
        <v>25.340560640697994</v>
      </c>
      <c r="K77" s="226">
        <v>21.96760886468563</v>
      </c>
      <c r="L77" s="242">
        <v>21.175328873977673</v>
      </c>
      <c r="M77" s="224">
        <v>19.891210494967574</v>
      </c>
      <c r="N77" s="490">
        <v>19.45126049739573</v>
      </c>
      <c r="O77" s="460" t="s">
        <v>274</v>
      </c>
      <c r="P77" s="204"/>
      <c r="Q77" s="644" t="s">
        <v>273</v>
      </c>
      <c r="R77" s="645" t="s">
        <v>273</v>
      </c>
      <c r="S77" s="197"/>
    </row>
    <row r="78" spans="1:19" s="19" customFormat="1" ht="33.75" customHeight="1">
      <c r="A78" s="59" t="str">
        <f>Parameters!R76</f>
        <v>O</v>
      </c>
      <c r="B78" s="211" t="s">
        <v>138</v>
      </c>
      <c r="C78" s="211"/>
      <c r="D78" s="632" t="s">
        <v>599</v>
      </c>
      <c r="E78" s="632"/>
      <c r="F78" s="223">
        <v>113.29685795353834</v>
      </c>
      <c r="G78" s="245">
        <v>110.38327125140458</v>
      </c>
      <c r="H78" s="223">
        <v>114.91871585867175</v>
      </c>
      <c r="I78" s="245">
        <v>76.204107061607</v>
      </c>
      <c r="J78" s="223">
        <v>75.79431369299802</v>
      </c>
      <c r="K78" s="228">
        <v>62.311131105647426</v>
      </c>
      <c r="L78" s="245">
        <v>52.895881834876654</v>
      </c>
      <c r="M78" s="223">
        <v>49.69584330907099</v>
      </c>
      <c r="N78" s="489">
        <v>48.63841100858827</v>
      </c>
      <c r="O78" s="461" t="s">
        <v>138</v>
      </c>
      <c r="P78" s="205"/>
      <c r="Q78" s="642" t="s">
        <v>136</v>
      </c>
      <c r="R78" s="643" t="s">
        <v>136</v>
      </c>
      <c r="S78" s="197"/>
    </row>
    <row r="79" spans="1:19" s="19" customFormat="1" ht="20.25" customHeight="1">
      <c r="A79" s="59" t="str">
        <f>Parameters!R77</f>
        <v>P</v>
      </c>
      <c r="B79" s="211" t="s">
        <v>295</v>
      </c>
      <c r="C79" s="211"/>
      <c r="D79" s="632" t="s">
        <v>600</v>
      </c>
      <c r="E79" s="632"/>
      <c r="F79" s="223">
        <v>24.612521374302563</v>
      </c>
      <c r="G79" s="245">
        <v>20.950827699259715</v>
      </c>
      <c r="H79" s="223">
        <v>25.822984200040757</v>
      </c>
      <c r="I79" s="245">
        <v>20.12610154037824</v>
      </c>
      <c r="J79" s="223">
        <v>21.157903593389324</v>
      </c>
      <c r="K79" s="228">
        <v>18.598799221038483</v>
      </c>
      <c r="L79" s="245">
        <v>15.708002098101547</v>
      </c>
      <c r="M79" s="223">
        <v>14.757317857318869</v>
      </c>
      <c r="N79" s="489">
        <v>14.44114746214563</v>
      </c>
      <c r="O79" s="461" t="s">
        <v>295</v>
      </c>
      <c r="P79" s="205"/>
      <c r="Q79" s="642" t="s">
        <v>137</v>
      </c>
      <c r="R79" s="643" t="s">
        <v>137</v>
      </c>
      <c r="S79" s="197"/>
    </row>
    <row r="80" spans="1:19" s="19" customFormat="1" ht="20.25" customHeight="1">
      <c r="A80" s="59" t="str">
        <f>Parameters!R78</f>
        <v>Q</v>
      </c>
      <c r="B80" s="211" t="s">
        <v>85</v>
      </c>
      <c r="C80" s="211"/>
      <c r="D80" s="632" t="s">
        <v>601</v>
      </c>
      <c r="E80" s="632"/>
      <c r="F80" s="223">
        <v>27.75760744427074</v>
      </c>
      <c r="G80" s="245">
        <v>30.433506129521128</v>
      </c>
      <c r="H80" s="223">
        <v>32.32139582710454</v>
      </c>
      <c r="I80" s="245">
        <v>27.099991539281106</v>
      </c>
      <c r="J80" s="223">
        <v>26.871897117227608</v>
      </c>
      <c r="K80" s="228">
        <v>23.817175451275887</v>
      </c>
      <c r="L80" s="245">
        <v>21.368014569741746</v>
      </c>
      <c r="M80" s="223">
        <v>20.072671383710226</v>
      </c>
      <c r="N80" s="489">
        <v>19.631206569406817</v>
      </c>
      <c r="O80" s="461" t="s">
        <v>85</v>
      </c>
      <c r="P80" s="205"/>
      <c r="Q80" s="642" t="s">
        <v>86</v>
      </c>
      <c r="R80" s="643" t="s">
        <v>86</v>
      </c>
      <c r="S80" s="197"/>
    </row>
    <row r="81" spans="1:19" s="19" customFormat="1" ht="14.25" customHeight="1">
      <c r="A81" s="58" t="str">
        <f>Parameters!R79</f>
        <v>Q86</v>
      </c>
      <c r="B81" s="210" t="s">
        <v>275</v>
      </c>
      <c r="C81" s="210"/>
      <c r="D81" s="633" t="s">
        <v>601</v>
      </c>
      <c r="E81" s="633"/>
      <c r="F81" s="224">
        <v>23.553387457046295</v>
      </c>
      <c r="G81" s="242">
        <v>26.02080198236947</v>
      </c>
      <c r="H81" s="224">
        <v>23.362391859318947</v>
      </c>
      <c r="I81" s="242">
        <v>20.477517019222883</v>
      </c>
      <c r="J81" s="224">
        <v>20.786023739077816</v>
      </c>
      <c r="K81" s="226">
        <v>18.697500817190598</v>
      </c>
      <c r="L81" s="242">
        <v>17.06179945567993</v>
      </c>
      <c r="M81" s="224">
        <v>16.027105388837203</v>
      </c>
      <c r="N81" s="490">
        <v>15.672462710467197</v>
      </c>
      <c r="O81" s="460" t="s">
        <v>275</v>
      </c>
      <c r="P81" s="204"/>
      <c r="Q81" s="644" t="s">
        <v>276</v>
      </c>
      <c r="R81" s="645" t="s">
        <v>276</v>
      </c>
      <c r="S81" s="197"/>
    </row>
    <row r="82" spans="1:19" s="19" customFormat="1" ht="14.25" customHeight="1">
      <c r="A82" s="58" t="str">
        <f>Parameters!R80</f>
        <v>Q87_Q88</v>
      </c>
      <c r="B82" s="210" t="s">
        <v>278</v>
      </c>
      <c r="C82" s="210"/>
      <c r="D82" s="633" t="s">
        <v>602</v>
      </c>
      <c r="E82" s="633"/>
      <c r="F82" s="224">
        <v>4.204219987224445</v>
      </c>
      <c r="G82" s="242">
        <v>4.412704147151658</v>
      </c>
      <c r="H82" s="224">
        <v>8.959003967785593</v>
      </c>
      <c r="I82" s="242">
        <v>6.622474520058221</v>
      </c>
      <c r="J82" s="224">
        <v>6.085873378149793</v>
      </c>
      <c r="K82" s="226">
        <v>5.11967463408529</v>
      </c>
      <c r="L82" s="242">
        <v>4.306215114061813</v>
      </c>
      <c r="M82" s="224">
        <v>4.045565994873024</v>
      </c>
      <c r="N82" s="490">
        <v>3.95874385893962</v>
      </c>
      <c r="O82" s="460" t="s">
        <v>278</v>
      </c>
      <c r="P82" s="204"/>
      <c r="Q82" s="644" t="s">
        <v>277</v>
      </c>
      <c r="R82" s="645" t="s">
        <v>277</v>
      </c>
      <c r="S82" s="197"/>
    </row>
    <row r="83" spans="1:19" s="19" customFormat="1" ht="20.25" customHeight="1">
      <c r="A83" s="59" t="str">
        <f>Parameters!R81</f>
        <v>R</v>
      </c>
      <c r="B83" s="211" t="s">
        <v>87</v>
      </c>
      <c r="C83" s="211"/>
      <c r="D83" s="632" t="s">
        <v>603</v>
      </c>
      <c r="E83" s="632"/>
      <c r="F83" s="223">
        <v>6.693409291487956</v>
      </c>
      <c r="G83" s="245">
        <v>6.053542428781825</v>
      </c>
      <c r="H83" s="223">
        <v>9.814892551369606</v>
      </c>
      <c r="I83" s="245">
        <v>7.622755922401397</v>
      </c>
      <c r="J83" s="223">
        <v>8.083567341971493</v>
      </c>
      <c r="K83" s="228">
        <v>6.5857760918025</v>
      </c>
      <c r="L83" s="245">
        <v>5.520785345037931</v>
      </c>
      <c r="M83" s="223">
        <v>5.186467202777392</v>
      </c>
      <c r="N83" s="489">
        <v>5.07433033905929</v>
      </c>
      <c r="O83" s="461" t="s">
        <v>87</v>
      </c>
      <c r="P83" s="205"/>
      <c r="Q83" s="642" t="s">
        <v>88</v>
      </c>
      <c r="R83" s="643" t="s">
        <v>88</v>
      </c>
      <c r="S83" s="197"/>
    </row>
    <row r="84" spans="1:19" s="19" customFormat="1" ht="37.5" customHeight="1">
      <c r="A84" s="58" t="str">
        <f>Parameters!R82</f>
        <v>R90-R92</v>
      </c>
      <c r="B84" s="210" t="s">
        <v>280</v>
      </c>
      <c r="C84" s="210"/>
      <c r="D84" s="633" t="s">
        <v>604</v>
      </c>
      <c r="E84" s="633"/>
      <c r="F84" s="224">
        <v>4.957371063063062</v>
      </c>
      <c r="G84" s="242">
        <v>4.172650766390396</v>
      </c>
      <c r="H84" s="224">
        <v>4.931491338615165</v>
      </c>
      <c r="I84" s="242">
        <v>3.591141578099482</v>
      </c>
      <c r="J84" s="224">
        <v>3.889940965404702</v>
      </c>
      <c r="K84" s="226">
        <v>3.335133658858782</v>
      </c>
      <c r="L84" s="242">
        <v>2.967825660919097</v>
      </c>
      <c r="M84" s="224">
        <v>2.7879943417344157</v>
      </c>
      <c r="N84" s="490">
        <v>2.7271128322762563</v>
      </c>
      <c r="O84" s="460" t="s">
        <v>280</v>
      </c>
      <c r="P84" s="204"/>
      <c r="Q84" s="644" t="s">
        <v>279</v>
      </c>
      <c r="R84" s="645" t="s">
        <v>279</v>
      </c>
      <c r="S84" s="197"/>
    </row>
    <row r="85" spans="1:19" s="19" customFormat="1" ht="14.25" customHeight="1">
      <c r="A85" s="58" t="str">
        <f>Parameters!R83</f>
        <v>R93</v>
      </c>
      <c r="B85" s="210" t="s">
        <v>281</v>
      </c>
      <c r="C85" s="210"/>
      <c r="D85" s="633" t="s">
        <v>605</v>
      </c>
      <c r="E85" s="633"/>
      <c r="F85" s="224">
        <v>1.7360382284248956</v>
      </c>
      <c r="G85" s="242">
        <v>1.8808916623914285</v>
      </c>
      <c r="H85" s="224">
        <v>4.883401212754443</v>
      </c>
      <c r="I85" s="242">
        <v>4.031614344301914</v>
      </c>
      <c r="J85" s="224">
        <v>4.193626376566792</v>
      </c>
      <c r="K85" s="226">
        <v>3.2506424329437174</v>
      </c>
      <c r="L85" s="242">
        <v>2.5529596841188336</v>
      </c>
      <c r="M85" s="224">
        <v>2.398472861042975</v>
      </c>
      <c r="N85" s="490">
        <v>2.3472175067830325</v>
      </c>
      <c r="O85" s="460" t="s">
        <v>281</v>
      </c>
      <c r="P85" s="204"/>
      <c r="Q85" s="644" t="s">
        <v>282</v>
      </c>
      <c r="R85" s="645" t="s">
        <v>282</v>
      </c>
      <c r="S85" s="197"/>
    </row>
    <row r="86" spans="1:19" s="19" customFormat="1" ht="20.25" customHeight="1">
      <c r="A86" s="59" t="str">
        <f>Parameters!R84</f>
        <v>S</v>
      </c>
      <c r="B86" s="211" t="s">
        <v>89</v>
      </c>
      <c r="C86" s="211"/>
      <c r="D86" s="632" t="s">
        <v>606</v>
      </c>
      <c r="E86" s="632"/>
      <c r="F86" s="223">
        <v>21.430679774963142</v>
      </c>
      <c r="G86" s="245">
        <v>18.468483009931184</v>
      </c>
      <c r="H86" s="223">
        <v>18.871477857210746</v>
      </c>
      <c r="I86" s="245">
        <v>17.78862548232828</v>
      </c>
      <c r="J86" s="223">
        <v>16.796503223450383</v>
      </c>
      <c r="K86" s="228">
        <v>13.7292584354722</v>
      </c>
      <c r="L86" s="245">
        <v>13.542317801075347</v>
      </c>
      <c r="M86" s="223">
        <v>12.722215095353857</v>
      </c>
      <c r="N86" s="489">
        <v>12.44698173720946</v>
      </c>
      <c r="O86" s="461" t="s">
        <v>89</v>
      </c>
      <c r="P86" s="205"/>
      <c r="Q86" s="642" t="s">
        <v>90</v>
      </c>
      <c r="R86" s="643" t="s">
        <v>90</v>
      </c>
      <c r="S86" s="197"/>
    </row>
    <row r="87" spans="1:19" s="18" customFormat="1" ht="14.25" customHeight="1">
      <c r="A87" s="58" t="str">
        <f>Parameters!R85</f>
        <v>S94</v>
      </c>
      <c r="B87" s="210" t="s">
        <v>283</v>
      </c>
      <c r="C87" s="210"/>
      <c r="D87" s="633" t="s">
        <v>607</v>
      </c>
      <c r="E87" s="633"/>
      <c r="F87" s="224">
        <v>14.816550764604223</v>
      </c>
      <c r="G87" s="242">
        <v>12.506250615065408</v>
      </c>
      <c r="H87" s="224">
        <v>11.107344352898707</v>
      </c>
      <c r="I87" s="242">
        <v>10.346425918283385</v>
      </c>
      <c r="J87" s="224">
        <v>9.335493407092663</v>
      </c>
      <c r="K87" s="226">
        <v>6.921256013660945</v>
      </c>
      <c r="L87" s="242">
        <v>5.344553034792021</v>
      </c>
      <c r="M87" s="224">
        <v>5.0214636655993194</v>
      </c>
      <c r="N87" s="490">
        <v>4.915918102337682</v>
      </c>
      <c r="O87" s="460" t="s">
        <v>283</v>
      </c>
      <c r="P87" s="204"/>
      <c r="Q87" s="644" t="s">
        <v>284</v>
      </c>
      <c r="R87" s="645" t="s">
        <v>284</v>
      </c>
      <c r="S87" s="196"/>
    </row>
    <row r="88" spans="1:19" s="18" customFormat="1" ht="14.25" customHeight="1">
      <c r="A88" s="58" t="str">
        <f>Parameters!R86</f>
        <v>S95</v>
      </c>
      <c r="B88" s="210" t="s">
        <v>286</v>
      </c>
      <c r="C88" s="210"/>
      <c r="D88" s="633" t="s">
        <v>608</v>
      </c>
      <c r="E88" s="633"/>
      <c r="F88" s="224">
        <v>0.6180843644885453</v>
      </c>
      <c r="G88" s="242">
        <v>0.5367297701582999</v>
      </c>
      <c r="H88" s="224">
        <v>0.29745703003352536</v>
      </c>
      <c r="I88" s="242">
        <v>0.2919578581724871</v>
      </c>
      <c r="J88" s="224">
        <v>0.2935269035912948</v>
      </c>
      <c r="K88" s="226">
        <v>0.3535496387965973</v>
      </c>
      <c r="L88" s="242">
        <v>0.3715037324308185</v>
      </c>
      <c r="M88" s="224">
        <v>0.3490201865586707</v>
      </c>
      <c r="N88" s="490">
        <v>0.34154640805072456</v>
      </c>
      <c r="O88" s="460" t="s">
        <v>286</v>
      </c>
      <c r="P88" s="204"/>
      <c r="Q88" s="644" t="s">
        <v>285</v>
      </c>
      <c r="R88" s="645" t="s">
        <v>285</v>
      </c>
      <c r="S88" s="196"/>
    </row>
    <row r="89" spans="1:19" s="18" customFormat="1" ht="14.25" customHeight="1">
      <c r="A89" s="58" t="str">
        <f>Parameters!R87</f>
        <v>S96</v>
      </c>
      <c r="B89" s="210" t="s">
        <v>287</v>
      </c>
      <c r="C89" s="210"/>
      <c r="D89" s="633" t="s">
        <v>609</v>
      </c>
      <c r="E89" s="633"/>
      <c r="F89" s="224">
        <v>5.996044645870374</v>
      </c>
      <c r="G89" s="242">
        <v>5.425502624707477</v>
      </c>
      <c r="H89" s="224">
        <v>7.4666764742785094</v>
      </c>
      <c r="I89" s="242">
        <v>7.1502417058724035</v>
      </c>
      <c r="J89" s="224">
        <v>7.167482912766426</v>
      </c>
      <c r="K89" s="226">
        <v>6.454452783014659</v>
      </c>
      <c r="L89" s="242">
        <v>7.826261033852506</v>
      </c>
      <c r="M89" s="224">
        <v>7.351731243195866</v>
      </c>
      <c r="N89" s="490">
        <v>7.189517226821054</v>
      </c>
      <c r="O89" s="460" t="s">
        <v>287</v>
      </c>
      <c r="P89" s="204"/>
      <c r="Q89" s="644" t="s">
        <v>288</v>
      </c>
      <c r="R89" s="645" t="s">
        <v>288</v>
      </c>
      <c r="S89" s="196"/>
    </row>
    <row r="90" spans="1:19" s="18" customFormat="1" ht="45" customHeight="1">
      <c r="A90" s="59" t="str">
        <f>Parameters!R88</f>
        <v>T</v>
      </c>
      <c r="B90" s="211" t="s">
        <v>290</v>
      </c>
      <c r="C90" s="211"/>
      <c r="D90" s="632" t="s">
        <v>610</v>
      </c>
      <c r="E90" s="632"/>
      <c r="F90" s="228">
        <v>0</v>
      </c>
      <c r="G90" s="245">
        <v>0</v>
      </c>
      <c r="H90" s="223">
        <v>0</v>
      </c>
      <c r="I90" s="245">
        <v>0</v>
      </c>
      <c r="J90" s="223">
        <v>0</v>
      </c>
      <c r="K90" s="228">
        <v>0</v>
      </c>
      <c r="L90" s="245">
        <v>0</v>
      </c>
      <c r="M90" s="223">
        <v>0</v>
      </c>
      <c r="N90" s="489">
        <v>0</v>
      </c>
      <c r="O90" s="461" t="s">
        <v>290</v>
      </c>
      <c r="P90" s="205"/>
      <c r="Q90" s="642" t="s">
        <v>289</v>
      </c>
      <c r="R90" s="643" t="s">
        <v>289</v>
      </c>
      <c r="S90" s="196"/>
    </row>
    <row r="91" spans="1:19" s="18" customFormat="1" ht="20.25" customHeight="1" thickBot="1">
      <c r="A91" s="59" t="str">
        <f>Parameters!R89</f>
        <v>U</v>
      </c>
      <c r="B91" s="457" t="s">
        <v>291</v>
      </c>
      <c r="C91" s="457"/>
      <c r="D91" s="746" t="s">
        <v>611</v>
      </c>
      <c r="E91" s="746"/>
      <c r="F91" s="223">
        <v>0</v>
      </c>
      <c r="G91" s="245">
        <v>0</v>
      </c>
      <c r="H91" s="223">
        <v>0</v>
      </c>
      <c r="I91" s="245">
        <v>0</v>
      </c>
      <c r="J91" s="223">
        <v>0</v>
      </c>
      <c r="K91" s="228">
        <v>0</v>
      </c>
      <c r="L91" s="245">
        <v>0</v>
      </c>
      <c r="M91" s="223">
        <v>0</v>
      </c>
      <c r="N91" s="489">
        <v>0</v>
      </c>
      <c r="O91" s="480" t="s">
        <v>291</v>
      </c>
      <c r="P91" s="481"/>
      <c r="Q91" s="652" t="s">
        <v>292</v>
      </c>
      <c r="R91" s="653" t="s">
        <v>292</v>
      </c>
      <c r="S91" s="196"/>
    </row>
    <row r="92" spans="1:19" ht="45" customHeight="1">
      <c r="A92" s="68" t="str">
        <f>Parameters!R90</f>
        <v>HH</v>
      </c>
      <c r="B92" s="747" t="s">
        <v>680</v>
      </c>
      <c r="C92" s="747"/>
      <c r="D92" s="747"/>
      <c r="E92" s="748"/>
      <c r="F92" s="231">
        <v>3224.278627189699</v>
      </c>
      <c r="G92" s="247">
        <v>3457.3693330536157</v>
      </c>
      <c r="H92" s="232">
        <v>3496.9107565837216</v>
      </c>
      <c r="I92" s="247">
        <v>3399.1064433681377</v>
      </c>
      <c r="J92" s="232">
        <v>3321.988388548</v>
      </c>
      <c r="K92" s="231">
        <v>3279.654227043012</v>
      </c>
      <c r="L92" s="247">
        <v>3124.9837736331683</v>
      </c>
      <c r="M92" s="232">
        <v>2867.434368899989</v>
      </c>
      <c r="N92" s="494">
        <v>3263.618041357229</v>
      </c>
      <c r="O92" s="654" t="s">
        <v>668</v>
      </c>
      <c r="P92" s="655"/>
      <c r="Q92" s="655"/>
      <c r="R92" s="656"/>
      <c r="S92" s="26"/>
    </row>
    <row r="93" spans="1:19" ht="12.75">
      <c r="A93" s="68" t="str">
        <f>Parameters!R91</f>
        <v>HH_TRA</v>
      </c>
      <c r="B93" s="214"/>
      <c r="C93" s="215"/>
      <c r="D93" s="646" t="s">
        <v>126</v>
      </c>
      <c r="E93" s="646"/>
      <c r="F93" s="230">
        <v>2750.845227189699</v>
      </c>
      <c r="G93" s="248">
        <v>2981.4828330536156</v>
      </c>
      <c r="H93" s="233">
        <v>2969.3817565837217</v>
      </c>
      <c r="I93" s="248">
        <v>2876.5734433681378</v>
      </c>
      <c r="J93" s="233">
        <v>2787.658988548</v>
      </c>
      <c r="K93" s="230">
        <v>2748.6791270430117</v>
      </c>
      <c r="L93" s="248">
        <v>2644.630073633168</v>
      </c>
      <c r="M93" s="233">
        <v>2388.659268899989</v>
      </c>
      <c r="N93" s="495">
        <v>2757.2121913572287</v>
      </c>
      <c r="O93" s="352"/>
      <c r="P93" s="184"/>
      <c r="Q93" s="657" t="s">
        <v>126</v>
      </c>
      <c r="R93" s="658"/>
      <c r="S93" s="26"/>
    </row>
    <row r="94" spans="1:19" ht="12.75">
      <c r="A94" s="62" t="str">
        <f>Parameters!R92</f>
        <v>HH_HEAT</v>
      </c>
      <c r="B94" s="214"/>
      <c r="C94" s="215"/>
      <c r="D94" s="646" t="s">
        <v>676</v>
      </c>
      <c r="E94" s="646"/>
      <c r="F94" s="230">
        <v>473.4334</v>
      </c>
      <c r="G94" s="248">
        <v>475.88649999999996</v>
      </c>
      <c r="H94" s="233">
        <v>527.529</v>
      </c>
      <c r="I94" s="248">
        <v>522.533</v>
      </c>
      <c r="J94" s="233">
        <v>534.3294</v>
      </c>
      <c r="K94" s="230">
        <v>530.9751</v>
      </c>
      <c r="L94" s="248">
        <v>480.3537</v>
      </c>
      <c r="M94" s="233">
        <v>478.7751</v>
      </c>
      <c r="N94" s="495">
        <v>506.40585</v>
      </c>
      <c r="O94" s="352"/>
      <c r="P94" s="184"/>
      <c r="Q94" s="657" t="s">
        <v>392</v>
      </c>
      <c r="R94" s="658"/>
      <c r="S94" s="26"/>
    </row>
    <row r="95" spans="1:19" ht="15" customHeight="1" thickBot="1">
      <c r="A95" s="62" t="str">
        <f>Parameters!R93</f>
        <v>HH_OTH</v>
      </c>
      <c r="B95" s="458"/>
      <c r="C95" s="368"/>
      <c r="D95" s="648" t="s">
        <v>677</v>
      </c>
      <c r="E95" s="648"/>
      <c r="F95" s="234">
        <v>0</v>
      </c>
      <c r="G95" s="249">
        <v>0</v>
      </c>
      <c r="H95" s="235">
        <v>0</v>
      </c>
      <c r="I95" s="249">
        <v>0</v>
      </c>
      <c r="J95" s="235">
        <v>0</v>
      </c>
      <c r="K95" s="234">
        <v>0</v>
      </c>
      <c r="L95" s="249">
        <v>0</v>
      </c>
      <c r="M95" s="235">
        <v>0</v>
      </c>
      <c r="N95" s="496">
        <v>0</v>
      </c>
      <c r="O95" s="353"/>
      <c r="P95" s="257"/>
      <c r="Q95" s="659" t="s">
        <v>127</v>
      </c>
      <c r="R95" s="660"/>
      <c r="S95" s="26"/>
    </row>
    <row r="96" spans="1:14" s="26" customFormat="1" ht="12.75">
      <c r="A96" s="52"/>
      <c r="N96" s="497"/>
    </row>
    <row r="97" spans="1:14" s="26" customFormat="1" ht="12.75">
      <c r="A97" s="52"/>
      <c r="N97" s="497"/>
    </row>
    <row r="98" spans="1:14" s="26" customFormat="1" ht="12.75">
      <c r="A98" s="52"/>
      <c r="N98" s="497"/>
    </row>
    <row r="99" spans="1:14" s="26" customFormat="1" ht="12.75">
      <c r="A99" s="52"/>
      <c r="N99" s="497"/>
    </row>
    <row r="100" spans="1:14" s="26" customFormat="1" ht="12.75">
      <c r="A100" s="52"/>
      <c r="N100" s="497"/>
    </row>
    <row r="101" spans="1:14" s="26" customFormat="1" ht="12.75">
      <c r="A101" s="52"/>
      <c r="N101" s="497"/>
    </row>
    <row r="102" spans="1:14" s="26" customFormat="1" ht="12.75">
      <c r="A102" s="52"/>
      <c r="N102" s="497"/>
    </row>
    <row r="103" spans="1:14" s="26" customFormat="1" ht="12.75">
      <c r="A103" s="52"/>
      <c r="N103" s="497"/>
    </row>
    <row r="104" spans="1:14" s="26" customFormat="1" ht="12.75">
      <c r="A104" s="52"/>
      <c r="N104" s="497"/>
    </row>
    <row r="105" spans="1:14" s="26" customFormat="1" ht="12.75">
      <c r="A105" s="52"/>
      <c r="N105" s="497"/>
    </row>
    <row r="106" spans="1:14" s="26" customFormat="1" ht="12.75">
      <c r="A106" s="52"/>
      <c r="N106" s="497"/>
    </row>
    <row r="107" spans="1:14" s="26" customFormat="1" ht="12.75">
      <c r="A107" s="52"/>
      <c r="N107" s="497"/>
    </row>
    <row r="108" spans="1:14" s="26" customFormat="1" ht="12.75">
      <c r="A108" s="52"/>
      <c r="N108" s="497"/>
    </row>
    <row r="109" spans="1:14" s="26" customFormat="1" ht="12.75">
      <c r="A109" s="52"/>
      <c r="N109" s="497"/>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109"/>
  <sheetViews>
    <sheetView showGridLines="0" showOutlineSymbols="0" zoomScale="80" zoomScaleNormal="80" zoomScaleSheetLayoutView="73" workbookViewId="0" topLeftCell="A1">
      <pane xSplit="5" ySplit="4" topLeftCell="F80" activePane="bottomRight" state="frozen"/>
      <selection pane="topLeft" activeCell="AR64" sqref="AR64"/>
      <selection pane="topRight" activeCell="AR64" sqref="AR64"/>
      <selection pane="bottomLeft" activeCell="AR64" sqref="AR64"/>
      <selection pane="bottomRight" activeCell="N105" sqref="N105"/>
    </sheetView>
  </sheetViews>
  <sheetFormatPr defaultColWidth="9.140625" defaultRowHeight="12.75" outlineLevelCol="1"/>
  <cols>
    <col min="1" max="1" width="15.421875" style="52" hidden="1" customWidth="1" outlineLevel="1" collapsed="1"/>
    <col min="2" max="2" width="10.28125" style="13" customWidth="1" collapsed="1"/>
    <col min="3" max="3" width="2.7109375" style="13" customWidth="1"/>
    <col min="4" max="4" width="10.00390625" style="13" customWidth="1"/>
    <col min="5" max="5" width="57.00390625" style="13" customWidth="1"/>
    <col min="6" max="13" width="14.7109375" style="13" customWidth="1"/>
    <col min="14" max="14" width="14.7109375" style="484"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19" ht="20.25" customHeight="1">
      <c r="B2" s="217" t="s">
        <v>699</v>
      </c>
      <c r="C2" s="218"/>
      <c r="D2" s="218"/>
      <c r="E2" s="218"/>
      <c r="F2" s="219"/>
      <c r="G2" s="219"/>
      <c r="H2" s="219"/>
      <c r="I2" s="219"/>
      <c r="J2" s="219"/>
      <c r="K2" s="219"/>
      <c r="L2" s="219"/>
      <c r="M2" s="219"/>
      <c r="N2" s="485"/>
      <c r="O2" s="220"/>
      <c r="P2" s="220"/>
      <c r="Q2" s="69"/>
      <c r="R2" s="221"/>
      <c r="S2" s="69"/>
    </row>
    <row r="3" spans="1:19" ht="27.75" customHeight="1" thickBot="1">
      <c r="A3" s="53" t="s">
        <v>555</v>
      </c>
      <c r="B3" s="464" t="s">
        <v>700</v>
      </c>
      <c r="C3" s="464"/>
      <c r="D3" s="464"/>
      <c r="E3" s="464"/>
      <c r="F3" s="465"/>
      <c r="G3" s="465"/>
      <c r="H3" s="465"/>
      <c r="I3" s="465"/>
      <c r="J3" s="465"/>
      <c r="K3" s="465"/>
      <c r="L3" s="465"/>
      <c r="M3" s="465"/>
      <c r="N3" s="486"/>
      <c r="O3" s="193"/>
      <c r="P3" s="193"/>
      <c r="Q3" s="194"/>
      <c r="R3" s="194"/>
      <c r="S3" s="69"/>
    </row>
    <row r="4" spans="1:18" ht="30" customHeight="1">
      <c r="A4" s="54" t="s">
        <v>120</v>
      </c>
      <c r="B4" s="737" t="s">
        <v>666</v>
      </c>
      <c r="C4" s="737"/>
      <c r="D4" s="737"/>
      <c r="E4" s="738"/>
      <c r="F4" s="261">
        <v>2008</v>
      </c>
      <c r="G4" s="261">
        <v>2009</v>
      </c>
      <c r="H4" s="261">
        <v>2010</v>
      </c>
      <c r="I4" s="262">
        <v>2011</v>
      </c>
      <c r="J4" s="263">
        <v>2012</v>
      </c>
      <c r="K4" s="263">
        <v>2013</v>
      </c>
      <c r="L4" s="263">
        <v>2014</v>
      </c>
      <c r="M4" s="263">
        <v>2015</v>
      </c>
      <c r="N4" s="463">
        <v>2016</v>
      </c>
      <c r="O4" s="739" t="s">
        <v>667</v>
      </c>
      <c r="P4" s="740"/>
      <c r="Q4" s="740"/>
      <c r="R4" s="741"/>
    </row>
    <row r="5" spans="1:18" ht="18" customHeight="1">
      <c r="A5" s="54"/>
      <c r="B5" s="188"/>
      <c r="C5" s="188"/>
      <c r="D5" s="188"/>
      <c r="E5" s="188"/>
      <c r="F5" s="749" t="s">
        <v>673</v>
      </c>
      <c r="G5" s="749"/>
      <c r="H5" s="749"/>
      <c r="I5" s="749"/>
      <c r="J5" s="749"/>
      <c r="K5" s="749"/>
      <c r="L5" s="749"/>
      <c r="M5" s="749"/>
      <c r="N5" s="487"/>
      <c r="O5" s="369"/>
      <c r="P5" s="188"/>
      <c r="Q5" s="188"/>
      <c r="R5" s="259"/>
    </row>
    <row r="6" spans="1:18" s="19" customFormat="1" ht="20.25" customHeight="1">
      <c r="A6" s="189"/>
      <c r="B6" s="190"/>
      <c r="C6" s="190"/>
      <c r="D6" s="190"/>
      <c r="E6" s="190"/>
      <c r="F6" s="750" t="s">
        <v>674</v>
      </c>
      <c r="G6" s="750"/>
      <c r="H6" s="750"/>
      <c r="I6" s="750"/>
      <c r="J6" s="750"/>
      <c r="K6" s="750"/>
      <c r="L6" s="750"/>
      <c r="M6" s="750"/>
      <c r="N6" s="488"/>
      <c r="O6" s="371"/>
      <c r="P6" s="190"/>
      <c r="Q6" s="190"/>
      <c r="R6" s="260"/>
    </row>
    <row r="7" spans="1:19" s="17" customFormat="1" ht="20.1" customHeight="1">
      <c r="A7" s="55" t="str">
        <f>Parameters!R4</f>
        <v>TOTAL</v>
      </c>
      <c r="B7" s="630" t="s">
        <v>22</v>
      </c>
      <c r="C7" s="631"/>
      <c r="D7" s="632" t="s">
        <v>669</v>
      </c>
      <c r="E7" s="632"/>
      <c r="F7" s="228">
        <v>401053.29066265654</v>
      </c>
      <c r="G7" s="245">
        <v>385885.1451242195</v>
      </c>
      <c r="H7" s="223">
        <v>392208.5825172454</v>
      </c>
      <c r="I7" s="245">
        <v>391593.4066991986</v>
      </c>
      <c r="J7" s="223">
        <v>384253.3578679148</v>
      </c>
      <c r="K7" s="245">
        <v>380776.38033914973</v>
      </c>
      <c r="L7" s="223">
        <v>383354.7404348706</v>
      </c>
      <c r="M7" s="228">
        <v>386335.61989806104</v>
      </c>
      <c r="N7" s="489">
        <v>393905.29621413734</v>
      </c>
      <c r="O7" s="744" t="s">
        <v>22</v>
      </c>
      <c r="P7" s="745"/>
      <c r="Q7" s="640" t="s">
        <v>339</v>
      </c>
      <c r="R7" s="641"/>
      <c r="S7" s="195"/>
    </row>
    <row r="8" spans="1:19" s="17" customFormat="1" ht="20.25" customHeight="1">
      <c r="A8" s="56" t="str">
        <f>Parameters!R5</f>
        <v>A</v>
      </c>
      <c r="B8" s="208" t="s">
        <v>51</v>
      </c>
      <c r="C8" s="209"/>
      <c r="D8" s="632" t="s">
        <v>612</v>
      </c>
      <c r="E8" s="632"/>
      <c r="F8" s="228">
        <v>38156.25495966563</v>
      </c>
      <c r="G8" s="245">
        <v>36650.24959309731</v>
      </c>
      <c r="H8" s="223">
        <v>36601.687542505366</v>
      </c>
      <c r="I8" s="245">
        <v>33346.666516412406</v>
      </c>
      <c r="J8" s="223">
        <v>33861.986940213144</v>
      </c>
      <c r="K8" s="245">
        <v>32083.535971217978</v>
      </c>
      <c r="L8" s="223">
        <v>29753.014682650155</v>
      </c>
      <c r="M8" s="228">
        <v>28408.16261446048</v>
      </c>
      <c r="N8" s="489">
        <v>30581.090777406007</v>
      </c>
      <c r="O8" s="459" t="s">
        <v>51</v>
      </c>
      <c r="P8" s="351"/>
      <c r="Q8" s="642" t="s">
        <v>50</v>
      </c>
      <c r="R8" s="643" t="s">
        <v>50</v>
      </c>
      <c r="S8" s="195"/>
    </row>
    <row r="9" spans="1:19" s="18" customFormat="1" ht="15" customHeight="1">
      <c r="A9" s="57" t="str">
        <f>Parameters!R6</f>
        <v>A01</v>
      </c>
      <c r="B9" s="210" t="s">
        <v>121</v>
      </c>
      <c r="C9" s="210"/>
      <c r="D9" s="633" t="s">
        <v>709</v>
      </c>
      <c r="E9" s="633"/>
      <c r="F9" s="226">
        <v>36158.89396619829</v>
      </c>
      <c r="G9" s="242">
        <v>34217.910564346916</v>
      </c>
      <c r="H9" s="224">
        <v>34532.499472723306</v>
      </c>
      <c r="I9" s="242">
        <v>31300.984684239644</v>
      </c>
      <c r="J9" s="224">
        <v>31748.41734836505</v>
      </c>
      <c r="K9" s="242">
        <v>29929.8361179271</v>
      </c>
      <c r="L9" s="224">
        <v>27798.701660672046</v>
      </c>
      <c r="M9" s="226">
        <v>26413.03045421582</v>
      </c>
      <c r="N9" s="490">
        <v>28433.734971680857</v>
      </c>
      <c r="O9" s="460" t="s">
        <v>121</v>
      </c>
      <c r="P9" s="204"/>
      <c r="Q9" s="644" t="s">
        <v>21</v>
      </c>
      <c r="R9" s="645" t="s">
        <v>21</v>
      </c>
      <c r="S9" s="196"/>
    </row>
    <row r="10" spans="1:19" s="19" customFormat="1" ht="15" customHeight="1">
      <c r="A10" s="57" t="str">
        <f>Parameters!R7</f>
        <v>A02</v>
      </c>
      <c r="B10" s="210" t="s">
        <v>122</v>
      </c>
      <c r="C10" s="210"/>
      <c r="D10" s="633" t="s">
        <v>613</v>
      </c>
      <c r="E10" s="633"/>
      <c r="F10" s="226">
        <v>841.910195633916</v>
      </c>
      <c r="G10" s="242">
        <v>774.9274538681201</v>
      </c>
      <c r="H10" s="224">
        <v>700.4366467819907</v>
      </c>
      <c r="I10" s="242">
        <v>636.2141806296843</v>
      </c>
      <c r="J10" s="224">
        <v>676.5676198342579</v>
      </c>
      <c r="K10" s="242">
        <v>627.5718843204694</v>
      </c>
      <c r="L10" s="224">
        <v>571.1931882792924</v>
      </c>
      <c r="M10" s="226">
        <v>541.5545983488455</v>
      </c>
      <c r="N10" s="490">
        <v>606.2361404488257</v>
      </c>
      <c r="O10" s="460" t="s">
        <v>122</v>
      </c>
      <c r="P10" s="204"/>
      <c r="Q10" s="644" t="s">
        <v>10</v>
      </c>
      <c r="R10" s="645" t="s">
        <v>10</v>
      </c>
      <c r="S10" s="197"/>
    </row>
    <row r="11" spans="1:19" s="19" customFormat="1" ht="15" customHeight="1">
      <c r="A11" s="58" t="str">
        <f>Parameters!R8</f>
        <v>A03</v>
      </c>
      <c r="B11" s="210" t="s">
        <v>11</v>
      </c>
      <c r="C11" s="210"/>
      <c r="D11" s="633" t="s">
        <v>614</v>
      </c>
      <c r="E11" s="633"/>
      <c r="F11" s="226">
        <v>1155.4507978334323</v>
      </c>
      <c r="G11" s="242">
        <v>1657.4115748822699</v>
      </c>
      <c r="H11" s="224">
        <v>1368.75142300007</v>
      </c>
      <c r="I11" s="242">
        <v>1409.4676515430763</v>
      </c>
      <c r="J11" s="224">
        <v>1437.0019720138373</v>
      </c>
      <c r="K11" s="242">
        <v>1526.1279689704063</v>
      </c>
      <c r="L11" s="224">
        <v>1383.1198336988157</v>
      </c>
      <c r="M11" s="226">
        <v>1453.5775618958176</v>
      </c>
      <c r="N11" s="490">
        <v>1541.119665276326</v>
      </c>
      <c r="O11" s="460" t="s">
        <v>11</v>
      </c>
      <c r="P11" s="204"/>
      <c r="Q11" s="644" t="s">
        <v>12</v>
      </c>
      <c r="R11" s="645" t="s">
        <v>12</v>
      </c>
      <c r="S11" s="197"/>
    </row>
    <row r="12" spans="1:19" s="18" customFormat="1" ht="20.25" customHeight="1">
      <c r="A12" s="59" t="str">
        <f>Parameters!R9</f>
        <v>B</v>
      </c>
      <c r="B12" s="211" t="s">
        <v>123</v>
      </c>
      <c r="C12" s="211"/>
      <c r="D12" s="632" t="s">
        <v>615</v>
      </c>
      <c r="E12" s="632"/>
      <c r="F12" s="228">
        <v>11095.8307939047</v>
      </c>
      <c r="G12" s="245">
        <v>10043.557411410658</v>
      </c>
      <c r="H12" s="223">
        <v>9536.121746453447</v>
      </c>
      <c r="I12" s="245">
        <v>9600.231633050296</v>
      </c>
      <c r="J12" s="223">
        <v>9857.501288522655</v>
      </c>
      <c r="K12" s="245">
        <v>9504.944070791187</v>
      </c>
      <c r="L12" s="223">
        <v>9168.22542300451</v>
      </c>
      <c r="M12" s="228">
        <v>9187.58891913813</v>
      </c>
      <c r="N12" s="489">
        <v>8886.040256044233</v>
      </c>
      <c r="O12" s="461" t="s">
        <v>123</v>
      </c>
      <c r="P12" s="205"/>
      <c r="Q12" s="642" t="s">
        <v>124</v>
      </c>
      <c r="R12" s="643" t="s">
        <v>124</v>
      </c>
      <c r="S12" s="196"/>
    </row>
    <row r="13" spans="1:19" s="18" customFormat="1" ht="20.25" customHeight="1">
      <c r="A13" s="59" t="str">
        <f>Parameters!R10</f>
        <v>C</v>
      </c>
      <c r="B13" s="211" t="s">
        <v>52</v>
      </c>
      <c r="C13" s="211"/>
      <c r="D13" s="632" t="s">
        <v>616</v>
      </c>
      <c r="E13" s="632"/>
      <c r="F13" s="228">
        <v>220668.25207026038</v>
      </c>
      <c r="G13" s="245">
        <v>212797.3326757967</v>
      </c>
      <c r="H13" s="223">
        <v>218554.0315333139</v>
      </c>
      <c r="I13" s="245">
        <v>228706.39339335123</v>
      </c>
      <c r="J13" s="223">
        <v>223072.55534467468</v>
      </c>
      <c r="K13" s="245">
        <v>228790.91921460882</v>
      </c>
      <c r="L13" s="223">
        <v>238663.1191240569</v>
      </c>
      <c r="M13" s="228">
        <v>243447.8905855573</v>
      </c>
      <c r="N13" s="489">
        <v>244054.6852400143</v>
      </c>
      <c r="O13" s="461" t="s">
        <v>52</v>
      </c>
      <c r="P13" s="205"/>
      <c r="Q13" s="642" t="s">
        <v>53</v>
      </c>
      <c r="R13" s="643" t="s">
        <v>53</v>
      </c>
      <c r="S13" s="196"/>
    </row>
    <row r="14" spans="1:19" s="18" customFormat="1" ht="24.75" customHeight="1">
      <c r="A14" s="60" t="str">
        <f>Parameters!R11</f>
        <v>C10-C12</v>
      </c>
      <c r="B14" s="212" t="s">
        <v>13</v>
      </c>
      <c r="C14" s="212"/>
      <c r="D14" s="634" t="s">
        <v>670</v>
      </c>
      <c r="E14" s="634"/>
      <c r="F14" s="227">
        <v>49473.28368989096</v>
      </c>
      <c r="G14" s="243">
        <v>50642.415466303995</v>
      </c>
      <c r="H14" s="225">
        <v>51581.74886235206</v>
      </c>
      <c r="I14" s="243">
        <v>55000.37933205592</v>
      </c>
      <c r="J14" s="225">
        <v>56607.054537676115</v>
      </c>
      <c r="K14" s="243">
        <v>57477.64316002717</v>
      </c>
      <c r="L14" s="225">
        <v>58306.03954325359</v>
      </c>
      <c r="M14" s="227">
        <v>54631.39282653526</v>
      </c>
      <c r="N14" s="491">
        <v>54685.50833426014</v>
      </c>
      <c r="O14" s="462" t="s">
        <v>13</v>
      </c>
      <c r="P14" s="206"/>
      <c r="Q14" s="650" t="s">
        <v>14</v>
      </c>
      <c r="R14" s="651" t="s">
        <v>14</v>
      </c>
      <c r="S14" s="196"/>
    </row>
    <row r="15" spans="1:19" s="18" customFormat="1" ht="25.5" customHeight="1">
      <c r="A15" s="60" t="str">
        <f>Parameters!R12</f>
        <v>C13-C15</v>
      </c>
      <c r="B15" s="212" t="s">
        <v>16</v>
      </c>
      <c r="C15" s="212"/>
      <c r="D15" s="634" t="s">
        <v>617</v>
      </c>
      <c r="E15" s="634"/>
      <c r="F15" s="227">
        <v>1963.674168878812</v>
      </c>
      <c r="G15" s="243">
        <v>1668.879975151085</v>
      </c>
      <c r="H15" s="225">
        <v>1720.4508256599029</v>
      </c>
      <c r="I15" s="243">
        <v>1635.9153705863566</v>
      </c>
      <c r="J15" s="225">
        <v>1534.5927183736303</v>
      </c>
      <c r="K15" s="243">
        <v>1600.2843886149617</v>
      </c>
      <c r="L15" s="225">
        <v>1809.3606397810026</v>
      </c>
      <c r="M15" s="227">
        <v>1672.9431779490196</v>
      </c>
      <c r="N15" s="491">
        <v>1715.37457040658</v>
      </c>
      <c r="O15" s="462" t="s">
        <v>16</v>
      </c>
      <c r="P15" s="206"/>
      <c r="Q15" s="650" t="s">
        <v>15</v>
      </c>
      <c r="R15" s="651" t="s">
        <v>15</v>
      </c>
      <c r="S15" s="196"/>
    </row>
    <row r="16" spans="1:19" s="18" customFormat="1" ht="54.75" customHeight="1">
      <c r="A16" s="60" t="str">
        <f>Parameters!R13</f>
        <v>C16-C18</v>
      </c>
      <c r="B16" s="212" t="s">
        <v>59</v>
      </c>
      <c r="C16" s="212"/>
      <c r="D16" s="634" t="s">
        <v>619</v>
      </c>
      <c r="E16" s="634"/>
      <c r="F16" s="227">
        <v>18115.193107535248</v>
      </c>
      <c r="G16" s="243">
        <v>18865.95761435747</v>
      </c>
      <c r="H16" s="225">
        <v>21132.059536605724</v>
      </c>
      <c r="I16" s="243">
        <v>23860.20300028178</v>
      </c>
      <c r="J16" s="225">
        <v>22155.860587193027</v>
      </c>
      <c r="K16" s="243">
        <v>26138.547677845563</v>
      </c>
      <c r="L16" s="225">
        <v>27058.5354077638</v>
      </c>
      <c r="M16" s="227">
        <v>28530.158377297637</v>
      </c>
      <c r="N16" s="491">
        <v>29661.361931723837</v>
      </c>
      <c r="O16" s="462" t="s">
        <v>59</v>
      </c>
      <c r="P16" s="206"/>
      <c r="Q16" s="650" t="s">
        <v>58</v>
      </c>
      <c r="R16" s="651" t="s">
        <v>58</v>
      </c>
      <c r="S16" s="196"/>
    </row>
    <row r="17" spans="1:19" s="20" customFormat="1" ht="25.5" customHeight="1">
      <c r="A17" s="58" t="str">
        <f>Parameters!R14</f>
        <v>C16</v>
      </c>
      <c r="B17" s="210" t="s">
        <v>17</v>
      </c>
      <c r="C17" s="210"/>
      <c r="D17" s="633" t="s">
        <v>618</v>
      </c>
      <c r="E17" s="633"/>
      <c r="F17" s="226">
        <v>14948.786159601617</v>
      </c>
      <c r="G17" s="242">
        <v>14928.615489288315</v>
      </c>
      <c r="H17" s="224">
        <v>16069.689728595778</v>
      </c>
      <c r="I17" s="242">
        <v>16222.665509177345</v>
      </c>
      <c r="J17" s="224">
        <v>16495.95534623239</v>
      </c>
      <c r="K17" s="242">
        <v>17583.899171792353</v>
      </c>
      <c r="L17" s="224">
        <v>18439.939037840428</v>
      </c>
      <c r="M17" s="226">
        <v>20053.892858125906</v>
      </c>
      <c r="N17" s="490">
        <v>20981.22489974308</v>
      </c>
      <c r="O17" s="460" t="s">
        <v>17</v>
      </c>
      <c r="P17" s="204"/>
      <c r="Q17" s="644" t="s">
        <v>18</v>
      </c>
      <c r="R17" s="645" t="s">
        <v>18</v>
      </c>
      <c r="S17" s="198"/>
    </row>
    <row r="18" spans="1:19" s="19" customFormat="1" ht="15" customHeight="1">
      <c r="A18" s="58" t="str">
        <f>Parameters!R15</f>
        <v>C17</v>
      </c>
      <c r="B18" s="210" t="s">
        <v>19</v>
      </c>
      <c r="C18" s="210"/>
      <c r="D18" s="633" t="s">
        <v>620</v>
      </c>
      <c r="E18" s="633"/>
      <c r="F18" s="226">
        <v>2925.6450097555066</v>
      </c>
      <c r="G18" s="242">
        <v>3716.386815837139</v>
      </c>
      <c r="H18" s="224">
        <v>4805.516563014346</v>
      </c>
      <c r="I18" s="242">
        <v>7371.659681631615</v>
      </c>
      <c r="J18" s="224">
        <v>5402.441513887607</v>
      </c>
      <c r="K18" s="242">
        <v>8259.082427689082</v>
      </c>
      <c r="L18" s="224">
        <v>8304.917206881037</v>
      </c>
      <c r="M18" s="226">
        <v>8159.365998974967</v>
      </c>
      <c r="N18" s="490">
        <v>8348.237904367455</v>
      </c>
      <c r="O18" s="460" t="s">
        <v>19</v>
      </c>
      <c r="P18" s="204"/>
      <c r="Q18" s="644" t="s">
        <v>20</v>
      </c>
      <c r="R18" s="645" t="s">
        <v>20</v>
      </c>
      <c r="S18" s="197"/>
    </row>
    <row r="19" spans="1:19" s="19" customFormat="1" ht="15" customHeight="1">
      <c r="A19" s="58" t="str">
        <f>Parameters!R16</f>
        <v>C18</v>
      </c>
      <c r="B19" s="210" t="s">
        <v>27</v>
      </c>
      <c r="C19" s="210"/>
      <c r="D19" s="633" t="s">
        <v>621</v>
      </c>
      <c r="E19" s="633"/>
      <c r="F19" s="226">
        <v>240.7619381781238</v>
      </c>
      <c r="G19" s="242">
        <v>220.95530923201784</v>
      </c>
      <c r="H19" s="224">
        <v>256.853244995599</v>
      </c>
      <c r="I19" s="242">
        <v>265.87780947282454</v>
      </c>
      <c r="J19" s="224">
        <v>257.4637270730317</v>
      </c>
      <c r="K19" s="242">
        <v>295.56607836412815</v>
      </c>
      <c r="L19" s="224">
        <v>313.67916304234154</v>
      </c>
      <c r="M19" s="226">
        <v>316.89952019676184</v>
      </c>
      <c r="N19" s="490">
        <v>331.89912761330214</v>
      </c>
      <c r="O19" s="460" t="s">
        <v>27</v>
      </c>
      <c r="P19" s="204"/>
      <c r="Q19" s="644" t="s">
        <v>26</v>
      </c>
      <c r="R19" s="645" t="s">
        <v>26</v>
      </c>
      <c r="S19" s="197"/>
    </row>
    <row r="20" spans="1:19" s="20" customFormat="1" ht="15" customHeight="1">
      <c r="A20" s="60" t="str">
        <f>Parameters!R17</f>
        <v>C19</v>
      </c>
      <c r="B20" s="212" t="s">
        <v>28</v>
      </c>
      <c r="C20" s="212"/>
      <c r="D20" s="634" t="s">
        <v>622</v>
      </c>
      <c r="E20" s="634"/>
      <c r="F20" s="227">
        <v>21908.79391068365</v>
      </c>
      <c r="G20" s="243">
        <v>21310.83276824653</v>
      </c>
      <c r="H20" s="225">
        <v>23666.434988907575</v>
      </c>
      <c r="I20" s="243">
        <v>24709.17926280579</v>
      </c>
      <c r="J20" s="225">
        <v>25684.729659703586</v>
      </c>
      <c r="K20" s="243">
        <v>25698.763840937387</v>
      </c>
      <c r="L20" s="225">
        <v>25498.48524569084</v>
      </c>
      <c r="M20" s="227">
        <v>26657.444975753973</v>
      </c>
      <c r="N20" s="491">
        <v>26205.344939678842</v>
      </c>
      <c r="O20" s="462" t="s">
        <v>28</v>
      </c>
      <c r="P20" s="206"/>
      <c r="Q20" s="650" t="s">
        <v>29</v>
      </c>
      <c r="R20" s="651" t="s">
        <v>29</v>
      </c>
      <c r="S20" s="198"/>
    </row>
    <row r="21" spans="1:19" s="19" customFormat="1" ht="15" customHeight="1">
      <c r="A21" s="60" t="str">
        <f>Parameters!R18</f>
        <v>C20</v>
      </c>
      <c r="B21" s="212" t="s">
        <v>30</v>
      </c>
      <c r="C21" s="212"/>
      <c r="D21" s="634" t="s">
        <v>623</v>
      </c>
      <c r="E21" s="634"/>
      <c r="F21" s="227">
        <v>34650.362788752594</v>
      </c>
      <c r="G21" s="243">
        <v>41440.74992879313</v>
      </c>
      <c r="H21" s="225">
        <v>37486.22185669082</v>
      </c>
      <c r="I21" s="243">
        <v>38238.27289563663</v>
      </c>
      <c r="J21" s="225">
        <v>38298.96544108653</v>
      </c>
      <c r="K21" s="243">
        <v>37400.01756336567</v>
      </c>
      <c r="L21" s="225">
        <v>41985.082644302434</v>
      </c>
      <c r="M21" s="227">
        <v>40334.058714240404</v>
      </c>
      <c r="N21" s="491">
        <v>39631.47987450008</v>
      </c>
      <c r="O21" s="462" t="s">
        <v>30</v>
      </c>
      <c r="P21" s="206"/>
      <c r="Q21" s="650" t="s">
        <v>31</v>
      </c>
      <c r="R21" s="651" t="s">
        <v>31</v>
      </c>
      <c r="S21" s="197"/>
    </row>
    <row r="22" spans="1:19" s="19" customFormat="1" ht="25.5" customHeight="1">
      <c r="A22" s="60" t="str">
        <f>Parameters!R19</f>
        <v>C21</v>
      </c>
      <c r="B22" s="212" t="s">
        <v>32</v>
      </c>
      <c r="C22" s="212"/>
      <c r="D22" s="634" t="s">
        <v>624</v>
      </c>
      <c r="E22" s="634"/>
      <c r="F22" s="227">
        <v>713.9434539242894</v>
      </c>
      <c r="G22" s="243">
        <v>703.4056583867372</v>
      </c>
      <c r="H22" s="225">
        <v>711.6919855094253</v>
      </c>
      <c r="I22" s="243">
        <v>691.2423674479164</v>
      </c>
      <c r="J22" s="225">
        <v>695.7223582199205</v>
      </c>
      <c r="K22" s="243">
        <v>697.3551569833182</v>
      </c>
      <c r="L22" s="225">
        <v>699.679777167497</v>
      </c>
      <c r="M22" s="227">
        <v>705.4305587747688</v>
      </c>
      <c r="N22" s="491">
        <v>714.0185094625396</v>
      </c>
      <c r="O22" s="462" t="s">
        <v>32</v>
      </c>
      <c r="P22" s="206"/>
      <c r="Q22" s="650" t="s">
        <v>33</v>
      </c>
      <c r="R22" s="651" t="s">
        <v>33</v>
      </c>
      <c r="S22" s="197"/>
    </row>
    <row r="23" spans="1:19" s="19" customFormat="1" ht="25.5" customHeight="1">
      <c r="A23" s="60" t="str">
        <f>Parameters!R20</f>
        <v>C22_C23</v>
      </c>
      <c r="B23" s="212" t="s">
        <v>61</v>
      </c>
      <c r="C23" s="212"/>
      <c r="D23" s="634" t="s">
        <v>625</v>
      </c>
      <c r="E23" s="634"/>
      <c r="F23" s="227">
        <v>24832.574980691577</v>
      </c>
      <c r="G23" s="243">
        <v>23097.799026314573</v>
      </c>
      <c r="H23" s="225">
        <v>26954.11769841256</v>
      </c>
      <c r="I23" s="243">
        <v>28948.736437198655</v>
      </c>
      <c r="J23" s="225">
        <v>27395.41835649149</v>
      </c>
      <c r="K23" s="243">
        <v>27917.03828160281</v>
      </c>
      <c r="L23" s="225">
        <v>28204.47105331269</v>
      </c>
      <c r="M23" s="227">
        <v>29491.272186667866</v>
      </c>
      <c r="N23" s="491">
        <v>30131.741482998506</v>
      </c>
      <c r="O23" s="462" t="s">
        <v>61</v>
      </c>
      <c r="P23" s="206"/>
      <c r="Q23" s="650" t="s">
        <v>60</v>
      </c>
      <c r="R23" s="651" t="s">
        <v>60</v>
      </c>
      <c r="S23" s="197"/>
    </row>
    <row r="24" spans="1:19" s="20" customFormat="1" ht="15" customHeight="1">
      <c r="A24" s="58" t="str">
        <f>Parameters!R21</f>
        <v>C22</v>
      </c>
      <c r="B24" s="210" t="s">
        <v>34</v>
      </c>
      <c r="C24" s="213"/>
      <c r="D24" s="633" t="s">
        <v>626</v>
      </c>
      <c r="E24" s="633"/>
      <c r="F24" s="226">
        <v>20035.222863892443</v>
      </c>
      <c r="G24" s="242">
        <v>19261.40311081322</v>
      </c>
      <c r="H24" s="224">
        <v>22797.02819352875</v>
      </c>
      <c r="I24" s="242">
        <v>24280.479312630305</v>
      </c>
      <c r="J24" s="224">
        <v>23324.39175094396</v>
      </c>
      <c r="K24" s="242">
        <v>24169.47338603714</v>
      </c>
      <c r="L24" s="224">
        <v>24211.351834480905</v>
      </c>
      <c r="M24" s="226">
        <v>25630.30370072289</v>
      </c>
      <c r="N24" s="490">
        <v>26378.272459417636</v>
      </c>
      <c r="O24" s="460" t="s">
        <v>34</v>
      </c>
      <c r="P24" s="207"/>
      <c r="Q24" s="644" t="s">
        <v>48</v>
      </c>
      <c r="R24" s="645" t="s">
        <v>48</v>
      </c>
      <c r="S24" s="198"/>
    </row>
    <row r="25" spans="1:19" s="20" customFormat="1" ht="15" customHeight="1">
      <c r="A25" s="58" t="str">
        <f>Parameters!R22</f>
        <v>C23</v>
      </c>
      <c r="B25" s="210" t="s">
        <v>35</v>
      </c>
      <c r="C25" s="213"/>
      <c r="D25" s="633" t="s">
        <v>627</v>
      </c>
      <c r="E25" s="633"/>
      <c r="F25" s="226">
        <v>4797.352116799133</v>
      </c>
      <c r="G25" s="242">
        <v>3836.395915501353</v>
      </c>
      <c r="H25" s="224">
        <v>4157.089504883809</v>
      </c>
      <c r="I25" s="242">
        <v>4668.257124568349</v>
      </c>
      <c r="J25" s="224">
        <v>4071.02660554753</v>
      </c>
      <c r="K25" s="242">
        <v>3747.564895565668</v>
      </c>
      <c r="L25" s="224">
        <v>3993.119218831784</v>
      </c>
      <c r="M25" s="226">
        <v>3860.968485944976</v>
      </c>
      <c r="N25" s="490">
        <v>3753.469023580869</v>
      </c>
      <c r="O25" s="460" t="s">
        <v>35</v>
      </c>
      <c r="P25" s="207"/>
      <c r="Q25" s="644" t="s">
        <v>49</v>
      </c>
      <c r="R25" s="645" t="s">
        <v>49</v>
      </c>
      <c r="S25" s="198"/>
    </row>
    <row r="26" spans="1:19" s="20" customFormat="1" ht="26.25" customHeight="1">
      <c r="A26" s="60" t="str">
        <f>Parameters!R23</f>
        <v>C24_C25</v>
      </c>
      <c r="B26" s="212" t="s">
        <v>63</v>
      </c>
      <c r="C26" s="212"/>
      <c r="D26" s="634" t="s">
        <v>628</v>
      </c>
      <c r="E26" s="634"/>
      <c r="F26" s="227">
        <v>39112.719736525476</v>
      </c>
      <c r="G26" s="243">
        <v>27214.40118928658</v>
      </c>
      <c r="H26" s="225">
        <v>24422.093598299616</v>
      </c>
      <c r="I26" s="243">
        <v>24747.0755393842</v>
      </c>
      <c r="J26" s="225">
        <v>20347.309525405326</v>
      </c>
      <c r="K26" s="243">
        <v>19474.709497555938</v>
      </c>
      <c r="L26" s="225">
        <v>20310.20412333411</v>
      </c>
      <c r="M26" s="227">
        <v>26413.21012949643</v>
      </c>
      <c r="N26" s="491">
        <v>24863.059244538446</v>
      </c>
      <c r="O26" s="462" t="s">
        <v>63</v>
      </c>
      <c r="P26" s="206"/>
      <c r="Q26" s="650" t="s">
        <v>62</v>
      </c>
      <c r="R26" s="651" t="s">
        <v>62</v>
      </c>
      <c r="S26" s="198"/>
    </row>
    <row r="27" spans="1:19" s="20" customFormat="1" ht="15" customHeight="1">
      <c r="A27" s="58" t="str">
        <f>Parameters!R24</f>
        <v>C24</v>
      </c>
      <c r="B27" s="210" t="s">
        <v>36</v>
      </c>
      <c r="C27" s="213"/>
      <c r="D27" s="633" t="s">
        <v>629</v>
      </c>
      <c r="E27" s="633"/>
      <c r="F27" s="226">
        <v>7783.194966221728</v>
      </c>
      <c r="G27" s="242">
        <v>5254.606226188483</v>
      </c>
      <c r="H27" s="224">
        <v>5807.8496058713245</v>
      </c>
      <c r="I27" s="242">
        <v>6693.851139971142</v>
      </c>
      <c r="J27" s="224">
        <v>6731.083525388144</v>
      </c>
      <c r="K27" s="242">
        <v>6873.064104749423</v>
      </c>
      <c r="L27" s="224">
        <v>7574.581969935672</v>
      </c>
      <c r="M27" s="226">
        <v>7809.501099990757</v>
      </c>
      <c r="N27" s="490">
        <v>7393.086422067791</v>
      </c>
      <c r="O27" s="460" t="s">
        <v>36</v>
      </c>
      <c r="P27" s="207"/>
      <c r="Q27" s="644" t="s">
        <v>102</v>
      </c>
      <c r="R27" s="645" t="s">
        <v>102</v>
      </c>
      <c r="S27" s="198"/>
    </row>
    <row r="28" spans="1:19" s="19" customFormat="1" ht="15" customHeight="1">
      <c r="A28" s="58" t="str">
        <f>Parameters!R25</f>
        <v>C25</v>
      </c>
      <c r="B28" s="210" t="s">
        <v>37</v>
      </c>
      <c r="C28" s="210"/>
      <c r="D28" s="633" t="s">
        <v>630</v>
      </c>
      <c r="E28" s="754"/>
      <c r="F28" s="226">
        <v>31329.52477030375</v>
      </c>
      <c r="G28" s="242">
        <v>21959.794963098095</v>
      </c>
      <c r="H28" s="224">
        <v>18614.24399242829</v>
      </c>
      <c r="I28" s="242">
        <v>18053.22439941306</v>
      </c>
      <c r="J28" s="224">
        <v>13616.226000017181</v>
      </c>
      <c r="K28" s="242">
        <v>12601.645392806517</v>
      </c>
      <c r="L28" s="224">
        <v>12735.622153398439</v>
      </c>
      <c r="M28" s="226">
        <v>18603.709029505673</v>
      </c>
      <c r="N28" s="490">
        <v>17469.972822470656</v>
      </c>
      <c r="O28" s="460" t="s">
        <v>37</v>
      </c>
      <c r="P28" s="204"/>
      <c r="Q28" s="644" t="s">
        <v>103</v>
      </c>
      <c r="R28" s="645" t="s">
        <v>103</v>
      </c>
      <c r="S28" s="197"/>
    </row>
    <row r="29" spans="1:19" s="19" customFormat="1" ht="15" customHeight="1">
      <c r="A29" s="60" t="str">
        <f>Parameters!R26</f>
        <v>C26</v>
      </c>
      <c r="B29" s="212" t="s">
        <v>39</v>
      </c>
      <c r="C29" s="212"/>
      <c r="D29" s="634" t="s">
        <v>631</v>
      </c>
      <c r="E29" s="634"/>
      <c r="F29" s="227">
        <v>335.95707674924756</v>
      </c>
      <c r="G29" s="243">
        <v>307.25816220400463</v>
      </c>
      <c r="H29" s="225">
        <v>366.94491473520856</v>
      </c>
      <c r="I29" s="243">
        <v>340.10601774669607</v>
      </c>
      <c r="J29" s="225">
        <v>313.9840466332814</v>
      </c>
      <c r="K29" s="243">
        <v>322.66197883562586</v>
      </c>
      <c r="L29" s="225">
        <v>341.77307999485566</v>
      </c>
      <c r="M29" s="227">
        <v>416.06424957167934</v>
      </c>
      <c r="N29" s="491">
        <v>376.582555256848</v>
      </c>
      <c r="O29" s="462" t="s">
        <v>39</v>
      </c>
      <c r="P29" s="206"/>
      <c r="Q29" s="650" t="s">
        <v>38</v>
      </c>
      <c r="R29" s="651" t="s">
        <v>38</v>
      </c>
      <c r="S29" s="197"/>
    </row>
    <row r="30" spans="1:19" s="20" customFormat="1" ht="15" customHeight="1">
      <c r="A30" s="60" t="str">
        <f>Parameters!R27</f>
        <v>C27</v>
      </c>
      <c r="B30" s="212" t="s">
        <v>41</v>
      </c>
      <c r="C30" s="212"/>
      <c r="D30" s="634" t="s">
        <v>632</v>
      </c>
      <c r="E30" s="634"/>
      <c r="F30" s="227">
        <v>9987.681032039156</v>
      </c>
      <c r="G30" s="243">
        <v>9578.420719427317</v>
      </c>
      <c r="H30" s="225">
        <v>10637.233579002412</v>
      </c>
      <c r="I30" s="243">
        <v>10626.425103909023</v>
      </c>
      <c r="J30" s="225">
        <v>10375.164890968188</v>
      </c>
      <c r="K30" s="243">
        <v>10973.889511541463</v>
      </c>
      <c r="L30" s="225">
        <v>11700.70414015872</v>
      </c>
      <c r="M30" s="227">
        <v>11809.55781861</v>
      </c>
      <c r="N30" s="491">
        <v>12272.196823347444</v>
      </c>
      <c r="O30" s="462" t="s">
        <v>41</v>
      </c>
      <c r="P30" s="206"/>
      <c r="Q30" s="650" t="s">
        <v>40</v>
      </c>
      <c r="R30" s="651" t="s">
        <v>40</v>
      </c>
      <c r="S30" s="198"/>
    </row>
    <row r="31" spans="1:19" s="20" customFormat="1" ht="15" customHeight="1">
      <c r="A31" s="60" t="str">
        <f>Parameters!R28</f>
        <v>C28</v>
      </c>
      <c r="B31" s="212" t="s">
        <v>42</v>
      </c>
      <c r="C31" s="212"/>
      <c r="D31" s="634" t="s">
        <v>633</v>
      </c>
      <c r="E31" s="634"/>
      <c r="F31" s="227">
        <v>961.7190870187857</v>
      </c>
      <c r="G31" s="243">
        <v>839.4956195579841</v>
      </c>
      <c r="H31" s="225">
        <v>882.5635219302986</v>
      </c>
      <c r="I31" s="243">
        <v>800.8013359716018</v>
      </c>
      <c r="J31" s="225">
        <v>793.6965094644925</v>
      </c>
      <c r="K31" s="243">
        <v>816.0695047873162</v>
      </c>
      <c r="L31" s="225">
        <v>846.9176404778981</v>
      </c>
      <c r="M31" s="227">
        <v>847.156760130243</v>
      </c>
      <c r="N31" s="491">
        <v>894.7940552691014</v>
      </c>
      <c r="O31" s="462" t="s">
        <v>42</v>
      </c>
      <c r="P31" s="206"/>
      <c r="Q31" s="650" t="s">
        <v>104</v>
      </c>
      <c r="R31" s="651" t="s">
        <v>104</v>
      </c>
      <c r="S31" s="198"/>
    </row>
    <row r="32" spans="1:19" s="20" customFormat="1" ht="27" customHeight="1">
      <c r="A32" s="60" t="str">
        <f>Parameters!R29</f>
        <v>C29_C30</v>
      </c>
      <c r="B32" s="212" t="s">
        <v>65</v>
      </c>
      <c r="C32" s="212"/>
      <c r="D32" s="634" t="s">
        <v>634</v>
      </c>
      <c r="E32" s="634"/>
      <c r="F32" s="227">
        <v>1251.6035897424313</v>
      </c>
      <c r="G32" s="243">
        <v>1074.4206837468366</v>
      </c>
      <c r="H32" s="225">
        <v>1214.1362103377894</v>
      </c>
      <c r="I32" s="243">
        <v>1234.5239744425726</v>
      </c>
      <c r="J32" s="225">
        <v>1229.5011619092513</v>
      </c>
      <c r="K32" s="243">
        <v>1347.6570487608408</v>
      </c>
      <c r="L32" s="225">
        <v>1405.7905026655005</v>
      </c>
      <c r="M32" s="227">
        <v>1449.3804821754209</v>
      </c>
      <c r="N32" s="491">
        <v>1518.8143863534926</v>
      </c>
      <c r="O32" s="462" t="s">
        <v>65</v>
      </c>
      <c r="P32" s="206"/>
      <c r="Q32" s="650" t="s">
        <v>64</v>
      </c>
      <c r="R32" s="651" t="s">
        <v>64</v>
      </c>
      <c r="S32" s="198"/>
    </row>
    <row r="33" spans="1:19" s="20" customFormat="1" ht="15" customHeight="1">
      <c r="A33" s="58" t="str">
        <f>Parameters!R30</f>
        <v>C29</v>
      </c>
      <c r="B33" s="210" t="s">
        <v>216</v>
      </c>
      <c r="C33" s="210"/>
      <c r="D33" s="633" t="s">
        <v>635</v>
      </c>
      <c r="E33" s="633"/>
      <c r="F33" s="226">
        <v>923.1734871420983</v>
      </c>
      <c r="G33" s="242">
        <v>811.8506302633187</v>
      </c>
      <c r="H33" s="224">
        <v>936.6834108703531</v>
      </c>
      <c r="I33" s="242">
        <v>947.2633385908937</v>
      </c>
      <c r="J33" s="224">
        <v>947.4242814253173</v>
      </c>
      <c r="K33" s="242">
        <v>1048.359845921668</v>
      </c>
      <c r="L33" s="224">
        <v>1097.129121695435</v>
      </c>
      <c r="M33" s="226">
        <v>1149.4534953405955</v>
      </c>
      <c r="N33" s="490">
        <v>1213.6318770808455</v>
      </c>
      <c r="O33" s="460" t="s">
        <v>216</v>
      </c>
      <c r="P33" s="204"/>
      <c r="Q33" s="644" t="s">
        <v>105</v>
      </c>
      <c r="R33" s="645" t="s">
        <v>105</v>
      </c>
      <c r="S33" s="198"/>
    </row>
    <row r="34" spans="1:19" s="20" customFormat="1" ht="15" customHeight="1">
      <c r="A34" s="58" t="str">
        <f>Parameters!R31</f>
        <v>C30</v>
      </c>
      <c r="B34" s="210" t="s">
        <v>217</v>
      </c>
      <c r="C34" s="210"/>
      <c r="D34" s="633" t="s">
        <v>636</v>
      </c>
      <c r="E34" s="633"/>
      <c r="F34" s="226">
        <v>328.430102600333</v>
      </c>
      <c r="G34" s="242">
        <v>262.57005348351794</v>
      </c>
      <c r="H34" s="224">
        <v>277.45279946743636</v>
      </c>
      <c r="I34" s="242">
        <v>287.26063585167896</v>
      </c>
      <c r="J34" s="224">
        <v>282.07688048393396</v>
      </c>
      <c r="K34" s="242">
        <v>299.29720283917277</v>
      </c>
      <c r="L34" s="224">
        <v>308.66138097006547</v>
      </c>
      <c r="M34" s="226">
        <v>299.9269868348253</v>
      </c>
      <c r="N34" s="490">
        <v>305.18250927264717</v>
      </c>
      <c r="O34" s="460" t="s">
        <v>217</v>
      </c>
      <c r="P34" s="204"/>
      <c r="Q34" s="644" t="s">
        <v>129</v>
      </c>
      <c r="R34" s="645" t="s">
        <v>129</v>
      </c>
      <c r="S34" s="198"/>
    </row>
    <row r="35" spans="1:19" s="20" customFormat="1" ht="25.5" customHeight="1">
      <c r="A35" s="60" t="str">
        <f>Parameters!R32</f>
        <v>C31-C33</v>
      </c>
      <c r="B35" s="212" t="s">
        <v>67</v>
      </c>
      <c r="C35" s="212"/>
      <c r="D35" s="634" t="s">
        <v>637</v>
      </c>
      <c r="E35" s="634"/>
      <c r="F35" s="227">
        <v>17360.745447828147</v>
      </c>
      <c r="G35" s="243">
        <v>16053.29586402047</v>
      </c>
      <c r="H35" s="225">
        <v>17778.3339548705</v>
      </c>
      <c r="I35" s="243">
        <v>17873.5327558841</v>
      </c>
      <c r="J35" s="225">
        <v>17640.555551549853</v>
      </c>
      <c r="K35" s="243">
        <v>18926.28160375072</v>
      </c>
      <c r="L35" s="225">
        <v>20496.075326153965</v>
      </c>
      <c r="M35" s="227">
        <v>20489.820328354595</v>
      </c>
      <c r="N35" s="491">
        <v>21384.408532218487</v>
      </c>
      <c r="O35" s="462" t="s">
        <v>67</v>
      </c>
      <c r="P35" s="206"/>
      <c r="Q35" s="650" t="s">
        <v>66</v>
      </c>
      <c r="R35" s="651" t="s">
        <v>66</v>
      </c>
      <c r="S35" s="198"/>
    </row>
    <row r="36" spans="1:19" s="20" customFormat="1" ht="15" customHeight="1">
      <c r="A36" s="58" t="str">
        <f>Parameters!R33</f>
        <v>C31_C32</v>
      </c>
      <c r="B36" s="210" t="s">
        <v>218</v>
      </c>
      <c r="C36" s="210"/>
      <c r="D36" s="633" t="s">
        <v>638</v>
      </c>
      <c r="E36" s="633"/>
      <c r="F36" s="226">
        <v>2081.818817124712</v>
      </c>
      <c r="G36" s="242">
        <v>1421.0103960002693</v>
      </c>
      <c r="H36" s="224">
        <v>1491.5541791675505</v>
      </c>
      <c r="I36" s="242">
        <v>1633.3012688596052</v>
      </c>
      <c r="J36" s="224">
        <v>1754.8700197027235</v>
      </c>
      <c r="K36" s="242">
        <v>2092.629788685896</v>
      </c>
      <c r="L36" s="224">
        <v>2541.6750939511408</v>
      </c>
      <c r="M36" s="226">
        <v>2391.1837697814726</v>
      </c>
      <c r="N36" s="490">
        <v>2566.3502516193435</v>
      </c>
      <c r="O36" s="460" t="s">
        <v>218</v>
      </c>
      <c r="P36" s="204"/>
      <c r="Q36" s="644" t="s">
        <v>219</v>
      </c>
      <c r="R36" s="645" t="s">
        <v>219</v>
      </c>
      <c r="S36" s="198"/>
    </row>
    <row r="37" spans="1:19" s="19" customFormat="1" ht="15" customHeight="1">
      <c r="A37" s="58" t="str">
        <f>Parameters!R34</f>
        <v>C33</v>
      </c>
      <c r="B37" s="210" t="s">
        <v>220</v>
      </c>
      <c r="C37" s="210"/>
      <c r="D37" s="633" t="s">
        <v>639</v>
      </c>
      <c r="E37" s="633"/>
      <c r="F37" s="226">
        <v>15278.926630703436</v>
      </c>
      <c r="G37" s="242">
        <v>14632.285468020202</v>
      </c>
      <c r="H37" s="224">
        <v>16286.77977570295</v>
      </c>
      <c r="I37" s="242">
        <v>16240.231487024497</v>
      </c>
      <c r="J37" s="224">
        <v>15885.685531847128</v>
      </c>
      <c r="K37" s="242">
        <v>16833.651815064823</v>
      </c>
      <c r="L37" s="224">
        <v>17954.400232202825</v>
      </c>
      <c r="M37" s="226">
        <v>18098.636558573122</v>
      </c>
      <c r="N37" s="490">
        <v>18818.058280599143</v>
      </c>
      <c r="O37" s="460" t="s">
        <v>220</v>
      </c>
      <c r="P37" s="204"/>
      <c r="Q37" s="644" t="s">
        <v>221</v>
      </c>
      <c r="R37" s="645" t="s">
        <v>221</v>
      </c>
      <c r="S37" s="197"/>
    </row>
    <row r="38" spans="1:19" s="18" customFormat="1" ht="33" customHeight="1">
      <c r="A38" s="59" t="str">
        <f>Parameters!R35</f>
        <v>D</v>
      </c>
      <c r="B38" s="211" t="s">
        <v>47</v>
      </c>
      <c r="C38" s="211"/>
      <c r="D38" s="632" t="s">
        <v>640</v>
      </c>
      <c r="E38" s="632"/>
      <c r="F38" s="228">
        <v>4887.430265526404</v>
      </c>
      <c r="G38" s="245">
        <v>5097.453379209044</v>
      </c>
      <c r="H38" s="223">
        <v>5091.738824166159</v>
      </c>
      <c r="I38" s="245">
        <v>4957.800325980375</v>
      </c>
      <c r="J38" s="223">
        <v>4877.35966714676</v>
      </c>
      <c r="K38" s="245">
        <v>4233.578764313026</v>
      </c>
      <c r="L38" s="223">
        <v>4009.7691115498865</v>
      </c>
      <c r="M38" s="228">
        <v>3828.674600041474</v>
      </c>
      <c r="N38" s="489">
        <v>3819.94448181766</v>
      </c>
      <c r="O38" s="461" t="s">
        <v>47</v>
      </c>
      <c r="P38" s="205"/>
      <c r="Q38" s="642" t="s">
        <v>222</v>
      </c>
      <c r="R38" s="643" t="s">
        <v>222</v>
      </c>
      <c r="S38" s="196"/>
    </row>
    <row r="39" spans="1:19" s="18" customFormat="1" ht="33" customHeight="1">
      <c r="A39" s="59" t="str">
        <f>Parameters!R36</f>
        <v>E</v>
      </c>
      <c r="B39" s="211" t="s">
        <v>55</v>
      </c>
      <c r="C39" s="211"/>
      <c r="D39" s="632" t="s">
        <v>641</v>
      </c>
      <c r="E39" s="632"/>
      <c r="F39" s="228">
        <v>1509.7868393039103</v>
      </c>
      <c r="G39" s="245">
        <v>1602.0963167475932</v>
      </c>
      <c r="H39" s="223">
        <v>1823.9217485307317</v>
      </c>
      <c r="I39" s="245">
        <v>1834.5225442931528</v>
      </c>
      <c r="J39" s="223">
        <v>2205.8296785763746</v>
      </c>
      <c r="K39" s="245">
        <v>2833.0602279373456</v>
      </c>
      <c r="L39" s="223">
        <v>2913.0226397171114</v>
      </c>
      <c r="M39" s="228">
        <v>3011.037264145428</v>
      </c>
      <c r="N39" s="489">
        <v>5812.909460978217</v>
      </c>
      <c r="O39" s="461" t="s">
        <v>55</v>
      </c>
      <c r="P39" s="205"/>
      <c r="Q39" s="642" t="s">
        <v>54</v>
      </c>
      <c r="R39" s="643" t="s">
        <v>54</v>
      </c>
      <c r="S39" s="196"/>
    </row>
    <row r="40" spans="1:19" s="19" customFormat="1" ht="15" customHeight="1">
      <c r="A40" s="58" t="str">
        <f>Parameters!R37</f>
        <v>E36</v>
      </c>
      <c r="B40" s="210" t="s">
        <v>223</v>
      </c>
      <c r="C40" s="210"/>
      <c r="D40" s="633" t="s">
        <v>642</v>
      </c>
      <c r="E40" s="633"/>
      <c r="F40" s="226">
        <v>388.1099720877054</v>
      </c>
      <c r="G40" s="242">
        <v>348.34893495036687</v>
      </c>
      <c r="H40" s="224">
        <v>384.27135999153364</v>
      </c>
      <c r="I40" s="242">
        <v>363.8955399931142</v>
      </c>
      <c r="J40" s="224">
        <v>339.979983577057</v>
      </c>
      <c r="K40" s="242">
        <v>329.3894906262447</v>
      </c>
      <c r="L40" s="224">
        <v>341.6041813877199</v>
      </c>
      <c r="M40" s="226">
        <v>329.0297296876291</v>
      </c>
      <c r="N40" s="490">
        <v>355.68738616340886</v>
      </c>
      <c r="O40" s="460" t="s">
        <v>223</v>
      </c>
      <c r="P40" s="204"/>
      <c r="Q40" s="644" t="s">
        <v>224</v>
      </c>
      <c r="R40" s="645" t="s">
        <v>224</v>
      </c>
      <c r="S40" s="197"/>
    </row>
    <row r="41" spans="1:19" s="19" customFormat="1" ht="37.5" customHeight="1">
      <c r="A41" s="58" t="str">
        <f>Parameters!R38</f>
        <v>E37-E39</v>
      </c>
      <c r="B41" s="210" t="s">
        <v>225</v>
      </c>
      <c r="C41" s="210"/>
      <c r="D41" s="633" t="s">
        <v>643</v>
      </c>
      <c r="E41" s="633"/>
      <c r="F41" s="226">
        <v>1121.6768672162048</v>
      </c>
      <c r="G41" s="242">
        <v>1253.7473817972264</v>
      </c>
      <c r="H41" s="224">
        <v>1439.650388539198</v>
      </c>
      <c r="I41" s="242">
        <v>1470.6270043000386</v>
      </c>
      <c r="J41" s="224">
        <v>1865.8496949993178</v>
      </c>
      <c r="K41" s="242">
        <v>2503.6707373111008</v>
      </c>
      <c r="L41" s="224">
        <v>2571.4184583293913</v>
      </c>
      <c r="M41" s="226">
        <v>2682.0075344577986</v>
      </c>
      <c r="N41" s="502">
        <v>5457.222074814808</v>
      </c>
      <c r="O41" s="460" t="s">
        <v>225</v>
      </c>
      <c r="P41" s="204"/>
      <c r="Q41" s="644" t="s">
        <v>226</v>
      </c>
      <c r="R41" s="645" t="s">
        <v>226</v>
      </c>
      <c r="S41" s="197"/>
    </row>
    <row r="42" spans="1:19" s="18" customFormat="1" ht="20.25" customHeight="1">
      <c r="A42" s="61" t="str">
        <f>Parameters!R39</f>
        <v>F</v>
      </c>
      <c r="B42" s="211" t="s">
        <v>130</v>
      </c>
      <c r="C42" s="211"/>
      <c r="D42" s="632" t="s">
        <v>644</v>
      </c>
      <c r="E42" s="632"/>
      <c r="F42" s="228">
        <v>20423.83107887233</v>
      </c>
      <c r="G42" s="245">
        <v>19505.998323684973</v>
      </c>
      <c r="H42" s="223">
        <v>20740.366990576855</v>
      </c>
      <c r="I42" s="245">
        <v>20827.308335863087</v>
      </c>
      <c r="J42" s="223">
        <v>19850.528740815735</v>
      </c>
      <c r="K42" s="245">
        <v>18700.00389553849</v>
      </c>
      <c r="L42" s="223">
        <v>19573.411971479265</v>
      </c>
      <c r="M42" s="228">
        <v>20019.610737400828</v>
      </c>
      <c r="N42" s="489">
        <v>20110.07968693484</v>
      </c>
      <c r="O42" s="461" t="s">
        <v>130</v>
      </c>
      <c r="P42" s="205"/>
      <c r="Q42" s="642" t="s">
        <v>131</v>
      </c>
      <c r="R42" s="643" t="s">
        <v>131</v>
      </c>
      <c r="S42" s="196"/>
    </row>
    <row r="43" spans="1:19" s="18" customFormat="1" ht="33.75" customHeight="1">
      <c r="A43" s="59" t="str">
        <f>Parameters!R40</f>
        <v>G</v>
      </c>
      <c r="B43" s="211" t="s">
        <v>57</v>
      </c>
      <c r="C43" s="211"/>
      <c r="D43" s="632" t="s">
        <v>645</v>
      </c>
      <c r="E43" s="632"/>
      <c r="F43" s="228">
        <v>32248.45510186223</v>
      </c>
      <c r="G43" s="245">
        <v>30906.72042110659</v>
      </c>
      <c r="H43" s="223">
        <v>30304.982387218537</v>
      </c>
      <c r="I43" s="245">
        <v>27866.5055825913</v>
      </c>
      <c r="J43" s="223">
        <v>26475.76923034659</v>
      </c>
      <c r="K43" s="245">
        <v>25087.78749932888</v>
      </c>
      <c r="L43" s="223">
        <v>23995.946408158</v>
      </c>
      <c r="M43" s="228">
        <v>24170.457713579664</v>
      </c>
      <c r="N43" s="489">
        <v>25359.726600057245</v>
      </c>
      <c r="O43" s="461" t="s">
        <v>57</v>
      </c>
      <c r="P43" s="205"/>
      <c r="Q43" s="642" t="s">
        <v>56</v>
      </c>
      <c r="R43" s="643" t="s">
        <v>56</v>
      </c>
      <c r="S43" s="196"/>
    </row>
    <row r="44" spans="1:19" s="18" customFormat="1" ht="24.75" customHeight="1">
      <c r="A44" s="58" t="str">
        <f>Parameters!R41</f>
        <v>G45</v>
      </c>
      <c r="B44" s="210" t="s">
        <v>227</v>
      </c>
      <c r="C44" s="210"/>
      <c r="D44" s="633" t="s">
        <v>646</v>
      </c>
      <c r="E44" s="633"/>
      <c r="F44" s="226">
        <v>7259.615140110255</v>
      </c>
      <c r="G44" s="242">
        <v>6559.215266146241</v>
      </c>
      <c r="H44" s="224">
        <v>7097.7606877532635</v>
      </c>
      <c r="I44" s="242">
        <v>6918.911431033101</v>
      </c>
      <c r="J44" s="224">
        <v>6655.364847961714</v>
      </c>
      <c r="K44" s="242">
        <v>6741.879719002419</v>
      </c>
      <c r="L44" s="224">
        <v>6974.420903916498</v>
      </c>
      <c r="M44" s="226">
        <v>6981.436452933118</v>
      </c>
      <c r="N44" s="490">
        <v>7262.33945694471</v>
      </c>
      <c r="O44" s="460" t="s">
        <v>227</v>
      </c>
      <c r="P44" s="204"/>
      <c r="Q44" s="644" t="s">
        <v>228</v>
      </c>
      <c r="R44" s="645" t="s">
        <v>228</v>
      </c>
      <c r="S44" s="196"/>
    </row>
    <row r="45" spans="1:19" s="19" customFormat="1" ht="15" customHeight="1">
      <c r="A45" s="58" t="str">
        <f>Parameters!R42</f>
        <v>G46</v>
      </c>
      <c r="B45" s="210" t="s">
        <v>229</v>
      </c>
      <c r="C45" s="210"/>
      <c r="D45" s="633" t="s">
        <v>647</v>
      </c>
      <c r="E45" s="633"/>
      <c r="F45" s="226">
        <v>9092.01776803872</v>
      </c>
      <c r="G45" s="242">
        <v>7656.769605211626</v>
      </c>
      <c r="H45" s="224">
        <v>6744.647285349527</v>
      </c>
      <c r="I45" s="242">
        <v>5734.345529109098</v>
      </c>
      <c r="J45" s="224">
        <v>5225.373839058391</v>
      </c>
      <c r="K45" s="242">
        <v>4537.076912871216</v>
      </c>
      <c r="L45" s="224">
        <v>3888.311168920341</v>
      </c>
      <c r="M45" s="226">
        <v>3688.2765683948546</v>
      </c>
      <c r="N45" s="490">
        <v>3830.7772664855797</v>
      </c>
      <c r="O45" s="460" t="s">
        <v>229</v>
      </c>
      <c r="P45" s="204"/>
      <c r="Q45" s="644" t="s">
        <v>230</v>
      </c>
      <c r="R45" s="645" t="s">
        <v>230</v>
      </c>
      <c r="S45" s="197"/>
    </row>
    <row r="46" spans="1:19" s="19" customFormat="1" ht="15" customHeight="1">
      <c r="A46" s="58" t="str">
        <f>Parameters!R43</f>
        <v>G47</v>
      </c>
      <c r="B46" s="210" t="s">
        <v>231</v>
      </c>
      <c r="C46" s="210"/>
      <c r="D46" s="633" t="s">
        <v>583</v>
      </c>
      <c r="E46" s="633"/>
      <c r="F46" s="226">
        <v>15896.822193713253</v>
      </c>
      <c r="G46" s="242">
        <v>16690.735549748722</v>
      </c>
      <c r="H46" s="224">
        <v>16462.574414115745</v>
      </c>
      <c r="I46" s="242">
        <v>15213.248622449102</v>
      </c>
      <c r="J46" s="224">
        <v>14595.030543326486</v>
      </c>
      <c r="K46" s="242">
        <v>13808.83086745524</v>
      </c>
      <c r="L46" s="224">
        <v>13133.214335321163</v>
      </c>
      <c r="M46" s="226">
        <v>13500.74469225169</v>
      </c>
      <c r="N46" s="490">
        <v>14266.609876626955</v>
      </c>
      <c r="O46" s="460" t="s">
        <v>231</v>
      </c>
      <c r="P46" s="204"/>
      <c r="Q46" s="644" t="s">
        <v>232</v>
      </c>
      <c r="R46" s="645" t="s">
        <v>232</v>
      </c>
      <c r="S46" s="197"/>
    </row>
    <row r="47" spans="1:19" s="19" customFormat="1" ht="20.25" customHeight="1">
      <c r="A47" s="59" t="str">
        <f>Parameters!R44</f>
        <v>H</v>
      </c>
      <c r="B47" s="211" t="s">
        <v>76</v>
      </c>
      <c r="C47" s="211"/>
      <c r="D47" s="632" t="s">
        <v>648</v>
      </c>
      <c r="E47" s="632"/>
      <c r="F47" s="228">
        <v>47256.77138483923</v>
      </c>
      <c r="G47" s="245">
        <v>44130.83416724917</v>
      </c>
      <c r="H47" s="223">
        <v>44233.97140360927</v>
      </c>
      <c r="I47" s="245">
        <v>41274.50479443623</v>
      </c>
      <c r="J47" s="223">
        <v>41048.01132918284</v>
      </c>
      <c r="K47" s="245">
        <v>38495.92857910692</v>
      </c>
      <c r="L47" s="223">
        <v>35828.74774928716</v>
      </c>
      <c r="M47" s="228">
        <v>35238.73151791568</v>
      </c>
      <c r="N47" s="489">
        <v>35652.20409298927</v>
      </c>
      <c r="O47" s="461" t="s">
        <v>76</v>
      </c>
      <c r="P47" s="205"/>
      <c r="Q47" s="642" t="s">
        <v>75</v>
      </c>
      <c r="R47" s="643" t="s">
        <v>75</v>
      </c>
      <c r="S47" s="197"/>
    </row>
    <row r="48" spans="1:19" s="18" customFormat="1" ht="15" customHeight="1">
      <c r="A48" s="58" t="str">
        <f>Parameters!R45</f>
        <v>H49</v>
      </c>
      <c r="B48" s="210" t="s">
        <v>233</v>
      </c>
      <c r="C48" s="210"/>
      <c r="D48" s="633" t="s">
        <v>649</v>
      </c>
      <c r="E48" s="633"/>
      <c r="F48" s="226">
        <v>36975.02185775991</v>
      </c>
      <c r="G48" s="242">
        <v>34948.96686748415</v>
      </c>
      <c r="H48" s="224">
        <v>33997.95576179172</v>
      </c>
      <c r="I48" s="242">
        <v>30918.853469259597</v>
      </c>
      <c r="J48" s="224">
        <v>30558.537005201764</v>
      </c>
      <c r="K48" s="242">
        <v>28775.08046906475</v>
      </c>
      <c r="L48" s="224">
        <v>26265.78285567066</v>
      </c>
      <c r="M48" s="226">
        <v>24919.544872553965</v>
      </c>
      <c r="N48" s="490">
        <v>25827.510381096465</v>
      </c>
      <c r="O48" s="460" t="s">
        <v>233</v>
      </c>
      <c r="P48" s="204"/>
      <c r="Q48" s="644" t="s">
        <v>234</v>
      </c>
      <c r="R48" s="645" t="s">
        <v>234</v>
      </c>
      <c r="S48" s="196"/>
    </row>
    <row r="49" spans="1:19" s="18" customFormat="1" ht="15" customHeight="1">
      <c r="A49" s="58" t="str">
        <f>Parameters!R46</f>
        <v>H50</v>
      </c>
      <c r="B49" s="210" t="s">
        <v>235</v>
      </c>
      <c r="C49" s="210"/>
      <c r="D49" s="633" t="s">
        <v>650</v>
      </c>
      <c r="E49" s="633"/>
      <c r="F49" s="226">
        <v>315.5429106977016</v>
      </c>
      <c r="G49" s="242">
        <v>161.3630764403941</v>
      </c>
      <c r="H49" s="224">
        <v>125.46137708743673</v>
      </c>
      <c r="I49" s="242">
        <v>80.80016317550555</v>
      </c>
      <c r="J49" s="224">
        <v>140.3250627905025</v>
      </c>
      <c r="K49" s="242">
        <v>118.83007388573058</v>
      </c>
      <c r="L49" s="224">
        <v>99.49584434839845</v>
      </c>
      <c r="M49" s="226">
        <v>93.63754266507603</v>
      </c>
      <c r="N49" s="490">
        <v>104.78655533586539</v>
      </c>
      <c r="O49" s="460" t="s">
        <v>235</v>
      </c>
      <c r="P49" s="204"/>
      <c r="Q49" s="644" t="s">
        <v>133</v>
      </c>
      <c r="R49" s="645" t="s">
        <v>133</v>
      </c>
      <c r="S49" s="196"/>
    </row>
    <row r="50" spans="1:19" s="19" customFormat="1" ht="15" customHeight="1">
      <c r="A50" s="58" t="str">
        <f>Parameters!R47</f>
        <v>H51</v>
      </c>
      <c r="B50" s="210" t="s">
        <v>236</v>
      </c>
      <c r="C50" s="210"/>
      <c r="D50" s="633" t="s">
        <v>651</v>
      </c>
      <c r="E50" s="633"/>
      <c r="F50" s="226">
        <v>1030.6303069041453</v>
      </c>
      <c r="G50" s="242">
        <v>1031.7015873818284</v>
      </c>
      <c r="H50" s="224">
        <v>959.9009336510452</v>
      </c>
      <c r="I50" s="242">
        <v>998.3153629134209</v>
      </c>
      <c r="J50" s="224">
        <v>1053.8538187473782</v>
      </c>
      <c r="K50" s="242">
        <v>916.616386580946</v>
      </c>
      <c r="L50" s="224">
        <v>865.3505560244653</v>
      </c>
      <c r="M50" s="226">
        <v>861.695707023164</v>
      </c>
      <c r="N50" s="490">
        <v>851.2813473637686</v>
      </c>
      <c r="O50" s="460" t="s">
        <v>236</v>
      </c>
      <c r="P50" s="204"/>
      <c r="Q50" s="644" t="s">
        <v>134</v>
      </c>
      <c r="R50" s="645" t="s">
        <v>134</v>
      </c>
      <c r="S50" s="197"/>
    </row>
    <row r="51" spans="1:19" s="19" customFormat="1" ht="15" customHeight="1">
      <c r="A51" s="58" t="str">
        <f>Parameters!R48</f>
        <v>H52</v>
      </c>
      <c r="B51" s="210" t="s">
        <v>237</v>
      </c>
      <c r="C51" s="210"/>
      <c r="D51" s="633" t="s">
        <v>652</v>
      </c>
      <c r="E51" s="633"/>
      <c r="F51" s="226">
        <v>8626.773818388323</v>
      </c>
      <c r="G51" s="242">
        <v>7653.664215292218</v>
      </c>
      <c r="H51" s="224">
        <v>8839.627932214502</v>
      </c>
      <c r="I51" s="242">
        <v>8995.433620815455</v>
      </c>
      <c r="J51" s="224">
        <v>9025.928500764003</v>
      </c>
      <c r="K51" s="242">
        <v>8441.155474257512</v>
      </c>
      <c r="L51" s="224">
        <v>8367.829234522573</v>
      </c>
      <c r="M51" s="226">
        <v>9157.352043857603</v>
      </c>
      <c r="N51" s="490">
        <v>8654.54836214469</v>
      </c>
      <c r="O51" s="460" t="s">
        <v>237</v>
      </c>
      <c r="P51" s="204"/>
      <c r="Q51" s="644" t="s">
        <v>238</v>
      </c>
      <c r="R51" s="645" t="s">
        <v>238</v>
      </c>
      <c r="S51" s="197"/>
    </row>
    <row r="52" spans="1:19" s="19" customFormat="1" ht="15" customHeight="1">
      <c r="A52" s="58" t="str">
        <f>Parameters!R49</f>
        <v>H53</v>
      </c>
      <c r="B52" s="210" t="s">
        <v>239</v>
      </c>
      <c r="C52" s="210"/>
      <c r="D52" s="633" t="s">
        <v>653</v>
      </c>
      <c r="E52" s="633"/>
      <c r="F52" s="226">
        <v>308.8024910891561</v>
      </c>
      <c r="G52" s="242">
        <v>335.1384206505819</v>
      </c>
      <c r="H52" s="224">
        <v>311.0253988645645</v>
      </c>
      <c r="I52" s="242">
        <v>281.10217827225176</v>
      </c>
      <c r="J52" s="224">
        <v>269.36694167919177</v>
      </c>
      <c r="K52" s="242">
        <v>244.24617531797827</v>
      </c>
      <c r="L52" s="224">
        <v>230.28925872106328</v>
      </c>
      <c r="M52" s="226">
        <v>206.50135181586614</v>
      </c>
      <c r="N52" s="490">
        <v>214.07744704848318</v>
      </c>
      <c r="O52" s="460" t="s">
        <v>239</v>
      </c>
      <c r="P52" s="204"/>
      <c r="Q52" s="644" t="s">
        <v>240</v>
      </c>
      <c r="R52" s="645" t="s">
        <v>240</v>
      </c>
      <c r="S52" s="197"/>
    </row>
    <row r="53" spans="1:19" s="18" customFormat="1" ht="34.5" customHeight="1">
      <c r="A53" s="59" t="str">
        <f>Parameters!R50</f>
        <v>I</v>
      </c>
      <c r="B53" s="211" t="s">
        <v>132</v>
      </c>
      <c r="C53" s="211"/>
      <c r="D53" s="632" t="s">
        <v>654</v>
      </c>
      <c r="E53" s="632"/>
      <c r="F53" s="228">
        <v>824.8469723002302</v>
      </c>
      <c r="G53" s="245">
        <v>770.4489036973812</v>
      </c>
      <c r="H53" s="223">
        <v>754.4834821423767</v>
      </c>
      <c r="I53" s="245">
        <v>703.1272889548603</v>
      </c>
      <c r="J53" s="223">
        <v>723.1008122325123</v>
      </c>
      <c r="K53" s="245">
        <v>659.115506331756</v>
      </c>
      <c r="L53" s="223">
        <v>603.4232702457462</v>
      </c>
      <c r="M53" s="228">
        <v>575.3831811328416</v>
      </c>
      <c r="N53" s="489">
        <v>605.3378259377266</v>
      </c>
      <c r="O53" s="461" t="s">
        <v>132</v>
      </c>
      <c r="P53" s="205"/>
      <c r="Q53" s="642" t="s">
        <v>241</v>
      </c>
      <c r="R53" s="643" t="s">
        <v>241</v>
      </c>
      <c r="S53" s="196"/>
    </row>
    <row r="54" spans="1:19" s="18" customFormat="1" ht="21" customHeight="1">
      <c r="A54" s="59" t="str">
        <f>Parameters!R51</f>
        <v>J</v>
      </c>
      <c r="B54" s="211" t="s">
        <v>78</v>
      </c>
      <c r="C54" s="211"/>
      <c r="D54" s="632" t="s">
        <v>655</v>
      </c>
      <c r="E54" s="632"/>
      <c r="F54" s="228">
        <v>793.6184628715258</v>
      </c>
      <c r="G54" s="245">
        <v>775.8523455832037</v>
      </c>
      <c r="H54" s="223">
        <v>767.6055313209044</v>
      </c>
      <c r="I54" s="245">
        <v>692.8428966487625</v>
      </c>
      <c r="J54" s="223">
        <v>662.5111669215265</v>
      </c>
      <c r="K54" s="245">
        <v>559.6266469197028</v>
      </c>
      <c r="L54" s="223">
        <v>518.6455419508505</v>
      </c>
      <c r="M54" s="228">
        <v>558.1140149270261</v>
      </c>
      <c r="N54" s="489">
        <v>589.9110876952146</v>
      </c>
      <c r="O54" s="461" t="s">
        <v>78</v>
      </c>
      <c r="P54" s="205"/>
      <c r="Q54" s="642" t="s">
        <v>77</v>
      </c>
      <c r="R54" s="643" t="s">
        <v>77</v>
      </c>
      <c r="S54" s="196"/>
    </row>
    <row r="55" spans="1:19" s="18" customFormat="1" ht="37.5" customHeight="1">
      <c r="A55" s="60" t="str">
        <f>Parameters!R52</f>
        <v>J58-J60</v>
      </c>
      <c r="B55" s="212" t="s">
        <v>69</v>
      </c>
      <c r="C55" s="212"/>
      <c r="D55" s="634" t="s">
        <v>656</v>
      </c>
      <c r="E55" s="634"/>
      <c r="F55" s="227">
        <v>218.14600978643603</v>
      </c>
      <c r="G55" s="243">
        <v>228.22940748604378</v>
      </c>
      <c r="H55" s="225">
        <v>211.4294935106284</v>
      </c>
      <c r="I55" s="243">
        <v>172.99707376084254</v>
      </c>
      <c r="J55" s="225">
        <v>170.2862816124448</v>
      </c>
      <c r="K55" s="243">
        <v>147.54335598959102</v>
      </c>
      <c r="L55" s="225">
        <v>141.1112511231212</v>
      </c>
      <c r="M55" s="227">
        <v>134.17640032175098</v>
      </c>
      <c r="N55" s="491">
        <v>130.9015559584326</v>
      </c>
      <c r="O55" s="462" t="s">
        <v>69</v>
      </c>
      <c r="P55" s="206"/>
      <c r="Q55" s="650" t="s">
        <v>68</v>
      </c>
      <c r="R55" s="651" t="s">
        <v>68</v>
      </c>
      <c r="S55" s="196"/>
    </row>
    <row r="56" spans="1:19" s="19" customFormat="1" ht="15" customHeight="1">
      <c r="A56" s="58" t="str">
        <f>Parameters!R53</f>
        <v>J58</v>
      </c>
      <c r="B56" s="210" t="s">
        <v>242</v>
      </c>
      <c r="C56" s="210"/>
      <c r="D56" s="633" t="s">
        <v>584</v>
      </c>
      <c r="E56" s="633"/>
      <c r="F56" s="226">
        <v>121.65385905361174</v>
      </c>
      <c r="G56" s="242">
        <v>133.87081518577057</v>
      </c>
      <c r="H56" s="224">
        <v>121.14870356596381</v>
      </c>
      <c r="I56" s="242">
        <v>90.95026322650574</v>
      </c>
      <c r="J56" s="224">
        <v>88.5924077016895</v>
      </c>
      <c r="K56" s="242">
        <v>75.74194237113375</v>
      </c>
      <c r="L56" s="224">
        <v>72.33521298336535</v>
      </c>
      <c r="M56" s="226">
        <v>65.57369747721106</v>
      </c>
      <c r="N56" s="490">
        <v>68.0171882103833</v>
      </c>
      <c r="O56" s="460" t="s">
        <v>242</v>
      </c>
      <c r="P56" s="204"/>
      <c r="Q56" s="644" t="s">
        <v>243</v>
      </c>
      <c r="R56" s="645" t="s">
        <v>243</v>
      </c>
      <c r="S56" s="197"/>
    </row>
    <row r="57" spans="1:19" s="19" customFormat="1" ht="37.5" customHeight="1">
      <c r="A57" s="58" t="str">
        <f>Parameters!R54</f>
        <v>J59_J60</v>
      </c>
      <c r="B57" s="210" t="s">
        <v>244</v>
      </c>
      <c r="C57" s="210"/>
      <c r="D57" s="633" t="s">
        <v>657</v>
      </c>
      <c r="E57" s="633"/>
      <c r="F57" s="226">
        <v>96.4921507328243</v>
      </c>
      <c r="G57" s="242">
        <v>94.35859230027322</v>
      </c>
      <c r="H57" s="224">
        <v>90.28078994466458</v>
      </c>
      <c r="I57" s="242">
        <v>82.0468105343368</v>
      </c>
      <c r="J57" s="224">
        <v>81.69387391075531</v>
      </c>
      <c r="K57" s="242">
        <v>71.80141361845727</v>
      </c>
      <c r="L57" s="224">
        <v>68.77603813975585</v>
      </c>
      <c r="M57" s="226">
        <v>68.60270284453992</v>
      </c>
      <c r="N57" s="490">
        <v>62.884367748049314</v>
      </c>
      <c r="O57" s="460" t="s">
        <v>244</v>
      </c>
      <c r="P57" s="204"/>
      <c r="Q57" s="644" t="s">
        <v>245</v>
      </c>
      <c r="R57" s="645" t="s">
        <v>245</v>
      </c>
      <c r="S57" s="197"/>
    </row>
    <row r="58" spans="1:19" s="19" customFormat="1" ht="15" customHeight="1">
      <c r="A58" s="60" t="str">
        <f>Parameters!R55</f>
        <v>J61</v>
      </c>
      <c r="B58" s="212" t="s">
        <v>246</v>
      </c>
      <c r="C58" s="212"/>
      <c r="D58" s="634" t="s">
        <v>658</v>
      </c>
      <c r="E58" s="634"/>
      <c r="F58" s="227">
        <v>349.582674142767</v>
      </c>
      <c r="G58" s="243">
        <v>306.13170424413727</v>
      </c>
      <c r="H58" s="225">
        <v>279.893216626551</v>
      </c>
      <c r="I58" s="243">
        <v>274.8519433220531</v>
      </c>
      <c r="J58" s="225">
        <v>194.0929643358356</v>
      </c>
      <c r="K58" s="243">
        <v>170.539676333532</v>
      </c>
      <c r="L58" s="225">
        <v>147.02741223279685</v>
      </c>
      <c r="M58" s="227">
        <v>167.29777330832005</v>
      </c>
      <c r="N58" s="491">
        <v>181.35532381435038</v>
      </c>
      <c r="O58" s="462" t="s">
        <v>246</v>
      </c>
      <c r="P58" s="206"/>
      <c r="Q58" s="650" t="s">
        <v>247</v>
      </c>
      <c r="R58" s="651" t="s">
        <v>247</v>
      </c>
      <c r="S58" s="197"/>
    </row>
    <row r="59" spans="1:19" s="18" customFormat="1" ht="37.5" customHeight="1">
      <c r="A59" s="60" t="str">
        <f>Parameters!R56</f>
        <v>J62_J63</v>
      </c>
      <c r="B59" s="212" t="s">
        <v>249</v>
      </c>
      <c r="C59" s="212"/>
      <c r="D59" s="634" t="s">
        <v>659</v>
      </c>
      <c r="E59" s="634"/>
      <c r="F59" s="227">
        <v>225.88977894232278</v>
      </c>
      <c r="G59" s="243">
        <v>241.4912338530226</v>
      </c>
      <c r="H59" s="225">
        <v>276.2828211837251</v>
      </c>
      <c r="I59" s="243">
        <v>244.99387956586673</v>
      </c>
      <c r="J59" s="225">
        <v>298.1319209732461</v>
      </c>
      <c r="K59" s="243">
        <v>241.5436145965798</v>
      </c>
      <c r="L59" s="225">
        <v>230.5068785949325</v>
      </c>
      <c r="M59" s="227">
        <v>256.63984129695507</v>
      </c>
      <c r="N59" s="491">
        <v>277.6542079224316</v>
      </c>
      <c r="O59" s="462" t="s">
        <v>249</v>
      </c>
      <c r="P59" s="206"/>
      <c r="Q59" s="650" t="s">
        <v>248</v>
      </c>
      <c r="R59" s="651" t="s">
        <v>248</v>
      </c>
      <c r="S59" s="196"/>
    </row>
    <row r="60" spans="1:19" s="18" customFormat="1" ht="20.25" customHeight="1">
      <c r="A60" s="59" t="str">
        <f>Parameters!R57</f>
        <v>K</v>
      </c>
      <c r="B60" s="211" t="s">
        <v>80</v>
      </c>
      <c r="C60" s="211"/>
      <c r="D60" s="632" t="s">
        <v>660</v>
      </c>
      <c r="E60" s="632"/>
      <c r="F60" s="228">
        <v>5122.7815957559715</v>
      </c>
      <c r="G60" s="245">
        <v>5191.0212910995</v>
      </c>
      <c r="H60" s="223">
        <v>4819.910926632665</v>
      </c>
      <c r="I60" s="245">
        <v>4538.272104149357</v>
      </c>
      <c r="J60" s="223">
        <v>4574.51022596774</v>
      </c>
      <c r="K60" s="245">
        <v>3905.308768090742</v>
      </c>
      <c r="L60" s="223">
        <v>3311.7352309724747</v>
      </c>
      <c r="M60" s="228">
        <v>3080.304315258078</v>
      </c>
      <c r="N60" s="489">
        <v>3202.5044828787904</v>
      </c>
      <c r="O60" s="461" t="s">
        <v>80</v>
      </c>
      <c r="P60" s="205"/>
      <c r="Q60" s="642" t="s">
        <v>79</v>
      </c>
      <c r="R60" s="643" t="s">
        <v>79</v>
      </c>
      <c r="S60" s="196"/>
    </row>
    <row r="61" spans="1:19" s="19" customFormat="1" ht="15" customHeight="1">
      <c r="A61" s="58" t="str">
        <f>Parameters!R58</f>
        <v>K64</v>
      </c>
      <c r="B61" s="210" t="s">
        <v>250</v>
      </c>
      <c r="C61" s="210"/>
      <c r="D61" s="633" t="s">
        <v>661</v>
      </c>
      <c r="E61" s="633"/>
      <c r="F61" s="226">
        <v>1717.731744463209</v>
      </c>
      <c r="G61" s="242">
        <v>1577.5554737165949</v>
      </c>
      <c r="H61" s="224">
        <v>1431.5831319127178</v>
      </c>
      <c r="I61" s="242">
        <v>1390.4598043712758</v>
      </c>
      <c r="J61" s="224">
        <v>1262.654159477287</v>
      </c>
      <c r="K61" s="242">
        <v>1109.6546253781207</v>
      </c>
      <c r="L61" s="224">
        <v>1040.7468483999542</v>
      </c>
      <c r="M61" s="226">
        <v>961.9025462585353</v>
      </c>
      <c r="N61" s="490">
        <v>1005.9314283635999</v>
      </c>
      <c r="O61" s="460" t="s">
        <v>250</v>
      </c>
      <c r="P61" s="204"/>
      <c r="Q61" s="644" t="s">
        <v>251</v>
      </c>
      <c r="R61" s="645" t="s">
        <v>251</v>
      </c>
      <c r="S61" s="197"/>
    </row>
    <row r="62" spans="1:19" s="19" customFormat="1" ht="24.75" customHeight="1">
      <c r="A62" s="58" t="str">
        <f>Parameters!R59</f>
        <v>K65</v>
      </c>
      <c r="B62" s="210" t="s">
        <v>253</v>
      </c>
      <c r="C62" s="210"/>
      <c r="D62" s="633" t="s">
        <v>662</v>
      </c>
      <c r="E62" s="633"/>
      <c r="F62" s="226">
        <v>3161.8256443534133</v>
      </c>
      <c r="G62" s="242">
        <v>3405.6777551581067</v>
      </c>
      <c r="H62" s="224">
        <v>3165.271205902489</v>
      </c>
      <c r="I62" s="242">
        <v>2938.4463372564455</v>
      </c>
      <c r="J62" s="224">
        <v>3106.994577182889</v>
      </c>
      <c r="K62" s="242">
        <v>2610.2946807126273</v>
      </c>
      <c r="L62" s="224">
        <v>2113.330477150932</v>
      </c>
      <c r="M62" s="226">
        <v>1960.0674153500956</v>
      </c>
      <c r="N62" s="490">
        <v>2028.406134445232</v>
      </c>
      <c r="O62" s="460" t="s">
        <v>253</v>
      </c>
      <c r="P62" s="204"/>
      <c r="Q62" s="644" t="s">
        <v>252</v>
      </c>
      <c r="R62" s="645" t="s">
        <v>252</v>
      </c>
      <c r="S62" s="197"/>
    </row>
    <row r="63" spans="1:19" s="19" customFormat="1" ht="15" customHeight="1">
      <c r="A63" s="58" t="str">
        <f>Parameters!R60</f>
        <v>K66</v>
      </c>
      <c r="B63" s="210" t="s">
        <v>255</v>
      </c>
      <c r="C63" s="210"/>
      <c r="D63" s="633" t="s">
        <v>663</v>
      </c>
      <c r="E63" s="633"/>
      <c r="F63" s="226">
        <v>243.22420693934984</v>
      </c>
      <c r="G63" s="242">
        <v>207.78806222479778</v>
      </c>
      <c r="H63" s="224">
        <v>223.05658881745842</v>
      </c>
      <c r="I63" s="242">
        <v>209.36596252163486</v>
      </c>
      <c r="J63" s="224">
        <v>204.86148930756372</v>
      </c>
      <c r="K63" s="242">
        <v>185.35946199999375</v>
      </c>
      <c r="L63" s="224">
        <v>157.65790542158865</v>
      </c>
      <c r="M63" s="226">
        <v>158.334353649447</v>
      </c>
      <c r="N63" s="490">
        <v>168.16692006995854</v>
      </c>
      <c r="O63" s="460" t="s">
        <v>255</v>
      </c>
      <c r="P63" s="204"/>
      <c r="Q63" s="644" t="s">
        <v>254</v>
      </c>
      <c r="R63" s="645" t="s">
        <v>254</v>
      </c>
      <c r="S63" s="197"/>
    </row>
    <row r="64" spans="1:19" s="19" customFormat="1" ht="20.25" customHeight="1">
      <c r="A64" s="59" t="str">
        <f>Parameters!R61</f>
        <v>L</v>
      </c>
      <c r="B64" s="211" t="s">
        <v>135</v>
      </c>
      <c r="C64" s="211"/>
      <c r="D64" s="632" t="s">
        <v>585</v>
      </c>
      <c r="E64" s="632"/>
      <c r="F64" s="228">
        <v>1068.9070222093128</v>
      </c>
      <c r="G64" s="245">
        <v>1010.9391813086905</v>
      </c>
      <c r="H64" s="223">
        <v>1059.0713299021766</v>
      </c>
      <c r="I64" s="245">
        <v>1178.0770268950328</v>
      </c>
      <c r="J64" s="223">
        <v>1001.0349890584798</v>
      </c>
      <c r="K64" s="245">
        <v>777.6125158887548</v>
      </c>
      <c r="L64" s="223">
        <v>705.3011539344136</v>
      </c>
      <c r="M64" s="228">
        <v>666.4416246170374</v>
      </c>
      <c r="N64" s="489">
        <v>696.028178434809</v>
      </c>
      <c r="O64" s="461" t="s">
        <v>135</v>
      </c>
      <c r="P64" s="205"/>
      <c r="Q64" s="642" t="s">
        <v>116</v>
      </c>
      <c r="R64" s="643" t="s">
        <v>116</v>
      </c>
      <c r="S64" s="197"/>
    </row>
    <row r="65" spans="1:19" s="19" customFormat="1" ht="21" customHeight="1">
      <c r="A65" s="59" t="str">
        <f>Parameters!R63</f>
        <v>M</v>
      </c>
      <c r="B65" s="211" t="s">
        <v>81</v>
      </c>
      <c r="C65" s="211"/>
      <c r="D65" s="632" t="s">
        <v>586</v>
      </c>
      <c r="E65" s="632"/>
      <c r="F65" s="228">
        <v>1535.7557887315788</v>
      </c>
      <c r="G65" s="245">
        <v>1530.8054629716612</v>
      </c>
      <c r="H65" s="223">
        <v>1468.414729152064</v>
      </c>
      <c r="I65" s="245">
        <v>1332.9451426967858</v>
      </c>
      <c r="J65" s="223">
        <v>1250.7475987265802</v>
      </c>
      <c r="K65" s="245">
        <v>1184.3617164545008</v>
      </c>
      <c r="L65" s="223">
        <v>1061.8868789923622</v>
      </c>
      <c r="M65" s="228">
        <v>1069.8289322584674</v>
      </c>
      <c r="N65" s="489">
        <v>1128.200226243625</v>
      </c>
      <c r="O65" s="461" t="s">
        <v>81</v>
      </c>
      <c r="P65" s="205"/>
      <c r="Q65" s="642" t="s">
        <v>82</v>
      </c>
      <c r="R65" s="643" t="s">
        <v>82</v>
      </c>
      <c r="S65" s="197"/>
    </row>
    <row r="66" spans="1:19" s="19" customFormat="1" ht="54.75" customHeight="1">
      <c r="A66" s="60" t="str">
        <f>Parameters!R64</f>
        <v>M69-M71</v>
      </c>
      <c r="B66" s="212" t="s">
        <v>71</v>
      </c>
      <c r="C66" s="212"/>
      <c r="D66" s="634" t="s">
        <v>587</v>
      </c>
      <c r="E66" s="634"/>
      <c r="F66" s="227">
        <v>924.0541677037492</v>
      </c>
      <c r="G66" s="243">
        <v>944.2773706647479</v>
      </c>
      <c r="H66" s="225">
        <v>908.3074955455293</v>
      </c>
      <c r="I66" s="243">
        <v>808.3372403376878</v>
      </c>
      <c r="J66" s="225">
        <v>778.4237331508289</v>
      </c>
      <c r="K66" s="243">
        <v>727.3365430401126</v>
      </c>
      <c r="L66" s="225">
        <v>673.4898597428596</v>
      </c>
      <c r="M66" s="227">
        <v>680.0045114035244</v>
      </c>
      <c r="N66" s="491">
        <v>714.3867657300226</v>
      </c>
      <c r="O66" s="462" t="s">
        <v>71</v>
      </c>
      <c r="P66" s="206"/>
      <c r="Q66" s="650" t="s">
        <v>70</v>
      </c>
      <c r="R66" s="651" t="s">
        <v>70</v>
      </c>
      <c r="S66" s="197"/>
    </row>
    <row r="67" spans="1:19" s="18" customFormat="1" ht="24.75" customHeight="1">
      <c r="A67" s="58" t="str">
        <f>Parameters!R65</f>
        <v>M69_M70</v>
      </c>
      <c r="B67" s="210" t="s">
        <v>258</v>
      </c>
      <c r="C67" s="210"/>
      <c r="D67" s="633" t="s">
        <v>588</v>
      </c>
      <c r="E67" s="633"/>
      <c r="F67" s="226">
        <v>511.563937702849</v>
      </c>
      <c r="G67" s="242">
        <v>515.5936568163484</v>
      </c>
      <c r="H67" s="224">
        <v>510.5909602108068</v>
      </c>
      <c r="I67" s="242">
        <v>449.17009978483804</v>
      </c>
      <c r="J67" s="224">
        <v>453.51470818351737</v>
      </c>
      <c r="K67" s="242">
        <v>444.92078052886757</v>
      </c>
      <c r="L67" s="224">
        <v>424.648320108304</v>
      </c>
      <c r="M67" s="226">
        <v>430.32809651269815</v>
      </c>
      <c r="N67" s="490">
        <v>461.08840251851916</v>
      </c>
      <c r="O67" s="460" t="s">
        <v>258</v>
      </c>
      <c r="P67" s="204"/>
      <c r="Q67" s="644" t="s">
        <v>257</v>
      </c>
      <c r="R67" s="645" t="s">
        <v>257</v>
      </c>
      <c r="S67" s="196"/>
    </row>
    <row r="68" spans="1:19" s="18" customFormat="1" ht="15" customHeight="1">
      <c r="A68" s="58" t="str">
        <f>Parameters!R66</f>
        <v>M71</v>
      </c>
      <c r="B68" s="210" t="s">
        <v>260</v>
      </c>
      <c r="C68" s="210"/>
      <c r="D68" s="633" t="s">
        <v>589</v>
      </c>
      <c r="E68" s="633"/>
      <c r="F68" s="226">
        <v>412.49023000090017</v>
      </c>
      <c r="G68" s="242">
        <v>428.6837138483995</v>
      </c>
      <c r="H68" s="224">
        <v>397.7165353347224</v>
      </c>
      <c r="I68" s="242">
        <v>359.1671405528498</v>
      </c>
      <c r="J68" s="224">
        <v>324.90902496731144</v>
      </c>
      <c r="K68" s="242">
        <v>282.415762511245</v>
      </c>
      <c r="L68" s="224">
        <v>248.8415396345556</v>
      </c>
      <c r="M68" s="226">
        <v>249.6764148908262</v>
      </c>
      <c r="N68" s="490">
        <v>253.2983632115034</v>
      </c>
      <c r="O68" s="460" t="s">
        <v>260</v>
      </c>
      <c r="P68" s="204"/>
      <c r="Q68" s="644" t="s">
        <v>259</v>
      </c>
      <c r="R68" s="645" t="s">
        <v>259</v>
      </c>
      <c r="S68" s="196"/>
    </row>
    <row r="69" spans="1:19" s="18" customFormat="1" ht="15" customHeight="1">
      <c r="A69" s="60" t="str">
        <f>Parameters!R67</f>
        <v>M72</v>
      </c>
      <c r="B69" s="212" t="s">
        <v>261</v>
      </c>
      <c r="C69" s="212"/>
      <c r="D69" s="634" t="s">
        <v>590</v>
      </c>
      <c r="E69" s="634"/>
      <c r="F69" s="227">
        <v>128.39783066576317</v>
      </c>
      <c r="G69" s="243">
        <v>112.11511374646055</v>
      </c>
      <c r="H69" s="225">
        <v>165.41243221698107</v>
      </c>
      <c r="I69" s="243">
        <v>121.58654692045393</v>
      </c>
      <c r="J69" s="225">
        <v>116.94409925012194</v>
      </c>
      <c r="K69" s="243">
        <v>116.27594588295325</v>
      </c>
      <c r="L69" s="225">
        <v>94.84850802221015</v>
      </c>
      <c r="M69" s="227">
        <v>90.70223061424615</v>
      </c>
      <c r="N69" s="491">
        <v>94.77150356404196</v>
      </c>
      <c r="O69" s="462" t="s">
        <v>261</v>
      </c>
      <c r="P69" s="206"/>
      <c r="Q69" s="650" t="s">
        <v>262</v>
      </c>
      <c r="R69" s="651" t="s">
        <v>262</v>
      </c>
      <c r="S69" s="196"/>
    </row>
    <row r="70" spans="1:19" s="18" customFormat="1" ht="25.5" customHeight="1">
      <c r="A70" s="60" t="str">
        <f>Parameters!R68</f>
        <v>M73-M75</v>
      </c>
      <c r="B70" s="212" t="s">
        <v>73</v>
      </c>
      <c r="C70" s="212"/>
      <c r="D70" s="634" t="s">
        <v>591</v>
      </c>
      <c r="E70" s="634"/>
      <c r="F70" s="227">
        <v>483.3037903620667</v>
      </c>
      <c r="G70" s="243">
        <v>474.41297856045287</v>
      </c>
      <c r="H70" s="225">
        <v>394.6948013895535</v>
      </c>
      <c r="I70" s="243">
        <v>403.02135543864415</v>
      </c>
      <c r="J70" s="225">
        <v>355.37976632562936</v>
      </c>
      <c r="K70" s="243">
        <v>340.7492275314348</v>
      </c>
      <c r="L70" s="225">
        <v>293.54851122729247</v>
      </c>
      <c r="M70" s="227">
        <v>299.1221902406968</v>
      </c>
      <c r="N70" s="491">
        <v>319.04195694956024</v>
      </c>
      <c r="O70" s="462" t="s">
        <v>73</v>
      </c>
      <c r="P70" s="206"/>
      <c r="Q70" s="650" t="s">
        <v>72</v>
      </c>
      <c r="R70" s="651" t="s">
        <v>72</v>
      </c>
      <c r="S70" s="196"/>
    </row>
    <row r="71" spans="1:19" s="18" customFormat="1" ht="15" customHeight="1">
      <c r="A71" s="58" t="str">
        <f>Parameters!R69</f>
        <v>M73</v>
      </c>
      <c r="B71" s="210" t="s">
        <v>263</v>
      </c>
      <c r="C71" s="210"/>
      <c r="D71" s="633" t="s">
        <v>592</v>
      </c>
      <c r="E71" s="633"/>
      <c r="F71" s="226">
        <v>308.51658933961016</v>
      </c>
      <c r="G71" s="242">
        <v>290.9550111383147</v>
      </c>
      <c r="H71" s="224">
        <v>270.7290765382801</v>
      </c>
      <c r="I71" s="242">
        <v>258.658105893048</v>
      </c>
      <c r="J71" s="224">
        <v>227.90789645677071</v>
      </c>
      <c r="K71" s="242">
        <v>224.3965727626284</v>
      </c>
      <c r="L71" s="224">
        <v>194.70687618695888</v>
      </c>
      <c r="M71" s="226">
        <v>194.4775254420489</v>
      </c>
      <c r="N71" s="490">
        <v>202.41434067356198</v>
      </c>
      <c r="O71" s="460" t="s">
        <v>263</v>
      </c>
      <c r="P71" s="204"/>
      <c r="Q71" s="644" t="s">
        <v>264</v>
      </c>
      <c r="R71" s="645" t="s">
        <v>264</v>
      </c>
      <c r="S71" s="196"/>
    </row>
    <row r="72" spans="1:19" s="19" customFormat="1" ht="15" customHeight="1">
      <c r="A72" s="58" t="str">
        <f>Parameters!R70</f>
        <v>M74_M75</v>
      </c>
      <c r="B72" s="210" t="s">
        <v>266</v>
      </c>
      <c r="C72" s="210"/>
      <c r="D72" s="633" t="s">
        <v>593</v>
      </c>
      <c r="E72" s="633"/>
      <c r="F72" s="226">
        <v>174.78720102245654</v>
      </c>
      <c r="G72" s="242">
        <v>183.45796742213818</v>
      </c>
      <c r="H72" s="224">
        <v>123.96572485127345</v>
      </c>
      <c r="I72" s="242">
        <v>144.36324954559615</v>
      </c>
      <c r="J72" s="224">
        <v>127.47186986885866</v>
      </c>
      <c r="K72" s="242">
        <v>116.35265476880642</v>
      </c>
      <c r="L72" s="224">
        <v>98.84163504033357</v>
      </c>
      <c r="M72" s="226">
        <v>104.64466479864791</v>
      </c>
      <c r="N72" s="490">
        <v>116.62761627599828</v>
      </c>
      <c r="O72" s="460" t="s">
        <v>266</v>
      </c>
      <c r="P72" s="204"/>
      <c r="Q72" s="644" t="s">
        <v>265</v>
      </c>
      <c r="R72" s="645" t="s">
        <v>265</v>
      </c>
      <c r="S72" s="197"/>
    </row>
    <row r="73" spans="1:19" s="19" customFormat="1" ht="33.75" customHeight="1">
      <c r="A73" s="59" t="str">
        <f>Parameters!R71</f>
        <v>N</v>
      </c>
      <c r="B73" s="211" t="s">
        <v>83</v>
      </c>
      <c r="C73" s="211"/>
      <c r="D73" s="632" t="s">
        <v>594</v>
      </c>
      <c r="E73" s="632"/>
      <c r="F73" s="228">
        <v>1516.3356225926964</v>
      </c>
      <c r="G73" s="245">
        <v>1508.856455680257</v>
      </c>
      <c r="H73" s="223">
        <v>1570.8857019102893</v>
      </c>
      <c r="I73" s="245">
        <v>1409.3531717868302</v>
      </c>
      <c r="J73" s="223">
        <v>1512.2310262021572</v>
      </c>
      <c r="K73" s="245">
        <v>1355.46520474091</v>
      </c>
      <c r="L73" s="223">
        <v>1254.2130765413544</v>
      </c>
      <c r="M73" s="228">
        <v>1237.1353725000104</v>
      </c>
      <c r="N73" s="489">
        <v>1308.9846971624427</v>
      </c>
      <c r="O73" s="461" t="s">
        <v>83</v>
      </c>
      <c r="P73" s="205"/>
      <c r="Q73" s="642" t="s">
        <v>84</v>
      </c>
      <c r="R73" s="643" t="s">
        <v>84</v>
      </c>
      <c r="S73" s="197"/>
    </row>
    <row r="74" spans="1:19" s="19" customFormat="1" ht="15" customHeight="1">
      <c r="A74" s="58" t="str">
        <f>Parameters!R72</f>
        <v>N77</v>
      </c>
      <c r="B74" s="210" t="s">
        <v>268</v>
      </c>
      <c r="C74" s="210"/>
      <c r="D74" s="633" t="s">
        <v>595</v>
      </c>
      <c r="E74" s="633"/>
      <c r="F74" s="226">
        <v>267.8856760548441</v>
      </c>
      <c r="G74" s="242">
        <v>248.76582461373653</v>
      </c>
      <c r="H74" s="224">
        <v>256.81016457398084</v>
      </c>
      <c r="I74" s="242">
        <v>251.35106938012146</v>
      </c>
      <c r="J74" s="224">
        <v>278.0387649734488</v>
      </c>
      <c r="K74" s="242">
        <v>249.34084144800073</v>
      </c>
      <c r="L74" s="224">
        <v>204.8213678104903</v>
      </c>
      <c r="M74" s="226">
        <v>197.23312461762555</v>
      </c>
      <c r="N74" s="490">
        <v>207.44054515135988</v>
      </c>
      <c r="O74" s="460" t="s">
        <v>268</v>
      </c>
      <c r="P74" s="204"/>
      <c r="Q74" s="644" t="s">
        <v>267</v>
      </c>
      <c r="R74" s="645" t="s">
        <v>267</v>
      </c>
      <c r="S74" s="197"/>
    </row>
    <row r="75" spans="1:19" s="19" customFormat="1" ht="15" customHeight="1">
      <c r="A75" s="58" t="str">
        <f>Parameters!R73</f>
        <v>N78</v>
      </c>
      <c r="B75" s="210" t="s">
        <v>269</v>
      </c>
      <c r="C75" s="210"/>
      <c r="D75" s="633" t="s">
        <v>596</v>
      </c>
      <c r="E75" s="633"/>
      <c r="F75" s="226">
        <v>192.82216129368527</v>
      </c>
      <c r="G75" s="242">
        <v>176.8109242646974</v>
      </c>
      <c r="H75" s="224">
        <v>230.91021303642066</v>
      </c>
      <c r="I75" s="242">
        <v>228.6967997692623</v>
      </c>
      <c r="J75" s="224">
        <v>254.51789530199895</v>
      </c>
      <c r="K75" s="242">
        <v>233.96962765760657</v>
      </c>
      <c r="L75" s="224">
        <v>228.91021264831733</v>
      </c>
      <c r="M75" s="226">
        <v>258.6389253728216</v>
      </c>
      <c r="N75" s="490">
        <v>275.45587364895925</v>
      </c>
      <c r="O75" s="460" t="s">
        <v>269</v>
      </c>
      <c r="P75" s="204"/>
      <c r="Q75" s="644" t="s">
        <v>270</v>
      </c>
      <c r="R75" s="645" t="s">
        <v>270</v>
      </c>
      <c r="S75" s="197"/>
    </row>
    <row r="76" spans="1:19" s="19" customFormat="1" ht="25.5" customHeight="1">
      <c r="A76" s="58" t="str">
        <f>Parameters!R74</f>
        <v>N79</v>
      </c>
      <c r="B76" s="210" t="s">
        <v>272</v>
      </c>
      <c r="C76" s="210"/>
      <c r="D76" s="633" t="s">
        <v>597</v>
      </c>
      <c r="E76" s="633"/>
      <c r="F76" s="226">
        <v>92.64702079266718</v>
      </c>
      <c r="G76" s="242">
        <v>100.77266719963046</v>
      </c>
      <c r="H76" s="224">
        <v>87.30855572689174</v>
      </c>
      <c r="I76" s="242">
        <v>81.24578105730468</v>
      </c>
      <c r="J76" s="224">
        <v>85.09891338901136</v>
      </c>
      <c r="K76" s="242">
        <v>67.6624376398262</v>
      </c>
      <c r="L76" s="224">
        <v>66.84681145674526</v>
      </c>
      <c r="M76" s="226">
        <v>64.04776911522487</v>
      </c>
      <c r="N76" s="490">
        <v>68.57077663694812</v>
      </c>
      <c r="O76" s="460" t="s">
        <v>272</v>
      </c>
      <c r="P76" s="204"/>
      <c r="Q76" s="644" t="s">
        <v>271</v>
      </c>
      <c r="R76" s="645" t="s">
        <v>271</v>
      </c>
      <c r="S76" s="197"/>
    </row>
    <row r="77" spans="1:19" s="19" customFormat="1" ht="54.75" customHeight="1">
      <c r="A77" s="58" t="str">
        <f>Parameters!R75</f>
        <v>N80-N82</v>
      </c>
      <c r="B77" s="210" t="s">
        <v>274</v>
      </c>
      <c r="C77" s="210"/>
      <c r="D77" s="633" t="s">
        <v>598</v>
      </c>
      <c r="E77" s="633"/>
      <c r="F77" s="226">
        <v>962.9807644514997</v>
      </c>
      <c r="G77" s="242">
        <v>982.5070396021925</v>
      </c>
      <c r="H77" s="224">
        <v>995.856768572996</v>
      </c>
      <c r="I77" s="242">
        <v>848.0595215801418</v>
      </c>
      <c r="J77" s="224">
        <v>894.5754525376981</v>
      </c>
      <c r="K77" s="242">
        <v>804.4922979954765</v>
      </c>
      <c r="L77" s="224">
        <v>753.6346846258017</v>
      </c>
      <c r="M77" s="226">
        <v>717.2155533943385</v>
      </c>
      <c r="N77" s="490">
        <v>757.5175017251754</v>
      </c>
      <c r="O77" s="460" t="s">
        <v>274</v>
      </c>
      <c r="P77" s="204"/>
      <c r="Q77" s="644" t="s">
        <v>273</v>
      </c>
      <c r="R77" s="645" t="s">
        <v>273</v>
      </c>
      <c r="S77" s="197"/>
    </row>
    <row r="78" spans="1:19" s="19" customFormat="1" ht="33.75" customHeight="1">
      <c r="A78" s="59" t="str">
        <f>Parameters!R76</f>
        <v>O</v>
      </c>
      <c r="B78" s="211" t="s">
        <v>138</v>
      </c>
      <c r="C78" s="211"/>
      <c r="D78" s="632" t="s">
        <v>599</v>
      </c>
      <c r="E78" s="632"/>
      <c r="F78" s="228">
        <v>3556.814955314844</v>
      </c>
      <c r="G78" s="245">
        <v>3765.518511431279</v>
      </c>
      <c r="H78" s="223">
        <v>3803.587778278489</v>
      </c>
      <c r="I78" s="245">
        <v>2857.685714493682</v>
      </c>
      <c r="J78" s="223">
        <v>2923.603794475096</v>
      </c>
      <c r="K78" s="245">
        <v>2555.915893560539</v>
      </c>
      <c r="L78" s="223">
        <v>2276.38088664091</v>
      </c>
      <c r="M78" s="228">
        <v>2149.607203242118</v>
      </c>
      <c r="N78" s="489">
        <v>2236.554742249257</v>
      </c>
      <c r="O78" s="461" t="s">
        <v>138</v>
      </c>
      <c r="P78" s="205"/>
      <c r="Q78" s="642" t="s">
        <v>136</v>
      </c>
      <c r="R78" s="643" t="s">
        <v>136</v>
      </c>
      <c r="S78" s="197"/>
    </row>
    <row r="79" spans="1:19" s="19" customFormat="1" ht="20.25" customHeight="1">
      <c r="A79" s="59" t="str">
        <f>Parameters!R77</f>
        <v>P</v>
      </c>
      <c r="B79" s="211" t="s">
        <v>295</v>
      </c>
      <c r="C79" s="211"/>
      <c r="D79" s="632" t="s">
        <v>600</v>
      </c>
      <c r="E79" s="632"/>
      <c r="F79" s="228">
        <v>2022.2606140857163</v>
      </c>
      <c r="G79" s="245">
        <v>2072.6313068383283</v>
      </c>
      <c r="H79" s="223">
        <v>2296.201199850408</v>
      </c>
      <c r="I79" s="245">
        <v>2008.4470554760157</v>
      </c>
      <c r="J79" s="223">
        <v>2003.9258969104646</v>
      </c>
      <c r="K79" s="245">
        <v>1867.41343547257</v>
      </c>
      <c r="L79" s="223">
        <v>1721.3719989381116</v>
      </c>
      <c r="M79" s="228">
        <v>1667.7378737166725</v>
      </c>
      <c r="N79" s="489">
        <v>1736.19373138563</v>
      </c>
      <c r="O79" s="461" t="s">
        <v>295</v>
      </c>
      <c r="P79" s="205"/>
      <c r="Q79" s="642" t="s">
        <v>137</v>
      </c>
      <c r="R79" s="643" t="s">
        <v>137</v>
      </c>
      <c r="S79" s="197"/>
    </row>
    <row r="80" spans="1:19" s="19" customFormat="1" ht="20.25" customHeight="1">
      <c r="A80" s="59" t="str">
        <f>Parameters!R78</f>
        <v>Q</v>
      </c>
      <c r="B80" s="211" t="s">
        <v>85</v>
      </c>
      <c r="C80" s="211"/>
      <c r="D80" s="632" t="s">
        <v>601</v>
      </c>
      <c r="E80" s="632"/>
      <c r="F80" s="228">
        <v>1589.7272479773374</v>
      </c>
      <c r="G80" s="245">
        <v>1755.4417675315894</v>
      </c>
      <c r="H80" s="223">
        <v>1876.0552017972677</v>
      </c>
      <c r="I80" s="245">
        <v>1654.8235498515692</v>
      </c>
      <c r="J80" s="223">
        <v>1546.257556913825</v>
      </c>
      <c r="K80" s="245">
        <v>1492.5873999985101</v>
      </c>
      <c r="L80" s="223">
        <v>1374.6838636339837</v>
      </c>
      <c r="M80" s="228">
        <v>1400.3627541062212</v>
      </c>
      <c r="N80" s="489">
        <v>1462.666526406088</v>
      </c>
      <c r="O80" s="461" t="s">
        <v>85</v>
      </c>
      <c r="P80" s="205"/>
      <c r="Q80" s="642" t="s">
        <v>86</v>
      </c>
      <c r="R80" s="643" t="s">
        <v>86</v>
      </c>
      <c r="S80" s="197"/>
    </row>
    <row r="81" spans="1:19" s="19" customFormat="1" ht="14.25" customHeight="1">
      <c r="A81" s="58" t="str">
        <f>Parameters!R79</f>
        <v>Q86</v>
      </c>
      <c r="B81" s="210" t="s">
        <v>275</v>
      </c>
      <c r="C81" s="210"/>
      <c r="D81" s="633" t="s">
        <v>601</v>
      </c>
      <c r="E81" s="633"/>
      <c r="F81" s="226">
        <v>1277.4822972395555</v>
      </c>
      <c r="G81" s="242">
        <v>1416.995491400834</v>
      </c>
      <c r="H81" s="224">
        <v>1428.545764641441</v>
      </c>
      <c r="I81" s="242">
        <v>1279.171545437399</v>
      </c>
      <c r="J81" s="224">
        <v>1300.2907499573412</v>
      </c>
      <c r="K81" s="242">
        <v>1215.532858730291</v>
      </c>
      <c r="L81" s="224">
        <v>1131.5339476724012</v>
      </c>
      <c r="M81" s="226">
        <v>1094.0473714478449</v>
      </c>
      <c r="N81" s="490">
        <v>1140.7748095406866</v>
      </c>
      <c r="O81" s="460" t="s">
        <v>275</v>
      </c>
      <c r="P81" s="204"/>
      <c r="Q81" s="644" t="s">
        <v>276</v>
      </c>
      <c r="R81" s="645" t="s">
        <v>276</v>
      </c>
      <c r="S81" s="197"/>
    </row>
    <row r="82" spans="1:19" s="19" customFormat="1" ht="14.25" customHeight="1">
      <c r="A82" s="58" t="str">
        <f>Parameters!R80</f>
        <v>Q87_Q88</v>
      </c>
      <c r="B82" s="210" t="s">
        <v>278</v>
      </c>
      <c r="C82" s="210"/>
      <c r="D82" s="633" t="s">
        <v>602</v>
      </c>
      <c r="E82" s="633"/>
      <c r="F82" s="226">
        <v>312.24495073778195</v>
      </c>
      <c r="G82" s="242">
        <v>338.44627613075556</v>
      </c>
      <c r="H82" s="224">
        <v>447.5094371558266</v>
      </c>
      <c r="I82" s="242">
        <v>375.65200441417016</v>
      </c>
      <c r="J82" s="224">
        <v>245.96680695648394</v>
      </c>
      <c r="K82" s="242">
        <v>277.05454126821905</v>
      </c>
      <c r="L82" s="224">
        <v>243.14991596158265</v>
      </c>
      <c r="M82" s="226">
        <v>306.31538265837645</v>
      </c>
      <c r="N82" s="490">
        <v>321.89171686540146</v>
      </c>
      <c r="O82" s="460" t="s">
        <v>278</v>
      </c>
      <c r="P82" s="204"/>
      <c r="Q82" s="644" t="s">
        <v>277</v>
      </c>
      <c r="R82" s="645" t="s">
        <v>277</v>
      </c>
      <c r="S82" s="197"/>
    </row>
    <row r="83" spans="1:19" s="19" customFormat="1" ht="20.25" customHeight="1">
      <c r="A83" s="59" t="str">
        <f>Parameters!R81</f>
        <v>R</v>
      </c>
      <c r="B83" s="211" t="s">
        <v>87</v>
      </c>
      <c r="C83" s="211"/>
      <c r="D83" s="632" t="s">
        <v>603</v>
      </c>
      <c r="E83" s="632"/>
      <c r="F83" s="228">
        <v>343.4909063104215</v>
      </c>
      <c r="G83" s="245">
        <v>349.48379813044573</v>
      </c>
      <c r="H83" s="223">
        <v>432.7859015593368</v>
      </c>
      <c r="I83" s="245">
        <v>370.80815174868</v>
      </c>
      <c r="J83" s="223">
        <v>374.0580856358311</v>
      </c>
      <c r="K83" s="245">
        <v>290.3067785237678</v>
      </c>
      <c r="L83" s="223">
        <v>256.16622681782604</v>
      </c>
      <c r="M83" s="228">
        <v>277.08017346618385</v>
      </c>
      <c r="N83" s="489">
        <v>289.5980689382455</v>
      </c>
      <c r="O83" s="461" t="s">
        <v>87</v>
      </c>
      <c r="P83" s="205"/>
      <c r="Q83" s="642" t="s">
        <v>88</v>
      </c>
      <c r="R83" s="643" t="s">
        <v>88</v>
      </c>
      <c r="S83" s="197"/>
    </row>
    <row r="84" spans="1:19" s="19" customFormat="1" ht="37.5" customHeight="1">
      <c r="A84" s="58" t="str">
        <f>Parameters!R82</f>
        <v>R90-R92</v>
      </c>
      <c r="B84" s="210" t="s">
        <v>280</v>
      </c>
      <c r="C84" s="210"/>
      <c r="D84" s="633" t="s">
        <v>604</v>
      </c>
      <c r="E84" s="633"/>
      <c r="F84" s="226">
        <v>248.3837977965886</v>
      </c>
      <c r="G84" s="242">
        <v>246.37771607333195</v>
      </c>
      <c r="H84" s="224">
        <v>270.96740152797594</v>
      </c>
      <c r="I84" s="242">
        <v>228.9711237257419</v>
      </c>
      <c r="J84" s="224">
        <v>230.17747709065748</v>
      </c>
      <c r="K84" s="242">
        <v>164.3044327160511</v>
      </c>
      <c r="L84" s="224">
        <v>148.50984903582835</v>
      </c>
      <c r="M84" s="226">
        <v>175.27933668446218</v>
      </c>
      <c r="N84" s="490">
        <v>182.70309495538575</v>
      </c>
      <c r="O84" s="460" t="s">
        <v>280</v>
      </c>
      <c r="P84" s="204"/>
      <c r="Q84" s="644" t="s">
        <v>279</v>
      </c>
      <c r="R84" s="645" t="s">
        <v>279</v>
      </c>
      <c r="S84" s="197"/>
    </row>
    <row r="85" spans="1:19" s="19" customFormat="1" ht="14.25" customHeight="1">
      <c r="A85" s="58" t="str">
        <f>Parameters!R83</f>
        <v>R93</v>
      </c>
      <c r="B85" s="210" t="s">
        <v>281</v>
      </c>
      <c r="C85" s="210"/>
      <c r="D85" s="633" t="s">
        <v>605</v>
      </c>
      <c r="E85" s="633"/>
      <c r="F85" s="226">
        <v>95.10710851383291</v>
      </c>
      <c r="G85" s="242">
        <v>103.10608205711378</v>
      </c>
      <c r="H85" s="224">
        <v>161.81850003136088</v>
      </c>
      <c r="I85" s="242">
        <v>141.8370280229381</v>
      </c>
      <c r="J85" s="224">
        <v>143.88060854517363</v>
      </c>
      <c r="K85" s="242">
        <v>126.00234580771671</v>
      </c>
      <c r="L85" s="224">
        <v>107.65637778199769</v>
      </c>
      <c r="M85" s="226">
        <v>101.80083678172164</v>
      </c>
      <c r="N85" s="490">
        <v>106.89497398285974</v>
      </c>
      <c r="O85" s="460" t="s">
        <v>281</v>
      </c>
      <c r="P85" s="204"/>
      <c r="Q85" s="644" t="s">
        <v>282</v>
      </c>
      <c r="R85" s="645" t="s">
        <v>282</v>
      </c>
      <c r="S85" s="197"/>
    </row>
    <row r="86" spans="1:19" s="19" customFormat="1" ht="20.25" customHeight="1">
      <c r="A86" s="59" t="str">
        <f>Parameters!R84</f>
        <v>S</v>
      </c>
      <c r="B86" s="211" t="s">
        <v>89</v>
      </c>
      <c r="C86" s="211"/>
      <c r="D86" s="632" t="s">
        <v>606</v>
      </c>
      <c r="E86" s="632"/>
      <c r="F86" s="228">
        <v>6432.138980272103</v>
      </c>
      <c r="G86" s="245">
        <v>6419.903811645108</v>
      </c>
      <c r="H86" s="223">
        <v>6472.758558325096</v>
      </c>
      <c r="I86" s="245">
        <v>6433.091470519108</v>
      </c>
      <c r="J86" s="223">
        <v>6431.834495391716</v>
      </c>
      <c r="K86" s="245">
        <v>6398.908250325235</v>
      </c>
      <c r="L86" s="223">
        <v>6365.675196299646</v>
      </c>
      <c r="M86" s="228">
        <v>6341.470500597425</v>
      </c>
      <c r="N86" s="489">
        <v>6372.6360505637185</v>
      </c>
      <c r="O86" s="461" t="s">
        <v>89</v>
      </c>
      <c r="P86" s="205"/>
      <c r="Q86" s="642" t="s">
        <v>90</v>
      </c>
      <c r="R86" s="643" t="s">
        <v>90</v>
      </c>
      <c r="S86" s="197"/>
    </row>
    <row r="87" spans="1:19" s="18" customFormat="1" ht="14.25" customHeight="1">
      <c r="A87" s="58" t="str">
        <f>Parameters!R85</f>
        <v>S94</v>
      </c>
      <c r="B87" s="210" t="s">
        <v>283</v>
      </c>
      <c r="C87" s="210"/>
      <c r="D87" s="633" t="s">
        <v>607</v>
      </c>
      <c r="E87" s="633"/>
      <c r="F87" s="226">
        <v>398.60191729206804</v>
      </c>
      <c r="G87" s="242">
        <v>374.31974589725826</v>
      </c>
      <c r="H87" s="224">
        <v>335.4399258697191</v>
      </c>
      <c r="I87" s="242">
        <v>310.44846811201205</v>
      </c>
      <c r="J87" s="224">
        <v>302.7435876008017</v>
      </c>
      <c r="K87" s="242">
        <v>298.6599421335509</v>
      </c>
      <c r="L87" s="224">
        <v>256.0682975795559</v>
      </c>
      <c r="M87" s="226">
        <v>241.48252322178013</v>
      </c>
      <c r="N87" s="490">
        <v>257.2847964947158</v>
      </c>
      <c r="O87" s="460" t="s">
        <v>283</v>
      </c>
      <c r="P87" s="204"/>
      <c r="Q87" s="644" t="s">
        <v>284</v>
      </c>
      <c r="R87" s="645" t="s">
        <v>284</v>
      </c>
      <c r="S87" s="196"/>
    </row>
    <row r="88" spans="1:19" s="18" customFormat="1" ht="14.25" customHeight="1">
      <c r="A88" s="58" t="str">
        <f>Parameters!R86</f>
        <v>S95</v>
      </c>
      <c r="B88" s="210" t="s">
        <v>286</v>
      </c>
      <c r="C88" s="210"/>
      <c r="D88" s="633" t="s">
        <v>608</v>
      </c>
      <c r="E88" s="633"/>
      <c r="F88" s="226">
        <v>53.99868753442351</v>
      </c>
      <c r="G88" s="242">
        <v>53.73388072902231</v>
      </c>
      <c r="H88" s="224">
        <v>45.489585418873354</v>
      </c>
      <c r="I88" s="242">
        <v>44.457470510980826</v>
      </c>
      <c r="J88" s="224">
        <v>44.795738097886705</v>
      </c>
      <c r="K88" s="242">
        <v>45.25575896831158</v>
      </c>
      <c r="L88" s="224">
        <v>42.84338920047395</v>
      </c>
      <c r="M88" s="226">
        <v>42.944279113734325</v>
      </c>
      <c r="N88" s="490">
        <v>44.949642561918715</v>
      </c>
      <c r="O88" s="460" t="s">
        <v>286</v>
      </c>
      <c r="P88" s="204"/>
      <c r="Q88" s="644" t="s">
        <v>285</v>
      </c>
      <c r="R88" s="645" t="s">
        <v>285</v>
      </c>
      <c r="S88" s="196"/>
    </row>
    <row r="89" spans="1:19" s="18" customFormat="1" ht="14.25" customHeight="1">
      <c r="A89" s="58" t="str">
        <f>Parameters!R87</f>
        <v>S96</v>
      </c>
      <c r="B89" s="210" t="s">
        <v>287</v>
      </c>
      <c r="C89" s="210"/>
      <c r="D89" s="633" t="s">
        <v>609</v>
      </c>
      <c r="E89" s="633"/>
      <c r="F89" s="226">
        <v>5979.538375445612</v>
      </c>
      <c r="G89" s="242">
        <v>5991.850185018828</v>
      </c>
      <c r="H89" s="224">
        <v>6091.829047036504</v>
      </c>
      <c r="I89" s="242">
        <v>6078.185531896115</v>
      </c>
      <c r="J89" s="224">
        <v>6084.295169693028</v>
      </c>
      <c r="K89" s="242">
        <v>6054.992549223372</v>
      </c>
      <c r="L89" s="224">
        <v>6066.7635095196165</v>
      </c>
      <c r="M89" s="226">
        <v>6057.04369826191</v>
      </c>
      <c r="N89" s="490">
        <v>6070.4016115070835</v>
      </c>
      <c r="O89" s="460" t="s">
        <v>287</v>
      </c>
      <c r="P89" s="204"/>
      <c r="Q89" s="644" t="s">
        <v>288</v>
      </c>
      <c r="R89" s="645" t="s">
        <v>288</v>
      </c>
      <c r="S89" s="196"/>
    </row>
    <row r="90" spans="1:19" s="18" customFormat="1" ht="45" customHeight="1">
      <c r="A90" s="59" t="str">
        <f>Parameters!R88</f>
        <v>T</v>
      </c>
      <c r="B90" s="211" t="s">
        <v>290</v>
      </c>
      <c r="C90" s="211"/>
      <c r="D90" s="632" t="s">
        <v>610</v>
      </c>
      <c r="E90" s="632"/>
      <c r="F90" s="228">
        <v>0</v>
      </c>
      <c r="G90" s="245">
        <v>0</v>
      </c>
      <c r="H90" s="223">
        <v>0</v>
      </c>
      <c r="I90" s="245">
        <v>0</v>
      </c>
      <c r="J90" s="223">
        <v>0</v>
      </c>
      <c r="K90" s="245">
        <v>0</v>
      </c>
      <c r="L90" s="223">
        <v>0</v>
      </c>
      <c r="M90" s="228">
        <v>0</v>
      </c>
      <c r="N90" s="489">
        <v>0</v>
      </c>
      <c r="O90" s="461" t="s">
        <v>290</v>
      </c>
      <c r="P90" s="205"/>
      <c r="Q90" s="642" t="s">
        <v>289</v>
      </c>
      <c r="R90" s="643" t="s">
        <v>289</v>
      </c>
      <c r="S90" s="196"/>
    </row>
    <row r="91" spans="1:19" s="18" customFormat="1" ht="20.25" customHeight="1" thickBot="1">
      <c r="A91" s="59" t="str">
        <f>Parameters!R89</f>
        <v>U</v>
      </c>
      <c r="B91" s="457" t="s">
        <v>291</v>
      </c>
      <c r="C91" s="457"/>
      <c r="D91" s="746" t="s">
        <v>611</v>
      </c>
      <c r="E91" s="746"/>
      <c r="F91" s="316">
        <v>0</v>
      </c>
      <c r="G91" s="245">
        <v>0</v>
      </c>
      <c r="H91" s="223">
        <v>0</v>
      </c>
      <c r="I91" s="245">
        <v>0</v>
      </c>
      <c r="J91" s="223">
        <v>0</v>
      </c>
      <c r="K91" s="245">
        <v>0</v>
      </c>
      <c r="L91" s="223">
        <v>0</v>
      </c>
      <c r="M91" s="228">
        <v>0</v>
      </c>
      <c r="N91" s="489">
        <v>0</v>
      </c>
      <c r="O91" s="480" t="s">
        <v>291</v>
      </c>
      <c r="P91" s="481"/>
      <c r="Q91" s="652" t="s">
        <v>292</v>
      </c>
      <c r="R91" s="653" t="s">
        <v>292</v>
      </c>
      <c r="S91" s="196"/>
    </row>
    <row r="92" spans="1:19" ht="45" customHeight="1">
      <c r="A92" s="68" t="str">
        <f>Parameters!R90</f>
        <v>HH</v>
      </c>
      <c r="B92" s="751" t="s">
        <v>675</v>
      </c>
      <c r="C92" s="751"/>
      <c r="D92" s="751"/>
      <c r="E92" s="752"/>
      <c r="F92" s="230">
        <v>236090.72271341665</v>
      </c>
      <c r="G92" s="247">
        <v>235828.236519588</v>
      </c>
      <c r="H92" s="232">
        <v>247830.82277408763</v>
      </c>
      <c r="I92" s="247">
        <v>228095.6360933297</v>
      </c>
      <c r="J92" s="232">
        <v>231122.8225466758</v>
      </c>
      <c r="K92" s="247">
        <v>225428.48978723568</v>
      </c>
      <c r="L92" s="232">
        <v>211221.6741745279</v>
      </c>
      <c r="M92" s="231">
        <v>207690.84880974004</v>
      </c>
      <c r="N92" s="494">
        <v>219286.6218317584</v>
      </c>
      <c r="O92" s="654" t="s">
        <v>668</v>
      </c>
      <c r="P92" s="655"/>
      <c r="Q92" s="655"/>
      <c r="R92" s="656"/>
      <c r="S92" s="26"/>
    </row>
    <row r="93" spans="1:19" ht="12.75">
      <c r="A93" s="68" t="str">
        <f>Parameters!R91</f>
        <v>HH_TRA</v>
      </c>
      <c r="B93" s="187"/>
      <c r="C93" s="184"/>
      <c r="D93" s="657" t="s">
        <v>126</v>
      </c>
      <c r="E93" s="657"/>
      <c r="F93" s="230">
        <v>36479.65112095702</v>
      </c>
      <c r="G93" s="248">
        <v>40268.653248768154</v>
      </c>
      <c r="H93" s="233">
        <v>37290.01023447654</v>
      </c>
      <c r="I93" s="248">
        <v>33962.57074627742</v>
      </c>
      <c r="J93" s="233">
        <v>36662.13932801674</v>
      </c>
      <c r="K93" s="248">
        <v>36037.59716362152</v>
      </c>
      <c r="L93" s="233">
        <v>32381.71296968943</v>
      </c>
      <c r="M93" s="230">
        <v>29788.334263482062</v>
      </c>
      <c r="N93" s="495">
        <v>34126.24613563851</v>
      </c>
      <c r="O93" s="352"/>
      <c r="P93" s="184"/>
      <c r="Q93" s="657" t="s">
        <v>126</v>
      </c>
      <c r="R93" s="658"/>
      <c r="S93" s="26"/>
    </row>
    <row r="94" spans="1:19" ht="12.75">
      <c r="A94" s="62" t="str">
        <f>Parameters!R92</f>
        <v>HH_HEAT</v>
      </c>
      <c r="B94" s="187"/>
      <c r="C94" s="184"/>
      <c r="D94" s="657" t="s">
        <v>676</v>
      </c>
      <c r="E94" s="657"/>
      <c r="F94" s="230">
        <v>125562.79005538099</v>
      </c>
      <c r="G94" s="248">
        <v>122562.50757194345</v>
      </c>
      <c r="H94" s="233">
        <v>134107.14187893693</v>
      </c>
      <c r="I94" s="248">
        <v>117744.675014468</v>
      </c>
      <c r="J94" s="233">
        <v>118773.8008793332</v>
      </c>
      <c r="K94" s="248">
        <v>112105.54918878272</v>
      </c>
      <c r="L94" s="233">
        <v>99490.33683854635</v>
      </c>
      <c r="M94" s="230">
        <v>98324.54348783099</v>
      </c>
      <c r="N94" s="495">
        <v>104256.64889162555</v>
      </c>
      <c r="O94" s="352"/>
      <c r="P94" s="184"/>
      <c r="Q94" s="657" t="s">
        <v>392</v>
      </c>
      <c r="R94" s="658"/>
      <c r="S94" s="26"/>
    </row>
    <row r="95" spans="1:19" ht="15" customHeight="1" thickBot="1">
      <c r="A95" s="62" t="str">
        <f>Parameters!R93</f>
        <v>HH_OTH</v>
      </c>
      <c r="B95" s="258"/>
      <c r="C95" s="257"/>
      <c r="D95" s="659" t="s">
        <v>677</v>
      </c>
      <c r="E95" s="659"/>
      <c r="F95" s="234">
        <v>74048.28153707864</v>
      </c>
      <c r="G95" s="249">
        <v>72997.0756988764</v>
      </c>
      <c r="H95" s="235">
        <v>76433.67066067416</v>
      </c>
      <c r="I95" s="249">
        <v>76388.39033258427</v>
      </c>
      <c r="J95" s="235">
        <v>75686.88233932584</v>
      </c>
      <c r="K95" s="249">
        <v>77285.34343483145</v>
      </c>
      <c r="L95" s="235">
        <v>79349.62436629212</v>
      </c>
      <c r="M95" s="234">
        <v>79577.97105842698</v>
      </c>
      <c r="N95" s="496">
        <v>80903.72680449436</v>
      </c>
      <c r="O95" s="353"/>
      <c r="P95" s="257"/>
      <c r="Q95" s="659" t="s">
        <v>127</v>
      </c>
      <c r="R95" s="660"/>
      <c r="S95" s="26"/>
    </row>
    <row r="96" spans="1:14" s="26" customFormat="1" ht="12.75">
      <c r="A96" s="52"/>
      <c r="N96" s="497"/>
    </row>
    <row r="97" spans="1:14" s="26" customFormat="1" ht="12.75">
      <c r="A97" s="52"/>
      <c r="N97" s="497"/>
    </row>
    <row r="98" spans="1:14" s="26" customFormat="1" ht="12.75">
      <c r="A98" s="52"/>
      <c r="N98" s="497"/>
    </row>
    <row r="99" spans="1:14" s="26" customFormat="1" ht="12.75">
      <c r="A99" s="52"/>
      <c r="N99" s="497"/>
    </row>
    <row r="100" spans="1:14" s="26" customFormat="1" ht="12.75">
      <c r="A100" s="52"/>
      <c r="N100" s="497"/>
    </row>
    <row r="101" spans="1:14" s="26" customFormat="1" ht="12.75">
      <c r="A101" s="52"/>
      <c r="N101" s="497"/>
    </row>
    <row r="102" spans="1:14" s="26" customFormat="1" ht="12.75">
      <c r="A102" s="52"/>
      <c r="N102" s="497"/>
    </row>
    <row r="103" spans="1:14" s="26" customFormat="1" ht="12.75">
      <c r="A103" s="52"/>
      <c r="N103" s="497"/>
    </row>
    <row r="104" spans="1:14" s="26" customFormat="1" ht="12.75">
      <c r="A104" s="52"/>
      <c r="N104" s="497"/>
    </row>
    <row r="105" spans="1:14" s="26" customFormat="1" ht="12.75">
      <c r="A105" s="52"/>
      <c r="N105" s="497"/>
    </row>
    <row r="106" spans="1:14" s="26" customFormat="1" ht="12.75">
      <c r="A106" s="52"/>
      <c r="N106" s="497"/>
    </row>
    <row r="107" spans="1:14" s="26" customFormat="1" ht="12.75">
      <c r="A107" s="52"/>
      <c r="N107" s="497"/>
    </row>
    <row r="108" spans="1:14" s="26" customFormat="1" ht="12.75">
      <c r="A108" s="52"/>
      <c r="N108" s="497"/>
    </row>
    <row r="109" spans="1:14" s="26" customFormat="1" ht="12.75">
      <c r="A109" s="52"/>
      <c r="N109" s="497"/>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U109"/>
  <sheetViews>
    <sheetView showGridLines="0" showOutlineSymbols="0" zoomScale="80" zoomScaleNormal="80" workbookViewId="0" topLeftCell="A1">
      <pane xSplit="5" ySplit="4" topLeftCell="F8" activePane="bottomRight" state="frozen"/>
      <selection pane="topLeft" activeCell="AR64" sqref="AR64"/>
      <selection pane="topRight" activeCell="AR64" sqref="AR64"/>
      <selection pane="bottomLeft" activeCell="AR64" sqref="AR64"/>
      <selection pane="bottomRight" activeCell="H27" sqref="H27"/>
    </sheetView>
  </sheetViews>
  <sheetFormatPr defaultColWidth="9.140625" defaultRowHeight="12.75" outlineLevelCol="1"/>
  <cols>
    <col min="1" max="1" width="15.421875" style="52" hidden="1" customWidth="1" outlineLevel="1" collapsed="1"/>
    <col min="2" max="2" width="10.28125" style="13" customWidth="1" collapsed="1"/>
    <col min="3" max="3" width="2.7109375" style="13" customWidth="1"/>
    <col min="4" max="4" width="10.00390625" style="13" customWidth="1"/>
    <col min="5" max="5" width="57.00390625" style="13" customWidth="1"/>
    <col min="6" max="13" width="14.7109375" style="13" customWidth="1"/>
    <col min="14" max="14" width="14.7109375" style="484"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21" ht="20.25" customHeight="1">
      <c r="B2" s="217" t="s">
        <v>701</v>
      </c>
      <c r="C2" s="218"/>
      <c r="D2" s="218"/>
      <c r="E2" s="218"/>
      <c r="F2" s="219"/>
      <c r="G2" s="219"/>
      <c r="H2" s="219"/>
      <c r="I2" s="219"/>
      <c r="J2" s="219"/>
      <c r="K2" s="219"/>
      <c r="L2" s="219"/>
      <c r="M2" s="219"/>
      <c r="N2" s="485"/>
      <c r="O2" s="220"/>
      <c r="P2" s="220"/>
      <c r="Q2" s="69"/>
      <c r="R2" s="221"/>
      <c r="S2" s="69"/>
      <c r="T2" s="69"/>
      <c r="U2" s="69"/>
    </row>
    <row r="3" spans="1:18" ht="27.75" customHeight="1" thickBot="1">
      <c r="A3" s="53" t="s">
        <v>555</v>
      </c>
      <c r="B3" s="267" t="s">
        <v>702</v>
      </c>
      <c r="C3" s="267"/>
      <c r="D3" s="267"/>
      <c r="E3" s="267"/>
      <c r="F3" s="264"/>
      <c r="G3" s="264"/>
      <c r="H3" s="264"/>
      <c r="I3" s="264"/>
      <c r="J3" s="264"/>
      <c r="K3" s="264"/>
      <c r="L3" s="264"/>
      <c r="M3" s="264"/>
      <c r="N3" s="503"/>
      <c r="O3" s="193"/>
      <c r="P3" s="193"/>
      <c r="Q3" s="194"/>
      <c r="R3" s="194"/>
    </row>
    <row r="4" spans="1:18" ht="30" customHeight="1">
      <c r="A4" s="54" t="s">
        <v>120</v>
      </c>
      <c r="B4" s="737" t="s">
        <v>666</v>
      </c>
      <c r="C4" s="737"/>
      <c r="D4" s="737"/>
      <c r="E4" s="738"/>
      <c r="F4" s="261">
        <v>2008</v>
      </c>
      <c r="G4" s="261">
        <v>2009</v>
      </c>
      <c r="H4" s="261">
        <v>2010</v>
      </c>
      <c r="I4" s="262">
        <v>2011</v>
      </c>
      <c r="J4" s="263">
        <v>2012</v>
      </c>
      <c r="K4" s="263">
        <v>2013</v>
      </c>
      <c r="L4" s="263">
        <v>2014</v>
      </c>
      <c r="M4" s="263">
        <v>2015</v>
      </c>
      <c r="N4" s="463">
        <v>2016</v>
      </c>
      <c r="O4" s="739" t="s">
        <v>667</v>
      </c>
      <c r="P4" s="740"/>
      <c r="Q4" s="740"/>
      <c r="R4" s="741"/>
    </row>
    <row r="5" spans="1:18" ht="18" customHeight="1">
      <c r="A5" s="54"/>
      <c r="B5" s="188"/>
      <c r="C5" s="188"/>
      <c r="D5" s="188"/>
      <c r="E5" s="188"/>
      <c r="F5" s="372"/>
      <c r="G5" s="372"/>
      <c r="H5" s="372"/>
      <c r="I5" s="372"/>
      <c r="J5" s="372" t="s">
        <v>673</v>
      </c>
      <c r="K5" s="372"/>
      <c r="L5" s="372"/>
      <c r="M5" s="372"/>
      <c r="N5" s="505"/>
      <c r="O5" s="369"/>
      <c r="P5" s="188"/>
      <c r="Q5" s="188"/>
      <c r="R5" s="259"/>
    </row>
    <row r="6" spans="1:18" s="19" customFormat="1" ht="20.25" customHeight="1">
      <c r="A6" s="189"/>
      <c r="B6" s="190"/>
      <c r="C6" s="190"/>
      <c r="D6" s="190"/>
      <c r="E6" s="190"/>
      <c r="F6" s="373"/>
      <c r="G6" s="373"/>
      <c r="H6" s="373"/>
      <c r="I6" s="373"/>
      <c r="J6" s="373" t="s">
        <v>710</v>
      </c>
      <c r="K6" s="373"/>
      <c r="L6" s="373"/>
      <c r="M6" s="373"/>
      <c r="N6" s="373"/>
      <c r="O6" s="371"/>
      <c r="P6" s="190"/>
      <c r="Q6" s="190"/>
      <c r="R6" s="260"/>
    </row>
    <row r="7" spans="1:19" s="17" customFormat="1" ht="20.1" customHeight="1">
      <c r="A7" s="55" t="str">
        <f>Parameters!R4</f>
        <v>TOTAL</v>
      </c>
      <c r="B7" s="755" t="s">
        <v>22</v>
      </c>
      <c r="C7" s="756"/>
      <c r="D7" s="757" t="s">
        <v>669</v>
      </c>
      <c r="E7" s="757"/>
      <c r="F7" s="223">
        <v>1081098.0539205081</v>
      </c>
      <c r="G7" s="245">
        <v>991662.9496493766</v>
      </c>
      <c r="H7" s="245">
        <v>1014166.9996635339</v>
      </c>
      <c r="I7" s="223">
        <v>970981.1516609814</v>
      </c>
      <c r="J7" s="245">
        <v>948120.8746935745</v>
      </c>
      <c r="K7" s="223">
        <v>904046.6349146921</v>
      </c>
      <c r="L7" s="245">
        <v>854954.927895904</v>
      </c>
      <c r="M7" s="236">
        <v>838090.4107898335</v>
      </c>
      <c r="N7" s="489">
        <v>859338.2877398378</v>
      </c>
      <c r="O7" s="744" t="s">
        <v>22</v>
      </c>
      <c r="P7" s="745"/>
      <c r="Q7" s="640" t="s">
        <v>339</v>
      </c>
      <c r="R7" s="641"/>
      <c r="S7" s="195"/>
    </row>
    <row r="8" spans="1:19" s="17" customFormat="1" ht="20.25" customHeight="1">
      <c r="A8" s="56" t="str">
        <f>Parameters!R5</f>
        <v>A</v>
      </c>
      <c r="B8" s="186" t="s">
        <v>51</v>
      </c>
      <c r="C8" s="185"/>
      <c r="D8" s="757" t="s">
        <v>612</v>
      </c>
      <c r="E8" s="757"/>
      <c r="F8" s="223">
        <v>316109.5577604295</v>
      </c>
      <c r="G8" s="245">
        <v>302277.2019410493</v>
      </c>
      <c r="H8" s="245">
        <v>297724.439296643</v>
      </c>
      <c r="I8" s="223">
        <v>277974.2203764095</v>
      </c>
      <c r="J8" s="245">
        <v>276518.9895213034</v>
      </c>
      <c r="K8" s="223">
        <v>261922.09668478687</v>
      </c>
      <c r="L8" s="245">
        <v>243898.63370682602</v>
      </c>
      <c r="M8" s="236">
        <v>232965.75551159904</v>
      </c>
      <c r="N8" s="489">
        <v>248894.78383653436</v>
      </c>
      <c r="O8" s="459" t="s">
        <v>51</v>
      </c>
      <c r="P8" s="351"/>
      <c r="Q8" s="642" t="s">
        <v>50</v>
      </c>
      <c r="R8" s="643" t="s">
        <v>50</v>
      </c>
      <c r="S8" s="195"/>
    </row>
    <row r="9" spans="1:19" s="18" customFormat="1" ht="15" customHeight="1">
      <c r="A9" s="57" t="str">
        <f>Parameters!R6</f>
        <v>A01</v>
      </c>
      <c r="B9" s="199" t="s">
        <v>121</v>
      </c>
      <c r="C9" s="199"/>
      <c r="D9" s="758" t="s">
        <v>709</v>
      </c>
      <c r="E9" s="758"/>
      <c r="F9" s="224">
        <v>308147.77934535756</v>
      </c>
      <c r="G9" s="242">
        <v>294533.10979907354</v>
      </c>
      <c r="H9" s="242">
        <v>290776.2106964189</v>
      </c>
      <c r="I9" s="224">
        <v>271504.2957160437</v>
      </c>
      <c r="J9" s="242">
        <v>269799.04464649427</v>
      </c>
      <c r="K9" s="224">
        <v>255571.3415304308</v>
      </c>
      <c r="L9" s="242">
        <v>238244.2460719266</v>
      </c>
      <c r="M9" s="237">
        <v>227506.1162685992</v>
      </c>
      <c r="N9" s="490">
        <v>242882.2029394352</v>
      </c>
      <c r="O9" s="460" t="s">
        <v>121</v>
      </c>
      <c r="P9" s="204"/>
      <c r="Q9" s="644" t="s">
        <v>21</v>
      </c>
      <c r="R9" s="645" t="s">
        <v>21</v>
      </c>
      <c r="S9" s="196"/>
    </row>
    <row r="10" spans="1:19" s="19" customFormat="1" ht="15" customHeight="1">
      <c r="A10" s="57" t="str">
        <f>Parameters!R7</f>
        <v>A02</v>
      </c>
      <c r="B10" s="199" t="s">
        <v>122</v>
      </c>
      <c r="C10" s="199"/>
      <c r="D10" s="758" t="s">
        <v>613</v>
      </c>
      <c r="E10" s="758"/>
      <c r="F10" s="224">
        <v>6475.246005130292</v>
      </c>
      <c r="G10" s="242">
        <v>5981.964247143966</v>
      </c>
      <c r="H10" s="242">
        <v>5364.587887785468</v>
      </c>
      <c r="I10" s="224">
        <v>4972.56721433049</v>
      </c>
      <c r="J10" s="242">
        <v>5133.633387528288</v>
      </c>
      <c r="K10" s="224">
        <v>4764.990397511624</v>
      </c>
      <c r="L10" s="242">
        <v>4261.638034365728</v>
      </c>
      <c r="M10" s="237">
        <v>4069.0022954778974</v>
      </c>
      <c r="N10" s="490">
        <v>4536.810468825232</v>
      </c>
      <c r="O10" s="460" t="s">
        <v>122</v>
      </c>
      <c r="P10" s="204"/>
      <c r="Q10" s="644" t="s">
        <v>10</v>
      </c>
      <c r="R10" s="645" t="s">
        <v>10</v>
      </c>
      <c r="S10" s="197"/>
    </row>
    <row r="11" spans="1:19" s="19" customFormat="1" ht="15" customHeight="1">
      <c r="A11" s="58" t="str">
        <f>Parameters!R8</f>
        <v>A03</v>
      </c>
      <c r="B11" s="199" t="s">
        <v>11</v>
      </c>
      <c r="C11" s="199"/>
      <c r="D11" s="758" t="s">
        <v>614</v>
      </c>
      <c r="E11" s="758"/>
      <c r="F11" s="224">
        <v>1486.532409941689</v>
      </c>
      <c r="G11" s="242">
        <v>1762.1278948318095</v>
      </c>
      <c r="H11" s="242">
        <v>1583.64071243868</v>
      </c>
      <c r="I11" s="224">
        <v>1497.3574460353038</v>
      </c>
      <c r="J11" s="242">
        <v>1586.3114872808499</v>
      </c>
      <c r="K11" s="224">
        <v>1585.7647568444354</v>
      </c>
      <c r="L11" s="242">
        <v>1392.7496005336934</v>
      </c>
      <c r="M11" s="237">
        <v>1390.6369475219535</v>
      </c>
      <c r="N11" s="490">
        <v>1475.770428273951</v>
      </c>
      <c r="O11" s="460" t="s">
        <v>11</v>
      </c>
      <c r="P11" s="204"/>
      <c r="Q11" s="644" t="s">
        <v>12</v>
      </c>
      <c r="R11" s="645" t="s">
        <v>12</v>
      </c>
      <c r="S11" s="197"/>
    </row>
    <row r="12" spans="1:19" s="18" customFormat="1" ht="20.25" customHeight="1">
      <c r="A12" s="59" t="str">
        <f>Parameters!R9</f>
        <v>B</v>
      </c>
      <c r="B12" s="200" t="s">
        <v>123</v>
      </c>
      <c r="C12" s="200"/>
      <c r="D12" s="757" t="s">
        <v>615</v>
      </c>
      <c r="E12" s="757"/>
      <c r="F12" s="223">
        <v>1550.7044571687136</v>
      </c>
      <c r="G12" s="245">
        <v>1777.655121777991</v>
      </c>
      <c r="H12" s="245">
        <v>1832.2111989583798</v>
      </c>
      <c r="I12" s="223">
        <v>2464.9126007990894</v>
      </c>
      <c r="J12" s="245">
        <v>2644.3465044158474</v>
      </c>
      <c r="K12" s="223">
        <v>1971.2279432665287</v>
      </c>
      <c r="L12" s="245">
        <v>1853.3761241622892</v>
      </c>
      <c r="M12" s="236">
        <v>1953.0878819657705</v>
      </c>
      <c r="N12" s="489">
        <v>1813.8609711292336</v>
      </c>
      <c r="O12" s="461" t="s">
        <v>123</v>
      </c>
      <c r="P12" s="205"/>
      <c r="Q12" s="642" t="s">
        <v>124</v>
      </c>
      <c r="R12" s="643" t="s">
        <v>124</v>
      </c>
      <c r="S12" s="196"/>
    </row>
    <row r="13" spans="1:19" s="18" customFormat="1" ht="20.25" customHeight="1">
      <c r="A13" s="59" t="str">
        <f>Parameters!R10</f>
        <v>C</v>
      </c>
      <c r="B13" s="200" t="s">
        <v>52</v>
      </c>
      <c r="C13" s="200"/>
      <c r="D13" s="757" t="s">
        <v>616</v>
      </c>
      <c r="E13" s="757"/>
      <c r="F13" s="223">
        <v>227960.36163326557</v>
      </c>
      <c r="G13" s="245">
        <v>174414.10856199963</v>
      </c>
      <c r="H13" s="245">
        <v>218673.30300489746</v>
      </c>
      <c r="I13" s="223">
        <v>253018.66369689643</v>
      </c>
      <c r="J13" s="245">
        <v>246267.49832736753</v>
      </c>
      <c r="K13" s="223">
        <v>256450.35975285343</v>
      </c>
      <c r="L13" s="245">
        <v>275136.4429717655</v>
      </c>
      <c r="M13" s="236">
        <v>282255.8870596879</v>
      </c>
      <c r="N13" s="489">
        <v>275448.08447762515</v>
      </c>
      <c r="O13" s="461" t="s">
        <v>52</v>
      </c>
      <c r="P13" s="205"/>
      <c r="Q13" s="642" t="s">
        <v>53</v>
      </c>
      <c r="R13" s="643" t="s">
        <v>53</v>
      </c>
      <c r="S13" s="196"/>
    </row>
    <row r="14" spans="1:19" s="18" customFormat="1" ht="25.5" customHeight="1">
      <c r="A14" s="60" t="str">
        <f>Parameters!R11</f>
        <v>C10-C12</v>
      </c>
      <c r="B14" s="201" t="s">
        <v>13</v>
      </c>
      <c r="C14" s="201"/>
      <c r="D14" s="759" t="s">
        <v>670</v>
      </c>
      <c r="E14" s="759"/>
      <c r="F14" s="225">
        <v>3461.559687855118</v>
      </c>
      <c r="G14" s="243">
        <v>2873.230887050514</v>
      </c>
      <c r="H14" s="243">
        <v>2640.8294377606744</v>
      </c>
      <c r="I14" s="225">
        <v>2312.07148776912</v>
      </c>
      <c r="J14" s="243">
        <v>2896.44109730174</v>
      </c>
      <c r="K14" s="225">
        <v>2840.4273190472113</v>
      </c>
      <c r="L14" s="243">
        <v>2918.322764109877</v>
      </c>
      <c r="M14" s="238">
        <v>3298.6994324738794</v>
      </c>
      <c r="N14" s="491">
        <v>3734.7224205007747</v>
      </c>
      <c r="O14" s="462" t="s">
        <v>13</v>
      </c>
      <c r="P14" s="206"/>
      <c r="Q14" s="650" t="s">
        <v>14</v>
      </c>
      <c r="R14" s="651" t="s">
        <v>14</v>
      </c>
      <c r="S14" s="196"/>
    </row>
    <row r="15" spans="1:19" s="18" customFormat="1" ht="25.5" customHeight="1">
      <c r="A15" s="60" t="str">
        <f>Parameters!R12</f>
        <v>C13-C15</v>
      </c>
      <c r="B15" s="201" t="s">
        <v>16</v>
      </c>
      <c r="C15" s="201"/>
      <c r="D15" s="759" t="s">
        <v>617</v>
      </c>
      <c r="E15" s="759"/>
      <c r="F15" s="225">
        <v>180.5984576383829</v>
      </c>
      <c r="G15" s="243">
        <v>108.07995610656694</v>
      </c>
      <c r="H15" s="243">
        <v>102.19113860968486</v>
      </c>
      <c r="I15" s="225">
        <v>80.59716931001593</v>
      </c>
      <c r="J15" s="243">
        <v>89.19315664934778</v>
      </c>
      <c r="K15" s="225">
        <v>92.5957720165929</v>
      </c>
      <c r="L15" s="243">
        <v>108.76965668065237</v>
      </c>
      <c r="M15" s="238">
        <v>97.13235017184184</v>
      </c>
      <c r="N15" s="491">
        <v>106.97803029930759</v>
      </c>
      <c r="O15" s="462" t="s">
        <v>16</v>
      </c>
      <c r="P15" s="206"/>
      <c r="Q15" s="650" t="s">
        <v>15</v>
      </c>
      <c r="R15" s="651" t="s">
        <v>15</v>
      </c>
      <c r="S15" s="196"/>
    </row>
    <row r="16" spans="1:19" s="18" customFormat="1" ht="54.75" customHeight="1">
      <c r="A16" s="60" t="str">
        <f>Parameters!R13</f>
        <v>C16-C18</v>
      </c>
      <c r="B16" s="201" t="s">
        <v>59</v>
      </c>
      <c r="C16" s="201"/>
      <c r="D16" s="759" t="s">
        <v>619</v>
      </c>
      <c r="E16" s="759"/>
      <c r="F16" s="225">
        <v>22354.345430452264</v>
      </c>
      <c r="G16" s="243">
        <v>30886.40539574109</v>
      </c>
      <c r="H16" s="243">
        <v>36742.33868461068</v>
      </c>
      <c r="I16" s="225">
        <v>52618.45197303803</v>
      </c>
      <c r="J16" s="243">
        <v>46467.011483110255</v>
      </c>
      <c r="K16" s="225">
        <v>48651.28541191505</v>
      </c>
      <c r="L16" s="243">
        <v>49519.9445432299</v>
      </c>
      <c r="M16" s="238">
        <v>55229.79933329094</v>
      </c>
      <c r="N16" s="491">
        <v>57823.83525340871</v>
      </c>
      <c r="O16" s="462" t="s">
        <v>59</v>
      </c>
      <c r="P16" s="206"/>
      <c r="Q16" s="650" t="s">
        <v>58</v>
      </c>
      <c r="R16" s="651" t="s">
        <v>58</v>
      </c>
      <c r="S16" s="196"/>
    </row>
    <row r="17" spans="1:19" s="20" customFormat="1" ht="25.5" customHeight="1">
      <c r="A17" s="58" t="str">
        <f>Parameters!R14</f>
        <v>C16</v>
      </c>
      <c r="B17" s="199" t="s">
        <v>17</v>
      </c>
      <c r="C17" s="202"/>
      <c r="D17" s="758" t="s">
        <v>618</v>
      </c>
      <c r="E17" s="758"/>
      <c r="F17" s="224">
        <v>6835.557824584512</v>
      </c>
      <c r="G17" s="242">
        <v>10302.96127245881</v>
      </c>
      <c r="H17" s="242">
        <v>10133.190550122234</v>
      </c>
      <c r="I17" s="224">
        <v>11008.314519837128</v>
      </c>
      <c r="J17" s="242">
        <v>13899.642530220868</v>
      </c>
      <c r="K17" s="224">
        <v>15245.463332584344</v>
      </c>
      <c r="L17" s="242">
        <v>15493.104616892608</v>
      </c>
      <c r="M17" s="237">
        <v>22679.316551642532</v>
      </c>
      <c r="N17" s="490">
        <v>24086.996898209283</v>
      </c>
      <c r="O17" s="460" t="s">
        <v>17</v>
      </c>
      <c r="P17" s="204"/>
      <c r="Q17" s="644" t="s">
        <v>18</v>
      </c>
      <c r="R17" s="645" t="s">
        <v>18</v>
      </c>
      <c r="S17" s="198"/>
    </row>
    <row r="18" spans="1:19" s="19" customFormat="1" ht="15" customHeight="1">
      <c r="A18" s="58" t="str">
        <f>Parameters!R15</f>
        <v>C17</v>
      </c>
      <c r="B18" s="199" t="s">
        <v>19</v>
      </c>
      <c r="C18" s="199"/>
      <c r="D18" s="758" t="s">
        <v>620</v>
      </c>
      <c r="E18" s="758"/>
      <c r="F18" s="224">
        <v>15493.368713816957</v>
      </c>
      <c r="G18" s="242">
        <v>20550.855795606007</v>
      </c>
      <c r="H18" s="242">
        <v>26574.615327378207</v>
      </c>
      <c r="I18" s="224">
        <v>41580.98124297279</v>
      </c>
      <c r="J18" s="242">
        <v>32532.44563945553</v>
      </c>
      <c r="K18" s="224">
        <v>33369.756901626075</v>
      </c>
      <c r="L18" s="242">
        <v>33989.54030755429</v>
      </c>
      <c r="M18" s="237">
        <v>32516.727209320732</v>
      </c>
      <c r="N18" s="490">
        <v>33700.804504209584</v>
      </c>
      <c r="O18" s="460" t="s">
        <v>19</v>
      </c>
      <c r="P18" s="204"/>
      <c r="Q18" s="644" t="s">
        <v>20</v>
      </c>
      <c r="R18" s="645" t="s">
        <v>20</v>
      </c>
      <c r="S18" s="197"/>
    </row>
    <row r="19" spans="1:19" s="19" customFormat="1" ht="15" customHeight="1">
      <c r="A19" s="58" t="str">
        <f>Parameters!R16</f>
        <v>C18</v>
      </c>
      <c r="B19" s="199" t="s">
        <v>27</v>
      </c>
      <c r="C19" s="199"/>
      <c r="D19" s="758" t="s">
        <v>621</v>
      </c>
      <c r="E19" s="758"/>
      <c r="F19" s="224">
        <v>25.418892050796604</v>
      </c>
      <c r="G19" s="242">
        <v>32.58832767627415</v>
      </c>
      <c r="H19" s="242">
        <v>34.53280711023921</v>
      </c>
      <c r="I19" s="224">
        <v>29.15621022810901</v>
      </c>
      <c r="J19" s="242">
        <v>34.923313433859285</v>
      </c>
      <c r="K19" s="224">
        <v>36.0651777046279</v>
      </c>
      <c r="L19" s="242">
        <v>37.29961878300929</v>
      </c>
      <c r="M19" s="237">
        <v>33.75557232767815</v>
      </c>
      <c r="N19" s="490">
        <v>36.0338509898421</v>
      </c>
      <c r="O19" s="460" t="s">
        <v>27</v>
      </c>
      <c r="P19" s="204"/>
      <c r="Q19" s="644" t="s">
        <v>26</v>
      </c>
      <c r="R19" s="645" t="s">
        <v>26</v>
      </c>
      <c r="S19" s="197"/>
    </row>
    <row r="20" spans="1:19" s="20" customFormat="1" ht="15" customHeight="1">
      <c r="A20" s="60" t="str">
        <f>Parameters!R17</f>
        <v>C19</v>
      </c>
      <c r="B20" s="201" t="s">
        <v>28</v>
      </c>
      <c r="C20" s="201"/>
      <c r="D20" s="759" t="s">
        <v>622</v>
      </c>
      <c r="E20" s="759"/>
      <c r="F20" s="225">
        <v>11492.128694632325</v>
      </c>
      <c r="G20" s="243">
        <v>10157.498566571347</v>
      </c>
      <c r="H20" s="243">
        <v>16810.74187695765</v>
      </c>
      <c r="I20" s="225">
        <v>16618.655654363305</v>
      </c>
      <c r="J20" s="243">
        <v>16009.845126816956</v>
      </c>
      <c r="K20" s="225">
        <v>14229.666053135801</v>
      </c>
      <c r="L20" s="243">
        <v>15448.458757410886</v>
      </c>
      <c r="M20" s="238">
        <v>13981.147069849134</v>
      </c>
      <c r="N20" s="491">
        <v>12853.862129953435</v>
      </c>
      <c r="O20" s="462" t="s">
        <v>28</v>
      </c>
      <c r="P20" s="206"/>
      <c r="Q20" s="650" t="s">
        <v>29</v>
      </c>
      <c r="R20" s="651" t="s">
        <v>29</v>
      </c>
      <c r="S20" s="198"/>
    </row>
    <row r="21" spans="1:19" s="19" customFormat="1" ht="15" customHeight="1">
      <c r="A21" s="60" t="str">
        <f>Parameters!R18</f>
        <v>C20</v>
      </c>
      <c r="B21" s="201" t="s">
        <v>30</v>
      </c>
      <c r="C21" s="201"/>
      <c r="D21" s="759" t="s">
        <v>623</v>
      </c>
      <c r="E21" s="759"/>
      <c r="F21" s="225">
        <v>2643.437449818326</v>
      </c>
      <c r="G21" s="243">
        <v>1026.4349975553541</v>
      </c>
      <c r="H21" s="243">
        <v>1221.9759125474984</v>
      </c>
      <c r="I21" s="225">
        <v>1148.5119657697915</v>
      </c>
      <c r="J21" s="243">
        <v>1273.8763382855564</v>
      </c>
      <c r="K21" s="225">
        <v>1083.6126359295465</v>
      </c>
      <c r="L21" s="243">
        <v>1226.246327298803</v>
      </c>
      <c r="M21" s="238">
        <v>1186.357974298063</v>
      </c>
      <c r="N21" s="491">
        <v>1291.4583218341386</v>
      </c>
      <c r="O21" s="462" t="s">
        <v>30</v>
      </c>
      <c r="P21" s="206"/>
      <c r="Q21" s="650" t="s">
        <v>31</v>
      </c>
      <c r="R21" s="651" t="s">
        <v>31</v>
      </c>
      <c r="S21" s="197"/>
    </row>
    <row r="22" spans="1:19" s="19" customFormat="1" ht="25.5" customHeight="1">
      <c r="A22" s="60" t="str">
        <f>Parameters!R19</f>
        <v>C21</v>
      </c>
      <c r="B22" s="201" t="s">
        <v>32</v>
      </c>
      <c r="C22" s="201"/>
      <c r="D22" s="759" t="s">
        <v>624</v>
      </c>
      <c r="E22" s="759"/>
      <c r="F22" s="225">
        <v>285.595817423855</v>
      </c>
      <c r="G22" s="243">
        <v>248.55163493977275</v>
      </c>
      <c r="H22" s="243">
        <v>198.1906197090375</v>
      </c>
      <c r="I22" s="225">
        <v>145.67203862012295</v>
      </c>
      <c r="J22" s="243">
        <v>187.9522003211289</v>
      </c>
      <c r="K22" s="225">
        <v>166.2292752958588</v>
      </c>
      <c r="L22" s="243">
        <v>127.3357045235769</v>
      </c>
      <c r="M22" s="238">
        <v>116.13950767491677</v>
      </c>
      <c r="N22" s="491">
        <v>127.5185775519324</v>
      </c>
      <c r="O22" s="462" t="s">
        <v>32</v>
      </c>
      <c r="P22" s="206"/>
      <c r="Q22" s="650" t="s">
        <v>33</v>
      </c>
      <c r="R22" s="651" t="s">
        <v>33</v>
      </c>
      <c r="S22" s="197"/>
    </row>
    <row r="23" spans="1:19" s="19" customFormat="1" ht="25.5" customHeight="1">
      <c r="A23" s="60" t="str">
        <f>Parameters!R20</f>
        <v>C22_C23</v>
      </c>
      <c r="B23" s="201" t="s">
        <v>61</v>
      </c>
      <c r="C23" s="201"/>
      <c r="D23" s="759" t="s">
        <v>625</v>
      </c>
      <c r="E23" s="759"/>
      <c r="F23" s="225">
        <v>31965.287650450122</v>
      </c>
      <c r="G23" s="243">
        <v>27473.170230975375</v>
      </c>
      <c r="H23" s="243">
        <v>29817.32140633233</v>
      </c>
      <c r="I23" s="225">
        <v>33977.27883445225</v>
      </c>
      <c r="J23" s="243">
        <v>30054.432339276605</v>
      </c>
      <c r="K23" s="225">
        <v>33320.409824921146</v>
      </c>
      <c r="L23" s="243">
        <v>35687.51328804304</v>
      </c>
      <c r="M23" s="238">
        <v>37241.69731207443</v>
      </c>
      <c r="N23" s="491">
        <v>39277.20727102215</v>
      </c>
      <c r="O23" s="462" t="s">
        <v>61</v>
      </c>
      <c r="P23" s="206"/>
      <c r="Q23" s="650" t="s">
        <v>60</v>
      </c>
      <c r="R23" s="651" t="s">
        <v>60</v>
      </c>
      <c r="S23" s="197"/>
    </row>
    <row r="24" spans="1:19" s="20" customFormat="1" ht="15" customHeight="1">
      <c r="A24" s="58" t="str">
        <f>Parameters!R21</f>
        <v>C22</v>
      </c>
      <c r="B24" s="199" t="s">
        <v>34</v>
      </c>
      <c r="C24" s="203"/>
      <c r="D24" s="758" t="s">
        <v>626</v>
      </c>
      <c r="E24" s="758"/>
      <c r="F24" s="226">
        <v>415.8609996597907</v>
      </c>
      <c r="G24" s="242">
        <v>286.5519494729952</v>
      </c>
      <c r="H24" s="242">
        <v>325.6287617483383</v>
      </c>
      <c r="I24" s="224">
        <v>309.55853527001744</v>
      </c>
      <c r="J24" s="242">
        <v>329.4708262015345</v>
      </c>
      <c r="K24" s="224">
        <v>368.7735302693893</v>
      </c>
      <c r="L24" s="242">
        <v>337.6655190608492</v>
      </c>
      <c r="M24" s="237">
        <v>323.31802552465643</v>
      </c>
      <c r="N24" s="490">
        <v>368.41190329046236</v>
      </c>
      <c r="O24" s="460" t="s">
        <v>34</v>
      </c>
      <c r="P24" s="207"/>
      <c r="Q24" s="644" t="s">
        <v>48</v>
      </c>
      <c r="R24" s="645" t="s">
        <v>48</v>
      </c>
      <c r="S24" s="198"/>
    </row>
    <row r="25" spans="1:19" s="20" customFormat="1" ht="15" customHeight="1">
      <c r="A25" s="58" t="str">
        <f>Parameters!R22</f>
        <v>C23</v>
      </c>
      <c r="B25" s="199" t="s">
        <v>35</v>
      </c>
      <c r="C25" s="203"/>
      <c r="D25" s="758" t="s">
        <v>627</v>
      </c>
      <c r="E25" s="758"/>
      <c r="F25" s="226">
        <v>31549.42665079033</v>
      </c>
      <c r="G25" s="242">
        <v>27186.61828150238</v>
      </c>
      <c r="H25" s="242">
        <v>29491.69264458399</v>
      </c>
      <c r="I25" s="224">
        <v>33667.720299182234</v>
      </c>
      <c r="J25" s="242">
        <v>29724.96151307507</v>
      </c>
      <c r="K25" s="224">
        <v>32951.636294651755</v>
      </c>
      <c r="L25" s="242">
        <v>35349.84776898219</v>
      </c>
      <c r="M25" s="237">
        <v>36918.379286549774</v>
      </c>
      <c r="N25" s="490">
        <v>38908.795367731684</v>
      </c>
      <c r="O25" s="460" t="s">
        <v>35</v>
      </c>
      <c r="P25" s="207"/>
      <c r="Q25" s="644" t="s">
        <v>49</v>
      </c>
      <c r="R25" s="645" t="s">
        <v>49</v>
      </c>
      <c r="S25" s="198"/>
    </row>
    <row r="26" spans="1:19" s="20" customFormat="1" ht="26.25" customHeight="1">
      <c r="A26" s="60" t="str">
        <f>Parameters!R23</f>
        <v>C24_C25</v>
      </c>
      <c r="B26" s="201" t="s">
        <v>63</v>
      </c>
      <c r="C26" s="201"/>
      <c r="D26" s="759" t="s">
        <v>628</v>
      </c>
      <c r="E26" s="759"/>
      <c r="F26" s="227">
        <v>149038.95352740324</v>
      </c>
      <c r="G26" s="243">
        <v>98689.98806176445</v>
      </c>
      <c r="H26" s="243">
        <v>128349.61118415136</v>
      </c>
      <c r="I26" s="225">
        <v>142523.96058147628</v>
      </c>
      <c r="J26" s="243">
        <v>144898.0638096585</v>
      </c>
      <c r="K26" s="225">
        <v>150622.99955400653</v>
      </c>
      <c r="L26" s="243">
        <v>163035.40636466214</v>
      </c>
      <c r="M26" s="238">
        <v>165438.84896175997</v>
      </c>
      <c r="N26" s="491">
        <v>153915.53494816626</v>
      </c>
      <c r="O26" s="462" t="s">
        <v>63</v>
      </c>
      <c r="P26" s="206"/>
      <c r="Q26" s="650" t="s">
        <v>62</v>
      </c>
      <c r="R26" s="651" t="s">
        <v>62</v>
      </c>
      <c r="S26" s="198"/>
    </row>
    <row r="27" spans="1:19" s="20" customFormat="1" ht="15" customHeight="1">
      <c r="A27" s="58" t="str">
        <f>Parameters!R24</f>
        <v>C24</v>
      </c>
      <c r="B27" s="199" t="s">
        <v>36</v>
      </c>
      <c r="C27" s="203"/>
      <c r="D27" s="758" t="s">
        <v>629</v>
      </c>
      <c r="E27" s="758"/>
      <c r="F27" s="226">
        <v>147487.83980031896</v>
      </c>
      <c r="G27" s="242">
        <v>98386.4677931457</v>
      </c>
      <c r="H27" s="242">
        <v>128009.07557073861</v>
      </c>
      <c r="I27" s="224">
        <v>142230.11074509146</v>
      </c>
      <c r="J27" s="242">
        <v>144610.60124923717</v>
      </c>
      <c r="K27" s="224">
        <v>150289.7715116032</v>
      </c>
      <c r="L27" s="242">
        <v>162655.9399799794</v>
      </c>
      <c r="M27" s="237">
        <v>165125.5443934036</v>
      </c>
      <c r="N27" s="490">
        <v>153535.84971399032</v>
      </c>
      <c r="O27" s="460" t="s">
        <v>36</v>
      </c>
      <c r="P27" s="207"/>
      <c r="Q27" s="644" t="s">
        <v>102</v>
      </c>
      <c r="R27" s="645" t="s">
        <v>102</v>
      </c>
      <c r="S27" s="198"/>
    </row>
    <row r="28" spans="1:19" s="19" customFormat="1" ht="15" customHeight="1">
      <c r="A28" s="58" t="str">
        <f>Parameters!R25</f>
        <v>C25</v>
      </c>
      <c r="B28" s="199" t="s">
        <v>37</v>
      </c>
      <c r="C28" s="199"/>
      <c r="D28" s="758" t="s">
        <v>630</v>
      </c>
      <c r="E28" s="758"/>
      <c r="F28" s="224">
        <v>1551.1137270842794</v>
      </c>
      <c r="G28" s="242">
        <v>303.52026861875856</v>
      </c>
      <c r="H28" s="242">
        <v>340.53561341274576</v>
      </c>
      <c r="I28" s="224">
        <v>293.84983638482436</v>
      </c>
      <c r="J28" s="242">
        <v>287.46256042130835</v>
      </c>
      <c r="K28" s="224">
        <v>333.2280424033237</v>
      </c>
      <c r="L28" s="242">
        <v>379.4663846827573</v>
      </c>
      <c r="M28" s="237">
        <v>313.30456835637176</v>
      </c>
      <c r="N28" s="490">
        <v>379.6852341759415</v>
      </c>
      <c r="O28" s="460" t="s">
        <v>37</v>
      </c>
      <c r="P28" s="204"/>
      <c r="Q28" s="644" t="s">
        <v>103</v>
      </c>
      <c r="R28" s="645" t="s">
        <v>103</v>
      </c>
      <c r="S28" s="197"/>
    </row>
    <row r="29" spans="1:19" s="19" customFormat="1" ht="15" customHeight="1">
      <c r="A29" s="60" t="str">
        <f>Parameters!R26</f>
        <v>C26</v>
      </c>
      <c r="B29" s="201" t="s">
        <v>39</v>
      </c>
      <c r="C29" s="201"/>
      <c r="D29" s="759" t="s">
        <v>631</v>
      </c>
      <c r="E29" s="759"/>
      <c r="F29" s="225">
        <v>55.612587323634784</v>
      </c>
      <c r="G29" s="243">
        <v>31.333871714703847</v>
      </c>
      <c r="H29" s="243">
        <v>30.0836725625748</v>
      </c>
      <c r="I29" s="225">
        <v>24.243588212786385</v>
      </c>
      <c r="J29" s="243">
        <v>20.13950152572449</v>
      </c>
      <c r="K29" s="225">
        <v>24.4725882823777</v>
      </c>
      <c r="L29" s="243">
        <v>21.63758329261357</v>
      </c>
      <c r="M29" s="238">
        <v>30.79919806748066</v>
      </c>
      <c r="N29" s="491">
        <v>26.612454911179764</v>
      </c>
      <c r="O29" s="462" t="s">
        <v>39</v>
      </c>
      <c r="P29" s="206"/>
      <c r="Q29" s="650" t="s">
        <v>38</v>
      </c>
      <c r="R29" s="651" t="s">
        <v>38</v>
      </c>
      <c r="S29" s="197"/>
    </row>
    <row r="30" spans="1:19" s="20" customFormat="1" ht="15" customHeight="1">
      <c r="A30" s="60" t="str">
        <f>Parameters!R27</f>
        <v>C27</v>
      </c>
      <c r="B30" s="201" t="s">
        <v>41</v>
      </c>
      <c r="C30" s="201"/>
      <c r="D30" s="759" t="s">
        <v>632</v>
      </c>
      <c r="E30" s="759"/>
      <c r="F30" s="225">
        <v>199.40607976141266</v>
      </c>
      <c r="G30" s="243">
        <v>171.6061461811051</v>
      </c>
      <c r="H30" s="243">
        <v>153.02870955892655</v>
      </c>
      <c r="I30" s="225">
        <v>156.12240505218125</v>
      </c>
      <c r="J30" s="243">
        <v>160.07374022830274</v>
      </c>
      <c r="K30" s="225">
        <v>156.90569326622858</v>
      </c>
      <c r="L30" s="243">
        <v>141.04915065777737</v>
      </c>
      <c r="M30" s="238">
        <v>143.4588995243866</v>
      </c>
      <c r="N30" s="491">
        <v>116.77605368013616</v>
      </c>
      <c r="O30" s="462" t="s">
        <v>41</v>
      </c>
      <c r="P30" s="206"/>
      <c r="Q30" s="650" t="s">
        <v>40</v>
      </c>
      <c r="R30" s="651" t="s">
        <v>40</v>
      </c>
      <c r="S30" s="198"/>
    </row>
    <row r="31" spans="1:19" s="20" customFormat="1" ht="15" customHeight="1">
      <c r="A31" s="60" t="str">
        <f>Parameters!R28</f>
        <v>C28</v>
      </c>
      <c r="B31" s="201" t="s">
        <v>42</v>
      </c>
      <c r="C31" s="201"/>
      <c r="D31" s="759" t="s">
        <v>633</v>
      </c>
      <c r="E31" s="759"/>
      <c r="F31" s="225">
        <v>466.2314190579761</v>
      </c>
      <c r="G31" s="243">
        <v>324.6913547875229</v>
      </c>
      <c r="H31" s="243">
        <v>289.27186293480696</v>
      </c>
      <c r="I31" s="225">
        <v>226.66584886637887</v>
      </c>
      <c r="J31" s="243">
        <v>276.88892523120387</v>
      </c>
      <c r="K31" s="225">
        <v>252.2100953512595</v>
      </c>
      <c r="L31" s="243">
        <v>225.55961445926437</v>
      </c>
      <c r="M31" s="238">
        <v>204.56586089115353</v>
      </c>
      <c r="N31" s="491">
        <v>196.54293658120892</v>
      </c>
      <c r="O31" s="462" t="s">
        <v>42</v>
      </c>
      <c r="P31" s="206"/>
      <c r="Q31" s="650" t="s">
        <v>104</v>
      </c>
      <c r="R31" s="651" t="s">
        <v>104</v>
      </c>
      <c r="S31" s="198"/>
    </row>
    <row r="32" spans="1:19" s="20" customFormat="1" ht="27" customHeight="1">
      <c r="A32" s="60" t="str">
        <f>Parameters!R29</f>
        <v>C29_C30</v>
      </c>
      <c r="B32" s="201" t="s">
        <v>65</v>
      </c>
      <c r="C32" s="201"/>
      <c r="D32" s="759" t="s">
        <v>634</v>
      </c>
      <c r="E32" s="759"/>
      <c r="F32" s="225">
        <v>623.6791428711912</v>
      </c>
      <c r="G32" s="243">
        <v>589.0571911721461</v>
      </c>
      <c r="H32" s="243">
        <v>515.7909422071803</v>
      </c>
      <c r="I32" s="225">
        <v>548.9498333980738</v>
      </c>
      <c r="J32" s="243">
        <v>482.25725905173215</v>
      </c>
      <c r="K32" s="225">
        <v>459.30087918900455</v>
      </c>
      <c r="L32" s="243">
        <v>391.3922536837957</v>
      </c>
      <c r="M32" s="238">
        <v>382.9208283321605</v>
      </c>
      <c r="N32" s="491">
        <v>415.3835713139755</v>
      </c>
      <c r="O32" s="462" t="s">
        <v>65</v>
      </c>
      <c r="P32" s="206"/>
      <c r="Q32" s="650" t="s">
        <v>64</v>
      </c>
      <c r="R32" s="651" t="s">
        <v>64</v>
      </c>
      <c r="S32" s="198"/>
    </row>
    <row r="33" spans="1:19" s="20" customFormat="1" ht="15" customHeight="1">
      <c r="A33" s="58" t="str">
        <f>Parameters!R30</f>
        <v>C29</v>
      </c>
      <c r="B33" s="199" t="s">
        <v>216</v>
      </c>
      <c r="C33" s="199"/>
      <c r="D33" s="758" t="s">
        <v>635</v>
      </c>
      <c r="E33" s="758"/>
      <c r="F33" s="224">
        <v>552.7463512025444</v>
      </c>
      <c r="G33" s="242">
        <v>527.3020726638598</v>
      </c>
      <c r="H33" s="242">
        <v>459.8292554863812</v>
      </c>
      <c r="I33" s="224">
        <v>501.3857937987979</v>
      </c>
      <c r="J33" s="242">
        <v>437.8671563678152</v>
      </c>
      <c r="K33" s="224">
        <v>417.09684672181083</v>
      </c>
      <c r="L33" s="242">
        <v>343.4929420285452</v>
      </c>
      <c r="M33" s="237">
        <v>349.373258425785</v>
      </c>
      <c r="N33" s="490">
        <v>377.15624804540414</v>
      </c>
      <c r="O33" s="460" t="s">
        <v>216</v>
      </c>
      <c r="P33" s="204"/>
      <c r="Q33" s="644" t="s">
        <v>105</v>
      </c>
      <c r="R33" s="645" t="s">
        <v>105</v>
      </c>
      <c r="S33" s="198"/>
    </row>
    <row r="34" spans="1:19" s="20" customFormat="1" ht="15" customHeight="1">
      <c r="A34" s="58" t="str">
        <f>Parameters!R31</f>
        <v>C30</v>
      </c>
      <c r="B34" s="199" t="s">
        <v>217</v>
      </c>
      <c r="C34" s="199"/>
      <c r="D34" s="758" t="s">
        <v>636</v>
      </c>
      <c r="E34" s="758"/>
      <c r="F34" s="224">
        <v>70.93279166864679</v>
      </c>
      <c r="G34" s="242">
        <v>61.755118508286216</v>
      </c>
      <c r="H34" s="242">
        <v>55.96168672079899</v>
      </c>
      <c r="I34" s="224">
        <v>47.56403959927582</v>
      </c>
      <c r="J34" s="242">
        <v>44.39010268391695</v>
      </c>
      <c r="K34" s="224">
        <v>42.204032467193734</v>
      </c>
      <c r="L34" s="242">
        <v>47.89931165525046</v>
      </c>
      <c r="M34" s="237">
        <v>33.54756990637549</v>
      </c>
      <c r="N34" s="490">
        <v>38.227323268571354</v>
      </c>
      <c r="O34" s="460" t="s">
        <v>217</v>
      </c>
      <c r="P34" s="204"/>
      <c r="Q34" s="644" t="s">
        <v>129</v>
      </c>
      <c r="R34" s="645" t="s">
        <v>129</v>
      </c>
      <c r="S34" s="198"/>
    </row>
    <row r="35" spans="1:19" s="20" customFormat="1" ht="25.5" customHeight="1">
      <c r="A35" s="60" t="str">
        <f>Parameters!R32</f>
        <v>C31-C33</v>
      </c>
      <c r="B35" s="201" t="s">
        <v>67</v>
      </c>
      <c r="C35" s="201"/>
      <c r="D35" s="759" t="s">
        <v>637</v>
      </c>
      <c r="E35" s="759"/>
      <c r="F35" s="225">
        <v>5193.5256885777135</v>
      </c>
      <c r="G35" s="243">
        <v>1834.0602674396373</v>
      </c>
      <c r="H35" s="243">
        <v>1801.9275569550423</v>
      </c>
      <c r="I35" s="225">
        <v>2637.482316568126</v>
      </c>
      <c r="J35" s="243">
        <v>3451.3233499104635</v>
      </c>
      <c r="K35" s="225">
        <v>4550.2446504968075</v>
      </c>
      <c r="L35" s="243">
        <v>6284.806963713094</v>
      </c>
      <c r="M35" s="238">
        <v>4904.320331279588</v>
      </c>
      <c r="N35" s="491">
        <v>5561.652508401892</v>
      </c>
      <c r="O35" s="462" t="s">
        <v>67</v>
      </c>
      <c r="P35" s="206"/>
      <c r="Q35" s="650" t="s">
        <v>66</v>
      </c>
      <c r="R35" s="651" t="s">
        <v>66</v>
      </c>
      <c r="S35" s="198"/>
    </row>
    <row r="36" spans="1:19" s="20" customFormat="1" ht="15" customHeight="1">
      <c r="A36" s="58" t="str">
        <f>Parameters!R33</f>
        <v>C31_C32</v>
      </c>
      <c r="B36" s="199" t="s">
        <v>218</v>
      </c>
      <c r="C36" s="199"/>
      <c r="D36" s="758" t="s">
        <v>638</v>
      </c>
      <c r="E36" s="758"/>
      <c r="F36" s="224">
        <v>5080.32908351105</v>
      </c>
      <c r="G36" s="242">
        <v>1755.31582873735</v>
      </c>
      <c r="H36" s="242">
        <v>1717.6743043516374</v>
      </c>
      <c r="I36" s="224">
        <v>2546.069067683316</v>
      </c>
      <c r="J36" s="242">
        <v>3341.6010516677884</v>
      </c>
      <c r="K36" s="224">
        <v>4431.236222575066</v>
      </c>
      <c r="L36" s="242">
        <v>6179.243404518485</v>
      </c>
      <c r="M36" s="237">
        <v>4839.43098946311</v>
      </c>
      <c r="N36" s="490">
        <v>5495.692728766416</v>
      </c>
      <c r="O36" s="460" t="s">
        <v>218</v>
      </c>
      <c r="P36" s="204"/>
      <c r="Q36" s="644" t="s">
        <v>219</v>
      </c>
      <c r="R36" s="645" t="s">
        <v>219</v>
      </c>
      <c r="S36" s="198"/>
    </row>
    <row r="37" spans="1:19" s="19" customFormat="1" ht="15" customHeight="1">
      <c r="A37" s="58" t="str">
        <f>Parameters!R34</f>
        <v>C33</v>
      </c>
      <c r="B37" s="199" t="s">
        <v>220</v>
      </c>
      <c r="C37" s="199"/>
      <c r="D37" s="758" t="s">
        <v>639</v>
      </c>
      <c r="E37" s="758"/>
      <c r="F37" s="224">
        <v>113.19660506666368</v>
      </c>
      <c r="G37" s="242">
        <v>78.74443870228723</v>
      </c>
      <c r="H37" s="242">
        <v>84.25325260340496</v>
      </c>
      <c r="I37" s="224">
        <v>91.41324888480996</v>
      </c>
      <c r="J37" s="242">
        <v>109.72229824267528</v>
      </c>
      <c r="K37" s="224">
        <v>119.00842792174198</v>
      </c>
      <c r="L37" s="242">
        <v>105.56355919460931</v>
      </c>
      <c r="M37" s="237">
        <v>64.88934181647824</v>
      </c>
      <c r="N37" s="490">
        <v>65.95977963547672</v>
      </c>
      <c r="O37" s="460" t="s">
        <v>220</v>
      </c>
      <c r="P37" s="204"/>
      <c r="Q37" s="644" t="s">
        <v>221</v>
      </c>
      <c r="R37" s="645" t="s">
        <v>221</v>
      </c>
      <c r="S37" s="197"/>
    </row>
    <row r="38" spans="1:19" s="18" customFormat="1" ht="33" customHeight="1">
      <c r="A38" s="59" t="str">
        <f>Parameters!R35</f>
        <v>D</v>
      </c>
      <c r="B38" s="200" t="s">
        <v>47</v>
      </c>
      <c r="C38" s="200"/>
      <c r="D38" s="757" t="s">
        <v>640</v>
      </c>
      <c r="E38" s="757"/>
      <c r="F38" s="223">
        <v>42223.512492795955</v>
      </c>
      <c r="G38" s="245">
        <v>42710.193016693214</v>
      </c>
      <c r="H38" s="245">
        <v>48909.70991727754</v>
      </c>
      <c r="I38" s="223">
        <v>51392.22369930411</v>
      </c>
      <c r="J38" s="245">
        <v>49753.927922614275</v>
      </c>
      <c r="K38" s="223">
        <v>47851.55579002033</v>
      </c>
      <c r="L38" s="245">
        <v>44698.58820238069</v>
      </c>
      <c r="M38" s="236">
        <v>46233.2171256619</v>
      </c>
      <c r="N38" s="489">
        <v>48833.55052631175</v>
      </c>
      <c r="O38" s="461" t="s">
        <v>47</v>
      </c>
      <c r="P38" s="205"/>
      <c r="Q38" s="642" t="s">
        <v>222</v>
      </c>
      <c r="R38" s="643" t="s">
        <v>222</v>
      </c>
      <c r="S38" s="196"/>
    </row>
    <row r="39" spans="1:19" s="18" customFormat="1" ht="33" customHeight="1">
      <c r="A39" s="59" t="str">
        <f>Parameters!R36</f>
        <v>E</v>
      </c>
      <c r="B39" s="200" t="s">
        <v>55</v>
      </c>
      <c r="C39" s="200"/>
      <c r="D39" s="757" t="s">
        <v>641</v>
      </c>
      <c r="E39" s="757"/>
      <c r="F39" s="223">
        <v>2365.7433589934576</v>
      </c>
      <c r="G39" s="245">
        <v>1636.0433677516776</v>
      </c>
      <c r="H39" s="245">
        <v>1777.4834087752492</v>
      </c>
      <c r="I39" s="223">
        <v>1142.5283008116603</v>
      </c>
      <c r="J39" s="245">
        <v>892.53176026927</v>
      </c>
      <c r="K39" s="223">
        <v>1279.2862846098235</v>
      </c>
      <c r="L39" s="245">
        <v>1410.4703816182987</v>
      </c>
      <c r="M39" s="236">
        <v>1537.276650599755</v>
      </c>
      <c r="N39" s="489">
        <v>1904.6644722887386</v>
      </c>
      <c r="O39" s="461" t="s">
        <v>55</v>
      </c>
      <c r="P39" s="205"/>
      <c r="Q39" s="642" t="s">
        <v>54</v>
      </c>
      <c r="R39" s="643" t="s">
        <v>54</v>
      </c>
      <c r="S39" s="196"/>
    </row>
    <row r="40" spans="1:19" s="19" customFormat="1" ht="15" customHeight="1">
      <c r="A40" s="58" t="str">
        <f>Parameters!R37</f>
        <v>E36</v>
      </c>
      <c r="B40" s="199" t="s">
        <v>223</v>
      </c>
      <c r="C40" s="199"/>
      <c r="D40" s="758" t="s">
        <v>642</v>
      </c>
      <c r="E40" s="758"/>
      <c r="F40" s="224">
        <v>1311.566370782417</v>
      </c>
      <c r="G40" s="242">
        <v>672.4568799833227</v>
      </c>
      <c r="H40" s="242">
        <v>591.2473345284142</v>
      </c>
      <c r="I40" s="224">
        <v>552.6789758308312</v>
      </c>
      <c r="J40" s="242">
        <v>254.971596098731</v>
      </c>
      <c r="K40" s="224">
        <v>176.53220665731425</v>
      </c>
      <c r="L40" s="242">
        <v>164.2821385074152</v>
      </c>
      <c r="M40" s="237">
        <v>188.32117816138276</v>
      </c>
      <c r="N40" s="490">
        <v>240.127865450499</v>
      </c>
      <c r="O40" s="460" t="s">
        <v>223</v>
      </c>
      <c r="P40" s="204"/>
      <c r="Q40" s="644" t="s">
        <v>224</v>
      </c>
      <c r="R40" s="645" t="s">
        <v>224</v>
      </c>
      <c r="S40" s="197"/>
    </row>
    <row r="41" spans="1:19" s="19" customFormat="1" ht="37.5" customHeight="1">
      <c r="A41" s="58" t="str">
        <f>Parameters!R38</f>
        <v>E37-E39</v>
      </c>
      <c r="B41" s="199" t="s">
        <v>225</v>
      </c>
      <c r="C41" s="199"/>
      <c r="D41" s="758" t="s">
        <v>643</v>
      </c>
      <c r="E41" s="758"/>
      <c r="F41" s="224">
        <v>1054.1769882110407</v>
      </c>
      <c r="G41" s="242">
        <v>963.5864877683549</v>
      </c>
      <c r="H41" s="242">
        <v>1186.236074246835</v>
      </c>
      <c r="I41" s="224">
        <v>589.849324980829</v>
      </c>
      <c r="J41" s="242">
        <v>637.560164170539</v>
      </c>
      <c r="K41" s="224">
        <v>1102.7540779525093</v>
      </c>
      <c r="L41" s="242">
        <v>1246.1882431108834</v>
      </c>
      <c r="M41" s="237">
        <v>1348.9554724383722</v>
      </c>
      <c r="N41" s="490">
        <v>1664.5366068382395</v>
      </c>
      <c r="O41" s="460" t="s">
        <v>225</v>
      </c>
      <c r="P41" s="204"/>
      <c r="Q41" s="644" t="s">
        <v>226</v>
      </c>
      <c r="R41" s="645" t="s">
        <v>226</v>
      </c>
      <c r="S41" s="197"/>
    </row>
    <row r="42" spans="1:19" s="18" customFormat="1" ht="20.25" customHeight="1">
      <c r="A42" s="61" t="str">
        <f>Parameters!R39</f>
        <v>F</v>
      </c>
      <c r="B42" s="200" t="s">
        <v>130</v>
      </c>
      <c r="C42" s="200"/>
      <c r="D42" s="757" t="s">
        <v>644</v>
      </c>
      <c r="E42" s="757"/>
      <c r="F42" s="223">
        <v>1046.2770568463675</v>
      </c>
      <c r="G42" s="245">
        <v>1162.6402347373296</v>
      </c>
      <c r="H42" s="245">
        <v>1178.159224325214</v>
      </c>
      <c r="I42" s="223">
        <v>1150.5765753231915</v>
      </c>
      <c r="J42" s="245">
        <v>1052.5211024656237</v>
      </c>
      <c r="K42" s="223">
        <v>802.6229843365668</v>
      </c>
      <c r="L42" s="245">
        <v>647.6441600529951</v>
      </c>
      <c r="M42" s="236">
        <v>496.54118466100266</v>
      </c>
      <c r="N42" s="489">
        <v>514.9772236489656</v>
      </c>
      <c r="O42" s="461" t="s">
        <v>130</v>
      </c>
      <c r="P42" s="205"/>
      <c r="Q42" s="642" t="s">
        <v>131</v>
      </c>
      <c r="R42" s="643" t="s">
        <v>131</v>
      </c>
      <c r="S42" s="196"/>
    </row>
    <row r="43" spans="1:19" s="18" customFormat="1" ht="33.75" customHeight="1">
      <c r="A43" s="59" t="str">
        <f>Parameters!R40</f>
        <v>G</v>
      </c>
      <c r="B43" s="200" t="s">
        <v>57</v>
      </c>
      <c r="C43" s="200"/>
      <c r="D43" s="757" t="s">
        <v>645</v>
      </c>
      <c r="E43" s="757"/>
      <c r="F43" s="223">
        <v>110416.61157308887</v>
      </c>
      <c r="G43" s="245">
        <v>101058.46793223264</v>
      </c>
      <c r="H43" s="245">
        <v>94895.89475142883</v>
      </c>
      <c r="I43" s="223">
        <v>79241.50160825747</v>
      </c>
      <c r="J43" s="245">
        <v>71467.91494574449</v>
      </c>
      <c r="K43" s="223">
        <v>59753.572118267875</v>
      </c>
      <c r="L43" s="245">
        <v>48887.13185475896</v>
      </c>
      <c r="M43" s="236">
        <v>46523.86357042355</v>
      </c>
      <c r="N43" s="489">
        <v>48276.41342050448</v>
      </c>
      <c r="O43" s="461" t="s">
        <v>57</v>
      </c>
      <c r="P43" s="205"/>
      <c r="Q43" s="642" t="s">
        <v>56</v>
      </c>
      <c r="R43" s="643" t="s">
        <v>56</v>
      </c>
      <c r="S43" s="196"/>
    </row>
    <row r="44" spans="1:19" s="18" customFormat="1" ht="24.75" customHeight="1">
      <c r="A44" s="58" t="str">
        <f>Parameters!R41</f>
        <v>G45</v>
      </c>
      <c r="B44" s="199" t="s">
        <v>227</v>
      </c>
      <c r="C44" s="199"/>
      <c r="D44" s="758" t="s">
        <v>646</v>
      </c>
      <c r="E44" s="758"/>
      <c r="F44" s="224">
        <v>14571.482143740817</v>
      </c>
      <c r="G44" s="242">
        <v>10883.553306060769</v>
      </c>
      <c r="H44" s="242">
        <v>10824.301156202924</v>
      </c>
      <c r="I44" s="224">
        <v>9390.695091387965</v>
      </c>
      <c r="J44" s="242">
        <v>8390.692916011983</v>
      </c>
      <c r="K44" s="224">
        <v>6747.694857297439</v>
      </c>
      <c r="L44" s="242">
        <v>5300.139442781609</v>
      </c>
      <c r="M44" s="237">
        <v>5071.725461880378</v>
      </c>
      <c r="N44" s="490">
        <v>5268.951925981158</v>
      </c>
      <c r="O44" s="460" t="s">
        <v>227</v>
      </c>
      <c r="P44" s="204"/>
      <c r="Q44" s="644" t="s">
        <v>228</v>
      </c>
      <c r="R44" s="645" t="s">
        <v>228</v>
      </c>
      <c r="S44" s="196"/>
    </row>
    <row r="45" spans="1:19" s="19" customFormat="1" ht="15" customHeight="1">
      <c r="A45" s="58" t="str">
        <f>Parameters!R42</f>
        <v>G46</v>
      </c>
      <c r="B45" s="199" t="s">
        <v>229</v>
      </c>
      <c r="C45" s="199"/>
      <c r="D45" s="758" t="s">
        <v>647</v>
      </c>
      <c r="E45" s="758"/>
      <c r="F45" s="224">
        <v>66591.22605719055</v>
      </c>
      <c r="G45" s="242">
        <v>56000.75432461404</v>
      </c>
      <c r="H45" s="242">
        <v>49552.40826163794</v>
      </c>
      <c r="I45" s="224">
        <v>41360.717730029384</v>
      </c>
      <c r="J45" s="242">
        <v>37662.24876178789</v>
      </c>
      <c r="K45" s="224">
        <v>32714.555849427248</v>
      </c>
      <c r="L45" s="242">
        <v>26894.026592895883</v>
      </c>
      <c r="M45" s="237">
        <v>25567.79145163149</v>
      </c>
      <c r="N45" s="490">
        <v>26397.095955978704</v>
      </c>
      <c r="O45" s="460" t="s">
        <v>229</v>
      </c>
      <c r="P45" s="204"/>
      <c r="Q45" s="644" t="s">
        <v>230</v>
      </c>
      <c r="R45" s="645" t="s">
        <v>230</v>
      </c>
      <c r="S45" s="197"/>
    </row>
    <row r="46" spans="1:19" s="19" customFormat="1" ht="15" customHeight="1">
      <c r="A46" s="58" t="str">
        <f>Parameters!R43</f>
        <v>G47</v>
      </c>
      <c r="B46" s="199" t="s">
        <v>231</v>
      </c>
      <c r="C46" s="199"/>
      <c r="D46" s="758" t="s">
        <v>583</v>
      </c>
      <c r="E46" s="758"/>
      <c r="F46" s="224">
        <v>29253.903372157496</v>
      </c>
      <c r="G46" s="242">
        <v>34174.16030155783</v>
      </c>
      <c r="H46" s="242">
        <v>34519.18533358797</v>
      </c>
      <c r="I46" s="224">
        <v>28490.088786840133</v>
      </c>
      <c r="J46" s="242">
        <v>25414.973267944617</v>
      </c>
      <c r="K46" s="224">
        <v>20291.32141154319</v>
      </c>
      <c r="L46" s="242">
        <v>16692.965819081473</v>
      </c>
      <c r="M46" s="237">
        <v>15884.346656911683</v>
      </c>
      <c r="N46" s="490">
        <v>16610.365538544618</v>
      </c>
      <c r="O46" s="460" t="s">
        <v>231</v>
      </c>
      <c r="P46" s="204"/>
      <c r="Q46" s="644" t="s">
        <v>232</v>
      </c>
      <c r="R46" s="645" t="s">
        <v>232</v>
      </c>
      <c r="S46" s="197"/>
    </row>
    <row r="47" spans="1:19" s="19" customFormat="1" ht="20.25" customHeight="1">
      <c r="A47" s="59" t="str">
        <f>Parameters!R44</f>
        <v>H</v>
      </c>
      <c r="B47" s="200" t="s">
        <v>76</v>
      </c>
      <c r="C47" s="200"/>
      <c r="D47" s="757" t="s">
        <v>648</v>
      </c>
      <c r="E47" s="757"/>
      <c r="F47" s="223">
        <v>247164.3544191816</v>
      </c>
      <c r="G47" s="245">
        <v>230041.44738917277</v>
      </c>
      <c r="H47" s="245">
        <v>211537.02135172774</v>
      </c>
      <c r="I47" s="223">
        <v>186215.49616048986</v>
      </c>
      <c r="J47" s="245">
        <v>183021.09678607088</v>
      </c>
      <c r="K47" s="223">
        <v>172280.81596981466</v>
      </c>
      <c r="L47" s="245">
        <v>153875.14220233826</v>
      </c>
      <c r="M47" s="236">
        <v>145166.0801699832</v>
      </c>
      <c r="N47" s="489">
        <v>148865.8422983732</v>
      </c>
      <c r="O47" s="461" t="s">
        <v>76</v>
      </c>
      <c r="P47" s="205"/>
      <c r="Q47" s="642" t="s">
        <v>75</v>
      </c>
      <c r="R47" s="643" t="s">
        <v>75</v>
      </c>
      <c r="S47" s="197"/>
    </row>
    <row r="48" spans="1:19" s="18" customFormat="1" ht="15" customHeight="1">
      <c r="A48" s="58" t="str">
        <f>Parameters!R45</f>
        <v>H49</v>
      </c>
      <c r="B48" s="199" t="s">
        <v>233</v>
      </c>
      <c r="C48" s="199"/>
      <c r="D48" s="758" t="s">
        <v>649</v>
      </c>
      <c r="E48" s="758"/>
      <c r="F48" s="224">
        <v>217021.48316728367</v>
      </c>
      <c r="G48" s="242">
        <v>205229.51650277927</v>
      </c>
      <c r="H48" s="242">
        <v>184800.14171848536</v>
      </c>
      <c r="I48" s="224">
        <v>160090.69249261616</v>
      </c>
      <c r="J48" s="242">
        <v>157739.99197920886</v>
      </c>
      <c r="K48" s="224">
        <v>150931.06395206295</v>
      </c>
      <c r="L48" s="242">
        <v>133896.37172079115</v>
      </c>
      <c r="M48" s="237">
        <v>127191.8829727734</v>
      </c>
      <c r="N48" s="490">
        <v>131886.3426844573</v>
      </c>
      <c r="O48" s="460" t="s">
        <v>233</v>
      </c>
      <c r="P48" s="204"/>
      <c r="Q48" s="644" t="s">
        <v>234</v>
      </c>
      <c r="R48" s="645" t="s">
        <v>234</v>
      </c>
      <c r="S48" s="196"/>
    </row>
    <row r="49" spans="1:19" s="18" customFormat="1" ht="15" customHeight="1">
      <c r="A49" s="58" t="str">
        <f>Parameters!R46</f>
        <v>H50</v>
      </c>
      <c r="B49" s="199" t="s">
        <v>235</v>
      </c>
      <c r="C49" s="199"/>
      <c r="D49" s="758" t="s">
        <v>650</v>
      </c>
      <c r="E49" s="758"/>
      <c r="F49" s="224">
        <v>2372.5012080832257</v>
      </c>
      <c r="G49" s="242">
        <v>1206.3123453179967</v>
      </c>
      <c r="H49" s="242">
        <v>956.6691292883493</v>
      </c>
      <c r="I49" s="224">
        <v>614.3166517769838</v>
      </c>
      <c r="J49" s="242">
        <v>1068.6024274193041</v>
      </c>
      <c r="K49" s="224">
        <v>913.2791672219035</v>
      </c>
      <c r="L49" s="242">
        <v>759.4925712009142</v>
      </c>
      <c r="M49" s="237">
        <v>700.6774053098758</v>
      </c>
      <c r="N49" s="490">
        <v>739.2015811864131</v>
      </c>
      <c r="O49" s="460" t="s">
        <v>235</v>
      </c>
      <c r="P49" s="204"/>
      <c r="Q49" s="644" t="s">
        <v>133</v>
      </c>
      <c r="R49" s="645" t="s">
        <v>133</v>
      </c>
      <c r="S49" s="196"/>
    </row>
    <row r="50" spans="1:19" s="19" customFormat="1" ht="15" customHeight="1">
      <c r="A50" s="58" t="str">
        <f>Parameters!R47</f>
        <v>H51</v>
      </c>
      <c r="B50" s="199" t="s">
        <v>236</v>
      </c>
      <c r="C50" s="199"/>
      <c r="D50" s="758" t="s">
        <v>651</v>
      </c>
      <c r="E50" s="758"/>
      <c r="F50" s="224">
        <v>9519.605574323657</v>
      </c>
      <c r="G50" s="242">
        <v>10899.756408574925</v>
      </c>
      <c r="H50" s="242">
        <v>10334.965986637773</v>
      </c>
      <c r="I50" s="224">
        <v>11855.80010904048</v>
      </c>
      <c r="J50" s="242">
        <v>12237.496782395752</v>
      </c>
      <c r="K50" s="224">
        <v>9980.940326833374</v>
      </c>
      <c r="L50" s="242">
        <v>10538.142281624003</v>
      </c>
      <c r="M50" s="237">
        <v>9087.862858789398</v>
      </c>
      <c r="N50" s="490">
        <v>7782.07514248519</v>
      </c>
      <c r="O50" s="460" t="s">
        <v>236</v>
      </c>
      <c r="P50" s="204"/>
      <c r="Q50" s="644" t="s">
        <v>134</v>
      </c>
      <c r="R50" s="645" t="s">
        <v>134</v>
      </c>
      <c r="S50" s="197"/>
    </row>
    <row r="51" spans="1:19" s="19" customFormat="1" ht="15" customHeight="1">
      <c r="A51" s="58" t="str">
        <f>Parameters!R48</f>
        <v>H52</v>
      </c>
      <c r="B51" s="199" t="s">
        <v>237</v>
      </c>
      <c r="C51" s="199"/>
      <c r="D51" s="758" t="s">
        <v>652</v>
      </c>
      <c r="E51" s="758"/>
      <c r="F51" s="224">
        <v>16126.798479210827</v>
      </c>
      <c r="G51" s="242">
        <v>10354.374934210895</v>
      </c>
      <c r="H51" s="242">
        <v>13272.128055801813</v>
      </c>
      <c r="I51" s="224">
        <v>11761.156806795487</v>
      </c>
      <c r="J51" s="242">
        <v>10186.906351412414</v>
      </c>
      <c r="K51" s="224">
        <v>8886.01536274469</v>
      </c>
      <c r="L51" s="242">
        <v>7322.08815840638</v>
      </c>
      <c r="M51" s="237">
        <v>6913.260334961166</v>
      </c>
      <c r="N51" s="490">
        <v>7144.223320849627</v>
      </c>
      <c r="O51" s="460" t="s">
        <v>237</v>
      </c>
      <c r="P51" s="204"/>
      <c r="Q51" s="644" t="s">
        <v>238</v>
      </c>
      <c r="R51" s="645" t="s">
        <v>238</v>
      </c>
      <c r="S51" s="197"/>
    </row>
    <row r="52" spans="1:19" s="19" customFormat="1" ht="15" customHeight="1">
      <c r="A52" s="58" t="str">
        <f>Parameters!R49</f>
        <v>H53</v>
      </c>
      <c r="B52" s="199" t="s">
        <v>239</v>
      </c>
      <c r="C52" s="199"/>
      <c r="D52" s="758" t="s">
        <v>653</v>
      </c>
      <c r="E52" s="758"/>
      <c r="F52" s="224">
        <v>2123.965990280196</v>
      </c>
      <c r="G52" s="242">
        <v>2351.48719828966</v>
      </c>
      <c r="H52" s="242">
        <v>2173.116461514428</v>
      </c>
      <c r="I52" s="224">
        <v>1893.530100260732</v>
      </c>
      <c r="J52" s="242">
        <v>1788.0992456345457</v>
      </c>
      <c r="K52" s="224">
        <v>1569.5171609517558</v>
      </c>
      <c r="L52" s="242">
        <v>1359.047470315812</v>
      </c>
      <c r="M52" s="237">
        <v>1272.3965981493652</v>
      </c>
      <c r="N52" s="490">
        <v>1313.9995693946807</v>
      </c>
      <c r="O52" s="460" t="s">
        <v>239</v>
      </c>
      <c r="P52" s="204"/>
      <c r="Q52" s="644" t="s">
        <v>240</v>
      </c>
      <c r="R52" s="645" t="s">
        <v>240</v>
      </c>
      <c r="S52" s="197"/>
    </row>
    <row r="53" spans="1:19" s="18" customFormat="1" ht="34.5" customHeight="1">
      <c r="A53" s="59" t="str">
        <f>Parameters!R50</f>
        <v>I</v>
      </c>
      <c r="B53" s="200" t="s">
        <v>132</v>
      </c>
      <c r="C53" s="200"/>
      <c r="D53" s="757" t="s">
        <v>654</v>
      </c>
      <c r="E53" s="757"/>
      <c r="F53" s="223">
        <v>5646.772899022942</v>
      </c>
      <c r="G53" s="245">
        <v>5385.637831740275</v>
      </c>
      <c r="H53" s="245">
        <v>5281.338408368105</v>
      </c>
      <c r="I53" s="223">
        <v>4759.084709370352</v>
      </c>
      <c r="J53" s="245">
        <v>4845.097861506024</v>
      </c>
      <c r="K53" s="223">
        <v>4333.661528796707</v>
      </c>
      <c r="L53" s="245">
        <v>3671.3084363538087</v>
      </c>
      <c r="M53" s="236">
        <v>3504.3154834393517</v>
      </c>
      <c r="N53" s="489">
        <v>3721.448055544486</v>
      </c>
      <c r="O53" s="461" t="s">
        <v>132</v>
      </c>
      <c r="P53" s="205"/>
      <c r="Q53" s="642" t="s">
        <v>241</v>
      </c>
      <c r="R53" s="643" t="s">
        <v>241</v>
      </c>
      <c r="S53" s="196"/>
    </row>
    <row r="54" spans="1:19" s="18" customFormat="1" ht="21" customHeight="1">
      <c r="A54" s="59" t="str">
        <f>Parameters!R51</f>
        <v>J</v>
      </c>
      <c r="B54" s="200" t="s">
        <v>78</v>
      </c>
      <c r="C54" s="200"/>
      <c r="D54" s="757" t="s">
        <v>655</v>
      </c>
      <c r="E54" s="757"/>
      <c r="F54" s="223">
        <v>5502.602556510563</v>
      </c>
      <c r="G54" s="245">
        <v>5454.624338339458</v>
      </c>
      <c r="H54" s="245">
        <v>5353.613080762186</v>
      </c>
      <c r="I54" s="223">
        <v>4667.761726470577</v>
      </c>
      <c r="J54" s="245">
        <v>4365.571102941598</v>
      </c>
      <c r="K54" s="223">
        <v>3665.2642518540747</v>
      </c>
      <c r="L54" s="245">
        <v>3148.061447559161</v>
      </c>
      <c r="M54" s="236">
        <v>3144.0687959958404</v>
      </c>
      <c r="N54" s="489">
        <v>3388.2032608832915</v>
      </c>
      <c r="O54" s="461" t="s">
        <v>78</v>
      </c>
      <c r="P54" s="205"/>
      <c r="Q54" s="642" t="s">
        <v>77</v>
      </c>
      <c r="R54" s="643" t="s">
        <v>77</v>
      </c>
      <c r="S54" s="196"/>
    </row>
    <row r="55" spans="1:19" s="18" customFormat="1" ht="37.5" customHeight="1">
      <c r="A55" s="60" t="str">
        <f>Parameters!R52</f>
        <v>J58-J60</v>
      </c>
      <c r="B55" s="201" t="s">
        <v>69</v>
      </c>
      <c r="C55" s="201"/>
      <c r="D55" s="759" t="s">
        <v>656</v>
      </c>
      <c r="E55" s="759"/>
      <c r="F55" s="225">
        <v>1513.1016432279155</v>
      </c>
      <c r="G55" s="243">
        <v>1590.3104281014735</v>
      </c>
      <c r="H55" s="243">
        <v>1465.7566031078</v>
      </c>
      <c r="I55" s="225">
        <v>1149.52300424538</v>
      </c>
      <c r="J55" s="243">
        <v>1110.2798059813824</v>
      </c>
      <c r="K55" s="225">
        <v>933.9360471620746</v>
      </c>
      <c r="L55" s="243">
        <v>825.6311058299511</v>
      </c>
      <c r="M55" s="238">
        <v>779.1004186141912</v>
      </c>
      <c r="N55" s="491">
        <v>709.6523718391213</v>
      </c>
      <c r="O55" s="462" t="s">
        <v>69</v>
      </c>
      <c r="P55" s="206"/>
      <c r="Q55" s="650" t="s">
        <v>68</v>
      </c>
      <c r="R55" s="651" t="s">
        <v>68</v>
      </c>
      <c r="S55" s="196"/>
    </row>
    <row r="56" spans="1:19" s="19" customFormat="1" ht="15" customHeight="1">
      <c r="A56" s="58" t="str">
        <f>Parameters!R53</f>
        <v>J58</v>
      </c>
      <c r="B56" s="199" t="s">
        <v>242</v>
      </c>
      <c r="C56" s="199"/>
      <c r="D56" s="758" t="s">
        <v>584</v>
      </c>
      <c r="E56" s="758"/>
      <c r="F56" s="224">
        <v>833.2359546047405</v>
      </c>
      <c r="G56" s="242">
        <v>926.4697570524958</v>
      </c>
      <c r="H56" s="242">
        <v>829.1884025547337</v>
      </c>
      <c r="I56" s="224">
        <v>589.080007160599</v>
      </c>
      <c r="J56" s="242">
        <v>558.7813700675158</v>
      </c>
      <c r="K56" s="224">
        <v>459.52432226404596</v>
      </c>
      <c r="L56" s="242">
        <v>396.61314783321984</v>
      </c>
      <c r="M56" s="237">
        <v>360.8240558325656</v>
      </c>
      <c r="N56" s="490">
        <v>374.406246747372</v>
      </c>
      <c r="O56" s="460" t="s">
        <v>242</v>
      </c>
      <c r="P56" s="204"/>
      <c r="Q56" s="644" t="s">
        <v>243</v>
      </c>
      <c r="R56" s="645" t="s">
        <v>243</v>
      </c>
      <c r="S56" s="197"/>
    </row>
    <row r="57" spans="1:19" s="19" customFormat="1" ht="37.5" customHeight="1">
      <c r="A57" s="58" t="str">
        <f>Parameters!R54</f>
        <v>J59_J60</v>
      </c>
      <c r="B57" s="199" t="s">
        <v>244</v>
      </c>
      <c r="C57" s="199"/>
      <c r="D57" s="758" t="s">
        <v>657</v>
      </c>
      <c r="E57" s="758"/>
      <c r="F57" s="224">
        <v>679.865688623175</v>
      </c>
      <c r="G57" s="242">
        <v>663.8406710489776</v>
      </c>
      <c r="H57" s="242">
        <v>636.5682005530663</v>
      </c>
      <c r="I57" s="224">
        <v>560.4429970847809</v>
      </c>
      <c r="J57" s="242">
        <v>551.4984359138666</v>
      </c>
      <c r="K57" s="224">
        <v>474.41172489802864</v>
      </c>
      <c r="L57" s="242">
        <v>429.01795799673124</v>
      </c>
      <c r="M57" s="237">
        <v>418.2763627816256</v>
      </c>
      <c r="N57" s="490">
        <v>335.2461250917494</v>
      </c>
      <c r="O57" s="460" t="s">
        <v>244</v>
      </c>
      <c r="P57" s="204"/>
      <c r="Q57" s="644" t="s">
        <v>245</v>
      </c>
      <c r="R57" s="645" t="s">
        <v>245</v>
      </c>
      <c r="S57" s="197"/>
    </row>
    <row r="58" spans="1:19" s="19" customFormat="1" ht="15" customHeight="1">
      <c r="A58" s="60" t="str">
        <f>Parameters!R55</f>
        <v>J61</v>
      </c>
      <c r="B58" s="201" t="s">
        <v>246</v>
      </c>
      <c r="C58" s="201"/>
      <c r="D58" s="759" t="s">
        <v>658</v>
      </c>
      <c r="E58" s="759"/>
      <c r="F58" s="225">
        <v>2475.4947574023327</v>
      </c>
      <c r="G58" s="243">
        <v>2196.408692220841</v>
      </c>
      <c r="H58" s="243">
        <v>1980.9046043028393</v>
      </c>
      <c r="I58" s="225">
        <v>1878.5726503271235</v>
      </c>
      <c r="J58" s="243">
        <v>1333.7485209978447</v>
      </c>
      <c r="K58" s="225">
        <v>1220.0622673012804</v>
      </c>
      <c r="L58" s="243">
        <v>974.6932285380938</v>
      </c>
      <c r="M58" s="238">
        <v>951.638847899954</v>
      </c>
      <c r="N58" s="491">
        <v>1078.1254291171776</v>
      </c>
      <c r="O58" s="462" t="s">
        <v>246</v>
      </c>
      <c r="P58" s="206"/>
      <c r="Q58" s="650" t="s">
        <v>247</v>
      </c>
      <c r="R58" s="651" t="s">
        <v>247</v>
      </c>
      <c r="S58" s="197"/>
    </row>
    <row r="59" spans="1:19" s="18" customFormat="1" ht="37.5" customHeight="1">
      <c r="A59" s="60" t="str">
        <f>Parameters!R56</f>
        <v>J62_J63</v>
      </c>
      <c r="B59" s="201" t="s">
        <v>249</v>
      </c>
      <c r="C59" s="201"/>
      <c r="D59" s="759" t="s">
        <v>659</v>
      </c>
      <c r="E59" s="759"/>
      <c r="F59" s="225">
        <v>1514.006155880315</v>
      </c>
      <c r="G59" s="243">
        <v>1667.905218017142</v>
      </c>
      <c r="H59" s="243">
        <v>1906.951873351547</v>
      </c>
      <c r="I59" s="225">
        <v>1639.6660718980743</v>
      </c>
      <c r="J59" s="243">
        <v>1921.5427759623703</v>
      </c>
      <c r="K59" s="225">
        <v>1511.2659373907197</v>
      </c>
      <c r="L59" s="243">
        <v>1347.7371131911168</v>
      </c>
      <c r="M59" s="238">
        <v>1413.3295294816958</v>
      </c>
      <c r="N59" s="491">
        <v>1600.4254599269925</v>
      </c>
      <c r="O59" s="462" t="s">
        <v>249</v>
      </c>
      <c r="P59" s="206"/>
      <c r="Q59" s="650" t="s">
        <v>248</v>
      </c>
      <c r="R59" s="651" t="s">
        <v>248</v>
      </c>
      <c r="S59" s="196"/>
    </row>
    <row r="60" spans="1:19" s="18" customFormat="1" ht="20.25" customHeight="1">
      <c r="A60" s="59" t="str">
        <f>Parameters!R57</f>
        <v>K</v>
      </c>
      <c r="B60" s="200" t="s">
        <v>80</v>
      </c>
      <c r="C60" s="200"/>
      <c r="D60" s="757" t="s">
        <v>660</v>
      </c>
      <c r="E60" s="757"/>
      <c r="F60" s="223">
        <v>37141.67755845963</v>
      </c>
      <c r="G60" s="245">
        <v>37631.53974145462</v>
      </c>
      <c r="H60" s="245">
        <v>35219.11763787921</v>
      </c>
      <c r="I60" s="223">
        <v>32718.207450903592</v>
      </c>
      <c r="J60" s="245">
        <v>33247.37909370748</v>
      </c>
      <c r="K60" s="223">
        <v>28563.466245151212</v>
      </c>
      <c r="L60" s="245">
        <v>23448.209552941655</v>
      </c>
      <c r="M60" s="236">
        <v>22086.380040617038</v>
      </c>
      <c r="N60" s="489">
        <v>22724.57273608017</v>
      </c>
      <c r="O60" s="461" t="s">
        <v>80</v>
      </c>
      <c r="P60" s="205"/>
      <c r="Q60" s="642" t="s">
        <v>79</v>
      </c>
      <c r="R60" s="643" t="s">
        <v>79</v>
      </c>
      <c r="S60" s="196"/>
    </row>
    <row r="61" spans="1:19" s="19" customFormat="1" ht="15" customHeight="1">
      <c r="A61" s="58" t="str">
        <f>Parameters!R58</f>
        <v>K64</v>
      </c>
      <c r="B61" s="199" t="s">
        <v>250</v>
      </c>
      <c r="C61" s="199"/>
      <c r="D61" s="758" t="s">
        <v>661</v>
      </c>
      <c r="E61" s="758"/>
      <c r="F61" s="224">
        <v>11847.24368693145</v>
      </c>
      <c r="G61" s="242">
        <v>10857.69331007183</v>
      </c>
      <c r="H61" s="242">
        <v>9885.612892643312</v>
      </c>
      <c r="I61" s="224">
        <v>9436.99608275947</v>
      </c>
      <c r="J61" s="242">
        <v>8536.702601876617</v>
      </c>
      <c r="K61" s="224">
        <v>7480.703259391296</v>
      </c>
      <c r="L61" s="242">
        <v>6690.603379702313</v>
      </c>
      <c r="M61" s="237">
        <v>6268.217972820495</v>
      </c>
      <c r="N61" s="490">
        <v>6467.571026169293</v>
      </c>
      <c r="O61" s="460" t="s">
        <v>250</v>
      </c>
      <c r="P61" s="204"/>
      <c r="Q61" s="644" t="s">
        <v>251</v>
      </c>
      <c r="R61" s="645" t="s">
        <v>251</v>
      </c>
      <c r="S61" s="197"/>
    </row>
    <row r="62" spans="1:19" s="19" customFormat="1" ht="24.75" customHeight="1">
      <c r="A62" s="58" t="str">
        <f>Parameters!R59</f>
        <v>K65</v>
      </c>
      <c r="B62" s="199" t="s">
        <v>253</v>
      </c>
      <c r="C62" s="199"/>
      <c r="D62" s="758" t="s">
        <v>662</v>
      </c>
      <c r="E62" s="758"/>
      <c r="F62" s="224">
        <v>23625.413880094326</v>
      </c>
      <c r="G62" s="242">
        <v>25319.182534841228</v>
      </c>
      <c r="H62" s="242">
        <v>23770.72169309129</v>
      </c>
      <c r="I62" s="224">
        <v>21872.22027739828</v>
      </c>
      <c r="J62" s="242">
        <v>23355.01263809912</v>
      </c>
      <c r="K62" s="224">
        <v>19887.781916434873</v>
      </c>
      <c r="L62" s="242">
        <v>15843.089410705128</v>
      </c>
      <c r="M62" s="237">
        <v>14913.384423790441</v>
      </c>
      <c r="N62" s="490">
        <v>15273.466061756819</v>
      </c>
      <c r="O62" s="460" t="s">
        <v>253</v>
      </c>
      <c r="P62" s="204"/>
      <c r="Q62" s="644" t="s">
        <v>252</v>
      </c>
      <c r="R62" s="645" t="s">
        <v>252</v>
      </c>
      <c r="S62" s="197"/>
    </row>
    <row r="63" spans="1:19" s="19" customFormat="1" ht="15" customHeight="1">
      <c r="A63" s="58" t="str">
        <f>Parameters!R60</f>
        <v>K66</v>
      </c>
      <c r="B63" s="199" t="s">
        <v>255</v>
      </c>
      <c r="C63" s="199"/>
      <c r="D63" s="758" t="s">
        <v>663</v>
      </c>
      <c r="E63" s="758"/>
      <c r="F63" s="224">
        <v>1669.0199914338568</v>
      </c>
      <c r="G63" s="242">
        <v>1454.663896541561</v>
      </c>
      <c r="H63" s="242">
        <v>1562.7830521446067</v>
      </c>
      <c r="I63" s="224">
        <v>1408.991090745843</v>
      </c>
      <c r="J63" s="242">
        <v>1355.663853731743</v>
      </c>
      <c r="K63" s="224">
        <v>1194.9810693250406</v>
      </c>
      <c r="L63" s="242">
        <v>914.5167625342128</v>
      </c>
      <c r="M63" s="237">
        <v>904.7776440061028</v>
      </c>
      <c r="N63" s="490">
        <v>983.5356481540578</v>
      </c>
      <c r="O63" s="460" t="s">
        <v>255</v>
      </c>
      <c r="P63" s="204"/>
      <c r="Q63" s="644" t="s">
        <v>254</v>
      </c>
      <c r="R63" s="645" t="s">
        <v>254</v>
      </c>
      <c r="S63" s="197"/>
    </row>
    <row r="64" spans="1:19" s="19" customFormat="1" ht="20.25" customHeight="1">
      <c r="A64" s="59" t="str">
        <f>Parameters!R61</f>
        <v>L</v>
      </c>
      <c r="B64" s="200" t="s">
        <v>135</v>
      </c>
      <c r="C64" s="200"/>
      <c r="D64" s="757" t="s">
        <v>585</v>
      </c>
      <c r="E64" s="757"/>
      <c r="F64" s="223">
        <v>7635.850909896886</v>
      </c>
      <c r="G64" s="245">
        <v>7261.991297584972</v>
      </c>
      <c r="H64" s="245">
        <v>7646.140323448351</v>
      </c>
      <c r="I64" s="223">
        <v>8389.087391197942</v>
      </c>
      <c r="J64" s="245">
        <v>7070.101403838181</v>
      </c>
      <c r="K64" s="223">
        <v>5374.876635669041</v>
      </c>
      <c r="L64" s="245">
        <v>4610.586404850752</v>
      </c>
      <c r="M64" s="236">
        <v>4371.574818267603</v>
      </c>
      <c r="N64" s="489">
        <v>4565.318531400042</v>
      </c>
      <c r="O64" s="461" t="s">
        <v>135</v>
      </c>
      <c r="P64" s="205"/>
      <c r="Q64" s="642" t="s">
        <v>116</v>
      </c>
      <c r="R64" s="643" t="s">
        <v>116</v>
      </c>
      <c r="S64" s="197"/>
    </row>
    <row r="65" spans="1:19" s="19" customFormat="1" ht="21" customHeight="1">
      <c r="A65" s="59" t="str">
        <f>Parameters!R63</f>
        <v>M</v>
      </c>
      <c r="B65" s="200" t="s">
        <v>81</v>
      </c>
      <c r="C65" s="200"/>
      <c r="D65" s="757" t="s">
        <v>586</v>
      </c>
      <c r="E65" s="757"/>
      <c r="F65" s="223">
        <v>10626.774499512392</v>
      </c>
      <c r="G65" s="245">
        <v>10771.080505309284</v>
      </c>
      <c r="H65" s="245">
        <v>10294.778415769397</v>
      </c>
      <c r="I65" s="223">
        <v>8882.006797682887</v>
      </c>
      <c r="J65" s="245">
        <v>8147.560856325003</v>
      </c>
      <c r="K65" s="223">
        <v>7515.446572168973</v>
      </c>
      <c r="L65" s="245">
        <v>6131.652712067029</v>
      </c>
      <c r="M65" s="236">
        <v>5992.408533193644</v>
      </c>
      <c r="N65" s="489">
        <v>6425.534640285585</v>
      </c>
      <c r="O65" s="461" t="s">
        <v>81</v>
      </c>
      <c r="P65" s="205"/>
      <c r="Q65" s="642" t="s">
        <v>82</v>
      </c>
      <c r="R65" s="643" t="s">
        <v>82</v>
      </c>
      <c r="S65" s="197"/>
    </row>
    <row r="66" spans="1:19" s="19" customFormat="1" ht="54.75" customHeight="1">
      <c r="A66" s="60" t="str">
        <f>Parameters!R64</f>
        <v>M69-M71</v>
      </c>
      <c r="B66" s="201" t="s">
        <v>71</v>
      </c>
      <c r="C66" s="201"/>
      <c r="D66" s="759" t="s">
        <v>587</v>
      </c>
      <c r="E66" s="759"/>
      <c r="F66" s="225">
        <v>6341.110812927323</v>
      </c>
      <c r="G66" s="243">
        <v>6615.147568203836</v>
      </c>
      <c r="H66" s="243">
        <v>6324.923403450113</v>
      </c>
      <c r="I66" s="225">
        <v>5311.258057355477</v>
      </c>
      <c r="J66" s="243">
        <v>4975.133819147586</v>
      </c>
      <c r="K66" s="225">
        <v>4469.6270426011</v>
      </c>
      <c r="L66" s="243">
        <v>3759.4167615907218</v>
      </c>
      <c r="M66" s="238">
        <v>3641.2672165769677</v>
      </c>
      <c r="N66" s="491">
        <v>3882.8755200457513</v>
      </c>
      <c r="O66" s="462" t="s">
        <v>71</v>
      </c>
      <c r="P66" s="206"/>
      <c r="Q66" s="650" t="s">
        <v>70</v>
      </c>
      <c r="R66" s="651" t="s">
        <v>70</v>
      </c>
      <c r="S66" s="197"/>
    </row>
    <row r="67" spans="1:19" s="18" customFormat="1" ht="24.75" customHeight="1">
      <c r="A67" s="58" t="str">
        <f>Parameters!R65</f>
        <v>M69_M70</v>
      </c>
      <c r="B67" s="199" t="s">
        <v>258</v>
      </c>
      <c r="C67" s="199"/>
      <c r="D67" s="758" t="s">
        <v>588</v>
      </c>
      <c r="E67" s="758"/>
      <c r="F67" s="224">
        <v>3430.758500194661</v>
      </c>
      <c r="G67" s="242">
        <v>3541.904183338911</v>
      </c>
      <c r="H67" s="242">
        <v>3478.4782297914453</v>
      </c>
      <c r="I67" s="224">
        <v>2891.9782083610066</v>
      </c>
      <c r="J67" s="242">
        <v>2832.324052163889</v>
      </c>
      <c r="K67" s="224">
        <v>2631.19219054197</v>
      </c>
      <c r="L67" s="242">
        <v>2285.4074266583357</v>
      </c>
      <c r="M67" s="237">
        <v>2228.7345277849263</v>
      </c>
      <c r="N67" s="490">
        <v>2486.018395480841</v>
      </c>
      <c r="O67" s="460" t="s">
        <v>258</v>
      </c>
      <c r="P67" s="204"/>
      <c r="Q67" s="644" t="s">
        <v>257</v>
      </c>
      <c r="R67" s="645" t="s">
        <v>257</v>
      </c>
      <c r="S67" s="196"/>
    </row>
    <row r="68" spans="1:19" s="18" customFormat="1" ht="15" customHeight="1">
      <c r="A68" s="58" t="str">
        <f>Parameters!R66</f>
        <v>M71</v>
      </c>
      <c r="B68" s="199" t="s">
        <v>260</v>
      </c>
      <c r="C68" s="199"/>
      <c r="D68" s="758" t="s">
        <v>589</v>
      </c>
      <c r="E68" s="758"/>
      <c r="F68" s="224">
        <v>2910.3523127326625</v>
      </c>
      <c r="G68" s="242">
        <v>3073.2433848649252</v>
      </c>
      <c r="H68" s="242">
        <v>2846.445173658668</v>
      </c>
      <c r="I68" s="224">
        <v>2419.2798489944707</v>
      </c>
      <c r="J68" s="242">
        <v>2142.8097669836966</v>
      </c>
      <c r="K68" s="224">
        <v>1838.4348520591298</v>
      </c>
      <c r="L68" s="242">
        <v>1474.009334932386</v>
      </c>
      <c r="M68" s="237">
        <v>1412.5326887920414</v>
      </c>
      <c r="N68" s="490">
        <v>1396.8571245649105</v>
      </c>
      <c r="O68" s="460" t="s">
        <v>260</v>
      </c>
      <c r="P68" s="204"/>
      <c r="Q68" s="644" t="s">
        <v>259</v>
      </c>
      <c r="R68" s="645" t="s">
        <v>259</v>
      </c>
      <c r="S68" s="196"/>
    </row>
    <row r="69" spans="1:19" s="18" customFormat="1" ht="15" customHeight="1">
      <c r="A69" s="60" t="str">
        <f>Parameters!R67</f>
        <v>M72</v>
      </c>
      <c r="B69" s="201" t="s">
        <v>261</v>
      </c>
      <c r="C69" s="201"/>
      <c r="D69" s="759" t="s">
        <v>590</v>
      </c>
      <c r="E69" s="759"/>
      <c r="F69" s="225">
        <v>857.0391737931748</v>
      </c>
      <c r="G69" s="243">
        <v>762.325159466098</v>
      </c>
      <c r="H69" s="243">
        <v>1154.9350258240684</v>
      </c>
      <c r="I69" s="225">
        <v>796.7567506075254</v>
      </c>
      <c r="J69" s="243">
        <v>744.4107125725823</v>
      </c>
      <c r="K69" s="225">
        <v>723.8956327174741</v>
      </c>
      <c r="L69" s="243">
        <v>505.17737750468484</v>
      </c>
      <c r="M69" s="238">
        <v>489.2442985488551</v>
      </c>
      <c r="N69" s="491">
        <v>515.524287221878</v>
      </c>
      <c r="O69" s="462" t="s">
        <v>261</v>
      </c>
      <c r="P69" s="206"/>
      <c r="Q69" s="650" t="s">
        <v>262</v>
      </c>
      <c r="R69" s="651" t="s">
        <v>262</v>
      </c>
      <c r="S69" s="196"/>
    </row>
    <row r="70" spans="1:19" s="18" customFormat="1" ht="25.5" customHeight="1">
      <c r="A70" s="60" t="str">
        <f>Parameters!R68</f>
        <v>M73-M75</v>
      </c>
      <c r="B70" s="201" t="s">
        <v>73</v>
      </c>
      <c r="C70" s="201"/>
      <c r="D70" s="759" t="s">
        <v>591</v>
      </c>
      <c r="E70" s="759"/>
      <c r="F70" s="225">
        <v>3428.624512791894</v>
      </c>
      <c r="G70" s="243">
        <v>3393.6077776393495</v>
      </c>
      <c r="H70" s="243">
        <v>2814.919986495216</v>
      </c>
      <c r="I70" s="225">
        <v>2773.9919897198847</v>
      </c>
      <c r="J70" s="243">
        <v>2428.016324604835</v>
      </c>
      <c r="K70" s="225">
        <v>2321.9238968503996</v>
      </c>
      <c r="L70" s="243">
        <v>1867.0585729716222</v>
      </c>
      <c r="M70" s="238">
        <v>1861.897018067821</v>
      </c>
      <c r="N70" s="491">
        <v>2027.1348330179549</v>
      </c>
      <c r="O70" s="462" t="s">
        <v>73</v>
      </c>
      <c r="P70" s="206"/>
      <c r="Q70" s="650" t="s">
        <v>72</v>
      </c>
      <c r="R70" s="651" t="s">
        <v>72</v>
      </c>
      <c r="S70" s="196"/>
    </row>
    <row r="71" spans="1:19" s="18" customFormat="1" ht="15" customHeight="1">
      <c r="A71" s="58" t="str">
        <f>Parameters!R69</f>
        <v>M73</v>
      </c>
      <c r="B71" s="199" t="s">
        <v>263</v>
      </c>
      <c r="C71" s="199"/>
      <c r="D71" s="758" t="s">
        <v>592</v>
      </c>
      <c r="E71" s="758"/>
      <c r="F71" s="224">
        <v>2197.2630788660713</v>
      </c>
      <c r="G71" s="242">
        <v>2084.0515332970517</v>
      </c>
      <c r="H71" s="242">
        <v>1939.9462456071815</v>
      </c>
      <c r="I71" s="224">
        <v>1800.8304622326286</v>
      </c>
      <c r="J71" s="242">
        <v>1569.246067685251</v>
      </c>
      <c r="K71" s="224">
        <v>1545.0944576805712</v>
      </c>
      <c r="L71" s="242">
        <v>1258.738328577675</v>
      </c>
      <c r="M71" s="237">
        <v>1238.3447761628952</v>
      </c>
      <c r="N71" s="490">
        <v>1286.9533981849534</v>
      </c>
      <c r="O71" s="460" t="s">
        <v>263</v>
      </c>
      <c r="P71" s="204"/>
      <c r="Q71" s="644" t="s">
        <v>264</v>
      </c>
      <c r="R71" s="645" t="s">
        <v>264</v>
      </c>
      <c r="S71" s="196"/>
    </row>
    <row r="72" spans="1:19" s="19" customFormat="1" ht="15" customHeight="1">
      <c r="A72" s="58" t="str">
        <f>Parameters!R70</f>
        <v>M74_M75</v>
      </c>
      <c r="B72" s="199" t="s">
        <v>266</v>
      </c>
      <c r="C72" s="199"/>
      <c r="D72" s="758" t="s">
        <v>593</v>
      </c>
      <c r="E72" s="758"/>
      <c r="F72" s="224">
        <v>1231.361433925823</v>
      </c>
      <c r="G72" s="242">
        <v>1309.5562443422975</v>
      </c>
      <c r="H72" s="242">
        <v>874.9737408880346</v>
      </c>
      <c r="I72" s="224">
        <v>973.1615274872561</v>
      </c>
      <c r="J72" s="242">
        <v>858.7702569195837</v>
      </c>
      <c r="K72" s="224">
        <v>776.8294391698284</v>
      </c>
      <c r="L72" s="242">
        <v>608.3202443939472</v>
      </c>
      <c r="M72" s="237">
        <v>623.5522419049257</v>
      </c>
      <c r="N72" s="490">
        <v>740.1814348330015</v>
      </c>
      <c r="O72" s="460" t="s">
        <v>266</v>
      </c>
      <c r="P72" s="204"/>
      <c r="Q72" s="644" t="s">
        <v>265</v>
      </c>
      <c r="R72" s="645" t="s">
        <v>265</v>
      </c>
      <c r="S72" s="197"/>
    </row>
    <row r="73" spans="1:19" s="19" customFormat="1" ht="33.75" customHeight="1">
      <c r="A73" s="59" t="str">
        <f>Parameters!R71</f>
        <v>N</v>
      </c>
      <c r="B73" s="200" t="s">
        <v>83</v>
      </c>
      <c r="C73" s="200"/>
      <c r="D73" s="757" t="s">
        <v>594</v>
      </c>
      <c r="E73" s="757"/>
      <c r="F73" s="223">
        <v>10442.845476879242</v>
      </c>
      <c r="G73" s="245">
        <v>10524.476187653125</v>
      </c>
      <c r="H73" s="245">
        <v>10972.237063177414</v>
      </c>
      <c r="I73" s="223">
        <v>9519.50762233235</v>
      </c>
      <c r="J73" s="245">
        <v>10225.375597032342</v>
      </c>
      <c r="K73" s="223">
        <v>8986.4169788181</v>
      </c>
      <c r="L73" s="245">
        <v>7802.259924021408</v>
      </c>
      <c r="M73" s="236">
        <v>7602.675778412013</v>
      </c>
      <c r="N73" s="489">
        <v>8127.145181234127</v>
      </c>
      <c r="O73" s="461" t="s">
        <v>83</v>
      </c>
      <c r="P73" s="205"/>
      <c r="Q73" s="642" t="s">
        <v>84</v>
      </c>
      <c r="R73" s="643" t="s">
        <v>84</v>
      </c>
      <c r="S73" s="197"/>
    </row>
    <row r="74" spans="1:19" s="19" customFormat="1" ht="15" customHeight="1">
      <c r="A74" s="58" t="str">
        <f>Parameters!R72</f>
        <v>N77</v>
      </c>
      <c r="B74" s="199" t="s">
        <v>268</v>
      </c>
      <c r="C74" s="199"/>
      <c r="D74" s="758" t="s">
        <v>595</v>
      </c>
      <c r="E74" s="758"/>
      <c r="F74" s="224">
        <v>1832.2564438748507</v>
      </c>
      <c r="G74" s="242">
        <v>1686.6548007003378</v>
      </c>
      <c r="H74" s="242">
        <v>1775.9970127527126</v>
      </c>
      <c r="I74" s="224">
        <v>1723.511226624724</v>
      </c>
      <c r="J74" s="242">
        <v>1944.161288851051</v>
      </c>
      <c r="K74" s="224">
        <v>1770.6560254299225</v>
      </c>
      <c r="L74" s="242">
        <v>1402.3744289085362</v>
      </c>
      <c r="M74" s="237">
        <v>1349.2485749887642</v>
      </c>
      <c r="N74" s="490">
        <v>1399.6978165554608</v>
      </c>
      <c r="O74" s="460" t="s">
        <v>268</v>
      </c>
      <c r="P74" s="204"/>
      <c r="Q74" s="644" t="s">
        <v>267</v>
      </c>
      <c r="R74" s="645" t="s">
        <v>267</v>
      </c>
      <c r="S74" s="197"/>
    </row>
    <row r="75" spans="1:19" s="19" customFormat="1" ht="15" customHeight="1">
      <c r="A75" s="58" t="str">
        <f>Parameters!R73</f>
        <v>N78</v>
      </c>
      <c r="B75" s="199" t="s">
        <v>269</v>
      </c>
      <c r="C75" s="199"/>
      <c r="D75" s="758" t="s">
        <v>596</v>
      </c>
      <c r="E75" s="758"/>
      <c r="F75" s="224">
        <v>1311.519693133135</v>
      </c>
      <c r="G75" s="242">
        <v>1219.1628963713654</v>
      </c>
      <c r="H75" s="242">
        <v>1597.6413550660507</v>
      </c>
      <c r="I75" s="224">
        <v>1500.696722021688</v>
      </c>
      <c r="J75" s="242">
        <v>1646.6105334611034</v>
      </c>
      <c r="K75" s="224">
        <v>1420.5506671715227</v>
      </c>
      <c r="L75" s="242">
        <v>1318.2459120089898</v>
      </c>
      <c r="M75" s="237">
        <v>1364.8429148558625</v>
      </c>
      <c r="N75" s="490">
        <v>1500.7480382374667</v>
      </c>
      <c r="O75" s="460" t="s">
        <v>269</v>
      </c>
      <c r="P75" s="204"/>
      <c r="Q75" s="644" t="s">
        <v>270</v>
      </c>
      <c r="R75" s="645" t="s">
        <v>270</v>
      </c>
      <c r="S75" s="197"/>
    </row>
    <row r="76" spans="1:19" s="19" customFormat="1" ht="25.5" customHeight="1">
      <c r="A76" s="58" t="str">
        <f>Parameters!R74</f>
        <v>N79</v>
      </c>
      <c r="B76" s="199" t="s">
        <v>272</v>
      </c>
      <c r="C76" s="199"/>
      <c r="D76" s="758" t="s">
        <v>597</v>
      </c>
      <c r="E76" s="758"/>
      <c r="F76" s="224">
        <v>612.4384299060525</v>
      </c>
      <c r="G76" s="242">
        <v>678.8684686323505</v>
      </c>
      <c r="H76" s="242">
        <v>585.0855686098173</v>
      </c>
      <c r="I76" s="224">
        <v>534.2269470555225</v>
      </c>
      <c r="J76" s="242">
        <v>563.708614164276</v>
      </c>
      <c r="K76" s="224">
        <v>446.9814519896753</v>
      </c>
      <c r="L76" s="242">
        <v>425.025091354774</v>
      </c>
      <c r="M76" s="237">
        <v>407.52264464609726</v>
      </c>
      <c r="N76" s="490">
        <v>438.00841176338275</v>
      </c>
      <c r="O76" s="460" t="s">
        <v>272</v>
      </c>
      <c r="P76" s="204"/>
      <c r="Q76" s="644" t="s">
        <v>271</v>
      </c>
      <c r="R76" s="645" t="s">
        <v>271</v>
      </c>
      <c r="S76" s="197"/>
    </row>
    <row r="77" spans="1:19" s="19" customFormat="1" ht="54.75" customHeight="1">
      <c r="A77" s="58" t="str">
        <f>Parameters!R75</f>
        <v>N80-N82</v>
      </c>
      <c r="B77" s="199" t="s">
        <v>274</v>
      </c>
      <c r="C77" s="199"/>
      <c r="D77" s="758" t="s">
        <v>598</v>
      </c>
      <c r="E77" s="758"/>
      <c r="F77" s="224">
        <v>6686.6309099652035</v>
      </c>
      <c r="G77" s="242">
        <v>6939.790021949073</v>
      </c>
      <c r="H77" s="242">
        <v>7013.513126748834</v>
      </c>
      <c r="I77" s="224">
        <v>5761.0727266304175</v>
      </c>
      <c r="J77" s="242">
        <v>6070.8951605559105</v>
      </c>
      <c r="K77" s="224">
        <v>5348.22883422698</v>
      </c>
      <c r="L77" s="242">
        <v>4656.614491749108</v>
      </c>
      <c r="M77" s="237">
        <v>4481.061643921291</v>
      </c>
      <c r="N77" s="490">
        <v>4788.690914677817</v>
      </c>
      <c r="O77" s="460" t="s">
        <v>274</v>
      </c>
      <c r="P77" s="204"/>
      <c r="Q77" s="644" t="s">
        <v>273</v>
      </c>
      <c r="R77" s="645" t="s">
        <v>273</v>
      </c>
      <c r="S77" s="197"/>
    </row>
    <row r="78" spans="1:19" s="19" customFormat="1" ht="33.75" customHeight="1">
      <c r="A78" s="59" t="str">
        <f>Parameters!R76</f>
        <v>O</v>
      </c>
      <c r="B78" s="200" t="s">
        <v>138</v>
      </c>
      <c r="C78" s="200"/>
      <c r="D78" s="757" t="s">
        <v>599</v>
      </c>
      <c r="E78" s="757"/>
      <c r="F78" s="223">
        <v>24524.49134138383</v>
      </c>
      <c r="G78" s="245">
        <v>26366.3360930101</v>
      </c>
      <c r="H78" s="245">
        <v>26716.677153395147</v>
      </c>
      <c r="I78" s="223">
        <v>19106.049137685666</v>
      </c>
      <c r="J78" s="245">
        <v>19451.771302061352</v>
      </c>
      <c r="K78" s="223">
        <v>16583.68709221873</v>
      </c>
      <c r="L78" s="245">
        <v>13518.761132559155</v>
      </c>
      <c r="M78" s="236">
        <v>12837.261959594874</v>
      </c>
      <c r="N78" s="489">
        <v>13298.272498446619</v>
      </c>
      <c r="O78" s="461" t="s">
        <v>138</v>
      </c>
      <c r="P78" s="205"/>
      <c r="Q78" s="642" t="s">
        <v>136</v>
      </c>
      <c r="R78" s="643" t="s">
        <v>136</v>
      </c>
      <c r="S78" s="197"/>
    </row>
    <row r="79" spans="1:19" s="19" customFormat="1" ht="20.25" customHeight="1">
      <c r="A79" s="59" t="str">
        <f>Parameters!R77</f>
        <v>P</v>
      </c>
      <c r="B79" s="200" t="s">
        <v>295</v>
      </c>
      <c r="C79" s="200"/>
      <c r="D79" s="757" t="s">
        <v>600</v>
      </c>
      <c r="E79" s="757"/>
      <c r="F79" s="223">
        <v>13064.549827361467</v>
      </c>
      <c r="G79" s="245">
        <v>13914.215994401817</v>
      </c>
      <c r="H79" s="245">
        <v>15456.558846769673</v>
      </c>
      <c r="I79" s="223">
        <v>12738.233558035785</v>
      </c>
      <c r="J79" s="245">
        <v>12414.323745684052</v>
      </c>
      <c r="K79" s="223">
        <v>11082.256836670356</v>
      </c>
      <c r="L79" s="245">
        <v>9015.390855498035</v>
      </c>
      <c r="M79" s="236">
        <v>8689.668229918474</v>
      </c>
      <c r="N79" s="489">
        <v>9091.526432718932</v>
      </c>
      <c r="O79" s="461" t="s">
        <v>295</v>
      </c>
      <c r="P79" s="205"/>
      <c r="Q79" s="642" t="s">
        <v>137</v>
      </c>
      <c r="R79" s="643" t="s">
        <v>137</v>
      </c>
      <c r="S79" s="197"/>
    </row>
    <row r="80" spans="1:19" s="19" customFormat="1" ht="20.25" customHeight="1">
      <c r="A80" s="59" t="str">
        <f>Parameters!R78</f>
        <v>Q</v>
      </c>
      <c r="B80" s="200" t="s">
        <v>85</v>
      </c>
      <c r="C80" s="200"/>
      <c r="D80" s="757" t="s">
        <v>601</v>
      </c>
      <c r="E80" s="757"/>
      <c r="F80" s="223">
        <v>10509.192307494723</v>
      </c>
      <c r="G80" s="245">
        <v>12049.094420648047</v>
      </c>
      <c r="H80" s="245">
        <v>12860.575484815228</v>
      </c>
      <c r="I80" s="223">
        <v>10772.190910352152</v>
      </c>
      <c r="J80" s="245">
        <v>9939.431195510495</v>
      </c>
      <c r="K80" s="223">
        <v>9590.445017640282</v>
      </c>
      <c r="L80" s="245">
        <v>8017.644691569458</v>
      </c>
      <c r="M80" s="236">
        <v>7722.971636961634</v>
      </c>
      <c r="N80" s="489">
        <v>8126.56661534044</v>
      </c>
      <c r="O80" s="461" t="s">
        <v>85</v>
      </c>
      <c r="P80" s="205"/>
      <c r="Q80" s="642" t="s">
        <v>86</v>
      </c>
      <c r="R80" s="643" t="s">
        <v>86</v>
      </c>
      <c r="S80" s="197"/>
    </row>
    <row r="81" spans="1:19" s="19" customFormat="1" ht="14.25" customHeight="1">
      <c r="A81" s="58" t="str">
        <f>Parameters!R79</f>
        <v>Q86</v>
      </c>
      <c r="B81" s="199" t="s">
        <v>275</v>
      </c>
      <c r="C81" s="199"/>
      <c r="D81" s="758" t="s">
        <v>601</v>
      </c>
      <c r="E81" s="758"/>
      <c r="F81" s="224">
        <v>8489.390427534852</v>
      </c>
      <c r="G81" s="242">
        <v>9767.079271468601</v>
      </c>
      <c r="H81" s="242">
        <v>9783.304625302904</v>
      </c>
      <c r="I81" s="224">
        <v>8326.096521940148</v>
      </c>
      <c r="J81" s="242">
        <v>8308.918554370197</v>
      </c>
      <c r="K81" s="224">
        <v>7496.874815748835</v>
      </c>
      <c r="L81" s="242">
        <v>6301.552718984559</v>
      </c>
      <c r="M81" s="237">
        <v>6055.107853986914</v>
      </c>
      <c r="N81" s="490">
        <v>6350.729168832519</v>
      </c>
      <c r="O81" s="460" t="s">
        <v>275</v>
      </c>
      <c r="P81" s="204"/>
      <c r="Q81" s="644" t="s">
        <v>276</v>
      </c>
      <c r="R81" s="645" t="s">
        <v>276</v>
      </c>
      <c r="S81" s="197"/>
    </row>
    <row r="82" spans="1:19" s="19" customFormat="1" ht="14.25" customHeight="1">
      <c r="A82" s="58" t="str">
        <f>Parameters!R80</f>
        <v>Q87_Q88</v>
      </c>
      <c r="B82" s="199" t="s">
        <v>278</v>
      </c>
      <c r="C82" s="199"/>
      <c r="D82" s="758" t="s">
        <v>602</v>
      </c>
      <c r="E82" s="758"/>
      <c r="F82" s="224">
        <v>2019.8018799598708</v>
      </c>
      <c r="G82" s="242">
        <v>2282.0151491794463</v>
      </c>
      <c r="H82" s="242">
        <v>3077.2708595123245</v>
      </c>
      <c r="I82" s="224">
        <v>2446.0943884120043</v>
      </c>
      <c r="J82" s="242">
        <v>1630.5126411402985</v>
      </c>
      <c r="K82" s="224">
        <v>2093.5702018914462</v>
      </c>
      <c r="L82" s="242">
        <v>1716.091972584899</v>
      </c>
      <c r="M82" s="237">
        <v>1667.8637829747208</v>
      </c>
      <c r="N82" s="490">
        <v>1775.8374465079214</v>
      </c>
      <c r="O82" s="460" t="s">
        <v>278</v>
      </c>
      <c r="P82" s="204"/>
      <c r="Q82" s="644" t="s">
        <v>277</v>
      </c>
      <c r="R82" s="645" t="s">
        <v>277</v>
      </c>
      <c r="S82" s="197"/>
    </row>
    <row r="83" spans="1:19" s="19" customFormat="1" ht="20.25" customHeight="1">
      <c r="A83" s="59" t="str">
        <f>Parameters!R81</f>
        <v>R</v>
      </c>
      <c r="B83" s="200" t="s">
        <v>87</v>
      </c>
      <c r="C83" s="200"/>
      <c r="D83" s="757" t="s">
        <v>603</v>
      </c>
      <c r="E83" s="757"/>
      <c r="F83" s="223">
        <v>2274.0037225673923</v>
      </c>
      <c r="G83" s="245">
        <v>2383.001898830389</v>
      </c>
      <c r="H83" s="245">
        <v>2995.8980881524294</v>
      </c>
      <c r="I83" s="223">
        <v>2440.166604290066</v>
      </c>
      <c r="J83" s="245">
        <v>2447.7601115660054</v>
      </c>
      <c r="K83" s="223">
        <v>2035.3627675961102</v>
      </c>
      <c r="L83" s="245">
        <v>1665.8192653408055</v>
      </c>
      <c r="M83" s="236">
        <v>1591.7254679124883</v>
      </c>
      <c r="N83" s="489">
        <v>1670.7258400420194</v>
      </c>
      <c r="O83" s="461" t="s">
        <v>87</v>
      </c>
      <c r="P83" s="205"/>
      <c r="Q83" s="642" t="s">
        <v>88</v>
      </c>
      <c r="R83" s="643" t="s">
        <v>88</v>
      </c>
      <c r="S83" s="197"/>
    </row>
    <row r="84" spans="1:19" s="19" customFormat="1" ht="37.5" customHeight="1">
      <c r="A84" s="58" t="str">
        <f>Parameters!R82</f>
        <v>R90-R92</v>
      </c>
      <c r="B84" s="199" t="s">
        <v>280</v>
      </c>
      <c r="C84" s="199"/>
      <c r="D84" s="758" t="s">
        <v>604</v>
      </c>
      <c r="E84" s="758"/>
      <c r="F84" s="224">
        <v>1654.6399573808253</v>
      </c>
      <c r="G84" s="242">
        <v>1686.1776097500647</v>
      </c>
      <c r="H84" s="242">
        <v>1859.5838025064804</v>
      </c>
      <c r="I84" s="224">
        <v>1484.543535212902</v>
      </c>
      <c r="J84" s="242">
        <v>1474.448117747134</v>
      </c>
      <c r="K84" s="224">
        <v>1209.8970639451777</v>
      </c>
      <c r="L84" s="242">
        <v>1025.4878173221937</v>
      </c>
      <c r="M84" s="237">
        <v>981.0986515531725</v>
      </c>
      <c r="N84" s="490">
        <v>1026.5157245406033</v>
      </c>
      <c r="O84" s="460" t="s">
        <v>280</v>
      </c>
      <c r="P84" s="204"/>
      <c r="Q84" s="644" t="s">
        <v>279</v>
      </c>
      <c r="R84" s="645" t="s">
        <v>279</v>
      </c>
      <c r="S84" s="197"/>
    </row>
    <row r="85" spans="1:19" s="19" customFormat="1" ht="14.25" customHeight="1">
      <c r="A85" s="58" t="str">
        <f>Parameters!R83</f>
        <v>R93</v>
      </c>
      <c r="B85" s="199" t="s">
        <v>281</v>
      </c>
      <c r="C85" s="199"/>
      <c r="D85" s="758" t="s">
        <v>605</v>
      </c>
      <c r="E85" s="758"/>
      <c r="F85" s="224">
        <v>619.363765186567</v>
      </c>
      <c r="G85" s="242">
        <v>696.8242890803242</v>
      </c>
      <c r="H85" s="242">
        <v>1136.3142856459488</v>
      </c>
      <c r="I85" s="224">
        <v>955.6230690771642</v>
      </c>
      <c r="J85" s="242">
        <v>973.3119938188715</v>
      </c>
      <c r="K85" s="224">
        <v>825.4657036509325</v>
      </c>
      <c r="L85" s="242">
        <v>640.3314480186117</v>
      </c>
      <c r="M85" s="237">
        <v>610.626816359316</v>
      </c>
      <c r="N85" s="490">
        <v>644.2101155014161</v>
      </c>
      <c r="O85" s="460" t="s">
        <v>281</v>
      </c>
      <c r="P85" s="204"/>
      <c r="Q85" s="644" t="s">
        <v>282</v>
      </c>
      <c r="R85" s="645" t="s">
        <v>282</v>
      </c>
      <c r="S85" s="197"/>
    </row>
    <row r="86" spans="1:19" s="19" customFormat="1" ht="20.25" customHeight="1">
      <c r="A86" s="59" t="str">
        <f>Parameters!R84</f>
        <v>S</v>
      </c>
      <c r="B86" s="200" t="s">
        <v>89</v>
      </c>
      <c r="C86" s="200"/>
      <c r="D86" s="757" t="s">
        <v>606</v>
      </c>
      <c r="E86" s="757"/>
      <c r="F86" s="223">
        <v>4892.170069648922</v>
      </c>
      <c r="G86" s="245">
        <v>4843.193774989832</v>
      </c>
      <c r="H86" s="245">
        <v>4841.843006963212</v>
      </c>
      <c r="I86" s="223">
        <v>4388.7327343686575</v>
      </c>
      <c r="J86" s="245">
        <v>4347.675553150612</v>
      </c>
      <c r="K86" s="223">
        <v>4004.2134601523812</v>
      </c>
      <c r="L86" s="245">
        <v>3517.803869239935</v>
      </c>
      <c r="M86" s="236">
        <v>3415.6508909383047</v>
      </c>
      <c r="N86" s="489">
        <v>3646.7967214463465</v>
      </c>
      <c r="O86" s="461" t="s">
        <v>89</v>
      </c>
      <c r="P86" s="205"/>
      <c r="Q86" s="642" t="s">
        <v>90</v>
      </c>
      <c r="R86" s="643" t="s">
        <v>90</v>
      </c>
      <c r="S86" s="197"/>
    </row>
    <row r="87" spans="1:19" s="18" customFormat="1" ht="14.25" customHeight="1">
      <c r="A87" s="58" t="str">
        <f>Parameters!R85</f>
        <v>S94</v>
      </c>
      <c r="B87" s="199" t="s">
        <v>283</v>
      </c>
      <c r="C87" s="199"/>
      <c r="D87" s="758" t="s">
        <v>607</v>
      </c>
      <c r="E87" s="758"/>
      <c r="F87" s="224">
        <v>2794.856658401482</v>
      </c>
      <c r="G87" s="242">
        <v>2637.812732766013</v>
      </c>
      <c r="H87" s="242">
        <v>2361.7180660901768</v>
      </c>
      <c r="I87" s="224">
        <v>2119.7277966041147</v>
      </c>
      <c r="J87" s="242">
        <v>2057.614975829639</v>
      </c>
      <c r="K87" s="224">
        <v>1921.717416924213</v>
      </c>
      <c r="L87" s="242">
        <v>1482.840591614331</v>
      </c>
      <c r="M87" s="237">
        <v>1410.469624698424</v>
      </c>
      <c r="N87" s="490">
        <v>1531.8905260674946</v>
      </c>
      <c r="O87" s="460" t="s">
        <v>283</v>
      </c>
      <c r="P87" s="204"/>
      <c r="Q87" s="644" t="s">
        <v>284</v>
      </c>
      <c r="R87" s="645" t="s">
        <v>284</v>
      </c>
      <c r="S87" s="196"/>
    </row>
    <row r="88" spans="1:19" s="18" customFormat="1" ht="14.25" customHeight="1">
      <c r="A88" s="58" t="str">
        <f>Parameters!R86</f>
        <v>S95</v>
      </c>
      <c r="B88" s="199" t="s">
        <v>286</v>
      </c>
      <c r="C88" s="199"/>
      <c r="D88" s="758" t="s">
        <v>608</v>
      </c>
      <c r="E88" s="758"/>
      <c r="F88" s="224">
        <v>348.09093778758074</v>
      </c>
      <c r="G88" s="242">
        <v>360.77463031101206</v>
      </c>
      <c r="H88" s="242">
        <v>302.1322801500059</v>
      </c>
      <c r="I88" s="224">
        <v>278.2240429164625</v>
      </c>
      <c r="J88" s="242">
        <v>271.6373610536948</v>
      </c>
      <c r="K88" s="224">
        <v>264.6478899086259</v>
      </c>
      <c r="L88" s="242">
        <v>220.29827691739183</v>
      </c>
      <c r="M88" s="237">
        <v>222.0918887010024</v>
      </c>
      <c r="N88" s="490">
        <v>235.31584179011577</v>
      </c>
      <c r="O88" s="460" t="s">
        <v>286</v>
      </c>
      <c r="P88" s="204"/>
      <c r="Q88" s="644" t="s">
        <v>285</v>
      </c>
      <c r="R88" s="645" t="s">
        <v>285</v>
      </c>
      <c r="S88" s="196"/>
    </row>
    <row r="89" spans="1:19" s="18" customFormat="1" ht="14.25" customHeight="1">
      <c r="A89" s="58" t="str">
        <f>Parameters!R87</f>
        <v>S96</v>
      </c>
      <c r="B89" s="199" t="s">
        <v>287</v>
      </c>
      <c r="C89" s="199"/>
      <c r="D89" s="758" t="s">
        <v>609</v>
      </c>
      <c r="E89" s="758"/>
      <c r="F89" s="224">
        <v>1749.2224734598606</v>
      </c>
      <c r="G89" s="242">
        <v>1844.6064119128068</v>
      </c>
      <c r="H89" s="242">
        <v>2177.9926607230295</v>
      </c>
      <c r="I89" s="224">
        <v>1990.78089484808</v>
      </c>
      <c r="J89" s="242">
        <v>2018.4232162672783</v>
      </c>
      <c r="K89" s="224">
        <v>1817.8481533195422</v>
      </c>
      <c r="L89" s="242">
        <v>1814.6650007082123</v>
      </c>
      <c r="M89" s="237">
        <v>1783.0893775388793</v>
      </c>
      <c r="N89" s="490">
        <v>1879.5903535887364</v>
      </c>
      <c r="O89" s="460" t="s">
        <v>287</v>
      </c>
      <c r="P89" s="204"/>
      <c r="Q89" s="644" t="s">
        <v>288</v>
      </c>
      <c r="R89" s="645" t="s">
        <v>288</v>
      </c>
      <c r="S89" s="196"/>
    </row>
    <row r="90" spans="1:19" s="18" customFormat="1" ht="45" customHeight="1">
      <c r="A90" s="59" t="str">
        <f>Parameters!R88</f>
        <v>T</v>
      </c>
      <c r="B90" s="200" t="s">
        <v>290</v>
      </c>
      <c r="C90" s="200"/>
      <c r="D90" s="757" t="s">
        <v>610</v>
      </c>
      <c r="E90" s="757"/>
      <c r="F90" s="228">
        <v>0</v>
      </c>
      <c r="G90" s="245">
        <v>0</v>
      </c>
      <c r="H90" s="245">
        <v>0</v>
      </c>
      <c r="I90" s="223">
        <v>0</v>
      </c>
      <c r="J90" s="245">
        <v>0</v>
      </c>
      <c r="K90" s="223">
        <v>0</v>
      </c>
      <c r="L90" s="245">
        <v>0</v>
      </c>
      <c r="M90" s="236">
        <v>0</v>
      </c>
      <c r="N90" s="489">
        <v>0</v>
      </c>
      <c r="O90" s="461" t="s">
        <v>290</v>
      </c>
      <c r="P90" s="205"/>
      <c r="Q90" s="642" t="s">
        <v>289</v>
      </c>
      <c r="R90" s="643" t="s">
        <v>289</v>
      </c>
      <c r="S90" s="196"/>
    </row>
    <row r="91" spans="1:19" s="18" customFormat="1" ht="20.25" customHeight="1" thickBot="1">
      <c r="A91" s="59" t="str">
        <f>Parameters!R89</f>
        <v>U</v>
      </c>
      <c r="B91" s="504" t="s">
        <v>291</v>
      </c>
      <c r="C91" s="504"/>
      <c r="D91" s="760" t="s">
        <v>611</v>
      </c>
      <c r="E91" s="760"/>
      <c r="F91" s="223">
        <v>0</v>
      </c>
      <c r="G91" s="245">
        <v>0</v>
      </c>
      <c r="H91" s="245">
        <v>0</v>
      </c>
      <c r="I91" s="223">
        <v>0</v>
      </c>
      <c r="J91" s="245">
        <v>0</v>
      </c>
      <c r="K91" s="223">
        <v>0</v>
      </c>
      <c r="L91" s="245">
        <v>0</v>
      </c>
      <c r="M91" s="236">
        <v>0</v>
      </c>
      <c r="N91" s="489">
        <v>0</v>
      </c>
      <c r="O91" s="480" t="s">
        <v>291</v>
      </c>
      <c r="P91" s="481"/>
      <c r="Q91" s="652" t="s">
        <v>292</v>
      </c>
      <c r="R91" s="653" t="s">
        <v>292</v>
      </c>
      <c r="S91" s="196"/>
    </row>
    <row r="92" spans="1:19" ht="45" customHeight="1">
      <c r="A92" s="68" t="str">
        <f>Parameters!R90</f>
        <v>HH</v>
      </c>
      <c r="B92" s="751" t="s">
        <v>675</v>
      </c>
      <c r="C92" s="751"/>
      <c r="D92" s="751"/>
      <c r="E92" s="752"/>
      <c r="F92" s="231">
        <v>1922463.1823883543</v>
      </c>
      <c r="G92" s="247">
        <v>1934102.9806643454</v>
      </c>
      <c r="H92" s="247">
        <v>2074069.6767650014</v>
      </c>
      <c r="I92" s="232">
        <v>1830211.9726314829</v>
      </c>
      <c r="J92" s="247">
        <v>1872549.7346349794</v>
      </c>
      <c r="K92" s="232">
        <v>1778478.7248763836</v>
      </c>
      <c r="L92" s="247">
        <v>1585299.3936987533</v>
      </c>
      <c r="M92" s="239">
        <v>1551949.5458504634</v>
      </c>
      <c r="N92" s="494">
        <v>1669237.3653122047</v>
      </c>
      <c r="O92" s="654" t="s">
        <v>668</v>
      </c>
      <c r="P92" s="655"/>
      <c r="Q92" s="655"/>
      <c r="R92" s="656"/>
      <c r="S92" s="26"/>
    </row>
    <row r="93" spans="1:19" ht="12.75">
      <c r="A93" s="68" t="str">
        <f>Parameters!R91</f>
        <v>HH_TRA</v>
      </c>
      <c r="B93" s="187"/>
      <c r="C93" s="184"/>
      <c r="D93" s="657" t="s">
        <v>126</v>
      </c>
      <c r="E93" s="657"/>
      <c r="F93" s="230">
        <v>285511.97953471023</v>
      </c>
      <c r="G93" s="248">
        <v>313652.5956249201</v>
      </c>
      <c r="H93" s="248">
        <v>298156.5892118098</v>
      </c>
      <c r="I93" s="233">
        <v>270458.8109075669</v>
      </c>
      <c r="J93" s="248">
        <v>290996.87856961676</v>
      </c>
      <c r="K93" s="233">
        <v>281872.5174745018</v>
      </c>
      <c r="L93" s="248">
        <v>254262.74769608793</v>
      </c>
      <c r="M93" s="240">
        <v>239007.38762486918</v>
      </c>
      <c r="N93" s="495">
        <v>276565.8236496061</v>
      </c>
      <c r="O93" s="352"/>
      <c r="P93" s="184"/>
      <c r="Q93" s="657" t="s">
        <v>126</v>
      </c>
      <c r="R93" s="658"/>
      <c r="S93" s="26"/>
    </row>
    <row r="94" spans="1:19" ht="12.75">
      <c r="A94" s="62" t="str">
        <f>Parameters!R92</f>
        <v>HH_HEAT</v>
      </c>
      <c r="B94" s="187"/>
      <c r="C94" s="184"/>
      <c r="D94" s="657" t="s">
        <v>676</v>
      </c>
      <c r="E94" s="657"/>
      <c r="F94" s="230">
        <v>1636951.202853644</v>
      </c>
      <c r="G94" s="248">
        <v>1620450.3850394255</v>
      </c>
      <c r="H94" s="248">
        <v>1775913.0875531915</v>
      </c>
      <c r="I94" s="233">
        <v>1559753.161723916</v>
      </c>
      <c r="J94" s="248">
        <v>1581552.8560653627</v>
      </c>
      <c r="K94" s="233">
        <v>1496606.2074018817</v>
      </c>
      <c r="L94" s="248">
        <v>1331036.6460026654</v>
      </c>
      <c r="M94" s="240">
        <v>1312942.1582255943</v>
      </c>
      <c r="N94" s="495">
        <v>1392671.5416625987</v>
      </c>
      <c r="O94" s="352"/>
      <c r="P94" s="184"/>
      <c r="Q94" s="657" t="s">
        <v>392</v>
      </c>
      <c r="R94" s="658"/>
      <c r="S94" s="26"/>
    </row>
    <row r="95" spans="1:19" ht="15" customHeight="1" thickBot="1">
      <c r="A95" s="62" t="str">
        <f>Parameters!R93</f>
        <v>HH_OTH</v>
      </c>
      <c r="B95" s="258"/>
      <c r="C95" s="257"/>
      <c r="D95" s="659" t="s">
        <v>677</v>
      </c>
      <c r="E95" s="659"/>
      <c r="F95" s="234">
        <v>0</v>
      </c>
      <c r="G95" s="249">
        <v>0</v>
      </c>
      <c r="H95" s="249">
        <v>0</v>
      </c>
      <c r="I95" s="235">
        <v>0</v>
      </c>
      <c r="J95" s="249">
        <v>0</v>
      </c>
      <c r="K95" s="235">
        <v>0</v>
      </c>
      <c r="L95" s="249">
        <v>0</v>
      </c>
      <c r="M95" s="241">
        <v>0</v>
      </c>
      <c r="N95" s="496">
        <v>0</v>
      </c>
      <c r="O95" s="353"/>
      <c r="P95" s="257"/>
      <c r="Q95" s="659" t="s">
        <v>127</v>
      </c>
      <c r="R95" s="660"/>
      <c r="S95" s="26"/>
    </row>
    <row r="96" spans="1:14" s="26" customFormat="1" ht="12.75">
      <c r="A96" s="52"/>
      <c r="N96" s="497"/>
    </row>
    <row r="97" spans="1:14" s="26" customFormat="1" ht="12.75">
      <c r="A97" s="52"/>
      <c r="N97" s="497"/>
    </row>
    <row r="98" spans="1:14" s="26" customFormat="1" ht="12.75">
      <c r="A98" s="52"/>
      <c r="N98" s="497"/>
    </row>
    <row r="99" spans="1:14" s="26" customFormat="1" ht="12.75">
      <c r="A99" s="52"/>
      <c r="N99" s="497"/>
    </row>
    <row r="100" spans="1:14" s="26" customFormat="1" ht="12.75">
      <c r="A100" s="52"/>
      <c r="N100" s="497"/>
    </row>
    <row r="101" spans="1:14" s="26" customFormat="1" ht="12.75">
      <c r="A101" s="52"/>
      <c r="N101" s="497"/>
    </row>
    <row r="102" spans="1:14" s="26" customFormat="1" ht="12.75">
      <c r="A102" s="52"/>
      <c r="N102" s="497"/>
    </row>
    <row r="103" spans="1:14" s="26" customFormat="1" ht="12.75">
      <c r="A103" s="52"/>
      <c r="N103" s="497"/>
    </row>
    <row r="104" spans="1:14" s="26" customFormat="1" ht="12.75">
      <c r="A104" s="52"/>
      <c r="N104" s="497"/>
    </row>
    <row r="105" spans="1:14" s="26" customFormat="1" ht="12.75">
      <c r="A105" s="52"/>
      <c r="N105" s="497"/>
    </row>
    <row r="106" spans="1:14" s="26" customFormat="1" ht="12.75">
      <c r="A106" s="52"/>
      <c r="N106" s="497"/>
    </row>
    <row r="107" spans="1:14" s="26" customFormat="1" ht="12.75">
      <c r="A107" s="52"/>
      <c r="N107" s="497"/>
    </row>
    <row r="108" spans="1:14" s="26" customFormat="1" ht="12.75">
      <c r="A108" s="52"/>
      <c r="N108" s="497"/>
    </row>
    <row r="109" spans="1:14" s="26" customFormat="1" ht="12.75">
      <c r="A109" s="52"/>
      <c r="N109" s="497"/>
    </row>
  </sheetData>
  <sheetProtection sheet="1" objects="1" scenarios="1"/>
  <mergeCells count="182">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8:E18"/>
    <mergeCell ref="Q18:R18"/>
    <mergeCell ref="D19:E19"/>
    <mergeCell ref="Q19:R19"/>
    <mergeCell ref="D14:E14"/>
    <mergeCell ref="Q14:R14"/>
    <mergeCell ref="D15:E15"/>
    <mergeCell ref="Q15:R15"/>
    <mergeCell ref="D16:E16"/>
    <mergeCell ref="Q16:R16"/>
    <mergeCell ref="D13:E13"/>
    <mergeCell ref="Q13:R13"/>
    <mergeCell ref="D8:E8"/>
    <mergeCell ref="Q8:R8"/>
    <mergeCell ref="D9:E9"/>
    <mergeCell ref="Q9:R9"/>
    <mergeCell ref="D10:E10"/>
    <mergeCell ref="Q10:R10"/>
    <mergeCell ref="D17:E17"/>
    <mergeCell ref="Q17:R17"/>
    <mergeCell ref="B4:E4"/>
    <mergeCell ref="O4:R4"/>
    <mergeCell ref="B7:C7"/>
    <mergeCell ref="D7:E7"/>
    <mergeCell ref="O7:P7"/>
    <mergeCell ref="Q7:R7"/>
    <mergeCell ref="D11:E11"/>
    <mergeCell ref="Q11:R11"/>
    <mergeCell ref="D12:E12"/>
    <mergeCell ref="Q12:R12"/>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U109"/>
  <sheetViews>
    <sheetView showGridLines="0" showOutlineSymbols="0" zoomScale="80" zoomScaleNormal="80" zoomScaleSheetLayoutView="71" workbookViewId="0" topLeftCell="A1">
      <pane xSplit="5" ySplit="4" topLeftCell="F5" activePane="bottomRight" state="frozen"/>
      <selection pane="topLeft" activeCell="AR64" sqref="AR64"/>
      <selection pane="topRight" activeCell="AR64" sqref="AR64"/>
      <selection pane="bottomLeft" activeCell="AR64" sqref="AR64"/>
      <selection pane="bottomRight" activeCell="G9" sqref="G9"/>
    </sheetView>
  </sheetViews>
  <sheetFormatPr defaultColWidth="9.140625" defaultRowHeight="12.75" outlineLevelCol="1"/>
  <cols>
    <col min="1" max="1" width="15.421875" style="52" hidden="1" customWidth="1" outlineLevel="1" collapsed="1"/>
    <col min="2" max="2" width="13.8515625" style="13" customWidth="1" collapsed="1"/>
    <col min="3" max="3" width="2.7109375" style="13" customWidth="1"/>
    <col min="4" max="4" width="10.00390625" style="13" customWidth="1"/>
    <col min="5" max="5" width="57.00390625" style="13" customWidth="1"/>
    <col min="6" max="13" width="14.7109375" style="13" customWidth="1"/>
    <col min="14" max="14" width="14.7109375" style="484" customWidth="1"/>
    <col min="15" max="15" width="7.57421875" style="13" customWidth="1" collapsed="1"/>
    <col min="16" max="16" width="4.8515625" style="13" customWidth="1"/>
    <col min="17" max="17" width="63.8515625" style="13" customWidth="1"/>
    <col min="18" max="18" width="14.57421875" style="13" customWidth="1"/>
    <col min="19" max="16384" width="9.140625" style="13" customWidth="1"/>
  </cols>
  <sheetData>
    <row r="2" spans="2:21" ht="20.25" customHeight="1">
      <c r="B2" s="217" t="s">
        <v>703</v>
      </c>
      <c r="C2" s="218"/>
      <c r="D2" s="218"/>
      <c r="E2" s="218"/>
      <c r="F2" s="219"/>
      <c r="G2" s="219"/>
      <c r="H2" s="219"/>
      <c r="I2" s="219"/>
      <c r="J2" s="219"/>
      <c r="K2" s="219"/>
      <c r="L2" s="219"/>
      <c r="M2" s="219"/>
      <c r="N2" s="485"/>
      <c r="O2" s="220"/>
      <c r="P2" s="220"/>
      <c r="Q2" s="69"/>
      <c r="R2" s="221"/>
      <c r="S2" s="69"/>
      <c r="T2" s="69"/>
      <c r="U2" s="69"/>
    </row>
    <row r="3" spans="1:18" ht="27.75" customHeight="1" thickBot="1">
      <c r="A3" s="53" t="s">
        <v>555</v>
      </c>
      <c r="B3" s="191" t="s">
        <v>704</v>
      </c>
      <c r="C3" s="191"/>
      <c r="D3" s="191"/>
      <c r="E3" s="191"/>
      <c r="F3" s="192"/>
      <c r="G3" s="192"/>
      <c r="H3" s="192"/>
      <c r="I3" s="27"/>
      <c r="J3" s="27"/>
      <c r="K3" s="27"/>
      <c r="L3" s="27"/>
      <c r="M3" s="27"/>
      <c r="O3" s="193"/>
      <c r="P3" s="193"/>
      <c r="Q3" s="194"/>
      <c r="R3" s="194"/>
    </row>
    <row r="4" spans="1:18" ht="30" customHeight="1">
      <c r="A4" s="54" t="s">
        <v>120</v>
      </c>
      <c r="B4" s="761" t="s">
        <v>666</v>
      </c>
      <c r="C4" s="762"/>
      <c r="D4" s="762"/>
      <c r="E4" s="762"/>
      <c r="F4" s="520">
        <v>2008</v>
      </c>
      <c r="G4" s="519">
        <v>2009</v>
      </c>
      <c r="H4" s="519">
        <v>2010</v>
      </c>
      <c r="I4" s="520">
        <v>2011</v>
      </c>
      <c r="J4" s="521">
        <v>2012</v>
      </c>
      <c r="K4" s="521">
        <v>2013</v>
      </c>
      <c r="L4" s="521">
        <v>2014</v>
      </c>
      <c r="M4" s="521">
        <v>2015</v>
      </c>
      <c r="N4" s="522">
        <v>2016</v>
      </c>
      <c r="O4" s="739" t="s">
        <v>667</v>
      </c>
      <c r="P4" s="740"/>
      <c r="Q4" s="740"/>
      <c r="R4" s="741"/>
    </row>
    <row r="5" spans="1:18" ht="18" customHeight="1">
      <c r="A5" s="54"/>
      <c r="B5" s="506"/>
      <c r="C5" s="506"/>
      <c r="D5" s="506"/>
      <c r="E5" s="506"/>
      <c r="F5" s="763" t="s">
        <v>673</v>
      </c>
      <c r="G5" s="763"/>
      <c r="H5" s="763"/>
      <c r="I5" s="763"/>
      <c r="J5" s="763"/>
      <c r="K5" s="763"/>
      <c r="L5" s="763"/>
      <c r="M5" s="763"/>
      <c r="N5" s="487"/>
      <c r="O5" s="369"/>
      <c r="P5" s="188"/>
      <c r="Q5" s="188"/>
      <c r="R5" s="259"/>
    </row>
    <row r="6" spans="1:18" s="19" customFormat="1" ht="20.25" customHeight="1">
      <c r="A6" s="189"/>
      <c r="B6" s="190"/>
      <c r="C6" s="190"/>
      <c r="D6" s="190"/>
      <c r="E6" s="190"/>
      <c r="F6" s="750" t="s">
        <v>674</v>
      </c>
      <c r="G6" s="750"/>
      <c r="H6" s="750"/>
      <c r="I6" s="750"/>
      <c r="J6" s="750"/>
      <c r="K6" s="750"/>
      <c r="L6" s="750"/>
      <c r="M6" s="750"/>
      <c r="N6" s="488"/>
      <c r="O6" s="371"/>
      <c r="P6" s="190"/>
      <c r="Q6" s="190"/>
      <c r="R6" s="260"/>
    </row>
    <row r="7" spans="1:19" s="17" customFormat="1" ht="20.1" customHeight="1">
      <c r="A7" s="55" t="str">
        <f>Parameters!R4</f>
        <v>TOTAL</v>
      </c>
      <c r="B7" s="755" t="s">
        <v>22</v>
      </c>
      <c r="C7" s="756"/>
      <c r="D7" s="757" t="s">
        <v>669</v>
      </c>
      <c r="E7" s="757"/>
      <c r="F7" s="245">
        <v>184050.65570058185</v>
      </c>
      <c r="G7" s="223">
        <v>173749.58155064686</v>
      </c>
      <c r="H7" s="228">
        <v>179323.17149302497</v>
      </c>
      <c r="I7" s="245">
        <v>175734.39506139513</v>
      </c>
      <c r="J7" s="245">
        <v>174826.22731597812</v>
      </c>
      <c r="K7" s="245">
        <v>170502.99966129826</v>
      </c>
      <c r="L7" s="245">
        <v>161886.65727000832</v>
      </c>
      <c r="M7" s="245">
        <v>159449.64792846006</v>
      </c>
      <c r="N7" s="489">
        <v>164378.79490913678</v>
      </c>
      <c r="O7" s="744" t="s">
        <v>22</v>
      </c>
      <c r="P7" s="745"/>
      <c r="Q7" s="640" t="s">
        <v>339</v>
      </c>
      <c r="R7" s="641"/>
      <c r="S7" s="195"/>
    </row>
    <row r="8" spans="1:19" s="17" customFormat="1" ht="20.25" customHeight="1">
      <c r="A8" s="56" t="str">
        <f>Parameters!R5</f>
        <v>A</v>
      </c>
      <c r="B8" s="186" t="s">
        <v>51</v>
      </c>
      <c r="C8" s="185"/>
      <c r="D8" s="757" t="s">
        <v>612</v>
      </c>
      <c r="E8" s="757"/>
      <c r="F8" s="245">
        <v>69934.93697073609</v>
      </c>
      <c r="G8" s="223">
        <v>73988.23496325892</v>
      </c>
      <c r="H8" s="228">
        <v>76059.83759632536</v>
      </c>
      <c r="I8" s="245">
        <v>73398.2952477003</v>
      </c>
      <c r="J8" s="245">
        <v>74154.980870506</v>
      </c>
      <c r="K8" s="245">
        <v>72742.42477265692</v>
      </c>
      <c r="L8" s="245">
        <v>67279.00787751508</v>
      </c>
      <c r="M8" s="245">
        <v>66484.12649503515</v>
      </c>
      <c r="N8" s="489">
        <v>69409.39425421579</v>
      </c>
      <c r="O8" s="459" t="s">
        <v>51</v>
      </c>
      <c r="P8" s="351"/>
      <c r="Q8" s="642" t="s">
        <v>50</v>
      </c>
      <c r="R8" s="643" t="s">
        <v>50</v>
      </c>
      <c r="S8" s="195"/>
    </row>
    <row r="9" spans="1:19" s="18" customFormat="1" ht="15" customHeight="1">
      <c r="A9" s="57" t="str">
        <f>Parameters!R6</f>
        <v>A01</v>
      </c>
      <c r="B9" s="199" t="s">
        <v>121</v>
      </c>
      <c r="C9" s="199"/>
      <c r="D9" s="758" t="s">
        <v>709</v>
      </c>
      <c r="E9" s="758"/>
      <c r="F9" s="242">
        <v>68757.9191828</v>
      </c>
      <c r="G9" s="224">
        <v>72667.01711409813</v>
      </c>
      <c r="H9" s="226">
        <v>74881.60658251695</v>
      </c>
      <c r="I9" s="242">
        <v>72246.52567669892</v>
      </c>
      <c r="J9" s="242">
        <v>72960.75784268147</v>
      </c>
      <c r="K9" s="242">
        <v>71546.80144865181</v>
      </c>
      <c r="L9" s="242">
        <v>66157.96769951627</v>
      </c>
      <c r="M9" s="242">
        <v>65372.00323658361</v>
      </c>
      <c r="N9" s="490">
        <v>68179.64479903938</v>
      </c>
      <c r="O9" s="460" t="s">
        <v>121</v>
      </c>
      <c r="P9" s="204"/>
      <c r="Q9" s="644" t="s">
        <v>21</v>
      </c>
      <c r="R9" s="645" t="s">
        <v>21</v>
      </c>
      <c r="S9" s="196"/>
    </row>
    <row r="10" spans="1:19" s="19" customFormat="1" ht="15" customHeight="1">
      <c r="A10" s="57" t="str">
        <f>Parameters!R7</f>
        <v>A02</v>
      </c>
      <c r="B10" s="199" t="s">
        <v>122</v>
      </c>
      <c r="C10" s="199"/>
      <c r="D10" s="758" t="s">
        <v>613</v>
      </c>
      <c r="E10" s="758"/>
      <c r="F10" s="242">
        <v>778.6865677739642</v>
      </c>
      <c r="G10" s="224">
        <v>764.1871338755798</v>
      </c>
      <c r="H10" s="226">
        <v>721.1394633017828</v>
      </c>
      <c r="I10" s="242">
        <v>679.6525006009258</v>
      </c>
      <c r="J10" s="242">
        <v>714.2460258857858</v>
      </c>
      <c r="K10" s="242">
        <v>688.403348442453</v>
      </c>
      <c r="L10" s="242">
        <v>654.7707979729305</v>
      </c>
      <c r="M10" s="242">
        <v>627.4859222382382</v>
      </c>
      <c r="N10" s="490">
        <v>711.8111888268936</v>
      </c>
      <c r="O10" s="460" t="s">
        <v>122</v>
      </c>
      <c r="P10" s="204"/>
      <c r="Q10" s="644" t="s">
        <v>10</v>
      </c>
      <c r="R10" s="645" t="s">
        <v>10</v>
      </c>
      <c r="S10" s="197"/>
    </row>
    <row r="11" spans="1:19" s="19" customFormat="1" ht="15" customHeight="1">
      <c r="A11" s="58" t="str">
        <f>Parameters!R8</f>
        <v>A03</v>
      </c>
      <c r="B11" s="199" t="s">
        <v>11</v>
      </c>
      <c r="C11" s="199"/>
      <c r="D11" s="758" t="s">
        <v>614</v>
      </c>
      <c r="E11" s="758"/>
      <c r="F11" s="242">
        <v>398.33122016211564</v>
      </c>
      <c r="G11" s="224">
        <v>557.0307152852184</v>
      </c>
      <c r="H11" s="226">
        <v>457.0915505066379</v>
      </c>
      <c r="I11" s="242">
        <v>472.1170704004467</v>
      </c>
      <c r="J11" s="242">
        <v>479.9770019387428</v>
      </c>
      <c r="K11" s="242">
        <v>507.21997556264625</v>
      </c>
      <c r="L11" s="242">
        <v>466.26938002587644</v>
      </c>
      <c r="M11" s="242">
        <v>484.63733621330124</v>
      </c>
      <c r="N11" s="490">
        <v>517.9382663495196</v>
      </c>
      <c r="O11" s="460" t="s">
        <v>11</v>
      </c>
      <c r="P11" s="204"/>
      <c r="Q11" s="644" t="s">
        <v>12</v>
      </c>
      <c r="R11" s="645" t="s">
        <v>12</v>
      </c>
      <c r="S11" s="197"/>
    </row>
    <row r="12" spans="1:19" s="18" customFormat="1" ht="20.25" customHeight="1">
      <c r="A12" s="59" t="str">
        <f>Parameters!R9</f>
        <v>B</v>
      </c>
      <c r="B12" s="200" t="s">
        <v>123</v>
      </c>
      <c r="C12" s="200"/>
      <c r="D12" s="757" t="s">
        <v>615</v>
      </c>
      <c r="E12" s="757"/>
      <c r="F12" s="245">
        <v>16374.942682739851</v>
      </c>
      <c r="G12" s="223">
        <v>14788.381986351373</v>
      </c>
      <c r="H12" s="228">
        <v>13722.544680365445</v>
      </c>
      <c r="I12" s="245">
        <v>14124.586305688576</v>
      </c>
      <c r="J12" s="245">
        <v>14461.114223163948</v>
      </c>
      <c r="K12" s="245">
        <v>14188.078834911981</v>
      </c>
      <c r="L12" s="245">
        <v>13621.443952023707</v>
      </c>
      <c r="M12" s="245">
        <v>13544.681221185901</v>
      </c>
      <c r="N12" s="489">
        <v>13152.25658032103</v>
      </c>
      <c r="O12" s="461" t="s">
        <v>123</v>
      </c>
      <c r="P12" s="205"/>
      <c r="Q12" s="642" t="s">
        <v>124</v>
      </c>
      <c r="R12" s="643" t="s">
        <v>124</v>
      </c>
      <c r="S12" s="196"/>
    </row>
    <row r="13" spans="1:19" s="18" customFormat="1" ht="20.25" customHeight="1">
      <c r="A13" s="59" t="str">
        <f>Parameters!R10</f>
        <v>C</v>
      </c>
      <c r="B13" s="200" t="s">
        <v>52</v>
      </c>
      <c r="C13" s="200"/>
      <c r="D13" s="757" t="s">
        <v>616</v>
      </c>
      <c r="E13" s="757"/>
      <c r="F13" s="245">
        <v>37896.54633176884</v>
      </c>
      <c r="G13" s="223">
        <v>32374.59364539903</v>
      </c>
      <c r="H13" s="228">
        <v>35108.27427448957</v>
      </c>
      <c r="I13" s="245">
        <v>39465.94576815003</v>
      </c>
      <c r="J13" s="245">
        <v>38645.10545321524</v>
      </c>
      <c r="K13" s="245">
        <v>40255.69525702097</v>
      </c>
      <c r="L13" s="245">
        <v>41411.15549857433</v>
      </c>
      <c r="M13" s="245">
        <v>41582.15112114502</v>
      </c>
      <c r="N13" s="489">
        <v>40900.74357612984</v>
      </c>
      <c r="O13" s="461" t="s">
        <v>52</v>
      </c>
      <c r="P13" s="205"/>
      <c r="Q13" s="642" t="s">
        <v>53</v>
      </c>
      <c r="R13" s="643" t="s">
        <v>53</v>
      </c>
      <c r="S13" s="196"/>
    </row>
    <row r="14" spans="1:19" s="18" customFormat="1" ht="25.5" customHeight="1">
      <c r="A14" s="60" t="str">
        <f>Parameters!R11</f>
        <v>C10-C12</v>
      </c>
      <c r="B14" s="201" t="s">
        <v>13</v>
      </c>
      <c r="C14" s="201"/>
      <c r="D14" s="759" t="s">
        <v>670</v>
      </c>
      <c r="E14" s="759"/>
      <c r="F14" s="243">
        <v>3484.5705447342525</v>
      </c>
      <c r="G14" s="225">
        <v>3398.993918029789</v>
      </c>
      <c r="H14" s="227">
        <v>3365.6736180119588</v>
      </c>
      <c r="I14" s="243">
        <v>3408.009858728365</v>
      </c>
      <c r="J14" s="243">
        <v>3746.6989543988875</v>
      </c>
      <c r="K14" s="243">
        <v>3597.2745940799305</v>
      </c>
      <c r="L14" s="243">
        <v>3604.4432023023655</v>
      </c>
      <c r="M14" s="243">
        <v>3328.511792712326</v>
      </c>
      <c r="N14" s="491">
        <v>3301.9790288600084</v>
      </c>
      <c r="O14" s="462" t="s">
        <v>13</v>
      </c>
      <c r="P14" s="206"/>
      <c r="Q14" s="650" t="s">
        <v>14</v>
      </c>
      <c r="R14" s="651" t="s">
        <v>14</v>
      </c>
      <c r="S14" s="196"/>
    </row>
    <row r="15" spans="1:19" s="18" customFormat="1" ht="25.5" customHeight="1">
      <c r="A15" s="60" t="str">
        <f>Parameters!R12</f>
        <v>C13-C15</v>
      </c>
      <c r="B15" s="201" t="s">
        <v>16</v>
      </c>
      <c r="C15" s="201"/>
      <c r="D15" s="759" t="s">
        <v>617</v>
      </c>
      <c r="E15" s="759"/>
      <c r="F15" s="243">
        <v>595.7187809899439</v>
      </c>
      <c r="G15" s="225">
        <v>502.66004869991656</v>
      </c>
      <c r="H15" s="227">
        <v>451.02975970445596</v>
      </c>
      <c r="I15" s="243">
        <v>411.2037346403872</v>
      </c>
      <c r="J15" s="243">
        <v>469.4378986201357</v>
      </c>
      <c r="K15" s="243">
        <v>476.19215410896635</v>
      </c>
      <c r="L15" s="243">
        <v>457.0696922514236</v>
      </c>
      <c r="M15" s="243">
        <v>401.24070855245077</v>
      </c>
      <c r="N15" s="491">
        <v>396.35596656955505</v>
      </c>
      <c r="O15" s="462" t="s">
        <v>16</v>
      </c>
      <c r="P15" s="206"/>
      <c r="Q15" s="650" t="s">
        <v>15</v>
      </c>
      <c r="R15" s="651" t="s">
        <v>15</v>
      </c>
      <c r="S15" s="196"/>
    </row>
    <row r="16" spans="1:19" s="18" customFormat="1" ht="54.75" customHeight="1">
      <c r="A16" s="60" t="str">
        <f>Parameters!R13</f>
        <v>C16-C18</v>
      </c>
      <c r="B16" s="201" t="s">
        <v>59</v>
      </c>
      <c r="C16" s="201"/>
      <c r="D16" s="759" t="s">
        <v>619</v>
      </c>
      <c r="E16" s="759"/>
      <c r="F16" s="243">
        <v>3537.5122303139374</v>
      </c>
      <c r="G16" s="225">
        <v>4201.168789101684</v>
      </c>
      <c r="H16" s="227">
        <v>4848.054302511582</v>
      </c>
      <c r="I16" s="243">
        <v>6456.616404344949</v>
      </c>
      <c r="J16" s="243">
        <v>5730.121080442372</v>
      </c>
      <c r="K16" s="243">
        <v>7456.738724400233</v>
      </c>
      <c r="L16" s="243">
        <v>7407.547396359936</v>
      </c>
      <c r="M16" s="243">
        <v>7960.370503594449</v>
      </c>
      <c r="N16" s="491">
        <v>8041.45706639247</v>
      </c>
      <c r="O16" s="462" t="s">
        <v>59</v>
      </c>
      <c r="P16" s="206"/>
      <c r="Q16" s="650" t="s">
        <v>58</v>
      </c>
      <c r="R16" s="651" t="s">
        <v>58</v>
      </c>
      <c r="S16" s="196"/>
    </row>
    <row r="17" spans="1:19" s="20" customFormat="1" ht="25.5" customHeight="1">
      <c r="A17" s="58" t="str">
        <f>Parameters!R14</f>
        <v>C16</v>
      </c>
      <c r="B17" s="199" t="s">
        <v>17</v>
      </c>
      <c r="C17" s="202"/>
      <c r="D17" s="758" t="s">
        <v>618</v>
      </c>
      <c r="E17" s="758"/>
      <c r="F17" s="242">
        <v>1268.8156386976266</v>
      </c>
      <c r="G17" s="224">
        <v>1467.655917468001</v>
      </c>
      <c r="H17" s="226">
        <v>1428.9037943280414</v>
      </c>
      <c r="I17" s="242">
        <v>1510.707011899188</v>
      </c>
      <c r="J17" s="242">
        <v>1697.7875151236663</v>
      </c>
      <c r="K17" s="242">
        <v>1966.2117692968832</v>
      </c>
      <c r="L17" s="242">
        <v>1888.9827566824329</v>
      </c>
      <c r="M17" s="242">
        <v>2516.160320345737</v>
      </c>
      <c r="N17" s="490">
        <v>2639.7244655857016</v>
      </c>
      <c r="O17" s="460" t="s">
        <v>17</v>
      </c>
      <c r="P17" s="204"/>
      <c r="Q17" s="644" t="s">
        <v>18</v>
      </c>
      <c r="R17" s="645" t="s">
        <v>18</v>
      </c>
      <c r="S17" s="198"/>
    </row>
    <row r="18" spans="1:19" s="19" customFormat="1" ht="15" customHeight="1">
      <c r="A18" s="58" t="str">
        <f>Parameters!R15</f>
        <v>C17</v>
      </c>
      <c r="B18" s="199" t="s">
        <v>19</v>
      </c>
      <c r="C18" s="199"/>
      <c r="D18" s="758" t="s">
        <v>620</v>
      </c>
      <c r="E18" s="758"/>
      <c r="F18" s="242">
        <v>2175.1690672168397</v>
      </c>
      <c r="G18" s="224">
        <v>2648.267924496871</v>
      </c>
      <c r="H18" s="226">
        <v>3332.897414354696</v>
      </c>
      <c r="I18" s="242">
        <v>4854.985689193013</v>
      </c>
      <c r="J18" s="242">
        <v>3922.292703236004</v>
      </c>
      <c r="K18" s="242">
        <v>5365.5087551449005</v>
      </c>
      <c r="L18" s="242">
        <v>5405.40889598965</v>
      </c>
      <c r="M18" s="242">
        <v>5339.075793930809</v>
      </c>
      <c r="N18" s="490">
        <v>5298.358421179969</v>
      </c>
      <c r="O18" s="460" t="s">
        <v>19</v>
      </c>
      <c r="P18" s="204"/>
      <c r="Q18" s="644" t="s">
        <v>20</v>
      </c>
      <c r="R18" s="645" t="s">
        <v>20</v>
      </c>
      <c r="S18" s="197"/>
    </row>
    <row r="19" spans="1:19" s="19" customFormat="1" ht="15" customHeight="1">
      <c r="A19" s="58" t="str">
        <f>Parameters!R16</f>
        <v>C18</v>
      </c>
      <c r="B19" s="199" t="s">
        <v>27</v>
      </c>
      <c r="C19" s="199"/>
      <c r="D19" s="758" t="s">
        <v>621</v>
      </c>
      <c r="E19" s="758"/>
      <c r="F19" s="242">
        <v>93.52752439947122</v>
      </c>
      <c r="G19" s="224">
        <v>85.244947136812</v>
      </c>
      <c r="H19" s="226">
        <v>86.2530938288445</v>
      </c>
      <c r="I19" s="242">
        <v>90.92370325274766</v>
      </c>
      <c r="J19" s="242">
        <v>110.04086208270176</v>
      </c>
      <c r="K19" s="242">
        <v>125.01819995844922</v>
      </c>
      <c r="L19" s="242">
        <v>113.1557436878541</v>
      </c>
      <c r="M19" s="242">
        <v>105.13438931790253</v>
      </c>
      <c r="N19" s="490">
        <v>103.37417962679856</v>
      </c>
      <c r="O19" s="460" t="s">
        <v>27</v>
      </c>
      <c r="P19" s="204"/>
      <c r="Q19" s="644" t="s">
        <v>26</v>
      </c>
      <c r="R19" s="645" t="s">
        <v>26</v>
      </c>
      <c r="S19" s="197"/>
    </row>
    <row r="20" spans="1:19" s="20" customFormat="1" ht="15" customHeight="1">
      <c r="A20" s="60" t="str">
        <f>Parameters!R17</f>
        <v>C19</v>
      </c>
      <c r="B20" s="201" t="s">
        <v>28</v>
      </c>
      <c r="C20" s="201"/>
      <c r="D20" s="759" t="s">
        <v>622</v>
      </c>
      <c r="E20" s="759"/>
      <c r="F20" s="243">
        <v>4165.0145443094625</v>
      </c>
      <c r="G20" s="225">
        <v>3284.975504113072</v>
      </c>
      <c r="H20" s="227">
        <v>3860.349862178508</v>
      </c>
      <c r="I20" s="243">
        <v>3724.3798731863235</v>
      </c>
      <c r="J20" s="243">
        <v>3449.1795166965617</v>
      </c>
      <c r="K20" s="243">
        <v>3373.28780879644</v>
      </c>
      <c r="L20" s="243">
        <v>3294.11041210008</v>
      </c>
      <c r="M20" s="243">
        <v>3834.844809307432</v>
      </c>
      <c r="N20" s="491">
        <v>3585.907403273486</v>
      </c>
      <c r="O20" s="462" t="s">
        <v>28</v>
      </c>
      <c r="P20" s="206"/>
      <c r="Q20" s="650" t="s">
        <v>29</v>
      </c>
      <c r="R20" s="651" t="s">
        <v>29</v>
      </c>
      <c r="S20" s="198"/>
    </row>
    <row r="21" spans="1:19" s="19" customFormat="1" ht="15" customHeight="1">
      <c r="A21" s="60" t="str">
        <f>Parameters!R18</f>
        <v>C20</v>
      </c>
      <c r="B21" s="201" t="s">
        <v>30</v>
      </c>
      <c r="C21" s="201"/>
      <c r="D21" s="759" t="s">
        <v>623</v>
      </c>
      <c r="E21" s="759"/>
      <c r="F21" s="243">
        <v>6582.910110351883</v>
      </c>
      <c r="G21" s="225">
        <v>5767.218624214744</v>
      </c>
      <c r="H21" s="227">
        <v>6582.557784873253</v>
      </c>
      <c r="I21" s="243">
        <v>6958.968752768772</v>
      </c>
      <c r="J21" s="243">
        <v>7345.088823634786</v>
      </c>
      <c r="K21" s="243">
        <v>7364.995949769799</v>
      </c>
      <c r="L21" s="243">
        <v>7672.817673432413</v>
      </c>
      <c r="M21" s="243">
        <v>7540.280787319442</v>
      </c>
      <c r="N21" s="491">
        <v>7478.461883946675</v>
      </c>
      <c r="O21" s="462" t="s">
        <v>30</v>
      </c>
      <c r="P21" s="206"/>
      <c r="Q21" s="650" t="s">
        <v>31</v>
      </c>
      <c r="R21" s="651" t="s">
        <v>31</v>
      </c>
      <c r="S21" s="197"/>
    </row>
    <row r="22" spans="1:19" s="19" customFormat="1" ht="25.5" customHeight="1">
      <c r="A22" s="60" t="str">
        <f>Parameters!R19</f>
        <v>C21</v>
      </c>
      <c r="B22" s="201" t="s">
        <v>32</v>
      </c>
      <c r="C22" s="201"/>
      <c r="D22" s="759" t="s">
        <v>624</v>
      </c>
      <c r="E22" s="759"/>
      <c r="F22" s="243">
        <v>66.65628021625835</v>
      </c>
      <c r="G22" s="225">
        <v>60.455356609333585</v>
      </c>
      <c r="H22" s="227">
        <v>55.657700791958355</v>
      </c>
      <c r="I22" s="243">
        <v>51.40391072953483</v>
      </c>
      <c r="J22" s="243">
        <v>62.50408994393032</v>
      </c>
      <c r="K22" s="243">
        <v>62.397256854696124</v>
      </c>
      <c r="L22" s="243">
        <v>57.87783430102419</v>
      </c>
      <c r="M22" s="243">
        <v>55.1649114185027</v>
      </c>
      <c r="N22" s="491">
        <v>55.824207466532734</v>
      </c>
      <c r="O22" s="462" t="s">
        <v>32</v>
      </c>
      <c r="P22" s="206"/>
      <c r="Q22" s="650" t="s">
        <v>33</v>
      </c>
      <c r="R22" s="651" t="s">
        <v>33</v>
      </c>
      <c r="S22" s="197"/>
    </row>
    <row r="23" spans="1:19" s="19" customFormat="1" ht="25.5" customHeight="1">
      <c r="A23" s="60" t="str">
        <f>Parameters!R20</f>
        <v>C22_C23</v>
      </c>
      <c r="B23" s="201" t="s">
        <v>61</v>
      </c>
      <c r="C23" s="201"/>
      <c r="D23" s="759" t="s">
        <v>625</v>
      </c>
      <c r="E23" s="759"/>
      <c r="F23" s="243">
        <v>9714.836742950953</v>
      </c>
      <c r="G23" s="225">
        <v>8093.383437511505</v>
      </c>
      <c r="H23" s="227">
        <v>8529.519973609786</v>
      </c>
      <c r="I23" s="243">
        <v>9914.193126286535</v>
      </c>
      <c r="J23" s="243">
        <v>8636.113751540533</v>
      </c>
      <c r="K23" s="243">
        <v>8132.405566428573</v>
      </c>
      <c r="L23" s="243">
        <v>8509.82274949</v>
      </c>
      <c r="M23" s="243">
        <v>8228.816074321352</v>
      </c>
      <c r="N23" s="491">
        <v>8233.484910598881</v>
      </c>
      <c r="O23" s="462" t="s">
        <v>61</v>
      </c>
      <c r="P23" s="206"/>
      <c r="Q23" s="650" t="s">
        <v>60</v>
      </c>
      <c r="R23" s="651" t="s">
        <v>60</v>
      </c>
      <c r="S23" s="197"/>
    </row>
    <row r="24" spans="1:19" s="20" customFormat="1" ht="15" customHeight="1">
      <c r="A24" s="58" t="str">
        <f>Parameters!R21</f>
        <v>C22</v>
      </c>
      <c r="B24" s="199" t="s">
        <v>34</v>
      </c>
      <c r="C24" s="203"/>
      <c r="D24" s="758" t="s">
        <v>626</v>
      </c>
      <c r="E24" s="758"/>
      <c r="F24" s="242">
        <v>624.6801410400167</v>
      </c>
      <c r="G24" s="224">
        <v>605.1264994435633</v>
      </c>
      <c r="H24" s="226">
        <v>642.5622147464492</v>
      </c>
      <c r="I24" s="242">
        <v>638.1468432530205</v>
      </c>
      <c r="J24" s="242">
        <v>705.0200961823605</v>
      </c>
      <c r="K24" s="242">
        <v>766.8349603688271</v>
      </c>
      <c r="L24" s="242">
        <v>754.1022776287358</v>
      </c>
      <c r="M24" s="242">
        <v>720.0826905664951</v>
      </c>
      <c r="N24" s="490">
        <v>735.6758113522533</v>
      </c>
      <c r="O24" s="460" t="s">
        <v>34</v>
      </c>
      <c r="P24" s="207"/>
      <c r="Q24" s="644" t="s">
        <v>48</v>
      </c>
      <c r="R24" s="645" t="s">
        <v>48</v>
      </c>
      <c r="S24" s="198"/>
    </row>
    <row r="25" spans="1:19" s="20" customFormat="1" ht="15" customHeight="1">
      <c r="A25" s="58" t="str">
        <f>Parameters!R22</f>
        <v>C23</v>
      </c>
      <c r="B25" s="199" t="s">
        <v>35</v>
      </c>
      <c r="C25" s="203"/>
      <c r="D25" s="758" t="s">
        <v>627</v>
      </c>
      <c r="E25" s="758"/>
      <c r="F25" s="242">
        <v>9090.156601910936</v>
      </c>
      <c r="G25" s="224">
        <v>7488.2569380679415</v>
      </c>
      <c r="H25" s="226">
        <v>7886.957758863336</v>
      </c>
      <c r="I25" s="242">
        <v>9276.046283033515</v>
      </c>
      <c r="J25" s="242">
        <v>7931.093655358173</v>
      </c>
      <c r="K25" s="242">
        <v>7365.570606059747</v>
      </c>
      <c r="L25" s="242">
        <v>7755.720471861265</v>
      </c>
      <c r="M25" s="242">
        <v>7508.733383754858</v>
      </c>
      <c r="N25" s="490">
        <v>7497.809099246629</v>
      </c>
      <c r="O25" s="460" t="s">
        <v>35</v>
      </c>
      <c r="P25" s="207"/>
      <c r="Q25" s="644" t="s">
        <v>49</v>
      </c>
      <c r="R25" s="645" t="s">
        <v>49</v>
      </c>
      <c r="S25" s="198"/>
    </row>
    <row r="26" spans="1:19" s="20" customFormat="1" ht="26.25" customHeight="1">
      <c r="A26" s="60" t="str">
        <f>Parameters!R23</f>
        <v>C24_C25</v>
      </c>
      <c r="B26" s="201" t="s">
        <v>63</v>
      </c>
      <c r="C26" s="201"/>
      <c r="D26" s="759" t="s">
        <v>628</v>
      </c>
      <c r="E26" s="759"/>
      <c r="F26" s="243">
        <v>7234.2028867246945</v>
      </c>
      <c r="G26" s="225">
        <v>5070.047918712969</v>
      </c>
      <c r="H26" s="227">
        <v>5459.26326337044</v>
      </c>
      <c r="I26" s="243">
        <v>6559.3499553250895</v>
      </c>
      <c r="J26" s="243">
        <v>6801.56597692584</v>
      </c>
      <c r="K26" s="243">
        <v>7145.927842909453</v>
      </c>
      <c r="L26" s="243">
        <v>7666.444597850529</v>
      </c>
      <c r="M26" s="243">
        <v>7746.461398001483</v>
      </c>
      <c r="N26" s="491">
        <v>7333.048034608037</v>
      </c>
      <c r="O26" s="462" t="s">
        <v>63</v>
      </c>
      <c r="P26" s="206"/>
      <c r="Q26" s="650" t="s">
        <v>62</v>
      </c>
      <c r="R26" s="651" t="s">
        <v>62</v>
      </c>
      <c r="S26" s="198"/>
    </row>
    <row r="27" spans="1:19" s="20" customFormat="1" ht="15" customHeight="1">
      <c r="A27" s="58" t="str">
        <f>Parameters!R24</f>
        <v>C24</v>
      </c>
      <c r="B27" s="199" t="s">
        <v>36</v>
      </c>
      <c r="C27" s="203"/>
      <c r="D27" s="758" t="s">
        <v>629</v>
      </c>
      <c r="E27" s="758"/>
      <c r="F27" s="242">
        <v>6560.098985050397</v>
      </c>
      <c r="G27" s="224">
        <v>4462.556654602233</v>
      </c>
      <c r="H27" s="226">
        <v>4847.342653695932</v>
      </c>
      <c r="I27" s="242">
        <v>5923.021626375436</v>
      </c>
      <c r="J27" s="242">
        <v>6023.79385316955</v>
      </c>
      <c r="K27" s="242">
        <v>6323.5476337823975</v>
      </c>
      <c r="L27" s="242">
        <v>6872.234102104046</v>
      </c>
      <c r="M27" s="242">
        <v>7021.977412476318</v>
      </c>
      <c r="N27" s="490">
        <v>6598.495662350104</v>
      </c>
      <c r="O27" s="460" t="s">
        <v>36</v>
      </c>
      <c r="P27" s="207"/>
      <c r="Q27" s="644" t="s">
        <v>102</v>
      </c>
      <c r="R27" s="645" t="s">
        <v>102</v>
      </c>
      <c r="S27" s="198"/>
    </row>
    <row r="28" spans="1:19" s="19" customFormat="1" ht="15" customHeight="1">
      <c r="A28" s="58" t="str">
        <f>Parameters!R25</f>
        <v>C25</v>
      </c>
      <c r="B28" s="199" t="s">
        <v>37</v>
      </c>
      <c r="C28" s="199"/>
      <c r="D28" s="758" t="s">
        <v>630</v>
      </c>
      <c r="E28" s="758"/>
      <c r="F28" s="242">
        <v>674.1039016742982</v>
      </c>
      <c r="G28" s="224">
        <v>607.491264110736</v>
      </c>
      <c r="H28" s="226">
        <v>611.920609674507</v>
      </c>
      <c r="I28" s="242">
        <v>636.3283289496526</v>
      </c>
      <c r="J28" s="242">
        <v>777.7721237562896</v>
      </c>
      <c r="K28" s="242">
        <v>822.3802091270552</v>
      </c>
      <c r="L28" s="242">
        <v>794.2104957464837</v>
      </c>
      <c r="M28" s="242">
        <v>724.4839855251649</v>
      </c>
      <c r="N28" s="490">
        <v>734.5523722579326</v>
      </c>
      <c r="O28" s="460" t="s">
        <v>37</v>
      </c>
      <c r="P28" s="204"/>
      <c r="Q28" s="644" t="s">
        <v>103</v>
      </c>
      <c r="R28" s="645" t="s">
        <v>103</v>
      </c>
      <c r="S28" s="197"/>
    </row>
    <row r="29" spans="1:19" s="19" customFormat="1" ht="15" customHeight="1">
      <c r="A29" s="60" t="str">
        <f>Parameters!R26</f>
        <v>C26</v>
      </c>
      <c r="B29" s="201" t="s">
        <v>39</v>
      </c>
      <c r="C29" s="201"/>
      <c r="D29" s="759" t="s">
        <v>631</v>
      </c>
      <c r="E29" s="759"/>
      <c r="F29" s="243">
        <v>130.5144758075022</v>
      </c>
      <c r="G29" s="225">
        <v>124.74310804284056</v>
      </c>
      <c r="H29" s="227">
        <v>127.43489909759273</v>
      </c>
      <c r="I29" s="243">
        <v>118.52446879891704</v>
      </c>
      <c r="J29" s="243">
        <v>137.6058152223872</v>
      </c>
      <c r="K29" s="243">
        <v>141.28117510809932</v>
      </c>
      <c r="L29" s="243">
        <v>140.89453740701893</v>
      </c>
      <c r="M29" s="243">
        <v>187.59028512580846</v>
      </c>
      <c r="N29" s="491">
        <v>117.9423193569873</v>
      </c>
      <c r="O29" s="462" t="s">
        <v>39</v>
      </c>
      <c r="P29" s="206"/>
      <c r="Q29" s="650" t="s">
        <v>38</v>
      </c>
      <c r="R29" s="651" t="s">
        <v>38</v>
      </c>
      <c r="S29" s="197"/>
    </row>
    <row r="30" spans="1:19" s="20" customFormat="1" ht="15" customHeight="1">
      <c r="A30" s="60" t="str">
        <f>Parameters!R27</f>
        <v>C27</v>
      </c>
      <c r="B30" s="201" t="s">
        <v>41</v>
      </c>
      <c r="C30" s="201"/>
      <c r="D30" s="759" t="s">
        <v>632</v>
      </c>
      <c r="E30" s="759"/>
      <c r="F30" s="243">
        <v>208.99095938911776</v>
      </c>
      <c r="G30" s="225">
        <v>194.9973174069598</v>
      </c>
      <c r="H30" s="227">
        <v>191.52577011436318</v>
      </c>
      <c r="I30" s="243">
        <v>195.5369181906462</v>
      </c>
      <c r="J30" s="243">
        <v>236.86488623155404</v>
      </c>
      <c r="K30" s="243">
        <v>255.87473959632197</v>
      </c>
      <c r="L30" s="243">
        <v>245.97259966563269</v>
      </c>
      <c r="M30" s="243">
        <v>220.68263021398715</v>
      </c>
      <c r="N30" s="491">
        <v>216.86860603616097</v>
      </c>
      <c r="O30" s="462" t="s">
        <v>41</v>
      </c>
      <c r="P30" s="206"/>
      <c r="Q30" s="650" t="s">
        <v>40</v>
      </c>
      <c r="R30" s="651" t="s">
        <v>40</v>
      </c>
      <c r="S30" s="198"/>
    </row>
    <row r="31" spans="1:19" s="20" customFormat="1" ht="15" customHeight="1">
      <c r="A31" s="60" t="str">
        <f>Parameters!R28</f>
        <v>C28</v>
      </c>
      <c r="B31" s="201" t="s">
        <v>42</v>
      </c>
      <c r="C31" s="201"/>
      <c r="D31" s="759" t="s">
        <v>633</v>
      </c>
      <c r="E31" s="759"/>
      <c r="F31" s="243">
        <v>460.7354670113801</v>
      </c>
      <c r="G31" s="225">
        <v>384.80260660623856</v>
      </c>
      <c r="H31" s="227">
        <v>367.11638934203825</v>
      </c>
      <c r="I31" s="243">
        <v>332.6090369926494</v>
      </c>
      <c r="J31" s="243">
        <v>385.9283117060611</v>
      </c>
      <c r="K31" s="243">
        <v>392.75746860258766</v>
      </c>
      <c r="L31" s="243">
        <v>355.7903256695395</v>
      </c>
      <c r="M31" s="243">
        <v>328.7334222468429</v>
      </c>
      <c r="N31" s="491">
        <v>338.51934291834937</v>
      </c>
      <c r="O31" s="462" t="s">
        <v>42</v>
      </c>
      <c r="P31" s="206"/>
      <c r="Q31" s="650" t="s">
        <v>104</v>
      </c>
      <c r="R31" s="651" t="s">
        <v>104</v>
      </c>
      <c r="S31" s="198"/>
    </row>
    <row r="32" spans="1:19" s="20" customFormat="1" ht="27" customHeight="1">
      <c r="A32" s="60" t="str">
        <f>Parameters!R29</f>
        <v>C29_C30</v>
      </c>
      <c r="B32" s="201" t="s">
        <v>65</v>
      </c>
      <c r="C32" s="201"/>
      <c r="D32" s="759" t="s">
        <v>634</v>
      </c>
      <c r="E32" s="759"/>
      <c r="F32" s="243">
        <v>524.6791318602142</v>
      </c>
      <c r="G32" s="225">
        <v>454.8246781908013</v>
      </c>
      <c r="H32" s="227">
        <v>457.9180418417386</v>
      </c>
      <c r="I32" s="243">
        <v>458.57757410554586</v>
      </c>
      <c r="J32" s="243">
        <v>551.8146293025218</v>
      </c>
      <c r="K32" s="243">
        <v>589.3634932698901</v>
      </c>
      <c r="L32" s="243">
        <v>561.0070231644966</v>
      </c>
      <c r="M32" s="243">
        <v>506.3541840804969</v>
      </c>
      <c r="N32" s="491">
        <v>512.9130495653485</v>
      </c>
      <c r="O32" s="462" t="s">
        <v>65</v>
      </c>
      <c r="P32" s="206"/>
      <c r="Q32" s="650" t="s">
        <v>64</v>
      </c>
      <c r="R32" s="651" t="s">
        <v>64</v>
      </c>
      <c r="S32" s="198"/>
    </row>
    <row r="33" spans="1:19" s="20" customFormat="1" ht="15" customHeight="1">
      <c r="A33" s="58" t="str">
        <f>Parameters!R30</f>
        <v>C29</v>
      </c>
      <c r="B33" s="199" t="s">
        <v>216</v>
      </c>
      <c r="C33" s="199"/>
      <c r="D33" s="758" t="s">
        <v>635</v>
      </c>
      <c r="E33" s="758"/>
      <c r="F33" s="242">
        <v>372.16608015219856</v>
      </c>
      <c r="G33" s="224">
        <v>327.23476657175945</v>
      </c>
      <c r="H33" s="226">
        <v>325.5043168959956</v>
      </c>
      <c r="I33" s="242">
        <v>326.5939665403181</v>
      </c>
      <c r="J33" s="242">
        <v>397.80419763238365</v>
      </c>
      <c r="K33" s="242">
        <v>429.88586108827735</v>
      </c>
      <c r="L33" s="242">
        <v>415.49102384910856</v>
      </c>
      <c r="M33" s="242">
        <v>376.34513970283655</v>
      </c>
      <c r="N33" s="490">
        <v>392.96004158112993</v>
      </c>
      <c r="O33" s="460" t="s">
        <v>216</v>
      </c>
      <c r="P33" s="204"/>
      <c r="Q33" s="644" t="s">
        <v>105</v>
      </c>
      <c r="R33" s="645" t="s">
        <v>105</v>
      </c>
      <c r="S33" s="198"/>
    </row>
    <row r="34" spans="1:19" s="20" customFormat="1" ht="15" customHeight="1">
      <c r="A34" s="58" t="str">
        <f>Parameters!R31</f>
        <v>C30</v>
      </c>
      <c r="B34" s="199" t="s">
        <v>217</v>
      </c>
      <c r="C34" s="199"/>
      <c r="D34" s="758" t="s">
        <v>636</v>
      </c>
      <c r="E34" s="758"/>
      <c r="F34" s="242">
        <v>152.5130517080156</v>
      </c>
      <c r="G34" s="224">
        <v>127.58991161904184</v>
      </c>
      <c r="H34" s="226">
        <v>132.413724945743</v>
      </c>
      <c r="I34" s="242">
        <v>131.98360756522774</v>
      </c>
      <c r="J34" s="242">
        <v>154.01043167013808</v>
      </c>
      <c r="K34" s="242">
        <v>159.4776321816128</v>
      </c>
      <c r="L34" s="242">
        <v>145.51599931538794</v>
      </c>
      <c r="M34" s="242">
        <v>130.0090443776604</v>
      </c>
      <c r="N34" s="490">
        <v>119.95300798421852</v>
      </c>
      <c r="O34" s="460" t="s">
        <v>217</v>
      </c>
      <c r="P34" s="204"/>
      <c r="Q34" s="644" t="s">
        <v>129</v>
      </c>
      <c r="R34" s="645" t="s">
        <v>129</v>
      </c>
      <c r="S34" s="198"/>
    </row>
    <row r="35" spans="1:19" s="20" customFormat="1" ht="25.5" customHeight="1">
      <c r="A35" s="60" t="str">
        <f>Parameters!R32</f>
        <v>C31-C33</v>
      </c>
      <c r="B35" s="201" t="s">
        <v>67</v>
      </c>
      <c r="C35" s="201"/>
      <c r="D35" s="759" t="s">
        <v>637</v>
      </c>
      <c r="E35" s="759"/>
      <c r="F35" s="243">
        <v>1190.2041771092438</v>
      </c>
      <c r="G35" s="225">
        <v>836.3223381591813</v>
      </c>
      <c r="H35" s="227">
        <v>812.1729090419059</v>
      </c>
      <c r="I35" s="243">
        <v>876.5721540523193</v>
      </c>
      <c r="J35" s="243">
        <v>1092.1817185496675</v>
      </c>
      <c r="K35" s="243">
        <v>1267.198483095971</v>
      </c>
      <c r="L35" s="243">
        <v>1437.357454579861</v>
      </c>
      <c r="M35" s="243">
        <v>1243.0996142504455</v>
      </c>
      <c r="N35" s="491">
        <v>1287.9817565373437</v>
      </c>
      <c r="O35" s="462" t="s">
        <v>67</v>
      </c>
      <c r="P35" s="206"/>
      <c r="Q35" s="650" t="s">
        <v>66</v>
      </c>
      <c r="R35" s="651" t="s">
        <v>66</v>
      </c>
      <c r="S35" s="198"/>
    </row>
    <row r="36" spans="1:19" s="20" customFormat="1" ht="15" customHeight="1">
      <c r="A36" s="58" t="str">
        <f>Parameters!R33</f>
        <v>C31_C32</v>
      </c>
      <c r="B36" s="199" t="s">
        <v>218</v>
      </c>
      <c r="C36" s="199"/>
      <c r="D36" s="758" t="s">
        <v>638</v>
      </c>
      <c r="E36" s="758"/>
      <c r="F36" s="242">
        <v>917.4638570283755</v>
      </c>
      <c r="G36" s="224">
        <v>602.2259414640253</v>
      </c>
      <c r="H36" s="226">
        <v>563.6611057433529</v>
      </c>
      <c r="I36" s="242">
        <v>637.7210121884797</v>
      </c>
      <c r="J36" s="242">
        <v>805.3612673012105</v>
      </c>
      <c r="K36" s="242">
        <v>941.8019551913286</v>
      </c>
      <c r="L36" s="242">
        <v>1131.8055302702949</v>
      </c>
      <c r="M36" s="242">
        <v>966.735126832596</v>
      </c>
      <c r="N36" s="490">
        <v>1012.5911936327724</v>
      </c>
      <c r="O36" s="460" t="s">
        <v>218</v>
      </c>
      <c r="P36" s="204"/>
      <c r="Q36" s="644" t="s">
        <v>219</v>
      </c>
      <c r="R36" s="645" t="s">
        <v>219</v>
      </c>
      <c r="S36" s="198"/>
    </row>
    <row r="37" spans="1:19" s="19" customFormat="1" ht="15" customHeight="1">
      <c r="A37" s="58" t="str">
        <f>Parameters!R34</f>
        <v>C33</v>
      </c>
      <c r="B37" s="199" t="s">
        <v>220</v>
      </c>
      <c r="C37" s="199"/>
      <c r="D37" s="758" t="s">
        <v>639</v>
      </c>
      <c r="E37" s="758"/>
      <c r="F37" s="242">
        <v>272.74032008086834</v>
      </c>
      <c r="G37" s="224">
        <v>234.0963966951561</v>
      </c>
      <c r="H37" s="226">
        <v>248.51180329855296</v>
      </c>
      <c r="I37" s="242">
        <v>238.8511418638396</v>
      </c>
      <c r="J37" s="242">
        <v>286.82045124845683</v>
      </c>
      <c r="K37" s="242">
        <v>325.39652790464237</v>
      </c>
      <c r="L37" s="242">
        <v>305.55192430956623</v>
      </c>
      <c r="M37" s="242">
        <v>276.3644874178495</v>
      </c>
      <c r="N37" s="490">
        <v>275.39056290457137</v>
      </c>
      <c r="O37" s="460" t="s">
        <v>220</v>
      </c>
      <c r="P37" s="204"/>
      <c r="Q37" s="644" t="s">
        <v>221</v>
      </c>
      <c r="R37" s="645" t="s">
        <v>221</v>
      </c>
      <c r="S37" s="197"/>
    </row>
    <row r="38" spans="1:19" s="18" customFormat="1" ht="33" customHeight="1">
      <c r="A38" s="59" t="str">
        <f>Parameters!R35</f>
        <v>D</v>
      </c>
      <c r="B38" s="200" t="s">
        <v>47</v>
      </c>
      <c r="C38" s="200"/>
      <c r="D38" s="757" t="s">
        <v>640</v>
      </c>
      <c r="E38" s="757"/>
      <c r="F38" s="245">
        <v>27346.59272017888</v>
      </c>
      <c r="G38" s="223">
        <v>24785.231133805926</v>
      </c>
      <c r="H38" s="228">
        <v>26780.24428524616</v>
      </c>
      <c r="I38" s="245">
        <v>22802.69928595462</v>
      </c>
      <c r="J38" s="245">
        <v>22173.25974488993</v>
      </c>
      <c r="K38" s="245">
        <v>20834.86664580673</v>
      </c>
      <c r="L38" s="245">
        <v>18739.909669773908</v>
      </c>
      <c r="M38" s="245">
        <v>17805.65183573911</v>
      </c>
      <c r="N38" s="489">
        <v>18844.26748028663</v>
      </c>
      <c r="O38" s="461" t="s">
        <v>47</v>
      </c>
      <c r="P38" s="205"/>
      <c r="Q38" s="642" t="s">
        <v>222</v>
      </c>
      <c r="R38" s="643" t="s">
        <v>222</v>
      </c>
      <c r="S38" s="196"/>
    </row>
    <row r="39" spans="1:19" s="18" customFormat="1" ht="33" customHeight="1">
      <c r="A39" s="59" t="str">
        <f>Parameters!R36</f>
        <v>E</v>
      </c>
      <c r="B39" s="200" t="s">
        <v>55</v>
      </c>
      <c r="C39" s="200"/>
      <c r="D39" s="757" t="s">
        <v>641</v>
      </c>
      <c r="E39" s="757"/>
      <c r="F39" s="245">
        <v>3231.0974491218535</v>
      </c>
      <c r="G39" s="223">
        <v>2980.2822503197203</v>
      </c>
      <c r="H39" s="228">
        <v>2950.4790889330234</v>
      </c>
      <c r="I39" s="245">
        <v>2895.781012434857</v>
      </c>
      <c r="J39" s="245">
        <v>2999.4535884126385</v>
      </c>
      <c r="K39" s="245">
        <v>2715.207815303781</v>
      </c>
      <c r="L39" s="245">
        <v>2152.944256037264</v>
      </c>
      <c r="M39" s="245">
        <v>1933.5590225267465</v>
      </c>
      <c r="N39" s="489">
        <v>1856.5411691574552</v>
      </c>
      <c r="O39" s="461" t="s">
        <v>55</v>
      </c>
      <c r="P39" s="205"/>
      <c r="Q39" s="642" t="s">
        <v>54</v>
      </c>
      <c r="R39" s="643" t="s">
        <v>54</v>
      </c>
      <c r="S39" s="196"/>
    </row>
    <row r="40" spans="1:19" s="19" customFormat="1" ht="15" customHeight="1">
      <c r="A40" s="58" t="str">
        <f>Parameters!R37</f>
        <v>E36</v>
      </c>
      <c r="B40" s="199" t="s">
        <v>223</v>
      </c>
      <c r="C40" s="199"/>
      <c r="D40" s="758" t="s">
        <v>642</v>
      </c>
      <c r="E40" s="758"/>
      <c r="F40" s="242">
        <v>227.4728950692001</v>
      </c>
      <c r="G40" s="224">
        <v>183.76093572578463</v>
      </c>
      <c r="H40" s="226">
        <v>202.93612951776657</v>
      </c>
      <c r="I40" s="242">
        <v>197.49712656741335</v>
      </c>
      <c r="J40" s="242">
        <v>202.10426028082608</v>
      </c>
      <c r="K40" s="242">
        <v>190.9952018268516</v>
      </c>
      <c r="L40" s="242">
        <v>180.00402370615865</v>
      </c>
      <c r="M40" s="242">
        <v>162.3321716644092</v>
      </c>
      <c r="N40" s="490">
        <v>185.14479248269845</v>
      </c>
      <c r="O40" s="460" t="s">
        <v>223</v>
      </c>
      <c r="P40" s="204"/>
      <c r="Q40" s="644" t="s">
        <v>224</v>
      </c>
      <c r="R40" s="645" t="s">
        <v>224</v>
      </c>
      <c r="S40" s="197"/>
    </row>
    <row r="41" spans="1:19" s="19" customFormat="1" ht="37.5" customHeight="1">
      <c r="A41" s="58" t="str">
        <f>Parameters!R38</f>
        <v>E37-E39</v>
      </c>
      <c r="B41" s="199" t="s">
        <v>225</v>
      </c>
      <c r="C41" s="199"/>
      <c r="D41" s="758" t="s">
        <v>643</v>
      </c>
      <c r="E41" s="758"/>
      <c r="F41" s="242">
        <v>3003.6245540526534</v>
      </c>
      <c r="G41" s="224">
        <v>2796.5213145939356</v>
      </c>
      <c r="H41" s="226">
        <v>2747.542959415257</v>
      </c>
      <c r="I41" s="242">
        <v>2698.2838858674436</v>
      </c>
      <c r="J41" s="242">
        <v>2797.3493281318124</v>
      </c>
      <c r="K41" s="242">
        <v>2524.2126134769296</v>
      </c>
      <c r="L41" s="242">
        <v>1972.9402323311053</v>
      </c>
      <c r="M41" s="242">
        <v>1771.2268508623374</v>
      </c>
      <c r="N41" s="490">
        <v>1671.3963766747568</v>
      </c>
      <c r="O41" s="460" t="s">
        <v>225</v>
      </c>
      <c r="P41" s="204"/>
      <c r="Q41" s="644" t="s">
        <v>226</v>
      </c>
      <c r="R41" s="645" t="s">
        <v>226</v>
      </c>
      <c r="S41" s="197"/>
    </row>
    <row r="42" spans="1:19" s="18" customFormat="1" ht="20.25" customHeight="1">
      <c r="A42" s="61" t="str">
        <f>Parameters!R39</f>
        <v>F</v>
      </c>
      <c r="B42" s="200" t="s">
        <v>130</v>
      </c>
      <c r="C42" s="200"/>
      <c r="D42" s="757" t="s">
        <v>644</v>
      </c>
      <c r="E42" s="757"/>
      <c r="F42" s="245">
        <v>3318.5837038274017</v>
      </c>
      <c r="G42" s="223">
        <v>3259.6597920018485</v>
      </c>
      <c r="H42" s="228">
        <v>3031.1285662760074</v>
      </c>
      <c r="I42" s="245">
        <v>3073.842859827688</v>
      </c>
      <c r="J42" s="245">
        <v>3528.1915002138107</v>
      </c>
      <c r="K42" s="245">
        <v>3421.9176909139696</v>
      </c>
      <c r="L42" s="245">
        <v>3202.8883666381535</v>
      </c>
      <c r="M42" s="245">
        <v>3043.015224508471</v>
      </c>
      <c r="N42" s="489">
        <v>3114.6653685763367</v>
      </c>
      <c r="O42" s="461" t="s">
        <v>130</v>
      </c>
      <c r="P42" s="205"/>
      <c r="Q42" s="642" t="s">
        <v>131</v>
      </c>
      <c r="R42" s="643" t="s">
        <v>131</v>
      </c>
      <c r="S42" s="196"/>
    </row>
    <row r="43" spans="1:19" s="18" customFormat="1" ht="33.75" customHeight="1">
      <c r="A43" s="59" t="str">
        <f>Parameters!R40</f>
        <v>G</v>
      </c>
      <c r="B43" s="200" t="s">
        <v>57</v>
      </c>
      <c r="C43" s="200"/>
      <c r="D43" s="757" t="s">
        <v>645</v>
      </c>
      <c r="E43" s="757"/>
      <c r="F43" s="245">
        <v>4724.035284364489</v>
      </c>
      <c r="G43" s="223">
        <v>4708.468134330982</v>
      </c>
      <c r="H43" s="228">
        <v>4704.677908913985</v>
      </c>
      <c r="I43" s="245">
        <v>4186.202058614672</v>
      </c>
      <c r="J43" s="245">
        <v>3763.2612165150485</v>
      </c>
      <c r="K43" s="245">
        <v>3088.1702034929726</v>
      </c>
      <c r="L43" s="245">
        <v>2843.2878392561533</v>
      </c>
      <c r="M43" s="245">
        <v>2761.742836238561</v>
      </c>
      <c r="N43" s="489">
        <v>3100.166566048411</v>
      </c>
      <c r="O43" s="461" t="s">
        <v>57</v>
      </c>
      <c r="P43" s="205"/>
      <c r="Q43" s="642" t="s">
        <v>56</v>
      </c>
      <c r="R43" s="643" t="s">
        <v>56</v>
      </c>
      <c r="S43" s="196"/>
    </row>
    <row r="44" spans="1:19" s="18" customFormat="1" ht="24.75" customHeight="1">
      <c r="A44" s="58" t="str">
        <f>Parameters!R41</f>
        <v>G45</v>
      </c>
      <c r="B44" s="199" t="s">
        <v>227</v>
      </c>
      <c r="C44" s="199"/>
      <c r="D44" s="758" t="s">
        <v>646</v>
      </c>
      <c r="E44" s="758"/>
      <c r="F44" s="242">
        <v>591.2548224873965</v>
      </c>
      <c r="G44" s="224">
        <v>512.234083506598</v>
      </c>
      <c r="H44" s="226">
        <v>534.952558032571</v>
      </c>
      <c r="I44" s="242">
        <v>494.80090429913935</v>
      </c>
      <c r="J44" s="242">
        <v>443.4459474503286</v>
      </c>
      <c r="K44" s="242">
        <v>357.7364561236439</v>
      </c>
      <c r="L44" s="242">
        <v>316.2379395839645</v>
      </c>
      <c r="M44" s="242">
        <v>309.3426571821725</v>
      </c>
      <c r="N44" s="490">
        <v>347.05260145967173</v>
      </c>
      <c r="O44" s="460" t="s">
        <v>227</v>
      </c>
      <c r="P44" s="204"/>
      <c r="Q44" s="644" t="s">
        <v>228</v>
      </c>
      <c r="R44" s="645" t="s">
        <v>228</v>
      </c>
      <c r="S44" s="196"/>
    </row>
    <row r="45" spans="1:19" s="19" customFormat="1" ht="15" customHeight="1">
      <c r="A45" s="58" t="str">
        <f>Parameters!R42</f>
        <v>G46</v>
      </c>
      <c r="B45" s="199" t="s">
        <v>229</v>
      </c>
      <c r="C45" s="199"/>
      <c r="D45" s="758" t="s">
        <v>647</v>
      </c>
      <c r="E45" s="758"/>
      <c r="F45" s="242">
        <v>2527.953771981889</v>
      </c>
      <c r="G45" s="224">
        <v>2351.3209469627127</v>
      </c>
      <c r="H45" s="226">
        <v>2228.7162770054574</v>
      </c>
      <c r="I45" s="242">
        <v>1997.0582061221871</v>
      </c>
      <c r="J45" s="242">
        <v>1794.828653230878</v>
      </c>
      <c r="K45" s="242">
        <v>1509.8768044088838</v>
      </c>
      <c r="L45" s="242">
        <v>1408.2746136531023</v>
      </c>
      <c r="M45" s="242">
        <v>1378.9158079700467</v>
      </c>
      <c r="N45" s="490">
        <v>1574.8230812175602</v>
      </c>
      <c r="O45" s="460" t="s">
        <v>229</v>
      </c>
      <c r="P45" s="204"/>
      <c r="Q45" s="644" t="s">
        <v>230</v>
      </c>
      <c r="R45" s="645" t="s">
        <v>230</v>
      </c>
      <c r="S45" s="197"/>
    </row>
    <row r="46" spans="1:19" s="19" customFormat="1" ht="15" customHeight="1">
      <c r="A46" s="58" t="str">
        <f>Parameters!R43</f>
        <v>G47</v>
      </c>
      <c r="B46" s="199" t="s">
        <v>231</v>
      </c>
      <c r="C46" s="199"/>
      <c r="D46" s="758" t="s">
        <v>583</v>
      </c>
      <c r="E46" s="758"/>
      <c r="F46" s="242">
        <v>1604.826689895203</v>
      </c>
      <c r="G46" s="224">
        <v>1844.913103861672</v>
      </c>
      <c r="H46" s="226">
        <v>1941.0090738759568</v>
      </c>
      <c r="I46" s="242">
        <v>1694.3429481933454</v>
      </c>
      <c r="J46" s="242">
        <v>1524.986615833842</v>
      </c>
      <c r="K46" s="242">
        <v>1220.556942960445</v>
      </c>
      <c r="L46" s="242">
        <v>1118.7752860190867</v>
      </c>
      <c r="M46" s="242">
        <v>1073.4843710863415</v>
      </c>
      <c r="N46" s="490">
        <v>1178.290883371179</v>
      </c>
      <c r="O46" s="460" t="s">
        <v>231</v>
      </c>
      <c r="P46" s="204"/>
      <c r="Q46" s="644" t="s">
        <v>232</v>
      </c>
      <c r="R46" s="645" t="s">
        <v>232</v>
      </c>
      <c r="S46" s="197"/>
    </row>
    <row r="47" spans="1:19" s="19" customFormat="1" ht="20.25" customHeight="1">
      <c r="A47" s="59" t="str">
        <f>Parameters!R44</f>
        <v>H</v>
      </c>
      <c r="B47" s="200" t="s">
        <v>76</v>
      </c>
      <c r="C47" s="200"/>
      <c r="D47" s="757" t="s">
        <v>648</v>
      </c>
      <c r="E47" s="757"/>
      <c r="F47" s="245">
        <v>14288.35719080305</v>
      </c>
      <c r="G47" s="223">
        <v>9299.183132523058</v>
      </c>
      <c r="H47" s="228">
        <v>9028.116118216634</v>
      </c>
      <c r="I47" s="245">
        <v>8620.753922564421</v>
      </c>
      <c r="J47" s="245">
        <v>8158.335470389602</v>
      </c>
      <c r="K47" s="245">
        <v>7294.968773906251</v>
      </c>
      <c r="L47" s="245">
        <v>7117.765368701758</v>
      </c>
      <c r="M47" s="245">
        <v>6938.425303942051</v>
      </c>
      <c r="N47" s="489">
        <v>8064.4789483758195</v>
      </c>
      <c r="O47" s="461" t="s">
        <v>76</v>
      </c>
      <c r="P47" s="205"/>
      <c r="Q47" s="642" t="s">
        <v>75</v>
      </c>
      <c r="R47" s="643" t="s">
        <v>75</v>
      </c>
      <c r="S47" s="197"/>
    </row>
    <row r="48" spans="1:19" s="18" customFormat="1" ht="15" customHeight="1">
      <c r="A48" s="58" t="str">
        <f>Parameters!R45</f>
        <v>H49</v>
      </c>
      <c r="B48" s="199" t="s">
        <v>233</v>
      </c>
      <c r="C48" s="199"/>
      <c r="D48" s="758" t="s">
        <v>649</v>
      </c>
      <c r="E48" s="758"/>
      <c r="F48" s="242">
        <v>13175.691735894625</v>
      </c>
      <c r="G48" s="224">
        <v>8366.412041921281</v>
      </c>
      <c r="H48" s="226">
        <v>7958.710955781269</v>
      </c>
      <c r="I48" s="242">
        <v>7577.556449555429</v>
      </c>
      <c r="J48" s="242">
        <v>7160.520236801366</v>
      </c>
      <c r="K48" s="242">
        <v>6438.959028564669</v>
      </c>
      <c r="L48" s="242">
        <v>6292.627461659945</v>
      </c>
      <c r="M48" s="242">
        <v>6122.40264053722</v>
      </c>
      <c r="N48" s="490">
        <v>7152.725874458024</v>
      </c>
      <c r="O48" s="460" t="s">
        <v>233</v>
      </c>
      <c r="P48" s="204"/>
      <c r="Q48" s="644" t="s">
        <v>234</v>
      </c>
      <c r="R48" s="645" t="s">
        <v>234</v>
      </c>
      <c r="S48" s="196"/>
    </row>
    <row r="49" spans="1:19" s="18" customFormat="1" ht="15" customHeight="1">
      <c r="A49" s="58" t="str">
        <f>Parameters!R46</f>
        <v>H50</v>
      </c>
      <c r="B49" s="199" t="s">
        <v>235</v>
      </c>
      <c r="C49" s="199"/>
      <c r="D49" s="758" t="s">
        <v>650</v>
      </c>
      <c r="E49" s="758"/>
      <c r="F49" s="242">
        <v>104.07118149619475</v>
      </c>
      <c r="G49" s="224">
        <v>60.05028737355556</v>
      </c>
      <c r="H49" s="226">
        <v>50.25627089030216</v>
      </c>
      <c r="I49" s="242">
        <v>39.33073913867935</v>
      </c>
      <c r="J49" s="242">
        <v>55.91442218406108</v>
      </c>
      <c r="K49" s="242">
        <v>49.994963503538514</v>
      </c>
      <c r="L49" s="242">
        <v>46.26034945469745</v>
      </c>
      <c r="M49" s="242">
        <v>45.3786283994623</v>
      </c>
      <c r="N49" s="490">
        <v>62.5600027535972</v>
      </c>
      <c r="O49" s="460" t="s">
        <v>235</v>
      </c>
      <c r="P49" s="204"/>
      <c r="Q49" s="644" t="s">
        <v>133</v>
      </c>
      <c r="R49" s="645" t="s">
        <v>133</v>
      </c>
      <c r="S49" s="196"/>
    </row>
    <row r="50" spans="1:19" s="19" customFormat="1" ht="15" customHeight="1">
      <c r="A50" s="58" t="str">
        <f>Parameters!R47</f>
        <v>H51</v>
      </c>
      <c r="B50" s="199" t="s">
        <v>236</v>
      </c>
      <c r="C50" s="199"/>
      <c r="D50" s="758" t="s">
        <v>651</v>
      </c>
      <c r="E50" s="758"/>
      <c r="F50" s="242">
        <v>321.1915776099722</v>
      </c>
      <c r="G50" s="224">
        <v>328.7820669760379</v>
      </c>
      <c r="H50" s="226">
        <v>323.8651082445499</v>
      </c>
      <c r="I50" s="242">
        <v>346.70028003871164</v>
      </c>
      <c r="J50" s="242">
        <v>370.2532869091972</v>
      </c>
      <c r="K50" s="242">
        <v>321.6230440569226</v>
      </c>
      <c r="L50" s="242">
        <v>325.5475130609218</v>
      </c>
      <c r="M50" s="242">
        <v>333.02549376012416</v>
      </c>
      <c r="N50" s="490">
        <v>347.3511677537709</v>
      </c>
      <c r="O50" s="460" t="s">
        <v>236</v>
      </c>
      <c r="P50" s="204"/>
      <c r="Q50" s="644" t="s">
        <v>134</v>
      </c>
      <c r="R50" s="645" t="s">
        <v>134</v>
      </c>
      <c r="S50" s="197"/>
    </row>
    <row r="51" spans="1:19" s="19" customFormat="1" ht="15" customHeight="1">
      <c r="A51" s="58" t="str">
        <f>Parameters!R48</f>
        <v>H52</v>
      </c>
      <c r="B51" s="199" t="s">
        <v>237</v>
      </c>
      <c r="C51" s="199"/>
      <c r="D51" s="758" t="s">
        <v>652</v>
      </c>
      <c r="E51" s="758"/>
      <c r="F51" s="242">
        <v>566.90810802966</v>
      </c>
      <c r="G51" s="224">
        <v>406.33384277345044</v>
      </c>
      <c r="H51" s="226">
        <v>559.7697827844129</v>
      </c>
      <c r="I51" s="242">
        <v>536.3090105910121</v>
      </c>
      <c r="J51" s="242">
        <v>457.75623416947843</v>
      </c>
      <c r="K51" s="242">
        <v>389.5080802724294</v>
      </c>
      <c r="L51" s="242">
        <v>365.5375578693223</v>
      </c>
      <c r="M51" s="242">
        <v>355.1167008226113</v>
      </c>
      <c r="N51" s="490">
        <v>411.9389128356414</v>
      </c>
      <c r="O51" s="460" t="s">
        <v>237</v>
      </c>
      <c r="P51" s="204"/>
      <c r="Q51" s="644" t="s">
        <v>238</v>
      </c>
      <c r="R51" s="645" t="s">
        <v>238</v>
      </c>
      <c r="S51" s="197"/>
    </row>
    <row r="52" spans="1:19" s="19" customFormat="1" ht="15" customHeight="1">
      <c r="A52" s="58" t="str">
        <f>Parameters!R49</f>
        <v>H53</v>
      </c>
      <c r="B52" s="199" t="s">
        <v>239</v>
      </c>
      <c r="C52" s="199"/>
      <c r="D52" s="758" t="s">
        <v>653</v>
      </c>
      <c r="E52" s="758"/>
      <c r="F52" s="242">
        <v>120.49458777259876</v>
      </c>
      <c r="G52" s="224">
        <v>137.60489347873286</v>
      </c>
      <c r="H52" s="226">
        <v>135.51400051609997</v>
      </c>
      <c r="I52" s="242">
        <v>120.85744324058982</v>
      </c>
      <c r="J52" s="242">
        <v>113.89129032549963</v>
      </c>
      <c r="K52" s="242">
        <v>94.88365750869134</v>
      </c>
      <c r="L52" s="242">
        <v>87.79248665687159</v>
      </c>
      <c r="M52" s="242">
        <v>82.50184042263417</v>
      </c>
      <c r="N52" s="490">
        <v>89.90299057478609</v>
      </c>
      <c r="O52" s="460" t="s">
        <v>239</v>
      </c>
      <c r="P52" s="204"/>
      <c r="Q52" s="644" t="s">
        <v>240</v>
      </c>
      <c r="R52" s="645" t="s">
        <v>240</v>
      </c>
      <c r="S52" s="197"/>
    </row>
    <row r="53" spans="1:19" s="18" customFormat="1" ht="34.5" customHeight="1">
      <c r="A53" s="59" t="str">
        <f>Parameters!R50</f>
        <v>I</v>
      </c>
      <c r="B53" s="200" t="s">
        <v>132</v>
      </c>
      <c r="C53" s="200"/>
      <c r="D53" s="757" t="s">
        <v>654</v>
      </c>
      <c r="E53" s="757"/>
      <c r="F53" s="245">
        <v>325.3157319964462</v>
      </c>
      <c r="G53" s="223">
        <v>323.7604574099917</v>
      </c>
      <c r="H53" s="228">
        <v>323.7167842815246</v>
      </c>
      <c r="I53" s="245">
        <v>298.0256608466664</v>
      </c>
      <c r="J53" s="245">
        <v>300.80919676217644</v>
      </c>
      <c r="K53" s="245">
        <v>257.9250352047733</v>
      </c>
      <c r="L53" s="245">
        <v>240.41297621888864</v>
      </c>
      <c r="M53" s="245">
        <v>232.14937044048085</v>
      </c>
      <c r="N53" s="489">
        <v>261.4086784722454</v>
      </c>
      <c r="O53" s="461" t="s">
        <v>132</v>
      </c>
      <c r="P53" s="205"/>
      <c r="Q53" s="642" t="s">
        <v>241</v>
      </c>
      <c r="R53" s="643" t="s">
        <v>241</v>
      </c>
      <c r="S53" s="196"/>
    </row>
    <row r="54" spans="1:19" s="18" customFormat="1" ht="21" customHeight="1">
      <c r="A54" s="59" t="str">
        <f>Parameters!R51</f>
        <v>J</v>
      </c>
      <c r="B54" s="200" t="s">
        <v>78</v>
      </c>
      <c r="C54" s="200"/>
      <c r="D54" s="757" t="s">
        <v>655</v>
      </c>
      <c r="E54" s="757"/>
      <c r="F54" s="245">
        <v>297.68967925070854</v>
      </c>
      <c r="G54" s="223">
        <v>318.23863885462436</v>
      </c>
      <c r="H54" s="228">
        <v>337.5747107571093</v>
      </c>
      <c r="I54" s="245">
        <v>298.5243655558182</v>
      </c>
      <c r="J54" s="245">
        <v>286.8703836518734</v>
      </c>
      <c r="K54" s="245">
        <v>241.57679471577762</v>
      </c>
      <c r="L54" s="245">
        <v>230.64198008042865</v>
      </c>
      <c r="M54" s="245">
        <v>233.92283673662791</v>
      </c>
      <c r="N54" s="489">
        <v>260.27338762972704</v>
      </c>
      <c r="O54" s="461" t="s">
        <v>78</v>
      </c>
      <c r="P54" s="205"/>
      <c r="Q54" s="642" t="s">
        <v>77</v>
      </c>
      <c r="R54" s="643" t="s">
        <v>77</v>
      </c>
      <c r="S54" s="196"/>
    </row>
    <row r="55" spans="1:19" s="18" customFormat="1" ht="37.5" customHeight="1">
      <c r="A55" s="60" t="str">
        <f>Parameters!R52</f>
        <v>J58-J60</v>
      </c>
      <c r="B55" s="201" t="s">
        <v>69</v>
      </c>
      <c r="C55" s="201"/>
      <c r="D55" s="759" t="s">
        <v>656</v>
      </c>
      <c r="E55" s="759"/>
      <c r="F55" s="243">
        <v>81.83509495355881</v>
      </c>
      <c r="G55" s="225">
        <v>99.1091355550341</v>
      </c>
      <c r="H55" s="227">
        <v>95.75021053211819</v>
      </c>
      <c r="I55" s="243">
        <v>77.38105105678969</v>
      </c>
      <c r="J55" s="243">
        <v>75.48809410361886</v>
      </c>
      <c r="K55" s="243">
        <v>61.125795799275316</v>
      </c>
      <c r="L55" s="243">
        <v>58.67336038696741</v>
      </c>
      <c r="M55" s="243">
        <v>55.419309250646066</v>
      </c>
      <c r="N55" s="491">
        <v>50.32344947444525</v>
      </c>
      <c r="O55" s="462" t="s">
        <v>69</v>
      </c>
      <c r="P55" s="206"/>
      <c r="Q55" s="650" t="s">
        <v>68</v>
      </c>
      <c r="R55" s="651" t="s">
        <v>68</v>
      </c>
      <c r="S55" s="196"/>
    </row>
    <row r="56" spans="1:19" s="19" customFormat="1" ht="15" customHeight="1">
      <c r="A56" s="58" t="str">
        <f>Parameters!R53</f>
        <v>J58</v>
      </c>
      <c r="B56" s="199" t="s">
        <v>242</v>
      </c>
      <c r="C56" s="199"/>
      <c r="D56" s="758" t="s">
        <v>584</v>
      </c>
      <c r="E56" s="758"/>
      <c r="F56" s="242">
        <v>48.34552184564881</v>
      </c>
      <c r="G56" s="224">
        <v>60.570416608893666</v>
      </c>
      <c r="H56" s="226">
        <v>58.084846607951974</v>
      </c>
      <c r="I56" s="242">
        <v>43.36736994158417</v>
      </c>
      <c r="J56" s="242">
        <v>42.02401013054354</v>
      </c>
      <c r="K56" s="242">
        <v>33.22590163423614</v>
      </c>
      <c r="L56" s="242">
        <v>30.93665711780686</v>
      </c>
      <c r="M56" s="242">
        <v>27.774741359545487</v>
      </c>
      <c r="N56" s="490">
        <v>29.295174177670923</v>
      </c>
      <c r="O56" s="460" t="s">
        <v>242</v>
      </c>
      <c r="P56" s="204"/>
      <c r="Q56" s="644" t="s">
        <v>243</v>
      </c>
      <c r="R56" s="645" t="s">
        <v>243</v>
      </c>
      <c r="S56" s="197"/>
    </row>
    <row r="57" spans="1:19" s="19" customFormat="1" ht="37.5" customHeight="1">
      <c r="A57" s="58" t="str">
        <f>Parameters!R54</f>
        <v>J59_J60</v>
      </c>
      <c r="B57" s="199" t="s">
        <v>244</v>
      </c>
      <c r="C57" s="199"/>
      <c r="D57" s="758" t="s">
        <v>657</v>
      </c>
      <c r="E57" s="758"/>
      <c r="F57" s="242">
        <v>33.48957310791</v>
      </c>
      <c r="G57" s="224">
        <v>38.53871894614043</v>
      </c>
      <c r="H57" s="226">
        <v>37.66536392416622</v>
      </c>
      <c r="I57" s="242">
        <v>34.01368111520552</v>
      </c>
      <c r="J57" s="242">
        <v>33.46408397307533</v>
      </c>
      <c r="K57" s="242">
        <v>27.89989416503918</v>
      </c>
      <c r="L57" s="242">
        <v>27.73670326916055</v>
      </c>
      <c r="M57" s="242">
        <v>27.64456789110058</v>
      </c>
      <c r="N57" s="490">
        <v>21.028275296774325</v>
      </c>
      <c r="O57" s="460" t="s">
        <v>244</v>
      </c>
      <c r="P57" s="204"/>
      <c r="Q57" s="644" t="s">
        <v>245</v>
      </c>
      <c r="R57" s="645" t="s">
        <v>245</v>
      </c>
      <c r="S57" s="197"/>
    </row>
    <row r="58" spans="1:19" s="19" customFormat="1" ht="15" customHeight="1">
      <c r="A58" s="60" t="str">
        <f>Parameters!R55</f>
        <v>J61</v>
      </c>
      <c r="B58" s="201" t="s">
        <v>246</v>
      </c>
      <c r="C58" s="201"/>
      <c r="D58" s="759" t="s">
        <v>658</v>
      </c>
      <c r="E58" s="759"/>
      <c r="F58" s="243">
        <v>118.48480533376795</v>
      </c>
      <c r="G58" s="225">
        <v>109.75157010492222</v>
      </c>
      <c r="H58" s="227">
        <v>114.80714696916745</v>
      </c>
      <c r="I58" s="243">
        <v>113.85920753720343</v>
      </c>
      <c r="J58" s="243">
        <v>76.13776635667482</v>
      </c>
      <c r="K58" s="243">
        <v>78.78299779737446</v>
      </c>
      <c r="L58" s="243">
        <v>70.77736423088929</v>
      </c>
      <c r="M58" s="243">
        <v>69.79121316175221</v>
      </c>
      <c r="N58" s="491">
        <v>82.80835301419955</v>
      </c>
      <c r="O58" s="462" t="s">
        <v>246</v>
      </c>
      <c r="P58" s="206"/>
      <c r="Q58" s="650" t="s">
        <v>247</v>
      </c>
      <c r="R58" s="651" t="s">
        <v>247</v>
      </c>
      <c r="S58" s="197"/>
    </row>
    <row r="59" spans="1:19" s="18" customFormat="1" ht="37.5" customHeight="1">
      <c r="A59" s="60" t="str">
        <f>Parameters!R56</f>
        <v>J62_J63</v>
      </c>
      <c r="B59" s="201" t="s">
        <v>249</v>
      </c>
      <c r="C59" s="201"/>
      <c r="D59" s="759" t="s">
        <v>659</v>
      </c>
      <c r="E59" s="759"/>
      <c r="F59" s="243">
        <v>97.36977896338176</v>
      </c>
      <c r="G59" s="225">
        <v>109.37793319466806</v>
      </c>
      <c r="H59" s="227">
        <v>127.01735325582362</v>
      </c>
      <c r="I59" s="243">
        <v>107.28410696182505</v>
      </c>
      <c r="J59" s="243">
        <v>135.24452319157976</v>
      </c>
      <c r="K59" s="243">
        <v>101.66800111912785</v>
      </c>
      <c r="L59" s="243">
        <v>101.19125546257197</v>
      </c>
      <c r="M59" s="243">
        <v>108.71231432422967</v>
      </c>
      <c r="N59" s="491">
        <v>127.14158514108226</v>
      </c>
      <c r="O59" s="462" t="s">
        <v>249</v>
      </c>
      <c r="P59" s="206"/>
      <c r="Q59" s="650" t="s">
        <v>248</v>
      </c>
      <c r="R59" s="651" t="s">
        <v>248</v>
      </c>
      <c r="S59" s="196"/>
    </row>
    <row r="60" spans="1:19" s="18" customFormat="1" ht="20.25" customHeight="1">
      <c r="A60" s="59" t="str">
        <f>Parameters!R57</f>
        <v>K</v>
      </c>
      <c r="B60" s="200" t="s">
        <v>80</v>
      </c>
      <c r="C60" s="200"/>
      <c r="D60" s="757" t="s">
        <v>660</v>
      </c>
      <c r="E60" s="757"/>
      <c r="F60" s="245">
        <v>1412.516202432178</v>
      </c>
      <c r="G60" s="223">
        <v>1543.9641825157228</v>
      </c>
      <c r="H60" s="228">
        <v>1534.1793915631597</v>
      </c>
      <c r="I60" s="245">
        <v>1530.541203863526</v>
      </c>
      <c r="J60" s="245">
        <v>1498.4579228213668</v>
      </c>
      <c r="K60" s="245">
        <v>1254.3700849110244</v>
      </c>
      <c r="L60" s="245">
        <v>1171.097542605674</v>
      </c>
      <c r="M60" s="245">
        <v>1133.5031555381502</v>
      </c>
      <c r="N60" s="489">
        <v>1311.9413724027436</v>
      </c>
      <c r="O60" s="461" t="s">
        <v>80</v>
      </c>
      <c r="P60" s="205"/>
      <c r="Q60" s="642" t="s">
        <v>79</v>
      </c>
      <c r="R60" s="643" t="s">
        <v>79</v>
      </c>
      <c r="S60" s="196"/>
    </row>
    <row r="61" spans="1:19" s="19" customFormat="1" ht="15" customHeight="1">
      <c r="A61" s="58" t="str">
        <f>Parameters!R58</f>
        <v>K64</v>
      </c>
      <c r="B61" s="199" t="s">
        <v>250</v>
      </c>
      <c r="C61" s="199"/>
      <c r="D61" s="758" t="s">
        <v>661</v>
      </c>
      <c r="E61" s="758"/>
      <c r="F61" s="242">
        <v>552.3647342404803</v>
      </c>
      <c r="G61" s="224">
        <v>556.2660781566722</v>
      </c>
      <c r="H61" s="226">
        <v>540.6422194257016</v>
      </c>
      <c r="I61" s="242">
        <v>532.878757038115</v>
      </c>
      <c r="J61" s="242">
        <v>481.42617524210334</v>
      </c>
      <c r="K61" s="242">
        <v>409.26381094343543</v>
      </c>
      <c r="L61" s="242">
        <v>402.4479342952883</v>
      </c>
      <c r="M61" s="242">
        <v>381.25157024291065</v>
      </c>
      <c r="N61" s="490">
        <v>428.48315049884104</v>
      </c>
      <c r="O61" s="460" t="s">
        <v>250</v>
      </c>
      <c r="P61" s="204"/>
      <c r="Q61" s="644" t="s">
        <v>251</v>
      </c>
      <c r="R61" s="645" t="s">
        <v>251</v>
      </c>
      <c r="S61" s="197"/>
    </row>
    <row r="62" spans="1:19" s="19" customFormat="1" ht="24.75" customHeight="1">
      <c r="A62" s="58" t="str">
        <f>Parameters!R59</f>
        <v>K65</v>
      </c>
      <c r="B62" s="199" t="s">
        <v>253</v>
      </c>
      <c r="C62" s="199"/>
      <c r="D62" s="758" t="s">
        <v>662</v>
      </c>
      <c r="E62" s="758"/>
      <c r="F62" s="242">
        <v>764.6294852376924</v>
      </c>
      <c r="G62" s="224">
        <v>900.5472037997663</v>
      </c>
      <c r="H62" s="226">
        <v>897.607314331714</v>
      </c>
      <c r="I62" s="242">
        <v>907.2171689439535</v>
      </c>
      <c r="J62" s="242">
        <v>929.1748878621153</v>
      </c>
      <c r="K62" s="242">
        <v>770.3339408083872</v>
      </c>
      <c r="L62" s="242">
        <v>703.026682517395</v>
      </c>
      <c r="M62" s="242">
        <v>686.330037464327</v>
      </c>
      <c r="N62" s="490">
        <v>808.9234776184774</v>
      </c>
      <c r="O62" s="460" t="s">
        <v>253</v>
      </c>
      <c r="P62" s="204"/>
      <c r="Q62" s="644" t="s">
        <v>252</v>
      </c>
      <c r="R62" s="645" t="s">
        <v>252</v>
      </c>
      <c r="S62" s="197"/>
    </row>
    <row r="63" spans="1:19" s="19" customFormat="1" ht="15" customHeight="1">
      <c r="A63" s="58" t="str">
        <f>Parameters!R60</f>
        <v>K66</v>
      </c>
      <c r="B63" s="199" t="s">
        <v>255</v>
      </c>
      <c r="C63" s="199"/>
      <c r="D63" s="758" t="s">
        <v>663</v>
      </c>
      <c r="E63" s="758"/>
      <c r="F63" s="242">
        <v>95.52198295400545</v>
      </c>
      <c r="G63" s="224">
        <v>87.1509005592843</v>
      </c>
      <c r="H63" s="226">
        <v>95.92985780574425</v>
      </c>
      <c r="I63" s="242">
        <v>90.44527788145754</v>
      </c>
      <c r="J63" s="242">
        <v>87.85685971714825</v>
      </c>
      <c r="K63" s="242">
        <v>74.77233315920179</v>
      </c>
      <c r="L63" s="242">
        <v>65.62292579299084</v>
      </c>
      <c r="M63" s="242">
        <v>65.92154783091244</v>
      </c>
      <c r="N63" s="490">
        <v>74.53474428542512</v>
      </c>
      <c r="O63" s="460" t="s">
        <v>255</v>
      </c>
      <c r="P63" s="204"/>
      <c r="Q63" s="644" t="s">
        <v>254</v>
      </c>
      <c r="R63" s="645" t="s">
        <v>254</v>
      </c>
      <c r="S63" s="197"/>
    </row>
    <row r="64" spans="1:19" s="19" customFormat="1" ht="20.25" customHeight="1">
      <c r="A64" s="59" t="str">
        <f>Parameters!R61</f>
        <v>L</v>
      </c>
      <c r="B64" s="200" t="s">
        <v>135</v>
      </c>
      <c r="C64" s="200"/>
      <c r="D64" s="757" t="s">
        <v>585</v>
      </c>
      <c r="E64" s="757"/>
      <c r="F64" s="245">
        <v>344.26197279034477</v>
      </c>
      <c r="G64" s="223">
        <v>357.02158473874556</v>
      </c>
      <c r="H64" s="228">
        <v>388.67733313540623</v>
      </c>
      <c r="I64" s="245">
        <v>428.81454512258404</v>
      </c>
      <c r="J64" s="245">
        <v>364.6408191927309</v>
      </c>
      <c r="K64" s="245">
        <v>280.18848383729795</v>
      </c>
      <c r="L64" s="245">
        <v>266.975410469913</v>
      </c>
      <c r="M64" s="245">
        <v>257.8651147320153</v>
      </c>
      <c r="N64" s="489">
        <v>292.4746428744637</v>
      </c>
      <c r="O64" s="461" t="s">
        <v>135</v>
      </c>
      <c r="P64" s="205"/>
      <c r="Q64" s="642" t="s">
        <v>116</v>
      </c>
      <c r="R64" s="643" t="s">
        <v>116</v>
      </c>
      <c r="S64" s="197"/>
    </row>
    <row r="65" spans="1:19" s="19" customFormat="1" ht="21" customHeight="1">
      <c r="A65" s="59" t="str">
        <f>Parameters!R63</f>
        <v>M</v>
      </c>
      <c r="B65" s="200" t="s">
        <v>81</v>
      </c>
      <c r="C65" s="200"/>
      <c r="D65" s="757" t="s">
        <v>586</v>
      </c>
      <c r="E65" s="757"/>
      <c r="F65" s="245">
        <v>589.2027221353258</v>
      </c>
      <c r="G65" s="223">
        <v>634.5667029485475</v>
      </c>
      <c r="H65" s="228">
        <v>641.2026320805326</v>
      </c>
      <c r="I65" s="245">
        <v>588.9001527243508</v>
      </c>
      <c r="J65" s="245">
        <v>553.6477999033232</v>
      </c>
      <c r="K65" s="245">
        <v>496.0481929581419</v>
      </c>
      <c r="L65" s="245">
        <v>456.9111235054129</v>
      </c>
      <c r="M65" s="245">
        <v>449.95053757650965</v>
      </c>
      <c r="N65" s="489">
        <v>496.8104092524885</v>
      </c>
      <c r="O65" s="461" t="s">
        <v>81</v>
      </c>
      <c r="P65" s="205"/>
      <c r="Q65" s="642" t="s">
        <v>82</v>
      </c>
      <c r="R65" s="643" t="s">
        <v>82</v>
      </c>
      <c r="S65" s="197"/>
    </row>
    <row r="66" spans="1:19" s="19" customFormat="1" ht="54.75" customHeight="1">
      <c r="A66" s="60" t="str">
        <f>Parameters!R64</f>
        <v>M69-M71</v>
      </c>
      <c r="B66" s="201" t="s">
        <v>71</v>
      </c>
      <c r="C66" s="201"/>
      <c r="D66" s="759" t="s">
        <v>587</v>
      </c>
      <c r="E66" s="759"/>
      <c r="F66" s="243">
        <v>371.0637771535444</v>
      </c>
      <c r="G66" s="225">
        <v>406.2159146992406</v>
      </c>
      <c r="H66" s="227">
        <v>413.8388112715237</v>
      </c>
      <c r="I66" s="243">
        <v>369.3138211457827</v>
      </c>
      <c r="J66" s="243">
        <v>357.92497508189774</v>
      </c>
      <c r="K66" s="243">
        <v>320.8955322071172</v>
      </c>
      <c r="L66" s="243">
        <v>301.8470647433348</v>
      </c>
      <c r="M66" s="243">
        <v>291.9486655751733</v>
      </c>
      <c r="N66" s="491">
        <v>315.3822356353791</v>
      </c>
      <c r="O66" s="462" t="s">
        <v>71</v>
      </c>
      <c r="P66" s="206"/>
      <c r="Q66" s="650" t="s">
        <v>70</v>
      </c>
      <c r="R66" s="651" t="s">
        <v>70</v>
      </c>
      <c r="S66" s="197"/>
    </row>
    <row r="67" spans="1:19" s="18" customFormat="1" ht="24.75" customHeight="1">
      <c r="A67" s="58" t="str">
        <f>Parameters!R65</f>
        <v>M69_M70</v>
      </c>
      <c r="B67" s="199" t="s">
        <v>258</v>
      </c>
      <c r="C67" s="199"/>
      <c r="D67" s="758" t="s">
        <v>588</v>
      </c>
      <c r="E67" s="758"/>
      <c r="F67" s="242">
        <v>216.46511273255607</v>
      </c>
      <c r="G67" s="224">
        <v>234.6100376125301</v>
      </c>
      <c r="H67" s="226">
        <v>244.0158536510694</v>
      </c>
      <c r="I67" s="242">
        <v>214.62587752428118</v>
      </c>
      <c r="J67" s="242">
        <v>217.60623180936187</v>
      </c>
      <c r="K67" s="242">
        <v>201.09316099822823</v>
      </c>
      <c r="L67" s="242">
        <v>193.1759511359691</v>
      </c>
      <c r="M67" s="242">
        <v>187.48516331238028</v>
      </c>
      <c r="N67" s="490">
        <v>210.57483354137247</v>
      </c>
      <c r="O67" s="460" t="s">
        <v>258</v>
      </c>
      <c r="P67" s="204"/>
      <c r="Q67" s="644" t="s">
        <v>257</v>
      </c>
      <c r="R67" s="645" t="s">
        <v>257</v>
      </c>
      <c r="S67" s="196"/>
    </row>
    <row r="68" spans="1:19" s="18" customFormat="1" ht="15" customHeight="1">
      <c r="A68" s="58" t="str">
        <f>Parameters!R66</f>
        <v>M71</v>
      </c>
      <c r="B68" s="199" t="s">
        <v>260</v>
      </c>
      <c r="C68" s="199"/>
      <c r="D68" s="758" t="s">
        <v>589</v>
      </c>
      <c r="E68" s="758"/>
      <c r="F68" s="242">
        <v>154.5986644209883</v>
      </c>
      <c r="G68" s="224">
        <v>171.6058770867105</v>
      </c>
      <c r="H68" s="226">
        <v>169.82295762045428</v>
      </c>
      <c r="I68" s="242">
        <v>154.68794362150152</v>
      </c>
      <c r="J68" s="242">
        <v>140.31874327253587</v>
      </c>
      <c r="K68" s="242">
        <v>119.80237120888899</v>
      </c>
      <c r="L68" s="242">
        <v>108.6711136073657</v>
      </c>
      <c r="M68" s="242">
        <v>104.46350226279307</v>
      </c>
      <c r="N68" s="490">
        <v>104.80740209400665</v>
      </c>
      <c r="O68" s="460" t="s">
        <v>260</v>
      </c>
      <c r="P68" s="204"/>
      <c r="Q68" s="644" t="s">
        <v>259</v>
      </c>
      <c r="R68" s="645" t="s">
        <v>259</v>
      </c>
      <c r="S68" s="196"/>
    </row>
    <row r="69" spans="1:19" s="18" customFormat="1" ht="15" customHeight="1">
      <c r="A69" s="60" t="str">
        <f>Parameters!R67</f>
        <v>M72</v>
      </c>
      <c r="B69" s="201" t="s">
        <v>261</v>
      </c>
      <c r="C69" s="201"/>
      <c r="D69" s="759" t="s">
        <v>590</v>
      </c>
      <c r="E69" s="759"/>
      <c r="F69" s="243">
        <v>55.963811072130945</v>
      </c>
      <c r="G69" s="225">
        <v>54.628669121031024</v>
      </c>
      <c r="H69" s="227">
        <v>71.88475099714793</v>
      </c>
      <c r="I69" s="243">
        <v>56.03884167670485</v>
      </c>
      <c r="J69" s="243">
        <v>54.28081627253292</v>
      </c>
      <c r="K69" s="243">
        <v>49.250898737896875</v>
      </c>
      <c r="L69" s="243">
        <v>40.090090497757</v>
      </c>
      <c r="M69" s="243">
        <v>38.80825843416576</v>
      </c>
      <c r="N69" s="491">
        <v>41.44577731421026</v>
      </c>
      <c r="O69" s="462" t="s">
        <v>261</v>
      </c>
      <c r="P69" s="206"/>
      <c r="Q69" s="650" t="s">
        <v>262</v>
      </c>
      <c r="R69" s="651" t="s">
        <v>262</v>
      </c>
      <c r="S69" s="196"/>
    </row>
    <row r="70" spans="1:19" s="18" customFormat="1" ht="25.5" customHeight="1">
      <c r="A70" s="60" t="str">
        <f>Parameters!R68</f>
        <v>M73-M75</v>
      </c>
      <c r="B70" s="201" t="s">
        <v>73</v>
      </c>
      <c r="C70" s="201"/>
      <c r="D70" s="759" t="s">
        <v>591</v>
      </c>
      <c r="E70" s="759"/>
      <c r="F70" s="243">
        <v>162.17513390965036</v>
      </c>
      <c r="G70" s="225">
        <v>173.7221191282758</v>
      </c>
      <c r="H70" s="227">
        <v>155.47906981186088</v>
      </c>
      <c r="I70" s="243">
        <v>163.54748990186334</v>
      </c>
      <c r="J70" s="243">
        <v>141.4420085488925</v>
      </c>
      <c r="K70" s="243">
        <v>125.90176201312784</v>
      </c>
      <c r="L70" s="243">
        <v>114.9739682643211</v>
      </c>
      <c r="M70" s="243">
        <v>119.19361356717062</v>
      </c>
      <c r="N70" s="491">
        <v>139.9823963028991</v>
      </c>
      <c r="O70" s="462" t="s">
        <v>73</v>
      </c>
      <c r="P70" s="206"/>
      <c r="Q70" s="650" t="s">
        <v>72</v>
      </c>
      <c r="R70" s="651" t="s">
        <v>72</v>
      </c>
      <c r="S70" s="196"/>
    </row>
    <row r="71" spans="1:19" s="18" customFormat="1" ht="15" customHeight="1">
      <c r="A71" s="58" t="str">
        <f>Parameters!R69</f>
        <v>M73</v>
      </c>
      <c r="B71" s="199" t="s">
        <v>263</v>
      </c>
      <c r="C71" s="199"/>
      <c r="D71" s="758" t="s">
        <v>592</v>
      </c>
      <c r="E71" s="758"/>
      <c r="F71" s="242">
        <v>101.40583061745014</v>
      </c>
      <c r="G71" s="224">
        <v>105.56554651369564</v>
      </c>
      <c r="H71" s="226">
        <v>104.00730949943326</v>
      </c>
      <c r="I71" s="242">
        <v>101.41695732974696</v>
      </c>
      <c r="J71" s="242">
        <v>88.95846133054064</v>
      </c>
      <c r="K71" s="242">
        <v>81.43237202030019</v>
      </c>
      <c r="L71" s="242">
        <v>74.99336407735652</v>
      </c>
      <c r="M71" s="242">
        <v>76.52314016761267</v>
      </c>
      <c r="N71" s="490">
        <v>85.13105555150483</v>
      </c>
      <c r="O71" s="460" t="s">
        <v>263</v>
      </c>
      <c r="P71" s="204"/>
      <c r="Q71" s="644" t="s">
        <v>264</v>
      </c>
      <c r="R71" s="645" t="s">
        <v>264</v>
      </c>
      <c r="S71" s="196"/>
    </row>
    <row r="72" spans="1:19" s="19" customFormat="1" ht="15" customHeight="1">
      <c r="A72" s="58" t="str">
        <f>Parameters!R70</f>
        <v>M74_M75</v>
      </c>
      <c r="B72" s="199" t="s">
        <v>266</v>
      </c>
      <c r="C72" s="199"/>
      <c r="D72" s="758" t="s">
        <v>593</v>
      </c>
      <c r="E72" s="758"/>
      <c r="F72" s="242">
        <v>60.769303292200206</v>
      </c>
      <c r="G72" s="224">
        <v>68.15657261458017</v>
      </c>
      <c r="H72" s="226">
        <v>51.47176031242762</v>
      </c>
      <c r="I72" s="242">
        <v>62.130532572116365</v>
      </c>
      <c r="J72" s="242">
        <v>52.48354721835183</v>
      </c>
      <c r="K72" s="242">
        <v>44.469389992827644</v>
      </c>
      <c r="L72" s="242">
        <v>39.980604186964584</v>
      </c>
      <c r="M72" s="242">
        <v>42.670473399557956</v>
      </c>
      <c r="N72" s="490">
        <v>54.851340751394275</v>
      </c>
      <c r="O72" s="460" t="s">
        <v>266</v>
      </c>
      <c r="P72" s="204"/>
      <c r="Q72" s="644" t="s">
        <v>265</v>
      </c>
      <c r="R72" s="645" t="s">
        <v>265</v>
      </c>
      <c r="S72" s="197"/>
    </row>
    <row r="73" spans="1:19" s="19" customFormat="1" ht="33.75" customHeight="1">
      <c r="A73" s="59" t="str">
        <f>Parameters!R71</f>
        <v>N</v>
      </c>
      <c r="B73" s="200" t="s">
        <v>83</v>
      </c>
      <c r="C73" s="200"/>
      <c r="D73" s="757" t="s">
        <v>594</v>
      </c>
      <c r="E73" s="757"/>
      <c r="F73" s="245">
        <v>547.9811657602737</v>
      </c>
      <c r="G73" s="223">
        <v>586.6166526651942</v>
      </c>
      <c r="H73" s="228">
        <v>644.1370268485324</v>
      </c>
      <c r="I73" s="245">
        <v>583.7029706209566</v>
      </c>
      <c r="J73" s="245">
        <v>605.0464485317225</v>
      </c>
      <c r="K73" s="245">
        <v>520.9991339665701</v>
      </c>
      <c r="L73" s="245">
        <v>500.432437797313</v>
      </c>
      <c r="M73" s="245">
        <v>499.1620644932938</v>
      </c>
      <c r="N73" s="489">
        <v>570.4925368075254</v>
      </c>
      <c r="O73" s="461" t="s">
        <v>83</v>
      </c>
      <c r="P73" s="205"/>
      <c r="Q73" s="642" t="s">
        <v>84</v>
      </c>
      <c r="R73" s="643" t="s">
        <v>84</v>
      </c>
      <c r="S73" s="197"/>
    </row>
    <row r="74" spans="1:19" s="19" customFormat="1" ht="15" customHeight="1">
      <c r="A74" s="58" t="str">
        <f>Parameters!R72</f>
        <v>N77</v>
      </c>
      <c r="B74" s="199" t="s">
        <v>268</v>
      </c>
      <c r="C74" s="199"/>
      <c r="D74" s="758" t="s">
        <v>595</v>
      </c>
      <c r="E74" s="758"/>
      <c r="F74" s="242">
        <v>79.64167778214292</v>
      </c>
      <c r="G74" s="224">
        <v>80.46148569128952</v>
      </c>
      <c r="H74" s="226">
        <v>87.71987534924678</v>
      </c>
      <c r="I74" s="242">
        <v>89.44012101843315</v>
      </c>
      <c r="J74" s="242">
        <v>95.65013305340678</v>
      </c>
      <c r="K74" s="242">
        <v>83.45140883589475</v>
      </c>
      <c r="L74" s="242">
        <v>76.40602751842297</v>
      </c>
      <c r="M74" s="242">
        <v>76.29594424348645</v>
      </c>
      <c r="N74" s="490">
        <v>88.38635213082917</v>
      </c>
      <c r="O74" s="460" t="s">
        <v>268</v>
      </c>
      <c r="P74" s="204"/>
      <c r="Q74" s="644" t="s">
        <v>267</v>
      </c>
      <c r="R74" s="645" t="s">
        <v>267</v>
      </c>
      <c r="S74" s="197"/>
    </row>
    <row r="75" spans="1:19" s="19" customFormat="1" ht="15" customHeight="1">
      <c r="A75" s="58" t="str">
        <f>Parameters!R73</f>
        <v>N78</v>
      </c>
      <c r="B75" s="199" t="s">
        <v>269</v>
      </c>
      <c r="C75" s="199"/>
      <c r="D75" s="758" t="s">
        <v>596</v>
      </c>
      <c r="E75" s="758"/>
      <c r="F75" s="242">
        <v>76.80744518295737</v>
      </c>
      <c r="G75" s="224">
        <v>78.1889420405654</v>
      </c>
      <c r="H75" s="226">
        <v>103.33956938304239</v>
      </c>
      <c r="I75" s="242">
        <v>104.60741880891595</v>
      </c>
      <c r="J75" s="242">
        <v>114.08502986767405</v>
      </c>
      <c r="K75" s="242">
        <v>102.37853851102203</v>
      </c>
      <c r="L75" s="242">
        <v>106.96518449724937</v>
      </c>
      <c r="M75" s="242">
        <v>111.73413902843635</v>
      </c>
      <c r="N75" s="490">
        <v>124.32506666567886</v>
      </c>
      <c r="O75" s="460" t="s">
        <v>269</v>
      </c>
      <c r="P75" s="204"/>
      <c r="Q75" s="644" t="s">
        <v>270</v>
      </c>
      <c r="R75" s="645" t="s">
        <v>270</v>
      </c>
      <c r="S75" s="197"/>
    </row>
    <row r="76" spans="1:19" s="19" customFormat="1" ht="25.5" customHeight="1">
      <c r="A76" s="58" t="str">
        <f>Parameters!R74</f>
        <v>N79</v>
      </c>
      <c r="B76" s="199" t="s">
        <v>272</v>
      </c>
      <c r="C76" s="199"/>
      <c r="D76" s="758" t="s">
        <v>597</v>
      </c>
      <c r="E76" s="758"/>
      <c r="F76" s="242">
        <v>33.40017359291738</v>
      </c>
      <c r="G76" s="224">
        <v>37.75801001172144</v>
      </c>
      <c r="H76" s="226">
        <v>35.75497362594999</v>
      </c>
      <c r="I76" s="242">
        <v>32.85352970749682</v>
      </c>
      <c r="J76" s="242">
        <v>33.6469960229301</v>
      </c>
      <c r="K76" s="242">
        <v>25.633078482065237</v>
      </c>
      <c r="L76" s="242">
        <v>26.381789485759697</v>
      </c>
      <c r="M76" s="242">
        <v>25.845014026218756</v>
      </c>
      <c r="N76" s="490">
        <v>30.476623601592586</v>
      </c>
      <c r="O76" s="460" t="s">
        <v>272</v>
      </c>
      <c r="P76" s="204"/>
      <c r="Q76" s="644" t="s">
        <v>271</v>
      </c>
      <c r="R76" s="645" t="s">
        <v>271</v>
      </c>
      <c r="S76" s="197"/>
    </row>
    <row r="77" spans="1:19" s="19" customFormat="1" ht="54.75" customHeight="1">
      <c r="A77" s="58" t="str">
        <f>Parameters!R75</f>
        <v>N80-N82</v>
      </c>
      <c r="B77" s="199" t="s">
        <v>274</v>
      </c>
      <c r="C77" s="199"/>
      <c r="D77" s="758" t="s">
        <v>598</v>
      </c>
      <c r="E77" s="758"/>
      <c r="F77" s="242">
        <v>358.131869202256</v>
      </c>
      <c r="G77" s="224">
        <v>390.20821492161787</v>
      </c>
      <c r="H77" s="226">
        <v>417.32260849029325</v>
      </c>
      <c r="I77" s="242">
        <v>356.8019010861108</v>
      </c>
      <c r="J77" s="242">
        <v>361.6642895877116</v>
      </c>
      <c r="K77" s="242">
        <v>309.53610813758814</v>
      </c>
      <c r="L77" s="242">
        <v>290.679436295881</v>
      </c>
      <c r="M77" s="242">
        <v>285.2869671951522</v>
      </c>
      <c r="N77" s="490">
        <v>327.3044944094248</v>
      </c>
      <c r="O77" s="460" t="s">
        <v>274</v>
      </c>
      <c r="P77" s="204"/>
      <c r="Q77" s="644" t="s">
        <v>273</v>
      </c>
      <c r="R77" s="645" t="s">
        <v>273</v>
      </c>
      <c r="S77" s="197"/>
    </row>
    <row r="78" spans="1:19" s="19" customFormat="1" ht="33.75" customHeight="1">
      <c r="A78" s="59" t="str">
        <f>Parameters!R76</f>
        <v>O</v>
      </c>
      <c r="B78" s="200" t="s">
        <v>138</v>
      </c>
      <c r="C78" s="200"/>
      <c r="D78" s="757" t="s">
        <v>599</v>
      </c>
      <c r="E78" s="757"/>
      <c r="F78" s="245">
        <v>1297.9780396649398</v>
      </c>
      <c r="G78" s="223">
        <v>1469.243325323119</v>
      </c>
      <c r="H78" s="228">
        <v>1540.6792690952168</v>
      </c>
      <c r="I78" s="245">
        <v>1221.212218671972</v>
      </c>
      <c r="J78" s="245">
        <v>1216.691867059199</v>
      </c>
      <c r="K78" s="245">
        <v>1015.9458508810261</v>
      </c>
      <c r="L78" s="245">
        <v>921.0201122388735</v>
      </c>
      <c r="M78" s="245">
        <v>880.6594571105335</v>
      </c>
      <c r="N78" s="489">
        <v>955.7325397226645</v>
      </c>
      <c r="O78" s="461" t="s">
        <v>138</v>
      </c>
      <c r="P78" s="205"/>
      <c r="Q78" s="642" t="s">
        <v>136</v>
      </c>
      <c r="R78" s="643" t="s">
        <v>136</v>
      </c>
      <c r="S78" s="197"/>
    </row>
    <row r="79" spans="1:19" s="19" customFormat="1" ht="20.25" customHeight="1">
      <c r="A79" s="59" t="str">
        <f>Parameters!R77</f>
        <v>P</v>
      </c>
      <c r="B79" s="200" t="s">
        <v>295</v>
      </c>
      <c r="C79" s="200"/>
      <c r="D79" s="757" t="s">
        <v>600</v>
      </c>
      <c r="E79" s="757"/>
      <c r="F79" s="245">
        <v>981.5003753431662</v>
      </c>
      <c r="G79" s="223">
        <v>1064.662656941067</v>
      </c>
      <c r="H79" s="228">
        <v>1156.9946153093565</v>
      </c>
      <c r="I79" s="245">
        <v>995.3644354107452</v>
      </c>
      <c r="J79" s="245">
        <v>977.347404907843</v>
      </c>
      <c r="K79" s="245">
        <v>840.6559527925491</v>
      </c>
      <c r="L79" s="245">
        <v>756.1961134158022</v>
      </c>
      <c r="M79" s="245">
        <v>724.6999920800893</v>
      </c>
      <c r="N79" s="489">
        <v>759.9561721549651</v>
      </c>
      <c r="O79" s="461" t="s">
        <v>295</v>
      </c>
      <c r="P79" s="205"/>
      <c r="Q79" s="642" t="s">
        <v>137</v>
      </c>
      <c r="R79" s="643" t="s">
        <v>137</v>
      </c>
      <c r="S79" s="197"/>
    </row>
    <row r="80" spans="1:19" s="19" customFormat="1" ht="20.25" customHeight="1">
      <c r="A80" s="59" t="str">
        <f>Parameters!R78</f>
        <v>Q</v>
      </c>
      <c r="B80" s="200" t="s">
        <v>85</v>
      </c>
      <c r="C80" s="200"/>
      <c r="D80" s="757" t="s">
        <v>601</v>
      </c>
      <c r="E80" s="757"/>
      <c r="F80" s="245">
        <v>720.555413742045</v>
      </c>
      <c r="G80" s="223">
        <v>821.0104161276911</v>
      </c>
      <c r="H80" s="228">
        <v>886.9221395119944</v>
      </c>
      <c r="I80" s="245">
        <v>776.6263602945041</v>
      </c>
      <c r="J80" s="245">
        <v>704.5112879207607</v>
      </c>
      <c r="K80" s="245">
        <v>669.1840162957026</v>
      </c>
      <c r="L80" s="245">
        <v>614.8307361235381</v>
      </c>
      <c r="M80" s="245">
        <v>592.9712007992946</v>
      </c>
      <c r="N80" s="489">
        <v>636.6263911019997</v>
      </c>
      <c r="O80" s="461" t="s">
        <v>85</v>
      </c>
      <c r="P80" s="205"/>
      <c r="Q80" s="642" t="s">
        <v>86</v>
      </c>
      <c r="R80" s="643" t="s">
        <v>86</v>
      </c>
      <c r="S80" s="197"/>
    </row>
    <row r="81" spans="1:19" s="19" customFormat="1" ht="14.25" customHeight="1">
      <c r="A81" s="58" t="str">
        <f>Parameters!R79</f>
        <v>Q86</v>
      </c>
      <c r="B81" s="199" t="s">
        <v>275</v>
      </c>
      <c r="C81" s="199"/>
      <c r="D81" s="758" t="s">
        <v>601</v>
      </c>
      <c r="E81" s="758"/>
      <c r="F81" s="242">
        <v>571.4941773715651</v>
      </c>
      <c r="G81" s="224">
        <v>653.5588786166156</v>
      </c>
      <c r="H81" s="226">
        <v>681.8818558953358</v>
      </c>
      <c r="I81" s="242">
        <v>602.2037728135198</v>
      </c>
      <c r="J81" s="242">
        <v>600.8254196186197</v>
      </c>
      <c r="K81" s="242">
        <v>521.8190567586977</v>
      </c>
      <c r="L81" s="242">
        <v>480.5811347587645</v>
      </c>
      <c r="M81" s="242">
        <v>462.26614512127077</v>
      </c>
      <c r="N81" s="490">
        <v>494.78714111718693</v>
      </c>
      <c r="O81" s="460" t="s">
        <v>275</v>
      </c>
      <c r="P81" s="204"/>
      <c r="Q81" s="644" t="s">
        <v>276</v>
      </c>
      <c r="R81" s="645" t="s">
        <v>276</v>
      </c>
      <c r="S81" s="197"/>
    </row>
    <row r="82" spans="1:19" s="19" customFormat="1" ht="14.25" customHeight="1">
      <c r="A82" s="58" t="str">
        <f>Parameters!R80</f>
        <v>Q87_Q88</v>
      </c>
      <c r="B82" s="199" t="s">
        <v>278</v>
      </c>
      <c r="C82" s="199"/>
      <c r="D82" s="758" t="s">
        <v>602</v>
      </c>
      <c r="E82" s="758"/>
      <c r="F82" s="242">
        <v>149.06123637047983</v>
      </c>
      <c r="G82" s="224">
        <v>167.45153751107543</v>
      </c>
      <c r="H82" s="226">
        <v>205.04028361665854</v>
      </c>
      <c r="I82" s="242">
        <v>174.42258748098436</v>
      </c>
      <c r="J82" s="242">
        <v>103.68586830214095</v>
      </c>
      <c r="K82" s="242">
        <v>147.36495953700484</v>
      </c>
      <c r="L82" s="242">
        <v>134.24960136477364</v>
      </c>
      <c r="M82" s="242">
        <v>130.70505567802388</v>
      </c>
      <c r="N82" s="490">
        <v>141.83924998481282</v>
      </c>
      <c r="O82" s="460" t="s">
        <v>278</v>
      </c>
      <c r="P82" s="204"/>
      <c r="Q82" s="644" t="s">
        <v>277</v>
      </c>
      <c r="R82" s="645" t="s">
        <v>277</v>
      </c>
      <c r="S82" s="197"/>
    </row>
    <row r="83" spans="1:19" s="19" customFormat="1" ht="20.25" customHeight="1">
      <c r="A83" s="59" t="str">
        <f>Parameters!R81</f>
        <v>R</v>
      </c>
      <c r="B83" s="200" t="s">
        <v>87</v>
      </c>
      <c r="C83" s="200"/>
      <c r="D83" s="757" t="s">
        <v>603</v>
      </c>
      <c r="E83" s="757"/>
      <c r="F83" s="245">
        <v>151.3344090369851</v>
      </c>
      <c r="G83" s="223">
        <v>163.30035735880975</v>
      </c>
      <c r="H83" s="228">
        <v>192.30322495860773</v>
      </c>
      <c r="I83" s="245">
        <v>167.70266958247043</v>
      </c>
      <c r="J83" s="245">
        <v>163.10295280795202</v>
      </c>
      <c r="K83" s="245">
        <v>131.56013883991517</v>
      </c>
      <c r="L83" s="245">
        <v>120.22414365932833</v>
      </c>
      <c r="M83" s="245">
        <v>115.36651204555427</v>
      </c>
      <c r="N83" s="489">
        <v>125.36692412885989</v>
      </c>
      <c r="O83" s="461" t="s">
        <v>87</v>
      </c>
      <c r="P83" s="205"/>
      <c r="Q83" s="642" t="s">
        <v>88</v>
      </c>
      <c r="R83" s="643" t="s">
        <v>88</v>
      </c>
      <c r="S83" s="197"/>
    </row>
    <row r="84" spans="1:19" s="19" customFormat="1" ht="37.5" customHeight="1">
      <c r="A84" s="58" t="str">
        <f>Parameters!R82</f>
        <v>R90-R92</v>
      </c>
      <c r="B84" s="199" t="s">
        <v>280</v>
      </c>
      <c r="C84" s="199"/>
      <c r="D84" s="758" t="s">
        <v>604</v>
      </c>
      <c r="E84" s="758"/>
      <c r="F84" s="242">
        <v>108.77278648293166</v>
      </c>
      <c r="G84" s="224">
        <v>115.82053042578437</v>
      </c>
      <c r="H84" s="226">
        <v>126.72799230694942</v>
      </c>
      <c r="I84" s="242">
        <v>108.12517391831497</v>
      </c>
      <c r="J84" s="242">
        <v>105.40851281403977</v>
      </c>
      <c r="K84" s="242">
        <v>82.17430611617053</v>
      </c>
      <c r="L84" s="242">
        <v>77.01152586797376</v>
      </c>
      <c r="M84" s="242">
        <v>73.77539634435162</v>
      </c>
      <c r="N84" s="490">
        <v>79.09363477471187</v>
      </c>
      <c r="O84" s="460" t="s">
        <v>280</v>
      </c>
      <c r="P84" s="204"/>
      <c r="Q84" s="644" t="s">
        <v>279</v>
      </c>
      <c r="R84" s="645" t="s">
        <v>279</v>
      </c>
      <c r="S84" s="197"/>
    </row>
    <row r="85" spans="1:19" s="19" customFormat="1" ht="14.25" customHeight="1">
      <c r="A85" s="58" t="str">
        <f>Parameters!R83</f>
        <v>R93</v>
      </c>
      <c r="B85" s="199" t="s">
        <v>281</v>
      </c>
      <c r="C85" s="199"/>
      <c r="D85" s="758" t="s">
        <v>605</v>
      </c>
      <c r="E85" s="758"/>
      <c r="F85" s="242">
        <v>42.56162255405342</v>
      </c>
      <c r="G85" s="224">
        <v>47.47982693302538</v>
      </c>
      <c r="H85" s="226">
        <v>65.57523265165831</v>
      </c>
      <c r="I85" s="242">
        <v>59.57749566415548</v>
      </c>
      <c r="J85" s="242">
        <v>57.69443999391229</v>
      </c>
      <c r="K85" s="242">
        <v>49.38583272374465</v>
      </c>
      <c r="L85" s="242">
        <v>43.21261779135459</v>
      </c>
      <c r="M85" s="242">
        <v>41.59111570120266</v>
      </c>
      <c r="N85" s="490">
        <v>46.27328935414804</v>
      </c>
      <c r="O85" s="460" t="s">
        <v>281</v>
      </c>
      <c r="P85" s="204"/>
      <c r="Q85" s="644" t="s">
        <v>282</v>
      </c>
      <c r="R85" s="645" t="s">
        <v>282</v>
      </c>
      <c r="S85" s="197"/>
    </row>
    <row r="86" spans="1:19" s="19" customFormat="1" ht="20.25" customHeight="1">
      <c r="A86" s="59" t="str">
        <f>Parameters!R84</f>
        <v>S</v>
      </c>
      <c r="B86" s="200" t="s">
        <v>89</v>
      </c>
      <c r="C86" s="200"/>
      <c r="D86" s="757" t="s">
        <v>606</v>
      </c>
      <c r="E86" s="757"/>
      <c r="F86" s="245">
        <v>267.2276548889521</v>
      </c>
      <c r="G86" s="223">
        <v>283.1615377724671</v>
      </c>
      <c r="H86" s="228">
        <v>291.4818467173221</v>
      </c>
      <c r="I86" s="245">
        <v>276.87401776638376</v>
      </c>
      <c r="J86" s="245">
        <v>271.39916511296747</v>
      </c>
      <c r="K86" s="245">
        <v>253.21598288187198</v>
      </c>
      <c r="L86" s="245">
        <v>239.51186537280077</v>
      </c>
      <c r="M86" s="245">
        <v>236.04462658647333</v>
      </c>
      <c r="N86" s="489">
        <v>265.1979114777917</v>
      </c>
      <c r="O86" s="461" t="s">
        <v>89</v>
      </c>
      <c r="P86" s="205"/>
      <c r="Q86" s="642" t="s">
        <v>90</v>
      </c>
      <c r="R86" s="643" t="s">
        <v>90</v>
      </c>
      <c r="S86" s="197"/>
    </row>
    <row r="87" spans="1:19" s="18" customFormat="1" ht="14.25" customHeight="1">
      <c r="A87" s="58" t="str">
        <f>Parameters!R85</f>
        <v>S94</v>
      </c>
      <c r="B87" s="199" t="s">
        <v>283</v>
      </c>
      <c r="C87" s="199"/>
      <c r="D87" s="758" t="s">
        <v>607</v>
      </c>
      <c r="E87" s="758"/>
      <c r="F87" s="242">
        <v>132.48941512882476</v>
      </c>
      <c r="G87" s="224">
        <v>136.12281084447616</v>
      </c>
      <c r="H87" s="226">
        <v>130.79033896334838</v>
      </c>
      <c r="I87" s="242">
        <v>124.18096870343811</v>
      </c>
      <c r="J87" s="242">
        <v>119.07789917623404</v>
      </c>
      <c r="K87" s="242">
        <v>120.12645930804243</v>
      </c>
      <c r="L87" s="242">
        <v>104.75123601101745</v>
      </c>
      <c r="M87" s="242">
        <v>100.13019908327463</v>
      </c>
      <c r="N87" s="490">
        <v>114.46661822230875</v>
      </c>
      <c r="O87" s="460" t="s">
        <v>283</v>
      </c>
      <c r="P87" s="204"/>
      <c r="Q87" s="644" t="s">
        <v>284</v>
      </c>
      <c r="R87" s="645" t="s">
        <v>284</v>
      </c>
      <c r="S87" s="196"/>
    </row>
    <row r="88" spans="1:19" s="18" customFormat="1" ht="14.25" customHeight="1">
      <c r="A88" s="58" t="str">
        <f>Parameters!R86</f>
        <v>S95</v>
      </c>
      <c r="B88" s="199" t="s">
        <v>286</v>
      </c>
      <c r="C88" s="199"/>
      <c r="D88" s="758" t="s">
        <v>608</v>
      </c>
      <c r="E88" s="758"/>
      <c r="F88" s="242">
        <v>26.448298205543868</v>
      </c>
      <c r="G88" s="224">
        <v>27.644777107007158</v>
      </c>
      <c r="H88" s="226">
        <v>24.035192741721428</v>
      </c>
      <c r="I88" s="242">
        <v>22.665629212526774</v>
      </c>
      <c r="J88" s="242">
        <v>22.68901398203252</v>
      </c>
      <c r="K88" s="242">
        <v>20.73619666085354</v>
      </c>
      <c r="L88" s="242">
        <v>18.56983827643547</v>
      </c>
      <c r="M88" s="242">
        <v>18.716835897674287</v>
      </c>
      <c r="N88" s="490">
        <v>19.85683303480974</v>
      </c>
      <c r="O88" s="460" t="s">
        <v>286</v>
      </c>
      <c r="P88" s="204"/>
      <c r="Q88" s="644" t="s">
        <v>285</v>
      </c>
      <c r="R88" s="645" t="s">
        <v>285</v>
      </c>
      <c r="S88" s="196"/>
    </row>
    <row r="89" spans="1:19" s="18" customFormat="1" ht="14.25" customHeight="1">
      <c r="A89" s="58" t="str">
        <f>Parameters!R87</f>
        <v>S96</v>
      </c>
      <c r="B89" s="199" t="s">
        <v>287</v>
      </c>
      <c r="C89" s="199"/>
      <c r="D89" s="758" t="s">
        <v>609</v>
      </c>
      <c r="E89" s="758"/>
      <c r="F89" s="242">
        <v>108.28994155458349</v>
      </c>
      <c r="G89" s="224">
        <v>119.39394982098378</v>
      </c>
      <c r="H89" s="226">
        <v>136.65631501225238</v>
      </c>
      <c r="I89" s="242">
        <v>130.02741985041885</v>
      </c>
      <c r="J89" s="242">
        <v>129.63225195470096</v>
      </c>
      <c r="K89" s="242">
        <v>112.35332691297603</v>
      </c>
      <c r="L89" s="242">
        <v>116.19079108534785</v>
      </c>
      <c r="M89" s="242">
        <v>117.19759160552444</v>
      </c>
      <c r="N89" s="490">
        <v>130.87446022067323</v>
      </c>
      <c r="O89" s="460" t="s">
        <v>287</v>
      </c>
      <c r="P89" s="204"/>
      <c r="Q89" s="644" t="s">
        <v>288</v>
      </c>
      <c r="R89" s="645" t="s">
        <v>288</v>
      </c>
      <c r="S89" s="196"/>
    </row>
    <row r="90" spans="1:19" s="18" customFormat="1" ht="45" customHeight="1">
      <c r="A90" s="59" t="str">
        <f>Parameters!R88</f>
        <v>T</v>
      </c>
      <c r="B90" s="200" t="s">
        <v>290</v>
      </c>
      <c r="C90" s="200"/>
      <c r="D90" s="757" t="s">
        <v>610</v>
      </c>
      <c r="E90" s="757"/>
      <c r="F90" s="245">
        <v>0</v>
      </c>
      <c r="G90" s="223">
        <v>0</v>
      </c>
      <c r="H90" s="228">
        <v>0</v>
      </c>
      <c r="I90" s="245">
        <v>0</v>
      </c>
      <c r="J90" s="245">
        <v>0</v>
      </c>
      <c r="K90" s="245">
        <v>0</v>
      </c>
      <c r="L90" s="245">
        <v>0</v>
      </c>
      <c r="M90" s="245">
        <v>0</v>
      </c>
      <c r="N90" s="489">
        <v>0</v>
      </c>
      <c r="O90" s="461" t="s">
        <v>290</v>
      </c>
      <c r="P90" s="205"/>
      <c r="Q90" s="642" t="s">
        <v>289</v>
      </c>
      <c r="R90" s="643" t="s">
        <v>289</v>
      </c>
      <c r="S90" s="196"/>
    </row>
    <row r="91" spans="1:19" s="18" customFormat="1" ht="20.25" customHeight="1" thickBot="1">
      <c r="A91" s="59" t="str">
        <f>Parameters!R89</f>
        <v>U</v>
      </c>
      <c r="B91" s="504" t="s">
        <v>291</v>
      </c>
      <c r="C91" s="504"/>
      <c r="D91" s="760" t="s">
        <v>611</v>
      </c>
      <c r="E91" s="760"/>
      <c r="F91" s="245">
        <v>0</v>
      </c>
      <c r="G91" s="223">
        <v>0</v>
      </c>
      <c r="H91" s="228">
        <v>0</v>
      </c>
      <c r="I91" s="245">
        <v>0</v>
      </c>
      <c r="J91" s="245">
        <v>0</v>
      </c>
      <c r="K91" s="245">
        <v>0</v>
      </c>
      <c r="L91" s="245">
        <v>0</v>
      </c>
      <c r="M91" s="245">
        <v>0</v>
      </c>
      <c r="N91" s="489">
        <v>0</v>
      </c>
      <c r="O91" s="480" t="s">
        <v>291</v>
      </c>
      <c r="P91" s="481"/>
      <c r="Q91" s="652" t="s">
        <v>292</v>
      </c>
      <c r="R91" s="653" t="s">
        <v>292</v>
      </c>
      <c r="S91" s="196"/>
    </row>
    <row r="92" spans="1:19" ht="45" customHeight="1">
      <c r="A92" s="68" t="str">
        <f>Parameters!R90</f>
        <v>HH</v>
      </c>
      <c r="B92" s="751" t="s">
        <v>675</v>
      </c>
      <c r="C92" s="751"/>
      <c r="D92" s="751"/>
      <c r="E92" s="752"/>
      <c r="F92" s="247">
        <v>116259.69549238266</v>
      </c>
      <c r="G92" s="232">
        <v>113057.27247362195</v>
      </c>
      <c r="H92" s="231">
        <v>122931.87526409018</v>
      </c>
      <c r="I92" s="247">
        <v>106803.23673011866</v>
      </c>
      <c r="J92" s="247">
        <v>107568.53941574978</v>
      </c>
      <c r="K92" s="247">
        <v>100616.49542024719</v>
      </c>
      <c r="L92" s="247">
        <v>91920.48856221038</v>
      </c>
      <c r="M92" s="247">
        <v>90908.39917089125</v>
      </c>
      <c r="N92" s="494">
        <v>96949.34928705377</v>
      </c>
      <c r="O92" s="654" t="s">
        <v>668</v>
      </c>
      <c r="P92" s="655"/>
      <c r="Q92" s="655"/>
      <c r="R92" s="656"/>
      <c r="S92" s="26"/>
    </row>
    <row r="93" spans="1:19" ht="12.75">
      <c r="A93" s="68" t="str">
        <f>Parameters!R91</f>
        <v>HH_TRA</v>
      </c>
      <c r="B93" s="187"/>
      <c r="C93" s="184"/>
      <c r="D93" s="657" t="s">
        <v>126</v>
      </c>
      <c r="E93" s="657"/>
      <c r="F93" s="248">
        <v>1425.120352382648</v>
      </c>
      <c r="G93" s="233">
        <v>1567.6208236219518</v>
      </c>
      <c r="H93" s="230">
        <v>1697.084494090192</v>
      </c>
      <c r="I93" s="248">
        <v>1729.0399801186427</v>
      </c>
      <c r="J93" s="248">
        <v>1798.999846149743</v>
      </c>
      <c r="K93" s="248">
        <v>1785.216642557178</v>
      </c>
      <c r="L93" s="248">
        <v>1791.7488557103595</v>
      </c>
      <c r="M93" s="248">
        <v>1843.9479470912493</v>
      </c>
      <c r="N93" s="495">
        <v>2223.4337512177817</v>
      </c>
      <c r="O93" s="352"/>
      <c r="P93" s="184"/>
      <c r="Q93" s="657" t="s">
        <v>126</v>
      </c>
      <c r="R93" s="658"/>
      <c r="S93" s="26"/>
    </row>
    <row r="94" spans="1:19" ht="12.75">
      <c r="A94" s="62" t="str">
        <f>Parameters!R92</f>
        <v>HH_HEAT</v>
      </c>
      <c r="B94" s="187"/>
      <c r="C94" s="184"/>
      <c r="D94" s="657" t="s">
        <v>676</v>
      </c>
      <c r="E94" s="657"/>
      <c r="F94" s="248">
        <v>113328.23434</v>
      </c>
      <c r="G94" s="233">
        <v>110227.99835</v>
      </c>
      <c r="H94" s="230">
        <v>119920.06627</v>
      </c>
      <c r="I94" s="248">
        <v>103756.38885000002</v>
      </c>
      <c r="J94" s="248">
        <v>104510.91932000003</v>
      </c>
      <c r="K94" s="248">
        <v>97701.36454000001</v>
      </c>
      <c r="L94" s="248">
        <v>89172.40188</v>
      </c>
      <c r="M94" s="248">
        <v>87999.46189</v>
      </c>
      <c r="N94" s="495">
        <v>93352.32395913599</v>
      </c>
      <c r="O94" s="352"/>
      <c r="P94" s="184"/>
      <c r="Q94" s="657" t="s">
        <v>392</v>
      </c>
      <c r="R94" s="658"/>
      <c r="S94" s="26"/>
    </row>
    <row r="95" spans="1:19" ht="15" customHeight="1" thickBot="1">
      <c r="A95" s="62" t="str">
        <f>Parameters!R93</f>
        <v>HH_OTH</v>
      </c>
      <c r="B95" s="258"/>
      <c r="C95" s="257"/>
      <c r="D95" s="659" t="s">
        <v>677</v>
      </c>
      <c r="E95" s="659"/>
      <c r="F95" s="249">
        <v>1506.3408</v>
      </c>
      <c r="G95" s="235">
        <v>1261.6533</v>
      </c>
      <c r="H95" s="234">
        <v>1314.7245</v>
      </c>
      <c r="I95" s="249">
        <v>1317.8079</v>
      </c>
      <c r="J95" s="249">
        <v>1258.6202495999999</v>
      </c>
      <c r="K95" s="249">
        <v>1129.91423769</v>
      </c>
      <c r="L95" s="249">
        <v>956.3378265000001</v>
      </c>
      <c r="M95" s="249">
        <v>1064.9893338</v>
      </c>
      <c r="N95" s="496">
        <v>1373.5915767</v>
      </c>
      <c r="O95" s="353"/>
      <c r="P95" s="257"/>
      <c r="Q95" s="659" t="s">
        <v>127</v>
      </c>
      <c r="R95" s="660"/>
      <c r="S95" s="26"/>
    </row>
    <row r="96" spans="1:14" s="26" customFormat="1" ht="12.75">
      <c r="A96" s="52"/>
      <c r="H96" s="216"/>
      <c r="N96" s="497"/>
    </row>
    <row r="97" spans="1:14" s="26" customFormat="1" ht="12.75">
      <c r="A97" s="52"/>
      <c r="F97" s="216"/>
      <c r="N97" s="497"/>
    </row>
    <row r="98" spans="1:14" s="26" customFormat="1" ht="12.75">
      <c r="A98" s="52"/>
      <c r="N98" s="497"/>
    </row>
    <row r="99" spans="1:14" s="26" customFormat="1" ht="12.75">
      <c r="A99" s="52"/>
      <c r="N99" s="497"/>
    </row>
    <row r="100" spans="1:14" s="26" customFormat="1" ht="12.75">
      <c r="A100" s="52"/>
      <c r="N100" s="497"/>
    </row>
    <row r="101" spans="1:14" s="26" customFormat="1" ht="12.75">
      <c r="A101" s="52"/>
      <c r="N101" s="497"/>
    </row>
    <row r="102" spans="1:14" s="26" customFormat="1" ht="12.75">
      <c r="A102" s="52"/>
      <c r="N102" s="497"/>
    </row>
    <row r="103" spans="1:14" s="26" customFormat="1" ht="12.75">
      <c r="A103" s="52"/>
      <c r="N103" s="497"/>
    </row>
    <row r="104" spans="1:14" s="26" customFormat="1" ht="12.75">
      <c r="A104" s="52"/>
      <c r="N104" s="497"/>
    </row>
    <row r="105" spans="1:14" s="26" customFormat="1" ht="12.75">
      <c r="A105" s="52"/>
      <c r="N105" s="497"/>
    </row>
    <row r="106" spans="1:14" s="26" customFormat="1" ht="12.75">
      <c r="A106" s="52"/>
      <c r="N106" s="497"/>
    </row>
    <row r="107" spans="1:14" s="26" customFormat="1" ht="12.75">
      <c r="A107" s="52"/>
      <c r="N107" s="497"/>
    </row>
    <row r="108" spans="1:14" s="26" customFormat="1" ht="12.75">
      <c r="A108" s="52"/>
      <c r="N108" s="497"/>
    </row>
    <row r="109" spans="1:14" s="26" customFormat="1" ht="12.75">
      <c r="A109" s="52"/>
      <c r="F109" s="13"/>
      <c r="G109" s="13"/>
      <c r="H109" s="13"/>
      <c r="I109" s="13"/>
      <c r="J109" s="13"/>
      <c r="K109" s="13"/>
      <c r="L109" s="13"/>
      <c r="M109" s="13"/>
      <c r="N109" s="484"/>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109"/>
  <sheetViews>
    <sheetView showGridLines="0" tabSelected="1" showOutlineSymbols="0" zoomScale="80" zoomScaleNormal="80" zoomScaleSheetLayoutView="82" workbookViewId="0" topLeftCell="A1">
      <pane xSplit="5" ySplit="4" topLeftCell="F68" activePane="bottomRight" state="frozen"/>
      <selection pane="topLeft" activeCell="AR64" sqref="AR64"/>
      <selection pane="topRight" activeCell="AR64" sqref="AR64"/>
      <selection pane="bottomLeft" activeCell="AR64" sqref="AR64"/>
      <selection pane="bottomRight" activeCell="E6" sqref="E6"/>
    </sheetView>
  </sheetViews>
  <sheetFormatPr defaultColWidth="9.140625" defaultRowHeight="12.75" outlineLevelCol="1"/>
  <cols>
    <col min="1" max="1" width="15.421875" style="52" hidden="1" customWidth="1" outlineLevel="1" collapsed="1"/>
    <col min="2" max="2" width="12.140625" style="13" customWidth="1" collapsed="1"/>
    <col min="3" max="3" width="2.7109375" style="13" customWidth="1"/>
    <col min="4" max="4" width="10.00390625" style="13" customWidth="1"/>
    <col min="5" max="5" width="57.00390625" style="13" customWidth="1"/>
    <col min="6" max="13" width="14.7109375" style="13" customWidth="1"/>
    <col min="14" max="14" width="14.7109375" style="484"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19" ht="20.25" customHeight="1">
      <c r="B2" s="217" t="s">
        <v>705</v>
      </c>
      <c r="C2" s="218"/>
      <c r="D2" s="218"/>
      <c r="E2" s="218"/>
      <c r="F2" s="219"/>
      <c r="G2" s="219"/>
      <c r="H2" s="219"/>
      <c r="I2" s="219"/>
      <c r="J2" s="219"/>
      <c r="K2" s="219"/>
      <c r="L2" s="219"/>
      <c r="M2" s="219"/>
      <c r="N2" s="485"/>
      <c r="O2" s="220"/>
      <c r="P2" s="220"/>
      <c r="Q2" s="69"/>
      <c r="R2" s="221"/>
      <c r="S2" s="69"/>
    </row>
    <row r="3" spans="1:18" ht="27.75" customHeight="1" thickBot="1">
      <c r="A3" s="53" t="s">
        <v>555</v>
      </c>
      <c r="B3" s="267" t="s">
        <v>706</v>
      </c>
      <c r="C3" s="267"/>
      <c r="D3" s="267"/>
      <c r="E3" s="267"/>
      <c r="F3" s="264"/>
      <c r="G3" s="264"/>
      <c r="H3" s="264"/>
      <c r="I3" s="264"/>
      <c r="J3" s="264"/>
      <c r="K3" s="264"/>
      <c r="L3" s="264"/>
      <c r="M3" s="264"/>
      <c r="N3" s="503"/>
      <c r="O3" s="193"/>
      <c r="P3" s="193"/>
      <c r="Q3" s="194"/>
      <c r="R3" s="194"/>
    </row>
    <row r="4" spans="1:18" ht="30" customHeight="1">
      <c r="A4" s="54" t="s">
        <v>120</v>
      </c>
      <c r="B4" s="737" t="s">
        <v>666</v>
      </c>
      <c r="C4" s="737"/>
      <c r="D4" s="737"/>
      <c r="E4" s="738"/>
      <c r="F4" s="261">
        <v>2008</v>
      </c>
      <c r="G4" s="261">
        <v>2009</v>
      </c>
      <c r="H4" s="261">
        <v>2010</v>
      </c>
      <c r="I4" s="262">
        <v>2011</v>
      </c>
      <c r="J4" s="263">
        <v>2012</v>
      </c>
      <c r="K4" s="263">
        <v>2013</v>
      </c>
      <c r="L4" s="263">
        <v>2014</v>
      </c>
      <c r="M4" s="263">
        <v>2015</v>
      </c>
      <c r="N4" s="463">
        <v>2016</v>
      </c>
      <c r="O4" s="739" t="s">
        <v>667</v>
      </c>
      <c r="P4" s="740"/>
      <c r="Q4" s="740"/>
      <c r="R4" s="741"/>
    </row>
    <row r="5" spans="1:18" ht="18" customHeight="1">
      <c r="A5" s="54"/>
      <c r="B5" s="188"/>
      <c r="C5" s="188"/>
      <c r="D5" s="188"/>
      <c r="E5" s="188"/>
      <c r="F5" s="749" t="s">
        <v>673</v>
      </c>
      <c r="G5" s="749"/>
      <c r="H5" s="749"/>
      <c r="I5" s="749"/>
      <c r="J5" s="749"/>
      <c r="K5" s="749"/>
      <c r="L5" s="749"/>
      <c r="M5" s="749"/>
      <c r="N5" s="487"/>
      <c r="O5" s="369"/>
      <c r="P5" s="188"/>
      <c r="Q5" s="188"/>
      <c r="R5" s="259"/>
    </row>
    <row r="6" spans="1:18" s="19" customFormat="1" ht="20.25" customHeight="1">
      <c r="A6" s="189"/>
      <c r="B6" s="190"/>
      <c r="C6" s="190"/>
      <c r="D6" s="190"/>
      <c r="E6" s="190"/>
      <c r="F6" s="750" t="s">
        <v>674</v>
      </c>
      <c r="G6" s="750"/>
      <c r="H6" s="750"/>
      <c r="I6" s="750"/>
      <c r="J6" s="750"/>
      <c r="K6" s="750"/>
      <c r="L6" s="750"/>
      <c r="M6" s="750"/>
      <c r="N6" s="488"/>
      <c r="O6" s="371"/>
      <c r="P6" s="190"/>
      <c r="Q6" s="190"/>
      <c r="R6" s="260"/>
    </row>
    <row r="7" spans="1:19" s="17" customFormat="1" ht="20.1" customHeight="1">
      <c r="A7" s="55" t="str">
        <f>Parameters!R4</f>
        <v>TOTAL</v>
      </c>
      <c r="B7" s="755" t="s">
        <v>22</v>
      </c>
      <c r="C7" s="756"/>
      <c r="D7" s="757" t="s">
        <v>669</v>
      </c>
      <c r="E7" s="757"/>
      <c r="F7" s="223">
        <v>96467.30760441475</v>
      </c>
      <c r="G7" s="245">
        <v>90370.00160547742</v>
      </c>
      <c r="H7" s="223">
        <v>94618.43534959482</v>
      </c>
      <c r="I7" s="245">
        <v>92889.59058046211</v>
      </c>
      <c r="J7" s="223">
        <v>91013.98905647949</v>
      </c>
      <c r="K7" s="245">
        <v>88081.71012940895</v>
      </c>
      <c r="L7" s="223">
        <v>85651.19619688972</v>
      </c>
      <c r="M7" s="245">
        <v>84107.15267371223</v>
      </c>
      <c r="N7" s="498">
        <v>87910.16554394818</v>
      </c>
      <c r="O7" s="744" t="s">
        <v>22</v>
      </c>
      <c r="P7" s="745"/>
      <c r="Q7" s="640" t="s">
        <v>339</v>
      </c>
      <c r="R7" s="641"/>
      <c r="S7" s="195"/>
    </row>
    <row r="8" spans="1:19" s="17" customFormat="1" ht="20.25" customHeight="1">
      <c r="A8" s="56" t="str">
        <f>Parameters!R5</f>
        <v>A</v>
      </c>
      <c r="B8" s="186" t="s">
        <v>51</v>
      </c>
      <c r="C8" s="185"/>
      <c r="D8" s="757" t="s">
        <v>612</v>
      </c>
      <c r="E8" s="757"/>
      <c r="F8" s="223">
        <v>27572.39543915852</v>
      </c>
      <c r="G8" s="245">
        <v>28366.538933161173</v>
      </c>
      <c r="H8" s="223">
        <v>29867.68155253734</v>
      </c>
      <c r="I8" s="245">
        <v>28508.657716682348</v>
      </c>
      <c r="J8" s="223">
        <v>28539.937350937762</v>
      </c>
      <c r="K8" s="245">
        <v>27537.366199733784</v>
      </c>
      <c r="L8" s="223">
        <v>26343.957443043873</v>
      </c>
      <c r="M8" s="245">
        <v>25790.2726493832</v>
      </c>
      <c r="N8" s="498">
        <v>27553.317772811977</v>
      </c>
      <c r="O8" s="459" t="s">
        <v>51</v>
      </c>
      <c r="P8" s="351"/>
      <c r="Q8" s="642" t="s">
        <v>50</v>
      </c>
      <c r="R8" s="643" t="s">
        <v>50</v>
      </c>
      <c r="S8" s="195"/>
    </row>
    <row r="9" spans="1:19" s="18" customFormat="1" ht="15" customHeight="1">
      <c r="A9" s="57" t="str">
        <f>Parameters!R6</f>
        <v>A01</v>
      </c>
      <c r="B9" s="199" t="s">
        <v>121</v>
      </c>
      <c r="C9" s="199"/>
      <c r="D9" s="758" t="s">
        <v>709</v>
      </c>
      <c r="E9" s="758"/>
      <c r="F9" s="224">
        <v>26689.83409263254</v>
      </c>
      <c r="G9" s="242">
        <v>27338.340287831994</v>
      </c>
      <c r="H9" s="224">
        <v>28957.69102387362</v>
      </c>
      <c r="I9" s="242">
        <v>27602.328165880423</v>
      </c>
      <c r="J9" s="224">
        <v>27606.47066221703</v>
      </c>
      <c r="K9" s="242">
        <v>26593.327737540916</v>
      </c>
      <c r="L9" s="224">
        <v>25462.459563647688</v>
      </c>
      <c r="M9" s="242">
        <v>24902.54347674702</v>
      </c>
      <c r="N9" s="499">
        <v>26578.287416501822</v>
      </c>
      <c r="O9" s="460" t="s">
        <v>121</v>
      </c>
      <c r="P9" s="204"/>
      <c r="Q9" s="644" t="s">
        <v>21</v>
      </c>
      <c r="R9" s="645" t="s">
        <v>21</v>
      </c>
      <c r="S9" s="196"/>
    </row>
    <row r="10" spans="1:19" s="19" customFormat="1" ht="15" customHeight="1">
      <c r="A10" s="57" t="str">
        <f>Parameters!R7</f>
        <v>A02</v>
      </c>
      <c r="B10" s="199" t="s">
        <v>122</v>
      </c>
      <c r="C10" s="199"/>
      <c r="D10" s="758" t="s">
        <v>613</v>
      </c>
      <c r="E10" s="758"/>
      <c r="F10" s="224">
        <v>508.46464216503773</v>
      </c>
      <c r="G10" s="242">
        <v>494.79691057879427</v>
      </c>
      <c r="H10" s="224">
        <v>471.43175915543543</v>
      </c>
      <c r="I10" s="242">
        <v>451.9952629077985</v>
      </c>
      <c r="J10" s="224">
        <v>471.765715077628</v>
      </c>
      <c r="K10" s="242">
        <v>454.3260842982283</v>
      </c>
      <c r="L10" s="224">
        <v>433.3301506302626</v>
      </c>
      <c r="M10" s="242">
        <v>418.74112697177026</v>
      </c>
      <c r="N10" s="499">
        <v>474.80206196351367</v>
      </c>
      <c r="O10" s="460" t="s">
        <v>122</v>
      </c>
      <c r="P10" s="204"/>
      <c r="Q10" s="644" t="s">
        <v>10</v>
      </c>
      <c r="R10" s="645" t="s">
        <v>10</v>
      </c>
      <c r="S10" s="197"/>
    </row>
    <row r="11" spans="1:19" s="19" customFormat="1" ht="15" customHeight="1">
      <c r="A11" s="58" t="str">
        <f>Parameters!R8</f>
        <v>A03</v>
      </c>
      <c r="B11" s="199" t="s">
        <v>11</v>
      </c>
      <c r="C11" s="199"/>
      <c r="D11" s="758" t="s">
        <v>614</v>
      </c>
      <c r="E11" s="758"/>
      <c r="F11" s="224">
        <v>374.09670436094206</v>
      </c>
      <c r="G11" s="242">
        <v>533.401734750383</v>
      </c>
      <c r="H11" s="224">
        <v>438.5587695082818</v>
      </c>
      <c r="I11" s="242">
        <v>454.3342878941255</v>
      </c>
      <c r="J11" s="224">
        <v>461.70097364310277</v>
      </c>
      <c r="K11" s="242">
        <v>489.7123778946398</v>
      </c>
      <c r="L11" s="224">
        <v>448.1677287659205</v>
      </c>
      <c r="M11" s="242">
        <v>468.98804566441106</v>
      </c>
      <c r="N11" s="499">
        <v>500.2282943466401</v>
      </c>
      <c r="O11" s="460" t="s">
        <v>11</v>
      </c>
      <c r="P11" s="204"/>
      <c r="Q11" s="644" t="s">
        <v>12</v>
      </c>
      <c r="R11" s="645" t="s">
        <v>12</v>
      </c>
      <c r="S11" s="197"/>
    </row>
    <row r="12" spans="1:19" s="18" customFormat="1" ht="20.25" customHeight="1">
      <c r="A12" s="59" t="str">
        <f>Parameters!R9</f>
        <v>B</v>
      </c>
      <c r="B12" s="200" t="s">
        <v>123</v>
      </c>
      <c r="C12" s="200"/>
      <c r="D12" s="757" t="s">
        <v>615</v>
      </c>
      <c r="E12" s="757"/>
      <c r="F12" s="223">
        <v>2797.907876014587</v>
      </c>
      <c r="G12" s="245">
        <v>2173.961517675014</v>
      </c>
      <c r="H12" s="223">
        <v>1597.4079491431082</v>
      </c>
      <c r="I12" s="245">
        <v>1687.687102862535</v>
      </c>
      <c r="J12" s="223">
        <v>1649.9937646250908</v>
      </c>
      <c r="K12" s="245">
        <v>1550.8355088506291</v>
      </c>
      <c r="L12" s="223">
        <v>1461.3536230574887</v>
      </c>
      <c r="M12" s="245">
        <v>1481.1647894506214</v>
      </c>
      <c r="N12" s="498">
        <v>1401.6829208490271</v>
      </c>
      <c r="O12" s="461" t="s">
        <v>123</v>
      </c>
      <c r="P12" s="205"/>
      <c r="Q12" s="642" t="s">
        <v>124</v>
      </c>
      <c r="R12" s="643" t="s">
        <v>124</v>
      </c>
      <c r="S12" s="196"/>
    </row>
    <row r="13" spans="1:19" s="18" customFormat="1" ht="20.25" customHeight="1">
      <c r="A13" s="59" t="str">
        <f>Parameters!R10</f>
        <v>C</v>
      </c>
      <c r="B13" s="200" t="s">
        <v>52</v>
      </c>
      <c r="C13" s="200"/>
      <c r="D13" s="757" t="s">
        <v>616</v>
      </c>
      <c r="E13" s="757"/>
      <c r="F13" s="223">
        <v>28552.839518675395</v>
      </c>
      <c r="G13" s="245">
        <v>23197.466951581104</v>
      </c>
      <c r="H13" s="223">
        <v>25295.92777580275</v>
      </c>
      <c r="I13" s="245">
        <v>29026.942116932874</v>
      </c>
      <c r="J13" s="223">
        <v>28041.02858931032</v>
      </c>
      <c r="K13" s="245">
        <v>29363.71644361134</v>
      </c>
      <c r="L13" s="223">
        <v>30527.630967220794</v>
      </c>
      <c r="M13" s="245">
        <v>30794.61735033282</v>
      </c>
      <c r="N13" s="498">
        <v>30297.81541694199</v>
      </c>
      <c r="O13" s="461" t="s">
        <v>52</v>
      </c>
      <c r="P13" s="205"/>
      <c r="Q13" s="642" t="s">
        <v>53</v>
      </c>
      <c r="R13" s="643" t="s">
        <v>53</v>
      </c>
      <c r="S13" s="196"/>
    </row>
    <row r="14" spans="1:19" s="18" customFormat="1" ht="25.5" customHeight="1">
      <c r="A14" s="60" t="str">
        <f>Parameters!R11</f>
        <v>C10-C12</v>
      </c>
      <c r="B14" s="201" t="s">
        <v>13</v>
      </c>
      <c r="C14" s="201"/>
      <c r="D14" s="759" t="s">
        <v>670</v>
      </c>
      <c r="E14" s="759"/>
      <c r="F14" s="225">
        <v>2967.7759258209044</v>
      </c>
      <c r="G14" s="243">
        <v>2742.824391403726</v>
      </c>
      <c r="H14" s="225">
        <v>2740.210242398061</v>
      </c>
      <c r="I14" s="243">
        <v>2800.5520955522816</v>
      </c>
      <c r="J14" s="225">
        <v>3005.115684825096</v>
      </c>
      <c r="K14" s="243">
        <v>2833.2464755337705</v>
      </c>
      <c r="L14" s="225">
        <v>2869.426285523792</v>
      </c>
      <c r="M14" s="243">
        <v>2688.5819075517957</v>
      </c>
      <c r="N14" s="500">
        <v>2665.6604394457004</v>
      </c>
      <c r="O14" s="462" t="s">
        <v>13</v>
      </c>
      <c r="P14" s="206"/>
      <c r="Q14" s="650" t="s">
        <v>14</v>
      </c>
      <c r="R14" s="651" t="s">
        <v>14</v>
      </c>
      <c r="S14" s="196"/>
    </row>
    <row r="15" spans="1:19" s="18" customFormat="1" ht="25.5" customHeight="1">
      <c r="A15" s="60" t="str">
        <f>Parameters!R12</f>
        <v>C13-C15</v>
      </c>
      <c r="B15" s="201" t="s">
        <v>16</v>
      </c>
      <c r="C15" s="201"/>
      <c r="D15" s="759" t="s">
        <v>617</v>
      </c>
      <c r="E15" s="759"/>
      <c r="F15" s="225">
        <v>392.4414600947627</v>
      </c>
      <c r="G15" s="243">
        <v>244.84656929417346</v>
      </c>
      <c r="H15" s="225">
        <v>231.15734873270054</v>
      </c>
      <c r="I15" s="243">
        <v>200.54780112961768</v>
      </c>
      <c r="J15" s="225">
        <v>220.88727466555144</v>
      </c>
      <c r="K15" s="243">
        <v>220.06745669093812</v>
      </c>
      <c r="L15" s="225">
        <v>215.07680141145065</v>
      </c>
      <c r="M15" s="243">
        <v>189.34422722932223</v>
      </c>
      <c r="N15" s="500">
        <v>183.02202592162502</v>
      </c>
      <c r="O15" s="462" t="s">
        <v>16</v>
      </c>
      <c r="P15" s="206"/>
      <c r="Q15" s="650" t="s">
        <v>15</v>
      </c>
      <c r="R15" s="651" t="s">
        <v>15</v>
      </c>
      <c r="S15" s="196"/>
    </row>
    <row r="16" spans="1:19" s="18" customFormat="1" ht="54.75" customHeight="1">
      <c r="A16" s="60" t="str">
        <f>Parameters!R13</f>
        <v>C16-C18</v>
      </c>
      <c r="B16" s="201" t="s">
        <v>59</v>
      </c>
      <c r="C16" s="201"/>
      <c r="D16" s="759" t="s">
        <v>619</v>
      </c>
      <c r="E16" s="759"/>
      <c r="F16" s="225">
        <v>2813.15804045924</v>
      </c>
      <c r="G16" s="243">
        <v>3301.265885764647</v>
      </c>
      <c r="H16" s="225">
        <v>3765.29157399171</v>
      </c>
      <c r="I16" s="243">
        <v>5064.92051508865</v>
      </c>
      <c r="J16" s="225">
        <v>4348.305223227736</v>
      </c>
      <c r="K16" s="243">
        <v>5882.358728545237</v>
      </c>
      <c r="L16" s="225">
        <v>5922.3734525284635</v>
      </c>
      <c r="M16" s="243">
        <v>6504.600243186643</v>
      </c>
      <c r="N16" s="500">
        <v>6587.922385987256</v>
      </c>
      <c r="O16" s="462" t="s">
        <v>59</v>
      </c>
      <c r="P16" s="206"/>
      <c r="Q16" s="650" t="s">
        <v>58</v>
      </c>
      <c r="R16" s="651" t="s">
        <v>58</v>
      </c>
      <c r="S16" s="196"/>
    </row>
    <row r="17" spans="1:19" s="20" customFormat="1" ht="25.5" customHeight="1">
      <c r="A17" s="58" t="str">
        <f>Parameters!R14</f>
        <v>C16</v>
      </c>
      <c r="B17" s="199" t="s">
        <v>17</v>
      </c>
      <c r="C17" s="202"/>
      <c r="D17" s="758" t="s">
        <v>618</v>
      </c>
      <c r="E17" s="758"/>
      <c r="F17" s="224">
        <v>1145.5494605084943</v>
      </c>
      <c r="G17" s="242">
        <v>1299.603187505393</v>
      </c>
      <c r="H17" s="224">
        <v>1226.4549362245598</v>
      </c>
      <c r="I17" s="242">
        <v>1304.1525841023301</v>
      </c>
      <c r="J17" s="224">
        <v>1518.965408736</v>
      </c>
      <c r="K17" s="242">
        <v>1636.705617098082</v>
      </c>
      <c r="L17" s="224">
        <v>1691.0010926156879</v>
      </c>
      <c r="M17" s="242">
        <v>2343.595290537896</v>
      </c>
      <c r="N17" s="499">
        <v>2471.643988853502</v>
      </c>
      <c r="O17" s="460" t="s">
        <v>17</v>
      </c>
      <c r="P17" s="204"/>
      <c r="Q17" s="644" t="s">
        <v>18</v>
      </c>
      <c r="R17" s="645" t="s">
        <v>18</v>
      </c>
      <c r="S17" s="198"/>
    </row>
    <row r="18" spans="1:19" s="19" customFormat="1" ht="15" customHeight="1">
      <c r="A18" s="58" t="str">
        <f>Parameters!R15</f>
        <v>C17</v>
      </c>
      <c r="B18" s="199" t="s">
        <v>19</v>
      </c>
      <c r="C18" s="199"/>
      <c r="D18" s="758" t="s">
        <v>620</v>
      </c>
      <c r="E18" s="758"/>
      <c r="F18" s="224">
        <v>1611.389197606164</v>
      </c>
      <c r="G18" s="242">
        <v>1965.0836439415045</v>
      </c>
      <c r="H18" s="224">
        <v>2501.574819391836</v>
      </c>
      <c r="I18" s="242">
        <v>3721.9492732569615</v>
      </c>
      <c r="J18" s="224">
        <v>2782.9345284877427</v>
      </c>
      <c r="K18" s="242">
        <v>4192.6411177778255</v>
      </c>
      <c r="L18" s="224">
        <v>4184.305713196861</v>
      </c>
      <c r="M18" s="242">
        <v>4117.305762148901</v>
      </c>
      <c r="N18" s="499">
        <v>4073.2609096463093</v>
      </c>
      <c r="O18" s="460" t="s">
        <v>19</v>
      </c>
      <c r="P18" s="204"/>
      <c r="Q18" s="644" t="s">
        <v>20</v>
      </c>
      <c r="R18" s="645" t="s">
        <v>20</v>
      </c>
      <c r="S18" s="197"/>
    </row>
    <row r="19" spans="1:19" s="19" customFormat="1" ht="15" customHeight="1">
      <c r="A19" s="58" t="str">
        <f>Parameters!R16</f>
        <v>C18</v>
      </c>
      <c r="B19" s="199" t="s">
        <v>27</v>
      </c>
      <c r="C19" s="199"/>
      <c r="D19" s="758" t="s">
        <v>621</v>
      </c>
      <c r="E19" s="758"/>
      <c r="F19" s="224">
        <v>56.219382344581824</v>
      </c>
      <c r="G19" s="242">
        <v>36.57905431774952</v>
      </c>
      <c r="H19" s="224">
        <v>37.26181837531407</v>
      </c>
      <c r="I19" s="242">
        <v>38.8186577293584</v>
      </c>
      <c r="J19" s="224">
        <v>46.40528600399288</v>
      </c>
      <c r="K19" s="242">
        <v>53.011993669329094</v>
      </c>
      <c r="L19" s="224">
        <v>47.06664671591502</v>
      </c>
      <c r="M19" s="242">
        <v>43.699190499846026</v>
      </c>
      <c r="N19" s="499">
        <v>43.01748748744434</v>
      </c>
      <c r="O19" s="460" t="s">
        <v>27</v>
      </c>
      <c r="P19" s="204"/>
      <c r="Q19" s="644" t="s">
        <v>26</v>
      </c>
      <c r="R19" s="645" t="s">
        <v>26</v>
      </c>
      <c r="S19" s="197"/>
    </row>
    <row r="20" spans="1:19" s="20" customFormat="1" ht="15" customHeight="1">
      <c r="A20" s="60" t="str">
        <f>Parameters!R17</f>
        <v>C19</v>
      </c>
      <c r="B20" s="201" t="s">
        <v>28</v>
      </c>
      <c r="C20" s="201"/>
      <c r="D20" s="759" t="s">
        <v>622</v>
      </c>
      <c r="E20" s="759"/>
      <c r="F20" s="225">
        <v>2180.1207914423203</v>
      </c>
      <c r="G20" s="243">
        <v>1664.3931433517198</v>
      </c>
      <c r="H20" s="225">
        <v>1987.8578403514023</v>
      </c>
      <c r="I20" s="243">
        <v>1888.2705109845567</v>
      </c>
      <c r="J20" s="225">
        <v>1746.8933084509802</v>
      </c>
      <c r="K20" s="243">
        <v>1768.8253552418764</v>
      </c>
      <c r="L20" s="225">
        <v>1745.3812171076481</v>
      </c>
      <c r="M20" s="243">
        <v>2015.7024279891389</v>
      </c>
      <c r="N20" s="500">
        <v>1831.9379481958017</v>
      </c>
      <c r="O20" s="462" t="s">
        <v>28</v>
      </c>
      <c r="P20" s="206"/>
      <c r="Q20" s="650" t="s">
        <v>29</v>
      </c>
      <c r="R20" s="651" t="s">
        <v>29</v>
      </c>
      <c r="S20" s="198"/>
    </row>
    <row r="21" spans="1:19" s="19" customFormat="1" ht="15" customHeight="1">
      <c r="A21" s="60" t="str">
        <f>Parameters!R18</f>
        <v>C20</v>
      </c>
      <c r="B21" s="201" t="s">
        <v>30</v>
      </c>
      <c r="C21" s="201"/>
      <c r="D21" s="759" t="s">
        <v>623</v>
      </c>
      <c r="E21" s="759"/>
      <c r="F21" s="225">
        <v>5227.034339279397</v>
      </c>
      <c r="G21" s="243">
        <v>4533.699351120796</v>
      </c>
      <c r="H21" s="225">
        <v>5226.152563792712</v>
      </c>
      <c r="I21" s="243">
        <v>5574.103625195176</v>
      </c>
      <c r="J21" s="225">
        <v>5794.138371585715</v>
      </c>
      <c r="K21" s="243">
        <v>5856.773781589613</v>
      </c>
      <c r="L21" s="225">
        <v>6036.943928959636</v>
      </c>
      <c r="M21" s="243">
        <v>5899.514441168771</v>
      </c>
      <c r="N21" s="500">
        <v>5987.77823287222</v>
      </c>
      <c r="O21" s="462" t="s">
        <v>30</v>
      </c>
      <c r="P21" s="206"/>
      <c r="Q21" s="650" t="s">
        <v>31</v>
      </c>
      <c r="R21" s="651" t="s">
        <v>31</v>
      </c>
      <c r="S21" s="197"/>
    </row>
    <row r="22" spans="1:19" s="19" customFormat="1" ht="25.5" customHeight="1">
      <c r="A22" s="60" t="str">
        <f>Parameters!R19</f>
        <v>C21</v>
      </c>
      <c r="B22" s="201" t="s">
        <v>32</v>
      </c>
      <c r="C22" s="201"/>
      <c r="D22" s="759" t="s">
        <v>624</v>
      </c>
      <c r="E22" s="759"/>
      <c r="F22" s="225">
        <v>46.48008923063256</v>
      </c>
      <c r="G22" s="243">
        <v>31.682855444987528</v>
      </c>
      <c r="H22" s="225">
        <v>29.006360683396707</v>
      </c>
      <c r="I22" s="243">
        <v>26.59418058907314</v>
      </c>
      <c r="J22" s="225">
        <v>31.1820740262714</v>
      </c>
      <c r="K22" s="243">
        <v>30.52176866305369</v>
      </c>
      <c r="L22" s="225">
        <v>27.860814653482038</v>
      </c>
      <c r="M22" s="243">
        <v>26.775466940520708</v>
      </c>
      <c r="N22" s="500">
        <v>27.579293459759807</v>
      </c>
      <c r="O22" s="462" t="s">
        <v>32</v>
      </c>
      <c r="P22" s="206"/>
      <c r="Q22" s="650" t="s">
        <v>33</v>
      </c>
      <c r="R22" s="651" t="s">
        <v>33</v>
      </c>
      <c r="S22" s="197"/>
    </row>
    <row r="23" spans="1:19" s="19" customFormat="1" ht="25.5" customHeight="1">
      <c r="A23" s="60" t="str">
        <f>Parameters!R20</f>
        <v>C22_C23</v>
      </c>
      <c r="B23" s="201" t="s">
        <v>61</v>
      </c>
      <c r="C23" s="201"/>
      <c r="D23" s="759" t="s">
        <v>625</v>
      </c>
      <c r="E23" s="759"/>
      <c r="F23" s="225">
        <v>7091.434145890914</v>
      </c>
      <c r="G23" s="243">
        <v>5642.837582947722</v>
      </c>
      <c r="H23" s="225">
        <v>6007.89244412864</v>
      </c>
      <c r="I23" s="243">
        <v>7065.975120702676</v>
      </c>
      <c r="J23" s="225">
        <v>6102.571139105169</v>
      </c>
      <c r="K23" s="243">
        <v>5610.992811038038</v>
      </c>
      <c r="L23" s="225">
        <v>5918.047201609139</v>
      </c>
      <c r="M23" s="243">
        <v>5708.018416111932</v>
      </c>
      <c r="N23" s="500">
        <v>5646.109233358156</v>
      </c>
      <c r="O23" s="462" t="s">
        <v>61</v>
      </c>
      <c r="P23" s="206"/>
      <c r="Q23" s="650" t="s">
        <v>60</v>
      </c>
      <c r="R23" s="651" t="s">
        <v>60</v>
      </c>
      <c r="S23" s="197"/>
    </row>
    <row r="24" spans="1:19" s="20" customFormat="1" ht="15" customHeight="1">
      <c r="A24" s="58" t="str">
        <f>Parameters!R21</f>
        <v>C22</v>
      </c>
      <c r="B24" s="199" t="s">
        <v>34</v>
      </c>
      <c r="C24" s="203"/>
      <c r="D24" s="758" t="s">
        <v>626</v>
      </c>
      <c r="E24" s="758"/>
      <c r="F24" s="226">
        <v>405.75544303993865</v>
      </c>
      <c r="G24" s="242">
        <v>330.5615572776186</v>
      </c>
      <c r="H24" s="224">
        <v>357.7944621115493</v>
      </c>
      <c r="I24" s="242">
        <v>357.2491941465487</v>
      </c>
      <c r="J24" s="224">
        <v>382.87145523303633</v>
      </c>
      <c r="K24" s="242">
        <v>407.4419307384466</v>
      </c>
      <c r="L24" s="224">
        <v>384.30114637069016</v>
      </c>
      <c r="M24" s="242">
        <v>378.86059356014636</v>
      </c>
      <c r="N24" s="499">
        <v>379.83253324950056</v>
      </c>
      <c r="O24" s="460" t="s">
        <v>34</v>
      </c>
      <c r="P24" s="207"/>
      <c r="Q24" s="644" t="s">
        <v>48</v>
      </c>
      <c r="R24" s="645" t="s">
        <v>48</v>
      </c>
      <c r="S24" s="198"/>
    </row>
    <row r="25" spans="1:19" s="20" customFormat="1" ht="15" customHeight="1">
      <c r="A25" s="58" t="str">
        <f>Parameters!R22</f>
        <v>C23</v>
      </c>
      <c r="B25" s="199" t="s">
        <v>35</v>
      </c>
      <c r="C25" s="203"/>
      <c r="D25" s="758" t="s">
        <v>627</v>
      </c>
      <c r="E25" s="758"/>
      <c r="F25" s="226">
        <v>6685.678702850975</v>
      </c>
      <c r="G25" s="242">
        <v>5312.276025670103</v>
      </c>
      <c r="H25" s="224">
        <v>5650.0979820170905</v>
      </c>
      <c r="I25" s="242">
        <v>6708.725926556127</v>
      </c>
      <c r="J25" s="224">
        <v>5719.6996838721325</v>
      </c>
      <c r="K25" s="242">
        <v>5203.550880299591</v>
      </c>
      <c r="L25" s="224">
        <v>5533.746055238449</v>
      </c>
      <c r="M25" s="242">
        <v>5329.157822551786</v>
      </c>
      <c r="N25" s="499">
        <v>5266.276700108656</v>
      </c>
      <c r="O25" s="460" t="s">
        <v>35</v>
      </c>
      <c r="P25" s="207"/>
      <c r="Q25" s="644" t="s">
        <v>49</v>
      </c>
      <c r="R25" s="645" t="s">
        <v>49</v>
      </c>
      <c r="S25" s="198"/>
    </row>
    <row r="26" spans="1:19" s="20" customFormat="1" ht="26.25" customHeight="1">
      <c r="A26" s="60" t="str">
        <f>Parameters!R23</f>
        <v>C24_C25</v>
      </c>
      <c r="B26" s="201" t="s">
        <v>63</v>
      </c>
      <c r="C26" s="201"/>
      <c r="D26" s="759" t="s">
        <v>628</v>
      </c>
      <c r="E26" s="759"/>
      <c r="F26" s="227">
        <v>6033.156849317403</v>
      </c>
      <c r="G26" s="243">
        <v>3970.490817269695</v>
      </c>
      <c r="H26" s="225">
        <v>4255.499424451507</v>
      </c>
      <c r="I26" s="243">
        <v>5310.654346434012</v>
      </c>
      <c r="J26" s="225">
        <v>5495.1783545129465</v>
      </c>
      <c r="K26" s="243">
        <v>5703.904806748858</v>
      </c>
      <c r="L26" s="225">
        <v>6210.418099807572</v>
      </c>
      <c r="M26" s="243">
        <v>6351.632834425502</v>
      </c>
      <c r="N26" s="500">
        <v>5955.335622786568</v>
      </c>
      <c r="O26" s="462" t="s">
        <v>63</v>
      </c>
      <c r="P26" s="206"/>
      <c r="Q26" s="650" t="s">
        <v>62</v>
      </c>
      <c r="R26" s="651" t="s">
        <v>62</v>
      </c>
      <c r="S26" s="198"/>
    </row>
    <row r="27" spans="1:19" s="20" customFormat="1" ht="15" customHeight="1">
      <c r="A27" s="58" t="str">
        <f>Parameters!R24</f>
        <v>C24</v>
      </c>
      <c r="B27" s="199" t="s">
        <v>36</v>
      </c>
      <c r="C27" s="203"/>
      <c r="D27" s="758" t="s">
        <v>629</v>
      </c>
      <c r="E27" s="758"/>
      <c r="F27" s="226">
        <v>5597.107542967512</v>
      </c>
      <c r="G27" s="242">
        <v>3670.398071647038</v>
      </c>
      <c r="H27" s="224">
        <v>3941.4251752491205</v>
      </c>
      <c r="I27" s="242">
        <v>4991.445055539752</v>
      </c>
      <c r="J27" s="224">
        <v>5119.663264047256</v>
      </c>
      <c r="K27" s="242">
        <v>5310.336254441968</v>
      </c>
      <c r="L27" s="224">
        <v>5834.409177367225</v>
      </c>
      <c r="M27" s="242">
        <v>6003.180801990429</v>
      </c>
      <c r="N27" s="499">
        <v>5608.453416531397</v>
      </c>
      <c r="O27" s="460" t="s">
        <v>36</v>
      </c>
      <c r="P27" s="207"/>
      <c r="Q27" s="644" t="s">
        <v>102</v>
      </c>
      <c r="R27" s="645" t="s">
        <v>102</v>
      </c>
      <c r="S27" s="198"/>
    </row>
    <row r="28" spans="1:19" s="19" customFormat="1" ht="15" customHeight="1">
      <c r="A28" s="58" t="str">
        <f>Parameters!R25</f>
        <v>C25</v>
      </c>
      <c r="B28" s="199" t="s">
        <v>37</v>
      </c>
      <c r="C28" s="199"/>
      <c r="D28" s="758" t="s">
        <v>630</v>
      </c>
      <c r="E28" s="758"/>
      <c r="F28" s="224">
        <v>436.0493063498905</v>
      </c>
      <c r="G28" s="242">
        <v>300.0927456226571</v>
      </c>
      <c r="H28" s="224">
        <v>314.07424920238645</v>
      </c>
      <c r="I28" s="242">
        <v>319.2092908942602</v>
      </c>
      <c r="J28" s="224">
        <v>375.51509046569</v>
      </c>
      <c r="K28" s="242">
        <v>393.5685523068906</v>
      </c>
      <c r="L28" s="224">
        <v>376.00892244034685</v>
      </c>
      <c r="M28" s="242">
        <v>348.45203243507257</v>
      </c>
      <c r="N28" s="499">
        <v>346.88220625517033</v>
      </c>
      <c r="O28" s="460" t="s">
        <v>37</v>
      </c>
      <c r="P28" s="204"/>
      <c r="Q28" s="644" t="s">
        <v>103</v>
      </c>
      <c r="R28" s="645" t="s">
        <v>103</v>
      </c>
      <c r="S28" s="197"/>
    </row>
    <row r="29" spans="1:19" s="19" customFormat="1" ht="15" customHeight="1">
      <c r="A29" s="60" t="str">
        <f>Parameters!R26</f>
        <v>C26</v>
      </c>
      <c r="B29" s="201" t="s">
        <v>39</v>
      </c>
      <c r="C29" s="201"/>
      <c r="D29" s="759" t="s">
        <v>631</v>
      </c>
      <c r="E29" s="759"/>
      <c r="F29" s="225">
        <v>80.45212189868575</v>
      </c>
      <c r="G29" s="243">
        <v>55.78371940734851</v>
      </c>
      <c r="H29" s="225">
        <v>56.27125827372284</v>
      </c>
      <c r="I29" s="243">
        <v>51.209745151935195</v>
      </c>
      <c r="J29" s="225">
        <v>58.2622411973407</v>
      </c>
      <c r="K29" s="243">
        <v>61.91230043436417</v>
      </c>
      <c r="L29" s="225">
        <v>60.57443255919202</v>
      </c>
      <c r="M29" s="243">
        <v>116.73728647562504</v>
      </c>
      <c r="N29" s="500">
        <v>49.60232246861603</v>
      </c>
      <c r="O29" s="462" t="s">
        <v>39</v>
      </c>
      <c r="P29" s="206"/>
      <c r="Q29" s="650" t="s">
        <v>38</v>
      </c>
      <c r="R29" s="651" t="s">
        <v>38</v>
      </c>
      <c r="S29" s="197"/>
    </row>
    <row r="30" spans="1:19" s="20" customFormat="1" ht="15" customHeight="1">
      <c r="A30" s="60" t="str">
        <f>Parameters!R27</f>
        <v>C27</v>
      </c>
      <c r="B30" s="201" t="s">
        <v>41</v>
      </c>
      <c r="C30" s="201"/>
      <c r="D30" s="759" t="s">
        <v>632</v>
      </c>
      <c r="E30" s="759"/>
      <c r="F30" s="225">
        <v>130.34601888003252</v>
      </c>
      <c r="G30" s="243">
        <v>89.47114236808824</v>
      </c>
      <c r="H30" s="225">
        <v>89.61065197981091</v>
      </c>
      <c r="I30" s="243">
        <v>90.09399109005157</v>
      </c>
      <c r="J30" s="225">
        <v>104.93169293164577</v>
      </c>
      <c r="K30" s="243">
        <v>112.95314093755334</v>
      </c>
      <c r="L30" s="225">
        <v>108.01442745304696</v>
      </c>
      <c r="M30" s="243">
        <v>97.31635659321185</v>
      </c>
      <c r="N30" s="500">
        <v>95.48171458585614</v>
      </c>
      <c r="O30" s="462" t="s">
        <v>41</v>
      </c>
      <c r="P30" s="206"/>
      <c r="Q30" s="650" t="s">
        <v>40</v>
      </c>
      <c r="R30" s="651" t="s">
        <v>40</v>
      </c>
      <c r="S30" s="198"/>
    </row>
    <row r="31" spans="1:19" s="20" customFormat="1" ht="15" customHeight="1">
      <c r="A31" s="60" t="str">
        <f>Parameters!R28</f>
        <v>C28</v>
      </c>
      <c r="B31" s="201" t="s">
        <v>42</v>
      </c>
      <c r="C31" s="201"/>
      <c r="D31" s="759" t="s">
        <v>633</v>
      </c>
      <c r="E31" s="759"/>
      <c r="F31" s="225">
        <v>332.77155410697947</v>
      </c>
      <c r="G31" s="243">
        <v>219.67135492881636</v>
      </c>
      <c r="H31" s="225">
        <v>215.79223170207746</v>
      </c>
      <c r="I31" s="243">
        <v>190.6616396195144</v>
      </c>
      <c r="J31" s="225">
        <v>207.823059975646</v>
      </c>
      <c r="K31" s="243">
        <v>209.83283991190675</v>
      </c>
      <c r="L31" s="225">
        <v>186.22882361822425</v>
      </c>
      <c r="M31" s="243">
        <v>174.26091292224697</v>
      </c>
      <c r="N31" s="500">
        <v>187.16422849641845</v>
      </c>
      <c r="O31" s="462" t="s">
        <v>42</v>
      </c>
      <c r="P31" s="206"/>
      <c r="Q31" s="650" t="s">
        <v>104</v>
      </c>
      <c r="R31" s="651" t="s">
        <v>104</v>
      </c>
      <c r="S31" s="198"/>
    </row>
    <row r="32" spans="1:19" s="20" customFormat="1" ht="27" customHeight="1">
      <c r="A32" s="60" t="str">
        <f>Parameters!R29</f>
        <v>C29_C30</v>
      </c>
      <c r="B32" s="201" t="s">
        <v>65</v>
      </c>
      <c r="C32" s="201"/>
      <c r="D32" s="759" t="s">
        <v>634</v>
      </c>
      <c r="E32" s="759"/>
      <c r="F32" s="225">
        <v>337.24408394006923</v>
      </c>
      <c r="G32" s="243">
        <v>231.054505678409</v>
      </c>
      <c r="H32" s="225">
        <v>238.96327215628008</v>
      </c>
      <c r="I32" s="243">
        <v>238.50947264695606</v>
      </c>
      <c r="J32" s="225">
        <v>273.58627140543126</v>
      </c>
      <c r="K32" s="243">
        <v>285.1331352076638</v>
      </c>
      <c r="L32" s="225">
        <v>267.02128948766443</v>
      </c>
      <c r="M32" s="243">
        <v>240.45706409551138</v>
      </c>
      <c r="N32" s="500">
        <v>241.37327976760167</v>
      </c>
      <c r="O32" s="462" t="s">
        <v>65</v>
      </c>
      <c r="P32" s="206"/>
      <c r="Q32" s="650" t="s">
        <v>64</v>
      </c>
      <c r="R32" s="651" t="s">
        <v>64</v>
      </c>
      <c r="S32" s="198"/>
    </row>
    <row r="33" spans="1:19" s="20" customFormat="1" ht="15" customHeight="1">
      <c r="A33" s="58" t="str">
        <f>Parameters!R30</f>
        <v>C29</v>
      </c>
      <c r="B33" s="199" t="s">
        <v>216</v>
      </c>
      <c r="C33" s="199"/>
      <c r="D33" s="758" t="s">
        <v>635</v>
      </c>
      <c r="E33" s="758"/>
      <c r="F33" s="224">
        <v>230.89369334928125</v>
      </c>
      <c r="G33" s="242">
        <v>156.3393945886993</v>
      </c>
      <c r="H33" s="224">
        <v>156.2976287923504</v>
      </c>
      <c r="I33" s="242">
        <v>157.74578533340204</v>
      </c>
      <c r="J33" s="224">
        <v>181.53978207357244</v>
      </c>
      <c r="K33" s="242">
        <v>191.08489430169493</v>
      </c>
      <c r="L33" s="224">
        <v>182.92042579264063</v>
      </c>
      <c r="M33" s="242">
        <v>164.05002087691048</v>
      </c>
      <c r="N33" s="499">
        <v>174.89408802208246</v>
      </c>
      <c r="O33" s="460" t="s">
        <v>216</v>
      </c>
      <c r="P33" s="204"/>
      <c r="Q33" s="644" t="s">
        <v>105</v>
      </c>
      <c r="R33" s="645" t="s">
        <v>105</v>
      </c>
      <c r="S33" s="198"/>
    </row>
    <row r="34" spans="1:19" s="20" customFormat="1" ht="15" customHeight="1">
      <c r="A34" s="58" t="str">
        <f>Parameters!R31</f>
        <v>C30</v>
      </c>
      <c r="B34" s="199" t="s">
        <v>217</v>
      </c>
      <c r="C34" s="199"/>
      <c r="D34" s="758" t="s">
        <v>636</v>
      </c>
      <c r="E34" s="758"/>
      <c r="F34" s="224">
        <v>106.35039059078801</v>
      </c>
      <c r="G34" s="242">
        <v>74.71511108970971</v>
      </c>
      <c r="H34" s="224">
        <v>82.66564336392968</v>
      </c>
      <c r="I34" s="242">
        <v>80.763687313554</v>
      </c>
      <c r="J34" s="224">
        <v>92.04648933185884</v>
      </c>
      <c r="K34" s="242">
        <v>94.04824090596892</v>
      </c>
      <c r="L34" s="224">
        <v>84.1008636950238</v>
      </c>
      <c r="M34" s="242">
        <v>76.4070432186009</v>
      </c>
      <c r="N34" s="499">
        <v>66.47919174551922</v>
      </c>
      <c r="O34" s="460" t="s">
        <v>217</v>
      </c>
      <c r="P34" s="204"/>
      <c r="Q34" s="644" t="s">
        <v>129</v>
      </c>
      <c r="R34" s="645" t="s">
        <v>129</v>
      </c>
      <c r="S34" s="198"/>
    </row>
    <row r="35" spans="1:19" s="20" customFormat="1" ht="25.5" customHeight="1">
      <c r="A35" s="60" t="str">
        <f>Parameters!R32</f>
        <v>C31-C33</v>
      </c>
      <c r="B35" s="201" t="s">
        <v>67</v>
      </c>
      <c r="C35" s="201"/>
      <c r="D35" s="759" t="s">
        <v>637</v>
      </c>
      <c r="E35" s="759"/>
      <c r="F35" s="225">
        <v>920.4240983140548</v>
      </c>
      <c r="G35" s="243">
        <v>469.44563260096965</v>
      </c>
      <c r="H35" s="225">
        <v>452.22256316072605</v>
      </c>
      <c r="I35" s="243">
        <v>524.8490727483756</v>
      </c>
      <c r="J35" s="225">
        <v>652.1538934007904</v>
      </c>
      <c r="K35" s="243">
        <v>787.193843068476</v>
      </c>
      <c r="L35" s="225">
        <v>960.2641925014835</v>
      </c>
      <c r="M35" s="243">
        <v>781.6757656426016</v>
      </c>
      <c r="N35" s="500">
        <v>838.8486895964091</v>
      </c>
      <c r="O35" s="462" t="s">
        <v>67</v>
      </c>
      <c r="P35" s="206"/>
      <c r="Q35" s="650" t="s">
        <v>66</v>
      </c>
      <c r="R35" s="651" t="s">
        <v>66</v>
      </c>
      <c r="S35" s="198"/>
    </row>
    <row r="36" spans="1:19" s="20" customFormat="1" ht="15" customHeight="1">
      <c r="A36" s="58" t="str">
        <f>Parameters!R33</f>
        <v>C31_C32</v>
      </c>
      <c r="B36" s="199" t="s">
        <v>218</v>
      </c>
      <c r="C36" s="199"/>
      <c r="D36" s="758" t="s">
        <v>638</v>
      </c>
      <c r="E36" s="758"/>
      <c r="F36" s="224">
        <v>745.6229278590447</v>
      </c>
      <c r="G36" s="242">
        <v>356.72684982738485</v>
      </c>
      <c r="H36" s="224">
        <v>334.3066383078313</v>
      </c>
      <c r="I36" s="242">
        <v>409.60955317957064</v>
      </c>
      <c r="J36" s="224">
        <v>517.5719894035269</v>
      </c>
      <c r="K36" s="242">
        <v>635.5023969656875</v>
      </c>
      <c r="L36" s="224">
        <v>819.0647707016816</v>
      </c>
      <c r="M36" s="242">
        <v>652.9766902569045</v>
      </c>
      <c r="N36" s="499">
        <v>711.835861659831</v>
      </c>
      <c r="O36" s="460" t="s">
        <v>218</v>
      </c>
      <c r="P36" s="204"/>
      <c r="Q36" s="644" t="s">
        <v>219</v>
      </c>
      <c r="R36" s="645" t="s">
        <v>219</v>
      </c>
      <c r="S36" s="198"/>
    </row>
    <row r="37" spans="1:19" s="19" customFormat="1" ht="15" customHeight="1">
      <c r="A37" s="58" t="str">
        <f>Parameters!R34</f>
        <v>C33</v>
      </c>
      <c r="B37" s="199" t="s">
        <v>220</v>
      </c>
      <c r="C37" s="199"/>
      <c r="D37" s="758" t="s">
        <v>639</v>
      </c>
      <c r="E37" s="758"/>
      <c r="F37" s="224">
        <v>174.80117045501015</v>
      </c>
      <c r="G37" s="242">
        <v>112.7187827735848</v>
      </c>
      <c r="H37" s="224">
        <v>117.91592485289476</v>
      </c>
      <c r="I37" s="242">
        <v>115.23951956880501</v>
      </c>
      <c r="J37" s="224">
        <v>134.58190399726345</v>
      </c>
      <c r="K37" s="242">
        <v>151.69144610278855</v>
      </c>
      <c r="L37" s="224">
        <v>141.1994217998019</v>
      </c>
      <c r="M37" s="242">
        <v>128.69907538569717</v>
      </c>
      <c r="N37" s="499">
        <v>127.0128279365781</v>
      </c>
      <c r="O37" s="460" t="s">
        <v>220</v>
      </c>
      <c r="P37" s="204"/>
      <c r="Q37" s="644" t="s">
        <v>221</v>
      </c>
      <c r="R37" s="645" t="s">
        <v>221</v>
      </c>
      <c r="S37" s="197"/>
    </row>
    <row r="38" spans="1:19" s="18" customFormat="1" ht="33" customHeight="1">
      <c r="A38" s="59" t="str">
        <f>Parameters!R35</f>
        <v>D</v>
      </c>
      <c r="B38" s="200" t="s">
        <v>47</v>
      </c>
      <c r="C38" s="200"/>
      <c r="D38" s="757" t="s">
        <v>640</v>
      </c>
      <c r="E38" s="757"/>
      <c r="F38" s="223">
        <v>16510.260045626903</v>
      </c>
      <c r="G38" s="245">
        <v>15312.308499308747</v>
      </c>
      <c r="H38" s="223">
        <v>16713.399898345167</v>
      </c>
      <c r="I38" s="245">
        <v>14095.749106256075</v>
      </c>
      <c r="J38" s="223">
        <v>13969.360459683552</v>
      </c>
      <c r="K38" s="245">
        <v>13172.269373042063</v>
      </c>
      <c r="L38" s="223">
        <v>11892.332169488527</v>
      </c>
      <c r="M38" s="245">
        <v>11298.758603399876</v>
      </c>
      <c r="N38" s="498">
        <v>12097.519622617732</v>
      </c>
      <c r="O38" s="461" t="s">
        <v>47</v>
      </c>
      <c r="P38" s="205"/>
      <c r="Q38" s="642" t="s">
        <v>222</v>
      </c>
      <c r="R38" s="643" t="s">
        <v>222</v>
      </c>
      <c r="S38" s="196"/>
    </row>
    <row r="39" spans="1:19" s="18" customFormat="1" ht="33" customHeight="1">
      <c r="A39" s="59" t="str">
        <f>Parameters!R36</f>
        <v>E</v>
      </c>
      <c r="B39" s="200" t="s">
        <v>55</v>
      </c>
      <c r="C39" s="200"/>
      <c r="D39" s="757" t="s">
        <v>641</v>
      </c>
      <c r="E39" s="757"/>
      <c r="F39" s="223">
        <v>919.1654283378773</v>
      </c>
      <c r="G39" s="245">
        <v>814.9211373990175</v>
      </c>
      <c r="H39" s="223">
        <v>857.4708517471839</v>
      </c>
      <c r="I39" s="245">
        <v>867.7117608153716</v>
      </c>
      <c r="J39" s="223">
        <v>881.1976245494155</v>
      </c>
      <c r="K39" s="245">
        <v>890.7171435122016</v>
      </c>
      <c r="L39" s="223">
        <v>812.3845149160084</v>
      </c>
      <c r="M39" s="245">
        <v>686.2032009500016</v>
      </c>
      <c r="N39" s="498">
        <v>731.2579912423452</v>
      </c>
      <c r="O39" s="461" t="s">
        <v>55</v>
      </c>
      <c r="P39" s="205"/>
      <c r="Q39" s="642" t="s">
        <v>54</v>
      </c>
      <c r="R39" s="643" t="s">
        <v>54</v>
      </c>
      <c r="S39" s="196"/>
    </row>
    <row r="40" spans="1:19" s="19" customFormat="1" ht="15" customHeight="1">
      <c r="A40" s="58" t="str">
        <f>Parameters!R37</f>
        <v>E36</v>
      </c>
      <c r="B40" s="199" t="s">
        <v>223</v>
      </c>
      <c r="C40" s="199"/>
      <c r="D40" s="758" t="s">
        <v>642</v>
      </c>
      <c r="E40" s="758"/>
      <c r="F40" s="224">
        <v>145.85526599143697</v>
      </c>
      <c r="G40" s="242">
        <v>118.3158271573195</v>
      </c>
      <c r="H40" s="224">
        <v>133.2492052547858</v>
      </c>
      <c r="I40" s="242">
        <v>125.67271852759407</v>
      </c>
      <c r="J40" s="224">
        <v>129.89309272986077</v>
      </c>
      <c r="K40" s="242">
        <v>115.48664404162777</v>
      </c>
      <c r="L40" s="224">
        <v>110.87523925828626</v>
      </c>
      <c r="M40" s="242">
        <v>98.0383130962883</v>
      </c>
      <c r="N40" s="499">
        <v>109.09592804017043</v>
      </c>
      <c r="O40" s="460" t="s">
        <v>223</v>
      </c>
      <c r="P40" s="204"/>
      <c r="Q40" s="644" t="s">
        <v>224</v>
      </c>
      <c r="R40" s="645" t="s">
        <v>224</v>
      </c>
      <c r="S40" s="197"/>
    </row>
    <row r="41" spans="1:19" s="19" customFormat="1" ht="37.5" customHeight="1">
      <c r="A41" s="58" t="str">
        <f>Parameters!R38</f>
        <v>E37-E39</v>
      </c>
      <c r="B41" s="199" t="s">
        <v>225</v>
      </c>
      <c r="C41" s="199"/>
      <c r="D41" s="758" t="s">
        <v>643</v>
      </c>
      <c r="E41" s="758"/>
      <c r="F41" s="224">
        <v>773.3101623464404</v>
      </c>
      <c r="G41" s="242">
        <v>696.605310241698</v>
      </c>
      <c r="H41" s="224">
        <v>724.2216464923981</v>
      </c>
      <c r="I41" s="242">
        <v>742.0390422877775</v>
      </c>
      <c r="J41" s="224">
        <v>751.3045318195548</v>
      </c>
      <c r="K41" s="242">
        <v>775.2304994705738</v>
      </c>
      <c r="L41" s="224">
        <v>701.5092756577221</v>
      </c>
      <c r="M41" s="242">
        <v>588.1648878537133</v>
      </c>
      <c r="N41" s="499">
        <v>622.1620632021747</v>
      </c>
      <c r="O41" s="460" t="s">
        <v>225</v>
      </c>
      <c r="P41" s="204"/>
      <c r="Q41" s="644" t="s">
        <v>226</v>
      </c>
      <c r="R41" s="645" t="s">
        <v>226</v>
      </c>
      <c r="S41" s="197"/>
    </row>
    <row r="42" spans="1:19" s="18" customFormat="1" ht="20.25" customHeight="1">
      <c r="A42" s="61" t="str">
        <f>Parameters!R39</f>
        <v>F</v>
      </c>
      <c r="B42" s="200" t="s">
        <v>130</v>
      </c>
      <c r="C42" s="200"/>
      <c r="D42" s="757" t="s">
        <v>644</v>
      </c>
      <c r="E42" s="757"/>
      <c r="F42" s="223">
        <v>1350.8340018048398</v>
      </c>
      <c r="G42" s="245">
        <v>1071.1275137712414</v>
      </c>
      <c r="H42" s="223">
        <v>962.160152553307</v>
      </c>
      <c r="I42" s="245">
        <v>969.92020647802</v>
      </c>
      <c r="J42" s="223">
        <v>1111.853602503313</v>
      </c>
      <c r="K42" s="245">
        <v>1062.1234124832595</v>
      </c>
      <c r="L42" s="223">
        <v>972.2214580991902</v>
      </c>
      <c r="M42" s="245">
        <v>904.1346703254626</v>
      </c>
      <c r="N42" s="498">
        <v>910.0377115919441</v>
      </c>
      <c r="O42" s="461" t="s">
        <v>130</v>
      </c>
      <c r="P42" s="205"/>
      <c r="Q42" s="642" t="s">
        <v>131</v>
      </c>
      <c r="R42" s="643" t="s">
        <v>131</v>
      </c>
      <c r="S42" s="196"/>
    </row>
    <row r="43" spans="1:19" s="18" customFormat="1" ht="33.75" customHeight="1">
      <c r="A43" s="59" t="str">
        <f>Parameters!R40</f>
        <v>G</v>
      </c>
      <c r="B43" s="200" t="s">
        <v>57</v>
      </c>
      <c r="C43" s="200"/>
      <c r="D43" s="757" t="s">
        <v>645</v>
      </c>
      <c r="E43" s="757"/>
      <c r="F43" s="223">
        <v>4231.447027919447</v>
      </c>
      <c r="G43" s="245">
        <v>4233.356346706614</v>
      </c>
      <c r="H43" s="223">
        <v>4189.091012945035</v>
      </c>
      <c r="I43" s="245">
        <v>3709.560003026693</v>
      </c>
      <c r="J43" s="223">
        <v>3357.554174277052</v>
      </c>
      <c r="K43" s="245">
        <v>2745.8794628339992</v>
      </c>
      <c r="L43" s="223">
        <v>2512.4402751420816</v>
      </c>
      <c r="M43" s="245">
        <v>2421.3707543250157</v>
      </c>
      <c r="N43" s="498">
        <v>2714.8875156643558</v>
      </c>
      <c r="O43" s="461" t="s">
        <v>57</v>
      </c>
      <c r="P43" s="205"/>
      <c r="Q43" s="642" t="s">
        <v>56</v>
      </c>
      <c r="R43" s="643" t="s">
        <v>56</v>
      </c>
      <c r="S43" s="196"/>
    </row>
    <row r="44" spans="1:19" s="18" customFormat="1" ht="24.75" customHeight="1">
      <c r="A44" s="58" t="str">
        <f>Parameters!R41</f>
        <v>G45</v>
      </c>
      <c r="B44" s="199" t="s">
        <v>227</v>
      </c>
      <c r="C44" s="199"/>
      <c r="D44" s="758" t="s">
        <v>646</v>
      </c>
      <c r="E44" s="758"/>
      <c r="F44" s="224">
        <v>528.0640893167994</v>
      </c>
      <c r="G44" s="242">
        <v>460.4824541467475</v>
      </c>
      <c r="H44" s="224">
        <v>475.8754215534931</v>
      </c>
      <c r="I44" s="242">
        <v>437.95907151238794</v>
      </c>
      <c r="J44" s="224">
        <v>395.21928040804903</v>
      </c>
      <c r="K44" s="242">
        <v>318.31265489731015</v>
      </c>
      <c r="L44" s="224">
        <v>279.63657048585225</v>
      </c>
      <c r="M44" s="242">
        <v>271.47901636239135</v>
      </c>
      <c r="N44" s="499">
        <v>304.18697026803284</v>
      </c>
      <c r="O44" s="460" t="s">
        <v>227</v>
      </c>
      <c r="P44" s="204"/>
      <c r="Q44" s="644" t="s">
        <v>228</v>
      </c>
      <c r="R44" s="645" t="s">
        <v>228</v>
      </c>
      <c r="S44" s="196"/>
    </row>
    <row r="45" spans="1:19" s="19" customFormat="1" ht="15" customHeight="1">
      <c r="A45" s="58" t="str">
        <f>Parameters!R42</f>
        <v>G46</v>
      </c>
      <c r="B45" s="199" t="s">
        <v>229</v>
      </c>
      <c r="C45" s="199"/>
      <c r="D45" s="758" t="s">
        <v>647</v>
      </c>
      <c r="E45" s="758"/>
      <c r="F45" s="224">
        <v>2250.8566731790697</v>
      </c>
      <c r="G45" s="242">
        <v>2101.702945417267</v>
      </c>
      <c r="H45" s="224">
        <v>1971.1284121824283</v>
      </c>
      <c r="I45" s="242">
        <v>1756.5331582130557</v>
      </c>
      <c r="J45" s="224">
        <v>1586.8095622236447</v>
      </c>
      <c r="K45" s="242">
        <v>1326.4993131770443</v>
      </c>
      <c r="L45" s="224">
        <v>1228.4828340437664</v>
      </c>
      <c r="M45" s="242">
        <v>1191.8974569766217</v>
      </c>
      <c r="N45" s="499">
        <v>1360.4911470344896</v>
      </c>
      <c r="O45" s="460" t="s">
        <v>229</v>
      </c>
      <c r="P45" s="204"/>
      <c r="Q45" s="644" t="s">
        <v>230</v>
      </c>
      <c r="R45" s="645" t="s">
        <v>230</v>
      </c>
      <c r="S45" s="197"/>
    </row>
    <row r="46" spans="1:19" s="19" customFormat="1" ht="15" customHeight="1">
      <c r="A46" s="58" t="str">
        <f>Parameters!R43</f>
        <v>G47</v>
      </c>
      <c r="B46" s="199" t="s">
        <v>231</v>
      </c>
      <c r="C46" s="199"/>
      <c r="D46" s="758" t="s">
        <v>583</v>
      </c>
      <c r="E46" s="758"/>
      <c r="F46" s="224">
        <v>1452.5262654235773</v>
      </c>
      <c r="G46" s="242">
        <v>1671.1709471425993</v>
      </c>
      <c r="H46" s="224">
        <v>1742.0871792091136</v>
      </c>
      <c r="I46" s="242">
        <v>1515.0677733012494</v>
      </c>
      <c r="J46" s="224">
        <v>1375.525331645358</v>
      </c>
      <c r="K46" s="242">
        <v>1101.067494759645</v>
      </c>
      <c r="L46" s="224">
        <v>1004.3208706124631</v>
      </c>
      <c r="M46" s="242">
        <v>957.9942809860025</v>
      </c>
      <c r="N46" s="499">
        <v>1050.2093983618333</v>
      </c>
      <c r="O46" s="460" t="s">
        <v>231</v>
      </c>
      <c r="P46" s="204"/>
      <c r="Q46" s="644" t="s">
        <v>232</v>
      </c>
      <c r="R46" s="645" t="s">
        <v>232</v>
      </c>
      <c r="S46" s="197"/>
    </row>
    <row r="47" spans="1:19" s="19" customFormat="1" ht="20.25" customHeight="1">
      <c r="A47" s="59" t="str">
        <f>Parameters!R44</f>
        <v>H</v>
      </c>
      <c r="B47" s="200" t="s">
        <v>76</v>
      </c>
      <c r="C47" s="200"/>
      <c r="D47" s="757" t="s">
        <v>648</v>
      </c>
      <c r="E47" s="757"/>
      <c r="F47" s="223">
        <v>8267.310402228943</v>
      </c>
      <c r="G47" s="245">
        <v>8342.070217509474</v>
      </c>
      <c r="H47" s="223">
        <v>8003.774702646292</v>
      </c>
      <c r="I47" s="245">
        <v>7611.163307356609</v>
      </c>
      <c r="J47" s="223">
        <v>7209.299889310074</v>
      </c>
      <c r="K47" s="245">
        <v>6398.362386648286</v>
      </c>
      <c r="L47" s="223">
        <v>6194.326069120186</v>
      </c>
      <c r="M47" s="245">
        <v>5970.376470248578</v>
      </c>
      <c r="N47" s="498">
        <v>6934.116109260892</v>
      </c>
      <c r="O47" s="461" t="s">
        <v>76</v>
      </c>
      <c r="P47" s="205"/>
      <c r="Q47" s="642" t="s">
        <v>75</v>
      </c>
      <c r="R47" s="643" t="s">
        <v>75</v>
      </c>
      <c r="S47" s="197"/>
    </row>
    <row r="48" spans="1:19" s="18" customFormat="1" ht="15" customHeight="1">
      <c r="A48" s="58" t="str">
        <f>Parameters!R45</f>
        <v>H49</v>
      </c>
      <c r="B48" s="199" t="s">
        <v>233</v>
      </c>
      <c r="C48" s="199"/>
      <c r="D48" s="758" t="s">
        <v>649</v>
      </c>
      <c r="E48" s="758"/>
      <c r="F48" s="224">
        <v>7255.547159787347</v>
      </c>
      <c r="G48" s="242">
        <v>7489.763848608293</v>
      </c>
      <c r="H48" s="224">
        <v>7037.771029830266</v>
      </c>
      <c r="I48" s="242">
        <v>6672.543181755179</v>
      </c>
      <c r="J48" s="224">
        <v>6305.414360539916</v>
      </c>
      <c r="K48" s="242">
        <v>5624.401608095377</v>
      </c>
      <c r="L48" s="224">
        <v>5448.167062899373</v>
      </c>
      <c r="M48" s="242">
        <v>5236.177473949374</v>
      </c>
      <c r="N48" s="499">
        <v>6116.821698840301</v>
      </c>
      <c r="O48" s="460" t="s">
        <v>233</v>
      </c>
      <c r="P48" s="204"/>
      <c r="Q48" s="644" t="s">
        <v>234</v>
      </c>
      <c r="R48" s="645" t="s">
        <v>234</v>
      </c>
      <c r="S48" s="196"/>
    </row>
    <row r="49" spans="1:19" s="18" customFormat="1" ht="15" customHeight="1">
      <c r="A49" s="58" t="str">
        <f>Parameters!R46</f>
        <v>H50</v>
      </c>
      <c r="B49" s="199" t="s">
        <v>235</v>
      </c>
      <c r="C49" s="199"/>
      <c r="D49" s="758" t="s">
        <v>650</v>
      </c>
      <c r="E49" s="758"/>
      <c r="F49" s="224">
        <v>95.63208923015</v>
      </c>
      <c r="G49" s="242">
        <v>55.41797370044337</v>
      </c>
      <c r="H49" s="224">
        <v>46.00428035515261</v>
      </c>
      <c r="I49" s="242">
        <v>36.39864446128819</v>
      </c>
      <c r="J49" s="224">
        <v>50.7169630789772</v>
      </c>
      <c r="K49" s="242">
        <v>45.518649181253494</v>
      </c>
      <c r="L49" s="224">
        <v>41.85308547307304</v>
      </c>
      <c r="M49" s="242">
        <v>40.76394613564092</v>
      </c>
      <c r="N49" s="499">
        <v>57.18574272269774</v>
      </c>
      <c r="O49" s="460" t="s">
        <v>235</v>
      </c>
      <c r="P49" s="204"/>
      <c r="Q49" s="644" t="s">
        <v>133</v>
      </c>
      <c r="R49" s="645" t="s">
        <v>133</v>
      </c>
      <c r="S49" s="196"/>
    </row>
    <row r="50" spans="1:19" s="19" customFormat="1" ht="15" customHeight="1">
      <c r="A50" s="58" t="str">
        <f>Parameters!R47</f>
        <v>H51</v>
      </c>
      <c r="B50" s="199" t="s">
        <v>236</v>
      </c>
      <c r="C50" s="199"/>
      <c r="D50" s="758" t="s">
        <v>651</v>
      </c>
      <c r="E50" s="758"/>
      <c r="F50" s="224">
        <v>304.3603184706891</v>
      </c>
      <c r="G50" s="242">
        <v>310.17369692298837</v>
      </c>
      <c r="H50" s="224">
        <v>305.07714585385884</v>
      </c>
      <c r="I50" s="242">
        <v>324.4188145057568</v>
      </c>
      <c r="J50" s="224">
        <v>347.7558724842985</v>
      </c>
      <c r="K50" s="242">
        <v>302.76426278159795</v>
      </c>
      <c r="L50" s="224">
        <v>309.07238339724546</v>
      </c>
      <c r="M50" s="242">
        <v>315.80021173315254</v>
      </c>
      <c r="N50" s="499">
        <v>327.1820817027474</v>
      </c>
      <c r="O50" s="460" t="s">
        <v>236</v>
      </c>
      <c r="P50" s="204"/>
      <c r="Q50" s="644" t="s">
        <v>134</v>
      </c>
      <c r="R50" s="645" t="s">
        <v>134</v>
      </c>
      <c r="S50" s="197"/>
    </row>
    <row r="51" spans="1:19" s="19" customFormat="1" ht="15" customHeight="1">
      <c r="A51" s="58" t="str">
        <f>Parameters!R48</f>
        <v>H52</v>
      </c>
      <c r="B51" s="199" t="s">
        <v>237</v>
      </c>
      <c r="C51" s="199"/>
      <c r="D51" s="758" t="s">
        <v>652</v>
      </c>
      <c r="E51" s="758"/>
      <c r="F51" s="224">
        <v>502.57443925606884</v>
      </c>
      <c r="G51" s="242">
        <v>361.61107299766223</v>
      </c>
      <c r="H51" s="224">
        <v>492.5879068029882</v>
      </c>
      <c r="I51" s="242">
        <v>469.1989783902067</v>
      </c>
      <c r="J51" s="224">
        <v>402.21017182875806</v>
      </c>
      <c r="K51" s="242">
        <v>340.02793738317234</v>
      </c>
      <c r="L51" s="224">
        <v>316.7023262991159</v>
      </c>
      <c r="M51" s="242">
        <v>304.3735190277496</v>
      </c>
      <c r="N51" s="499">
        <v>353.2448274113932</v>
      </c>
      <c r="O51" s="460" t="s">
        <v>237</v>
      </c>
      <c r="P51" s="204"/>
      <c r="Q51" s="644" t="s">
        <v>238</v>
      </c>
      <c r="R51" s="645" t="s">
        <v>238</v>
      </c>
      <c r="S51" s="197"/>
    </row>
    <row r="52" spans="1:19" s="19" customFormat="1" ht="15" customHeight="1">
      <c r="A52" s="58" t="str">
        <f>Parameters!R49</f>
        <v>H53</v>
      </c>
      <c r="B52" s="199" t="s">
        <v>239</v>
      </c>
      <c r="C52" s="199"/>
      <c r="D52" s="758" t="s">
        <v>653</v>
      </c>
      <c r="E52" s="758"/>
      <c r="F52" s="224">
        <v>109.19639548468824</v>
      </c>
      <c r="G52" s="242">
        <v>125.1036252800852</v>
      </c>
      <c r="H52" s="224">
        <v>122.33433980402646</v>
      </c>
      <c r="I52" s="242">
        <v>108.60368824417894</v>
      </c>
      <c r="J52" s="224">
        <v>103.20252137812406</v>
      </c>
      <c r="K52" s="242">
        <v>85.64992920688515</v>
      </c>
      <c r="L52" s="224">
        <v>78.53121105137765</v>
      </c>
      <c r="M52" s="242">
        <v>73.2613194026604</v>
      </c>
      <c r="N52" s="499">
        <v>79.68175858375226</v>
      </c>
      <c r="O52" s="460" t="s">
        <v>239</v>
      </c>
      <c r="P52" s="204"/>
      <c r="Q52" s="644" t="s">
        <v>240</v>
      </c>
      <c r="R52" s="645" t="s">
        <v>240</v>
      </c>
      <c r="S52" s="197"/>
    </row>
    <row r="53" spans="1:19" s="18" customFormat="1" ht="34.5" customHeight="1">
      <c r="A53" s="59" t="str">
        <f>Parameters!R50</f>
        <v>I</v>
      </c>
      <c r="B53" s="200" t="s">
        <v>132</v>
      </c>
      <c r="C53" s="200"/>
      <c r="D53" s="757" t="s">
        <v>654</v>
      </c>
      <c r="E53" s="757"/>
      <c r="F53" s="223">
        <v>294.9495641774927</v>
      </c>
      <c r="G53" s="245">
        <v>294.6421282072563</v>
      </c>
      <c r="H53" s="223">
        <v>291.9235305927514</v>
      </c>
      <c r="I53" s="245">
        <v>267.41914921192864</v>
      </c>
      <c r="J53" s="223">
        <v>272.0007085485187</v>
      </c>
      <c r="K53" s="245">
        <v>232.43617358160543</v>
      </c>
      <c r="L53" s="223">
        <v>215.27952218701662</v>
      </c>
      <c r="M53" s="245">
        <v>206.6224850355589</v>
      </c>
      <c r="N53" s="498">
        <v>232.57525005899345</v>
      </c>
      <c r="O53" s="461" t="s">
        <v>132</v>
      </c>
      <c r="P53" s="205"/>
      <c r="Q53" s="642" t="s">
        <v>241</v>
      </c>
      <c r="R53" s="643" t="s">
        <v>241</v>
      </c>
      <c r="S53" s="196"/>
    </row>
    <row r="54" spans="1:19" s="18" customFormat="1" ht="21" customHeight="1">
      <c r="A54" s="59" t="str">
        <f>Parameters!R51</f>
        <v>J</v>
      </c>
      <c r="B54" s="200" t="s">
        <v>78</v>
      </c>
      <c r="C54" s="200"/>
      <c r="D54" s="757" t="s">
        <v>655</v>
      </c>
      <c r="E54" s="757"/>
      <c r="F54" s="223">
        <v>269.30642786430116</v>
      </c>
      <c r="G54" s="245">
        <v>289.27789804716315</v>
      </c>
      <c r="H54" s="223">
        <v>304.90609823320074</v>
      </c>
      <c r="I54" s="245">
        <v>268.2762951998419</v>
      </c>
      <c r="J54" s="223">
        <v>260.50130549279885</v>
      </c>
      <c r="K54" s="245">
        <v>219.5956951341464</v>
      </c>
      <c r="L54" s="223">
        <v>208.86265651898808</v>
      </c>
      <c r="M54" s="245">
        <v>211.18148183079566</v>
      </c>
      <c r="N54" s="498">
        <v>234.944368502371</v>
      </c>
      <c r="O54" s="461" t="s">
        <v>78</v>
      </c>
      <c r="P54" s="205"/>
      <c r="Q54" s="642" t="s">
        <v>77</v>
      </c>
      <c r="R54" s="643" t="s">
        <v>77</v>
      </c>
      <c r="S54" s="196"/>
    </row>
    <row r="55" spans="1:19" s="18" customFormat="1" ht="37.5" customHeight="1">
      <c r="A55" s="60" t="str">
        <f>Parameters!R52</f>
        <v>J58-J60</v>
      </c>
      <c r="B55" s="201" t="s">
        <v>69</v>
      </c>
      <c r="C55" s="201"/>
      <c r="D55" s="759" t="s">
        <v>656</v>
      </c>
      <c r="E55" s="759"/>
      <c r="F55" s="225">
        <v>74.03277651260777</v>
      </c>
      <c r="G55" s="243">
        <v>90.33835119393879</v>
      </c>
      <c r="H55" s="225">
        <v>86.64179782881132</v>
      </c>
      <c r="I55" s="243">
        <v>69.77013085838962</v>
      </c>
      <c r="J55" s="225">
        <v>68.71227650893236</v>
      </c>
      <c r="K55" s="243">
        <v>55.536369237061784</v>
      </c>
      <c r="L55" s="225">
        <v>52.98494511045418</v>
      </c>
      <c r="M55" s="243">
        <v>49.7774819442549</v>
      </c>
      <c r="N55" s="500">
        <v>44.864559012704134</v>
      </c>
      <c r="O55" s="462" t="s">
        <v>69</v>
      </c>
      <c r="P55" s="206"/>
      <c r="Q55" s="650" t="s">
        <v>68</v>
      </c>
      <c r="R55" s="651" t="s">
        <v>68</v>
      </c>
      <c r="S55" s="196"/>
    </row>
    <row r="56" spans="1:19" s="19" customFormat="1" ht="15" customHeight="1">
      <c r="A56" s="58" t="str">
        <f>Parameters!R53</f>
        <v>J58</v>
      </c>
      <c r="B56" s="199" t="s">
        <v>242</v>
      </c>
      <c r="C56" s="199"/>
      <c r="D56" s="758" t="s">
        <v>584</v>
      </c>
      <c r="E56" s="758"/>
      <c r="F56" s="224">
        <v>43.84682437327559</v>
      </c>
      <c r="G56" s="242">
        <v>55.31424079101001</v>
      </c>
      <c r="H56" s="224">
        <v>52.73731521080546</v>
      </c>
      <c r="I56" s="242">
        <v>39.310732135333964</v>
      </c>
      <c r="J56" s="224">
        <v>38.49993775964916</v>
      </c>
      <c r="K56" s="242">
        <v>30.414849311217367</v>
      </c>
      <c r="L56" s="224">
        <v>28.17501101352855</v>
      </c>
      <c r="M56" s="242">
        <v>25.172082776318266</v>
      </c>
      <c r="N56" s="499">
        <v>26.52113292312256</v>
      </c>
      <c r="O56" s="460" t="s">
        <v>242</v>
      </c>
      <c r="P56" s="204"/>
      <c r="Q56" s="644" t="s">
        <v>243</v>
      </c>
      <c r="R56" s="645" t="s">
        <v>243</v>
      </c>
      <c r="S56" s="197"/>
    </row>
    <row r="57" spans="1:19" s="19" customFormat="1" ht="37.5" customHeight="1">
      <c r="A57" s="58" t="str">
        <f>Parameters!R54</f>
        <v>J59_J60</v>
      </c>
      <c r="B57" s="199" t="s">
        <v>244</v>
      </c>
      <c r="C57" s="199"/>
      <c r="D57" s="758" t="s">
        <v>657</v>
      </c>
      <c r="E57" s="758"/>
      <c r="F57" s="224">
        <v>30.18595213933218</v>
      </c>
      <c r="G57" s="242">
        <v>35.02411040292879</v>
      </c>
      <c r="H57" s="224">
        <v>33.904482618005865</v>
      </c>
      <c r="I57" s="242">
        <v>30.45939872305565</v>
      </c>
      <c r="J57" s="224">
        <v>30.212338749283205</v>
      </c>
      <c r="K57" s="242">
        <v>25.121519925844417</v>
      </c>
      <c r="L57" s="224">
        <v>24.80993409692563</v>
      </c>
      <c r="M57" s="242">
        <v>24.60539916793664</v>
      </c>
      <c r="N57" s="499">
        <v>18.34342608958157</v>
      </c>
      <c r="O57" s="460" t="s">
        <v>244</v>
      </c>
      <c r="P57" s="204"/>
      <c r="Q57" s="644" t="s">
        <v>245</v>
      </c>
      <c r="R57" s="645" t="s">
        <v>245</v>
      </c>
      <c r="S57" s="197"/>
    </row>
    <row r="58" spans="1:19" s="19" customFormat="1" ht="15" customHeight="1">
      <c r="A58" s="60" t="str">
        <f>Parameters!R55</f>
        <v>J61</v>
      </c>
      <c r="B58" s="201" t="s">
        <v>246</v>
      </c>
      <c r="C58" s="201"/>
      <c r="D58" s="759" t="s">
        <v>658</v>
      </c>
      <c r="E58" s="759"/>
      <c r="F58" s="225">
        <v>106.67096682365757</v>
      </c>
      <c r="G58" s="243">
        <v>99.04993822186418</v>
      </c>
      <c r="H58" s="225">
        <v>103.22647423597826</v>
      </c>
      <c r="I58" s="243">
        <v>101.95549550256516</v>
      </c>
      <c r="J58" s="225">
        <v>68.41301103856067</v>
      </c>
      <c r="K58" s="243">
        <v>71.50176304186947</v>
      </c>
      <c r="L58" s="225">
        <v>64.04425454939326</v>
      </c>
      <c r="M58" s="243">
        <v>62.90744857433371</v>
      </c>
      <c r="N58" s="500">
        <v>74.75418621988625</v>
      </c>
      <c r="O58" s="462" t="s">
        <v>246</v>
      </c>
      <c r="P58" s="206"/>
      <c r="Q58" s="650" t="s">
        <v>247</v>
      </c>
      <c r="R58" s="651" t="s">
        <v>247</v>
      </c>
      <c r="S58" s="197"/>
    </row>
    <row r="59" spans="1:19" s="18" customFormat="1" ht="37.5" customHeight="1">
      <c r="A59" s="60" t="str">
        <f>Parameters!R56</f>
        <v>J62_J63</v>
      </c>
      <c r="B59" s="201" t="s">
        <v>249</v>
      </c>
      <c r="C59" s="201"/>
      <c r="D59" s="759" t="s">
        <v>659</v>
      </c>
      <c r="E59" s="759"/>
      <c r="F59" s="225">
        <v>88.6026845280358</v>
      </c>
      <c r="G59" s="243">
        <v>99.88960863136015</v>
      </c>
      <c r="H59" s="225">
        <v>115.03782616841116</v>
      </c>
      <c r="I59" s="243">
        <v>96.55066883888712</v>
      </c>
      <c r="J59" s="225">
        <v>123.37601794530579</v>
      </c>
      <c r="K59" s="243">
        <v>92.55756285521514</v>
      </c>
      <c r="L59" s="225">
        <v>91.83345685914065</v>
      </c>
      <c r="M59" s="243">
        <v>98.49655131220706</v>
      </c>
      <c r="N59" s="500">
        <v>115.32562326978062</v>
      </c>
      <c r="O59" s="462" t="s">
        <v>249</v>
      </c>
      <c r="P59" s="206"/>
      <c r="Q59" s="650" t="s">
        <v>248</v>
      </c>
      <c r="R59" s="651" t="s">
        <v>248</v>
      </c>
      <c r="S59" s="196"/>
    </row>
    <row r="60" spans="1:19" s="18" customFormat="1" ht="20.25" customHeight="1">
      <c r="A60" s="59" t="str">
        <f>Parameters!R57</f>
        <v>K</v>
      </c>
      <c r="B60" s="200" t="s">
        <v>80</v>
      </c>
      <c r="C60" s="200"/>
      <c r="D60" s="757" t="s">
        <v>660</v>
      </c>
      <c r="E60" s="757"/>
      <c r="F60" s="223">
        <v>1257.0715661674578</v>
      </c>
      <c r="G60" s="245">
        <v>1376.8146370247835</v>
      </c>
      <c r="H60" s="223">
        <v>1352.146950506684</v>
      </c>
      <c r="I60" s="245">
        <v>1340.663298118532</v>
      </c>
      <c r="J60" s="223">
        <v>1315.034029566357</v>
      </c>
      <c r="K60" s="245">
        <v>1093.1151254402641</v>
      </c>
      <c r="L60" s="223">
        <v>1012.3751829156057</v>
      </c>
      <c r="M60" s="245">
        <v>968.5180555375098</v>
      </c>
      <c r="N60" s="498">
        <v>1121.1652549250757</v>
      </c>
      <c r="O60" s="461" t="s">
        <v>80</v>
      </c>
      <c r="P60" s="205"/>
      <c r="Q60" s="642" t="s">
        <v>79</v>
      </c>
      <c r="R60" s="643" t="s">
        <v>79</v>
      </c>
      <c r="S60" s="196"/>
    </row>
    <row r="61" spans="1:19" s="19" customFormat="1" ht="15" customHeight="1">
      <c r="A61" s="58" t="str">
        <f>Parameters!R58</f>
        <v>K64</v>
      </c>
      <c r="B61" s="199" t="s">
        <v>250</v>
      </c>
      <c r="C61" s="199"/>
      <c r="D61" s="758" t="s">
        <v>661</v>
      </c>
      <c r="E61" s="758"/>
      <c r="F61" s="224">
        <v>495.97931388674647</v>
      </c>
      <c r="G61" s="242">
        <v>501.3208270897935</v>
      </c>
      <c r="H61" s="224">
        <v>482.96964580386157</v>
      </c>
      <c r="I61" s="242">
        <v>472.97337425215335</v>
      </c>
      <c r="J61" s="224">
        <v>429.80976961960613</v>
      </c>
      <c r="K61" s="242">
        <v>363.56599393295596</v>
      </c>
      <c r="L61" s="224">
        <v>354.4514561889308</v>
      </c>
      <c r="M61" s="242">
        <v>332.2619266421007</v>
      </c>
      <c r="N61" s="499">
        <v>372.78851367358175</v>
      </c>
      <c r="O61" s="460" t="s">
        <v>250</v>
      </c>
      <c r="P61" s="204"/>
      <c r="Q61" s="644" t="s">
        <v>251</v>
      </c>
      <c r="R61" s="645" t="s">
        <v>251</v>
      </c>
      <c r="S61" s="197"/>
    </row>
    <row r="62" spans="1:19" s="19" customFormat="1" ht="24.75" customHeight="1">
      <c r="A62" s="58" t="str">
        <f>Parameters!R59</f>
        <v>K65</v>
      </c>
      <c r="B62" s="199" t="s">
        <v>253</v>
      </c>
      <c r="C62" s="199"/>
      <c r="D62" s="758" t="s">
        <v>662</v>
      </c>
      <c r="E62" s="758"/>
      <c r="F62" s="224">
        <v>674.5025717398469</v>
      </c>
      <c r="G62" s="242">
        <v>796.1862009743589</v>
      </c>
      <c r="H62" s="224">
        <v>782.6542580028732</v>
      </c>
      <c r="I62" s="242">
        <v>786.3903376391339</v>
      </c>
      <c r="J62" s="224">
        <v>805.5220029290858</v>
      </c>
      <c r="K62" s="242">
        <v>661.8653134834823</v>
      </c>
      <c r="L62" s="224">
        <v>598.6142326223634</v>
      </c>
      <c r="M62" s="242">
        <v>576.8868625087516</v>
      </c>
      <c r="N62" s="499">
        <v>681.2360384434417</v>
      </c>
      <c r="O62" s="460" t="s">
        <v>253</v>
      </c>
      <c r="P62" s="204"/>
      <c r="Q62" s="644" t="s">
        <v>252</v>
      </c>
      <c r="R62" s="645" t="s">
        <v>252</v>
      </c>
      <c r="S62" s="197"/>
    </row>
    <row r="63" spans="1:19" s="19" customFormat="1" ht="15" customHeight="1">
      <c r="A63" s="58" t="str">
        <f>Parameters!R60</f>
        <v>K66</v>
      </c>
      <c r="B63" s="199" t="s">
        <v>255</v>
      </c>
      <c r="C63" s="199"/>
      <c r="D63" s="758" t="s">
        <v>663</v>
      </c>
      <c r="E63" s="758"/>
      <c r="F63" s="224">
        <v>86.58968054086442</v>
      </c>
      <c r="G63" s="242">
        <v>79.30760896063094</v>
      </c>
      <c r="H63" s="224">
        <v>86.5230466999495</v>
      </c>
      <c r="I63" s="242">
        <v>81.29958622724475</v>
      </c>
      <c r="J63" s="224">
        <v>79.70225701766509</v>
      </c>
      <c r="K63" s="242">
        <v>67.68381802382578</v>
      </c>
      <c r="L63" s="224">
        <v>59.30949410431146</v>
      </c>
      <c r="M63" s="242">
        <v>59.36926638665747</v>
      </c>
      <c r="N63" s="499">
        <v>67.14070280805221</v>
      </c>
      <c r="O63" s="460" t="s">
        <v>255</v>
      </c>
      <c r="P63" s="204"/>
      <c r="Q63" s="644" t="s">
        <v>254</v>
      </c>
      <c r="R63" s="645" t="s">
        <v>254</v>
      </c>
      <c r="S63" s="197"/>
    </row>
    <row r="64" spans="1:19" s="19" customFormat="1" ht="20.25" customHeight="1">
      <c r="A64" s="59" t="str">
        <f>Parameters!R61</f>
        <v>L</v>
      </c>
      <c r="B64" s="200" t="s">
        <v>135</v>
      </c>
      <c r="C64" s="200"/>
      <c r="D64" s="757" t="s">
        <v>585</v>
      </c>
      <c r="E64" s="757"/>
      <c r="F64" s="223">
        <v>309.1216146061786</v>
      </c>
      <c r="G64" s="245">
        <v>321.92686852377176</v>
      </c>
      <c r="H64" s="223">
        <v>346.68112691705204</v>
      </c>
      <c r="I64" s="245">
        <v>379.0135071192639</v>
      </c>
      <c r="J64" s="223">
        <v>324.7845236579462</v>
      </c>
      <c r="K64" s="245">
        <v>249.40659927853363</v>
      </c>
      <c r="L64" s="223">
        <v>235.85033323034824</v>
      </c>
      <c r="M64" s="245">
        <v>225.95448789321617</v>
      </c>
      <c r="N64" s="498">
        <v>256.12904822818905</v>
      </c>
      <c r="O64" s="461" t="s">
        <v>135</v>
      </c>
      <c r="P64" s="205"/>
      <c r="Q64" s="642" t="s">
        <v>116</v>
      </c>
      <c r="R64" s="643" t="s">
        <v>116</v>
      </c>
      <c r="S64" s="197"/>
    </row>
    <row r="65" spans="1:19" s="19" customFormat="1" ht="21" customHeight="1">
      <c r="A65" s="59" t="str">
        <f>Parameters!R63</f>
        <v>M</v>
      </c>
      <c r="B65" s="200" t="s">
        <v>81</v>
      </c>
      <c r="C65" s="200"/>
      <c r="D65" s="757" t="s">
        <v>586</v>
      </c>
      <c r="E65" s="757"/>
      <c r="F65" s="223">
        <v>533.4710833284491</v>
      </c>
      <c r="G65" s="245">
        <v>576.9985543313302</v>
      </c>
      <c r="H65" s="223">
        <v>578.7106198201561</v>
      </c>
      <c r="I65" s="245">
        <v>530.3780044632698</v>
      </c>
      <c r="J65" s="223">
        <v>503.8043923752211</v>
      </c>
      <c r="K65" s="245">
        <v>450.85088931713256</v>
      </c>
      <c r="L65" s="223">
        <v>414.28191313333116</v>
      </c>
      <c r="M65" s="245">
        <v>406.47034288597933</v>
      </c>
      <c r="N65" s="498">
        <v>448.6748805076202</v>
      </c>
      <c r="O65" s="461" t="s">
        <v>81</v>
      </c>
      <c r="P65" s="205"/>
      <c r="Q65" s="642" t="s">
        <v>82</v>
      </c>
      <c r="R65" s="643" t="s">
        <v>82</v>
      </c>
      <c r="S65" s="197"/>
    </row>
    <row r="66" spans="1:19" s="19" customFormat="1" ht="54.75" customHeight="1">
      <c r="A66" s="60" t="str">
        <f>Parameters!R64</f>
        <v>M69-M71</v>
      </c>
      <c r="B66" s="201" t="s">
        <v>71</v>
      </c>
      <c r="C66" s="201"/>
      <c r="D66" s="759" t="s">
        <v>587</v>
      </c>
      <c r="E66" s="759"/>
      <c r="F66" s="225">
        <v>336.59289330687545</v>
      </c>
      <c r="G66" s="243">
        <v>369.98126871085935</v>
      </c>
      <c r="H66" s="225">
        <v>374.4279970146989</v>
      </c>
      <c r="I66" s="243">
        <v>333.5625297996269</v>
      </c>
      <c r="J66" s="225">
        <v>326.8853866086987</v>
      </c>
      <c r="K66" s="243">
        <v>293.4625377020497</v>
      </c>
      <c r="L66" s="225">
        <v>275.4281326827534</v>
      </c>
      <c r="M66" s="243">
        <v>265.55070654207003</v>
      </c>
      <c r="N66" s="500">
        <v>286.7881003906323</v>
      </c>
      <c r="O66" s="462" t="s">
        <v>71</v>
      </c>
      <c r="P66" s="206"/>
      <c r="Q66" s="650" t="s">
        <v>70</v>
      </c>
      <c r="R66" s="651" t="s">
        <v>70</v>
      </c>
      <c r="S66" s="197"/>
    </row>
    <row r="67" spans="1:19" s="18" customFormat="1" ht="24.75" customHeight="1">
      <c r="A67" s="58" t="str">
        <f>Parameters!R65</f>
        <v>M69_M70</v>
      </c>
      <c r="B67" s="199" t="s">
        <v>258</v>
      </c>
      <c r="C67" s="199"/>
      <c r="D67" s="758" t="s">
        <v>588</v>
      </c>
      <c r="E67" s="758"/>
      <c r="F67" s="224">
        <v>196.83219513186836</v>
      </c>
      <c r="G67" s="242">
        <v>214.29493557710853</v>
      </c>
      <c r="H67" s="224">
        <v>221.495684338621</v>
      </c>
      <c r="I67" s="242">
        <v>194.5552681395087</v>
      </c>
      <c r="J67" s="224">
        <v>199.50265100216245</v>
      </c>
      <c r="K67" s="242">
        <v>184.66565285222094</v>
      </c>
      <c r="L67" s="224">
        <v>176.97075922474016</v>
      </c>
      <c r="M67" s="242">
        <v>171.31784044945275</v>
      </c>
      <c r="N67" s="499">
        <v>192.5345969837365</v>
      </c>
      <c r="O67" s="460" t="s">
        <v>258</v>
      </c>
      <c r="P67" s="204"/>
      <c r="Q67" s="644" t="s">
        <v>257</v>
      </c>
      <c r="R67" s="645" t="s">
        <v>257</v>
      </c>
      <c r="S67" s="196"/>
    </row>
    <row r="68" spans="1:19" s="18" customFormat="1" ht="15" customHeight="1">
      <c r="A68" s="58" t="str">
        <f>Parameters!R66</f>
        <v>M71</v>
      </c>
      <c r="B68" s="199" t="s">
        <v>260</v>
      </c>
      <c r="C68" s="199"/>
      <c r="D68" s="758" t="s">
        <v>589</v>
      </c>
      <c r="E68" s="758"/>
      <c r="F68" s="224">
        <v>139.7606981750071</v>
      </c>
      <c r="G68" s="242">
        <v>155.68633313375085</v>
      </c>
      <c r="H68" s="224">
        <v>152.93231267607788</v>
      </c>
      <c r="I68" s="242">
        <v>139.00726166011816</v>
      </c>
      <c r="J68" s="224">
        <v>127.38273560653626</v>
      </c>
      <c r="K68" s="242">
        <v>108.79688484982877</v>
      </c>
      <c r="L68" s="224">
        <v>98.45737345801325</v>
      </c>
      <c r="M68" s="242">
        <v>94.2328660926173</v>
      </c>
      <c r="N68" s="499">
        <v>94.25350340689576</v>
      </c>
      <c r="O68" s="460" t="s">
        <v>260</v>
      </c>
      <c r="P68" s="204"/>
      <c r="Q68" s="644" t="s">
        <v>259</v>
      </c>
      <c r="R68" s="645" t="s">
        <v>259</v>
      </c>
      <c r="S68" s="196"/>
    </row>
    <row r="69" spans="1:19" s="18" customFormat="1" ht="15" customHeight="1">
      <c r="A69" s="60" t="str">
        <f>Parameters!R67</f>
        <v>M72</v>
      </c>
      <c r="B69" s="201" t="s">
        <v>261</v>
      </c>
      <c r="C69" s="201"/>
      <c r="D69" s="759" t="s">
        <v>590</v>
      </c>
      <c r="E69" s="759"/>
      <c r="F69" s="225">
        <v>50.94694629491406</v>
      </c>
      <c r="G69" s="243">
        <v>50.046475580545795</v>
      </c>
      <c r="H69" s="225">
        <v>64.87806143229454</v>
      </c>
      <c r="I69" s="243">
        <v>50.65239960875478</v>
      </c>
      <c r="J69" s="225">
        <v>49.62062311313498</v>
      </c>
      <c r="K69" s="243">
        <v>44.86855563530975</v>
      </c>
      <c r="L69" s="225">
        <v>36.54863449879791</v>
      </c>
      <c r="M69" s="243">
        <v>35.26390130420037</v>
      </c>
      <c r="N69" s="500">
        <v>37.63894603423864</v>
      </c>
      <c r="O69" s="462" t="s">
        <v>261</v>
      </c>
      <c r="P69" s="206"/>
      <c r="Q69" s="650" t="s">
        <v>262</v>
      </c>
      <c r="R69" s="651" t="s">
        <v>262</v>
      </c>
      <c r="S69" s="196"/>
    </row>
    <row r="70" spans="1:19" s="18" customFormat="1" ht="25.5" customHeight="1">
      <c r="A70" s="60" t="str">
        <f>Parameters!R68</f>
        <v>M73-M75</v>
      </c>
      <c r="B70" s="201" t="s">
        <v>73</v>
      </c>
      <c r="C70" s="201"/>
      <c r="D70" s="759" t="s">
        <v>591</v>
      </c>
      <c r="E70" s="759"/>
      <c r="F70" s="225">
        <v>145.93124372665955</v>
      </c>
      <c r="G70" s="243">
        <v>156.97081003992503</v>
      </c>
      <c r="H70" s="225">
        <v>139.4045613731626</v>
      </c>
      <c r="I70" s="243">
        <v>146.16307505488814</v>
      </c>
      <c r="J70" s="225">
        <v>127.29838265338743</v>
      </c>
      <c r="K70" s="243">
        <v>112.51979597977308</v>
      </c>
      <c r="L70" s="225">
        <v>102.3051459517798</v>
      </c>
      <c r="M70" s="243">
        <v>105.65573503970896</v>
      </c>
      <c r="N70" s="500">
        <v>124.24783408274928</v>
      </c>
      <c r="O70" s="462" t="s">
        <v>73</v>
      </c>
      <c r="P70" s="206"/>
      <c r="Q70" s="650" t="s">
        <v>72</v>
      </c>
      <c r="R70" s="651" t="s">
        <v>72</v>
      </c>
      <c r="S70" s="196"/>
    </row>
    <row r="71" spans="1:19" s="18" customFormat="1" ht="15" customHeight="1">
      <c r="A71" s="58" t="str">
        <f>Parameters!R69</f>
        <v>M73</v>
      </c>
      <c r="B71" s="199" t="s">
        <v>263</v>
      </c>
      <c r="C71" s="199"/>
      <c r="D71" s="758" t="s">
        <v>592</v>
      </c>
      <c r="E71" s="758"/>
      <c r="F71" s="224">
        <v>91.15195369685108</v>
      </c>
      <c r="G71" s="242">
        <v>95.33690497529383</v>
      </c>
      <c r="H71" s="224">
        <v>93.08700864937671</v>
      </c>
      <c r="I71" s="242">
        <v>90.33337004624315</v>
      </c>
      <c r="J71" s="224">
        <v>79.8882364916524</v>
      </c>
      <c r="K71" s="242">
        <v>72.5747981682857</v>
      </c>
      <c r="L71" s="224">
        <v>66.4812401351949</v>
      </c>
      <c r="M71" s="242">
        <v>67.50915959965214</v>
      </c>
      <c r="N71" s="499">
        <v>75.0024346092095</v>
      </c>
      <c r="O71" s="460" t="s">
        <v>263</v>
      </c>
      <c r="P71" s="204"/>
      <c r="Q71" s="644" t="s">
        <v>264</v>
      </c>
      <c r="R71" s="645" t="s">
        <v>264</v>
      </c>
      <c r="S71" s="196"/>
    </row>
    <row r="72" spans="1:19" s="19" customFormat="1" ht="15" customHeight="1">
      <c r="A72" s="58" t="str">
        <f>Parameters!R70</f>
        <v>M74_M75</v>
      </c>
      <c r="B72" s="199" t="s">
        <v>266</v>
      </c>
      <c r="C72" s="199"/>
      <c r="D72" s="758" t="s">
        <v>593</v>
      </c>
      <c r="E72" s="758"/>
      <c r="F72" s="224">
        <v>54.779290029808465</v>
      </c>
      <c r="G72" s="242">
        <v>61.63390506463119</v>
      </c>
      <c r="H72" s="224">
        <v>46.31755272378588</v>
      </c>
      <c r="I72" s="242">
        <v>55.82970500864499</v>
      </c>
      <c r="J72" s="224">
        <v>47.41014616173503</v>
      </c>
      <c r="K72" s="242">
        <v>39.94499781148739</v>
      </c>
      <c r="L72" s="224">
        <v>35.82390581658491</v>
      </c>
      <c r="M72" s="242">
        <v>38.14657544005682</v>
      </c>
      <c r="N72" s="499">
        <v>49.24539947353977</v>
      </c>
      <c r="O72" s="460" t="s">
        <v>266</v>
      </c>
      <c r="P72" s="204"/>
      <c r="Q72" s="644" t="s">
        <v>265</v>
      </c>
      <c r="R72" s="645" t="s">
        <v>265</v>
      </c>
      <c r="S72" s="197"/>
    </row>
    <row r="73" spans="1:19" s="19" customFormat="1" ht="33.75" customHeight="1">
      <c r="A73" s="59" t="str">
        <f>Parameters!R71</f>
        <v>N</v>
      </c>
      <c r="B73" s="200" t="s">
        <v>83</v>
      </c>
      <c r="C73" s="200"/>
      <c r="D73" s="757" t="s">
        <v>594</v>
      </c>
      <c r="E73" s="757"/>
      <c r="F73" s="223">
        <v>494.8973630087321</v>
      </c>
      <c r="G73" s="245">
        <v>531.6954363129571</v>
      </c>
      <c r="H73" s="223">
        <v>579.0410251001763</v>
      </c>
      <c r="I73" s="245">
        <v>522.4574730886872</v>
      </c>
      <c r="J73" s="223">
        <v>544.3734307306645</v>
      </c>
      <c r="K73" s="245">
        <v>467.6379392374906</v>
      </c>
      <c r="L73" s="223">
        <v>446.2986976453</v>
      </c>
      <c r="M73" s="245">
        <v>442.7369541694744</v>
      </c>
      <c r="N73" s="498">
        <v>506.03101535371115</v>
      </c>
      <c r="O73" s="461" t="s">
        <v>83</v>
      </c>
      <c r="P73" s="205"/>
      <c r="Q73" s="642" t="s">
        <v>84</v>
      </c>
      <c r="R73" s="643" t="s">
        <v>84</v>
      </c>
      <c r="S73" s="197"/>
    </row>
    <row r="74" spans="1:19" s="19" customFormat="1" ht="15" customHeight="1">
      <c r="A74" s="58" t="str">
        <f>Parameters!R72</f>
        <v>N77</v>
      </c>
      <c r="B74" s="199" t="s">
        <v>268</v>
      </c>
      <c r="C74" s="199"/>
      <c r="D74" s="758" t="s">
        <v>595</v>
      </c>
      <c r="E74" s="758"/>
      <c r="F74" s="224">
        <v>71.20604306548533</v>
      </c>
      <c r="G74" s="242">
        <v>72.10888461353541</v>
      </c>
      <c r="H74" s="224">
        <v>77.72269761283012</v>
      </c>
      <c r="I74" s="242">
        <v>78.71336940977807</v>
      </c>
      <c r="J74" s="224">
        <v>84.24172977811963</v>
      </c>
      <c r="K74" s="242">
        <v>72.86594930982115</v>
      </c>
      <c r="L74" s="224">
        <v>66.32311064136232</v>
      </c>
      <c r="M74" s="242">
        <v>65.61000655430895</v>
      </c>
      <c r="N74" s="499">
        <v>76.00581889462796</v>
      </c>
      <c r="O74" s="460" t="s">
        <v>268</v>
      </c>
      <c r="P74" s="204"/>
      <c r="Q74" s="644" t="s">
        <v>267</v>
      </c>
      <c r="R74" s="645" t="s">
        <v>267</v>
      </c>
      <c r="S74" s="197"/>
    </row>
    <row r="75" spans="1:19" s="19" customFormat="1" ht="15" customHeight="1">
      <c r="A75" s="58" t="str">
        <f>Parameters!R73</f>
        <v>N78</v>
      </c>
      <c r="B75" s="199" t="s">
        <v>269</v>
      </c>
      <c r="C75" s="199"/>
      <c r="D75" s="758" t="s">
        <v>596</v>
      </c>
      <c r="E75" s="758"/>
      <c r="F75" s="224">
        <v>69.66795534507874</v>
      </c>
      <c r="G75" s="242">
        <v>71.32543184832528</v>
      </c>
      <c r="H75" s="224">
        <v>93.43570503819781</v>
      </c>
      <c r="I75" s="242">
        <v>94.48771435296132</v>
      </c>
      <c r="J75" s="224">
        <v>103.93348290879342</v>
      </c>
      <c r="K75" s="242">
        <v>93.64644123678896</v>
      </c>
      <c r="L75" s="224">
        <v>97.68774464494136</v>
      </c>
      <c r="M75" s="242">
        <v>101.85175912048368</v>
      </c>
      <c r="N75" s="499">
        <v>113.37192139608345</v>
      </c>
      <c r="O75" s="460" t="s">
        <v>269</v>
      </c>
      <c r="P75" s="204"/>
      <c r="Q75" s="644" t="s">
        <v>270</v>
      </c>
      <c r="R75" s="645" t="s">
        <v>270</v>
      </c>
      <c r="S75" s="197"/>
    </row>
    <row r="76" spans="1:19" s="19" customFormat="1" ht="25.5" customHeight="1">
      <c r="A76" s="58" t="str">
        <f>Parameters!R74</f>
        <v>N79</v>
      </c>
      <c r="B76" s="199" t="s">
        <v>272</v>
      </c>
      <c r="C76" s="199"/>
      <c r="D76" s="758" t="s">
        <v>597</v>
      </c>
      <c r="E76" s="758"/>
      <c r="F76" s="224">
        <v>30.1635180003459</v>
      </c>
      <c r="G76" s="242">
        <v>34.14221321251023</v>
      </c>
      <c r="H76" s="224">
        <v>32.12032631630465</v>
      </c>
      <c r="I76" s="242">
        <v>29.30416347759554</v>
      </c>
      <c r="J76" s="224">
        <v>30.148955023325463</v>
      </c>
      <c r="K76" s="242">
        <v>22.824153604213933</v>
      </c>
      <c r="L76" s="224">
        <v>23.27466124210966</v>
      </c>
      <c r="M76" s="242">
        <v>22.608851469400747</v>
      </c>
      <c r="N76" s="499">
        <v>26.692774190325615</v>
      </c>
      <c r="O76" s="460" t="s">
        <v>272</v>
      </c>
      <c r="P76" s="204"/>
      <c r="Q76" s="644" t="s">
        <v>271</v>
      </c>
      <c r="R76" s="645" t="s">
        <v>271</v>
      </c>
      <c r="S76" s="197"/>
    </row>
    <row r="77" spans="1:19" s="19" customFormat="1" ht="54.75" customHeight="1">
      <c r="A77" s="58" t="str">
        <f>Parameters!R75</f>
        <v>N80-N82</v>
      </c>
      <c r="B77" s="199" t="s">
        <v>274</v>
      </c>
      <c r="C77" s="199"/>
      <c r="D77" s="758" t="s">
        <v>598</v>
      </c>
      <c r="E77" s="758"/>
      <c r="F77" s="224">
        <v>323.85984659782207</v>
      </c>
      <c r="G77" s="242">
        <v>354.1189066385863</v>
      </c>
      <c r="H77" s="224">
        <v>375.76229613284363</v>
      </c>
      <c r="I77" s="242">
        <v>319.95222584835227</v>
      </c>
      <c r="J77" s="224">
        <v>326.04926302042594</v>
      </c>
      <c r="K77" s="242">
        <v>278.3013950866666</v>
      </c>
      <c r="L77" s="224">
        <v>259.0131811168867</v>
      </c>
      <c r="M77" s="242">
        <v>252.6663370252811</v>
      </c>
      <c r="N77" s="499">
        <v>289.96050087267406</v>
      </c>
      <c r="O77" s="460" t="s">
        <v>274</v>
      </c>
      <c r="P77" s="204"/>
      <c r="Q77" s="644" t="s">
        <v>273</v>
      </c>
      <c r="R77" s="645" t="s">
        <v>273</v>
      </c>
      <c r="S77" s="197"/>
    </row>
    <row r="78" spans="1:19" s="19" customFormat="1" ht="33.75" customHeight="1">
      <c r="A78" s="59" t="str">
        <f>Parameters!R76</f>
        <v>O</v>
      </c>
      <c r="B78" s="200" t="s">
        <v>138</v>
      </c>
      <c r="C78" s="200"/>
      <c r="D78" s="757" t="s">
        <v>599</v>
      </c>
      <c r="E78" s="757"/>
      <c r="F78" s="223">
        <v>1172.7678765730202</v>
      </c>
      <c r="G78" s="245">
        <v>1331.9928396200683</v>
      </c>
      <c r="H78" s="223">
        <v>1383.8831442233832</v>
      </c>
      <c r="I78" s="245">
        <v>1096.284158753229</v>
      </c>
      <c r="J78" s="223">
        <v>1099.438115115936</v>
      </c>
      <c r="K78" s="245">
        <v>916.3882046005015</v>
      </c>
      <c r="L78" s="223">
        <v>826.5050140566087</v>
      </c>
      <c r="M78" s="245">
        <v>785.3337950928217</v>
      </c>
      <c r="N78" s="498">
        <v>850.7044915141787</v>
      </c>
      <c r="O78" s="461" t="s">
        <v>138</v>
      </c>
      <c r="P78" s="205"/>
      <c r="Q78" s="642" t="s">
        <v>136</v>
      </c>
      <c r="R78" s="643" t="s">
        <v>136</v>
      </c>
      <c r="S78" s="197"/>
    </row>
    <row r="79" spans="1:19" s="19" customFormat="1" ht="20.25" customHeight="1">
      <c r="A79" s="59" t="str">
        <f>Parameters!R77</f>
        <v>P</v>
      </c>
      <c r="B79" s="200" t="s">
        <v>295</v>
      </c>
      <c r="C79" s="200"/>
      <c r="D79" s="757" t="s">
        <v>600</v>
      </c>
      <c r="E79" s="757"/>
      <c r="F79" s="223">
        <v>897.0364077133326</v>
      </c>
      <c r="G79" s="245">
        <v>977.4294817129279</v>
      </c>
      <c r="H79" s="223">
        <v>1053.3486899556083</v>
      </c>
      <c r="I79" s="245">
        <v>904.9022181368813</v>
      </c>
      <c r="J79" s="223">
        <v>897.4043428594075</v>
      </c>
      <c r="K79" s="245">
        <v>771.6556494384918</v>
      </c>
      <c r="L79" s="223">
        <v>692.3718201370395</v>
      </c>
      <c r="M79" s="245">
        <v>661.6773257633785</v>
      </c>
      <c r="N79" s="498">
        <v>693.6013683439405</v>
      </c>
      <c r="O79" s="461" t="s">
        <v>295</v>
      </c>
      <c r="P79" s="205"/>
      <c r="Q79" s="642" t="s">
        <v>137</v>
      </c>
      <c r="R79" s="643" t="s">
        <v>137</v>
      </c>
      <c r="S79" s="197"/>
    </row>
    <row r="80" spans="1:19" s="19" customFormat="1" ht="20.25" customHeight="1">
      <c r="A80" s="59" t="str">
        <f>Parameters!R78</f>
        <v>Q</v>
      </c>
      <c r="B80" s="200" t="s">
        <v>85</v>
      </c>
      <c r="C80" s="200"/>
      <c r="D80" s="757" t="s">
        <v>601</v>
      </c>
      <c r="E80" s="757"/>
      <c r="F80" s="223">
        <v>656.9321895303084</v>
      </c>
      <c r="G80" s="245">
        <v>750.8463021950265</v>
      </c>
      <c r="H80" s="223">
        <v>804.5973337455853</v>
      </c>
      <c r="I80" s="245">
        <v>703.0420438079052</v>
      </c>
      <c r="J80" s="223">
        <v>642.9242058284337</v>
      </c>
      <c r="K80" s="245">
        <v>610.8553893766132</v>
      </c>
      <c r="L80" s="223">
        <v>558.9694244697469</v>
      </c>
      <c r="M80" s="245">
        <v>537.07265637593</v>
      </c>
      <c r="N80" s="498">
        <v>576.1758755560209</v>
      </c>
      <c r="O80" s="461" t="s">
        <v>85</v>
      </c>
      <c r="P80" s="205"/>
      <c r="Q80" s="642" t="s">
        <v>86</v>
      </c>
      <c r="R80" s="643" t="s">
        <v>86</v>
      </c>
      <c r="S80" s="197"/>
    </row>
    <row r="81" spans="1:19" s="19" customFormat="1" ht="14.25" customHeight="1">
      <c r="A81" s="58" t="str">
        <f>Parameters!R79</f>
        <v>Q86</v>
      </c>
      <c r="B81" s="199" t="s">
        <v>275</v>
      </c>
      <c r="C81" s="199"/>
      <c r="D81" s="758" t="s">
        <v>601</v>
      </c>
      <c r="E81" s="758"/>
      <c r="F81" s="224">
        <v>520.7773578787395</v>
      </c>
      <c r="G81" s="242">
        <v>597.3508330919352</v>
      </c>
      <c r="H81" s="224">
        <v>618.9434036769051</v>
      </c>
      <c r="I81" s="242">
        <v>545.3029956262842</v>
      </c>
      <c r="J81" s="224">
        <v>549.0847362396142</v>
      </c>
      <c r="K81" s="242">
        <v>476.33013907773784</v>
      </c>
      <c r="L81" s="224">
        <v>436.7940171040222</v>
      </c>
      <c r="M81" s="242">
        <v>418.537180951847</v>
      </c>
      <c r="N81" s="499">
        <v>447.5997664760822</v>
      </c>
      <c r="O81" s="460" t="s">
        <v>275</v>
      </c>
      <c r="P81" s="204"/>
      <c r="Q81" s="644" t="s">
        <v>276</v>
      </c>
      <c r="R81" s="645" t="s">
        <v>276</v>
      </c>
      <c r="S81" s="197"/>
    </row>
    <row r="82" spans="1:19" s="19" customFormat="1" ht="14.25" customHeight="1">
      <c r="A82" s="58" t="str">
        <f>Parameters!R80</f>
        <v>Q87_Q88</v>
      </c>
      <c r="B82" s="199" t="s">
        <v>278</v>
      </c>
      <c r="C82" s="199"/>
      <c r="D82" s="758" t="s">
        <v>602</v>
      </c>
      <c r="E82" s="758"/>
      <c r="F82" s="224">
        <v>136.15483165156888</v>
      </c>
      <c r="G82" s="242">
        <v>153.49546910309127</v>
      </c>
      <c r="H82" s="224">
        <v>185.6539300686802</v>
      </c>
      <c r="I82" s="242">
        <v>157.73904818162106</v>
      </c>
      <c r="J82" s="224">
        <v>93.83946958881947</v>
      </c>
      <c r="K82" s="242">
        <v>134.5252502988754</v>
      </c>
      <c r="L82" s="224">
        <v>122.17540736572462</v>
      </c>
      <c r="M82" s="242">
        <v>118.53547542408305</v>
      </c>
      <c r="N82" s="499">
        <v>128.57610907993867</v>
      </c>
      <c r="O82" s="460" t="s">
        <v>278</v>
      </c>
      <c r="P82" s="204"/>
      <c r="Q82" s="644" t="s">
        <v>277</v>
      </c>
      <c r="R82" s="645" t="s">
        <v>277</v>
      </c>
      <c r="S82" s="197"/>
    </row>
    <row r="83" spans="1:19" s="19" customFormat="1" ht="20.25" customHeight="1">
      <c r="A83" s="59" t="str">
        <f>Parameters!R81</f>
        <v>R</v>
      </c>
      <c r="B83" s="200" t="s">
        <v>87</v>
      </c>
      <c r="C83" s="200"/>
      <c r="D83" s="757" t="s">
        <v>603</v>
      </c>
      <c r="E83" s="757"/>
      <c r="F83" s="223">
        <v>137.8261178705242</v>
      </c>
      <c r="G83" s="245">
        <v>149.33140764353476</v>
      </c>
      <c r="H83" s="223">
        <v>173.7936318753647</v>
      </c>
      <c r="I83" s="245">
        <v>151.32673935214206</v>
      </c>
      <c r="J83" s="223">
        <v>148.16149763187514</v>
      </c>
      <c r="K83" s="245">
        <v>119.30629888003864</v>
      </c>
      <c r="L83" s="223">
        <v>108.61271542415685</v>
      </c>
      <c r="M83" s="245">
        <v>103.7086130395771</v>
      </c>
      <c r="N83" s="498">
        <v>112.57366278934899</v>
      </c>
      <c r="O83" s="461" t="s">
        <v>87</v>
      </c>
      <c r="P83" s="205"/>
      <c r="Q83" s="642" t="s">
        <v>88</v>
      </c>
      <c r="R83" s="643" t="s">
        <v>88</v>
      </c>
      <c r="S83" s="197"/>
    </row>
    <row r="84" spans="1:19" s="19" customFormat="1" ht="37.5" customHeight="1">
      <c r="A84" s="58" t="str">
        <f>Parameters!R82</f>
        <v>R90-R92</v>
      </c>
      <c r="B84" s="199" t="s">
        <v>280</v>
      </c>
      <c r="C84" s="199"/>
      <c r="D84" s="758" t="s">
        <v>604</v>
      </c>
      <c r="E84" s="758"/>
      <c r="F84" s="224">
        <v>99.03997412849219</v>
      </c>
      <c r="G84" s="242">
        <v>105.94451806467495</v>
      </c>
      <c r="H84" s="224">
        <v>114.89039850152925</v>
      </c>
      <c r="I84" s="242">
        <v>97.92588477339018</v>
      </c>
      <c r="J84" s="224">
        <v>96.23222239507696</v>
      </c>
      <c r="K84" s="242">
        <v>74.8414548980921</v>
      </c>
      <c r="L84" s="224">
        <v>69.86477926930922</v>
      </c>
      <c r="M84" s="242">
        <v>66.64326836951389</v>
      </c>
      <c r="N84" s="499">
        <v>71.37221221046582</v>
      </c>
      <c r="O84" s="460" t="s">
        <v>280</v>
      </c>
      <c r="P84" s="204"/>
      <c r="Q84" s="644" t="s">
        <v>279</v>
      </c>
      <c r="R84" s="645" t="s">
        <v>279</v>
      </c>
      <c r="S84" s="197"/>
    </row>
    <row r="85" spans="1:19" s="19" customFormat="1" ht="14.25" customHeight="1">
      <c r="A85" s="58" t="str">
        <f>Parameters!R83</f>
        <v>R93</v>
      </c>
      <c r="B85" s="199" t="s">
        <v>281</v>
      </c>
      <c r="C85" s="199"/>
      <c r="D85" s="758" t="s">
        <v>605</v>
      </c>
      <c r="E85" s="758"/>
      <c r="F85" s="224">
        <v>38.78614374203202</v>
      </c>
      <c r="G85" s="242">
        <v>43.386889578859815</v>
      </c>
      <c r="H85" s="224">
        <v>58.90323337383543</v>
      </c>
      <c r="I85" s="242">
        <v>53.4008545787519</v>
      </c>
      <c r="J85" s="224">
        <v>51.929275236798176</v>
      </c>
      <c r="K85" s="242">
        <v>44.46484398194655</v>
      </c>
      <c r="L85" s="224">
        <v>38.747936154847636</v>
      </c>
      <c r="M85" s="242">
        <v>37.06534467006323</v>
      </c>
      <c r="N85" s="499">
        <v>41.20145057888318</v>
      </c>
      <c r="O85" s="460" t="s">
        <v>281</v>
      </c>
      <c r="P85" s="204"/>
      <c r="Q85" s="644" t="s">
        <v>282</v>
      </c>
      <c r="R85" s="645" t="s">
        <v>282</v>
      </c>
      <c r="S85" s="197"/>
    </row>
    <row r="86" spans="1:19" s="19" customFormat="1" ht="20.25" customHeight="1">
      <c r="A86" s="59" t="str">
        <f>Parameters!R84</f>
        <v>S</v>
      </c>
      <c r="B86" s="200" t="s">
        <v>89</v>
      </c>
      <c r="C86" s="200"/>
      <c r="D86" s="757" t="s">
        <v>606</v>
      </c>
      <c r="E86" s="757"/>
      <c r="F86" s="223">
        <v>241.76765380843278</v>
      </c>
      <c r="G86" s="245">
        <v>257.2949347462072</v>
      </c>
      <c r="H86" s="223">
        <v>262.48930290469605</v>
      </c>
      <c r="I86" s="245">
        <v>248.43637279989377</v>
      </c>
      <c r="J86" s="223">
        <v>245.33704947576106</v>
      </c>
      <c r="K86" s="245">
        <v>229.19223440858812</v>
      </c>
      <c r="L86" s="223">
        <v>215.1423970834329</v>
      </c>
      <c r="M86" s="245">
        <v>210.97798767240374</v>
      </c>
      <c r="N86" s="498">
        <v>236.95526718848626</v>
      </c>
      <c r="O86" s="461" t="s">
        <v>89</v>
      </c>
      <c r="P86" s="205"/>
      <c r="Q86" s="642" t="s">
        <v>90</v>
      </c>
      <c r="R86" s="643" t="s">
        <v>90</v>
      </c>
      <c r="S86" s="197"/>
    </row>
    <row r="87" spans="1:19" s="18" customFormat="1" ht="14.25" customHeight="1">
      <c r="A87" s="58" t="str">
        <f>Parameters!R85</f>
        <v>S94</v>
      </c>
      <c r="B87" s="199" t="s">
        <v>283</v>
      </c>
      <c r="C87" s="199"/>
      <c r="D87" s="758" t="s">
        <v>607</v>
      </c>
      <c r="E87" s="758"/>
      <c r="F87" s="224">
        <v>119.16457517048272</v>
      </c>
      <c r="G87" s="242">
        <v>122.92960628089065</v>
      </c>
      <c r="H87" s="224">
        <v>117.15674555001476</v>
      </c>
      <c r="I87" s="242">
        <v>110.7765124522322</v>
      </c>
      <c r="J87" s="224">
        <v>106.91021345328444</v>
      </c>
      <c r="K87" s="242">
        <v>108.51738123182716</v>
      </c>
      <c r="L87" s="224">
        <v>94.30439257921988</v>
      </c>
      <c r="M87" s="242">
        <v>89.62325392604876</v>
      </c>
      <c r="N87" s="499">
        <v>102.48231527218505</v>
      </c>
      <c r="O87" s="460" t="s">
        <v>283</v>
      </c>
      <c r="P87" s="204"/>
      <c r="Q87" s="644" t="s">
        <v>284</v>
      </c>
      <c r="R87" s="645" t="s">
        <v>284</v>
      </c>
      <c r="S87" s="196"/>
    </row>
    <row r="88" spans="1:19" s="18" customFormat="1" ht="14.25" customHeight="1">
      <c r="A88" s="58" t="str">
        <f>Parameters!R86</f>
        <v>S95</v>
      </c>
      <c r="B88" s="199" t="s">
        <v>286</v>
      </c>
      <c r="C88" s="199"/>
      <c r="D88" s="758" t="s">
        <v>608</v>
      </c>
      <c r="E88" s="758"/>
      <c r="F88" s="224">
        <v>24.17982998899155</v>
      </c>
      <c r="G88" s="242">
        <v>25.38132428231907</v>
      </c>
      <c r="H88" s="224">
        <v>21.93716705511003</v>
      </c>
      <c r="I88" s="242">
        <v>20.649922896488796</v>
      </c>
      <c r="J88" s="224">
        <v>20.90167896796294</v>
      </c>
      <c r="K88" s="242">
        <v>19.075334823709237</v>
      </c>
      <c r="L88" s="224">
        <v>17.009427280904774</v>
      </c>
      <c r="M88" s="242">
        <v>17.107770058956806</v>
      </c>
      <c r="N88" s="499">
        <v>18.14795000971496</v>
      </c>
      <c r="O88" s="460" t="s">
        <v>286</v>
      </c>
      <c r="P88" s="204"/>
      <c r="Q88" s="644" t="s">
        <v>285</v>
      </c>
      <c r="R88" s="645" t="s">
        <v>285</v>
      </c>
      <c r="S88" s="196"/>
    </row>
    <row r="89" spans="1:19" s="18" customFormat="1" ht="14.25" customHeight="1">
      <c r="A89" s="58" t="str">
        <f>Parameters!R87</f>
        <v>S96</v>
      </c>
      <c r="B89" s="199" t="s">
        <v>287</v>
      </c>
      <c r="C89" s="199"/>
      <c r="D89" s="758" t="s">
        <v>609</v>
      </c>
      <c r="E89" s="758"/>
      <c r="F89" s="224">
        <v>98.42324864895855</v>
      </c>
      <c r="G89" s="242">
        <v>108.9840041829975</v>
      </c>
      <c r="H89" s="224">
        <v>123.39539029957132</v>
      </c>
      <c r="I89" s="242">
        <v>117.00993745117277</v>
      </c>
      <c r="J89" s="224">
        <v>117.52515705451367</v>
      </c>
      <c r="K89" s="242">
        <v>101.59951835305174</v>
      </c>
      <c r="L89" s="224">
        <v>103.82857722330824</v>
      </c>
      <c r="M89" s="242">
        <v>104.24696368739822</v>
      </c>
      <c r="N89" s="499">
        <v>116.32500190658628</v>
      </c>
      <c r="O89" s="460" t="s">
        <v>287</v>
      </c>
      <c r="P89" s="204"/>
      <c r="Q89" s="644" t="s">
        <v>288</v>
      </c>
      <c r="R89" s="645" t="s">
        <v>288</v>
      </c>
      <c r="S89" s="196"/>
    </row>
    <row r="90" spans="1:19" s="18" customFormat="1" ht="45" customHeight="1">
      <c r="A90" s="59" t="str">
        <f>Parameters!R88</f>
        <v>T</v>
      </c>
      <c r="B90" s="200" t="s">
        <v>290</v>
      </c>
      <c r="C90" s="200"/>
      <c r="D90" s="757" t="s">
        <v>610</v>
      </c>
      <c r="E90" s="757"/>
      <c r="F90" s="228">
        <v>0</v>
      </c>
      <c r="G90" s="245">
        <v>0</v>
      </c>
      <c r="H90" s="223">
        <v>0</v>
      </c>
      <c r="I90" s="245">
        <v>0</v>
      </c>
      <c r="J90" s="223">
        <v>0</v>
      </c>
      <c r="K90" s="245">
        <v>0</v>
      </c>
      <c r="L90" s="223">
        <v>0</v>
      </c>
      <c r="M90" s="245">
        <v>0</v>
      </c>
      <c r="N90" s="498">
        <v>0</v>
      </c>
      <c r="O90" s="461" t="s">
        <v>290</v>
      </c>
      <c r="P90" s="205"/>
      <c r="Q90" s="642" t="s">
        <v>289</v>
      </c>
      <c r="R90" s="643" t="s">
        <v>289</v>
      </c>
      <c r="S90" s="196"/>
    </row>
    <row r="91" spans="1:19" s="18" customFormat="1" ht="20.25" customHeight="1" thickBot="1">
      <c r="A91" s="59" t="str">
        <f>Parameters!R89</f>
        <v>U</v>
      </c>
      <c r="B91" s="504" t="s">
        <v>291</v>
      </c>
      <c r="C91" s="504"/>
      <c r="D91" s="760" t="s">
        <v>611</v>
      </c>
      <c r="E91" s="760"/>
      <c r="F91" s="223">
        <v>0</v>
      </c>
      <c r="G91" s="245">
        <v>0</v>
      </c>
      <c r="H91" s="223">
        <v>0</v>
      </c>
      <c r="I91" s="245">
        <v>0</v>
      </c>
      <c r="J91" s="223">
        <v>0</v>
      </c>
      <c r="K91" s="245">
        <v>0</v>
      </c>
      <c r="L91" s="223">
        <v>0</v>
      </c>
      <c r="M91" s="245">
        <v>0</v>
      </c>
      <c r="N91" s="498">
        <v>0</v>
      </c>
      <c r="O91" s="480" t="s">
        <v>291</v>
      </c>
      <c r="P91" s="481"/>
      <c r="Q91" s="652" t="s">
        <v>292</v>
      </c>
      <c r="R91" s="653" t="s">
        <v>292</v>
      </c>
      <c r="S91" s="196"/>
    </row>
    <row r="92" spans="1:19" ht="45" customHeight="1">
      <c r="A92" s="68" t="str">
        <f>Parameters!R90</f>
        <v>HH</v>
      </c>
      <c r="B92" s="751" t="s">
        <v>675</v>
      </c>
      <c r="C92" s="751"/>
      <c r="D92" s="751"/>
      <c r="E92" s="752"/>
      <c r="F92" s="231">
        <v>66702.03813838185</v>
      </c>
      <c r="G92" s="247">
        <v>65306.101248494684</v>
      </c>
      <c r="H92" s="232">
        <v>70651.72875409073</v>
      </c>
      <c r="I92" s="247">
        <v>63989.32364219401</v>
      </c>
      <c r="J92" s="232">
        <v>64873.14571576933</v>
      </c>
      <c r="K92" s="247">
        <v>61844.17596403151</v>
      </c>
      <c r="L92" s="232">
        <v>56353.04780155904</v>
      </c>
      <c r="M92" s="247">
        <v>55943.87590433819</v>
      </c>
      <c r="N92" s="507">
        <v>59763.96659409522</v>
      </c>
      <c r="O92" s="654" t="s">
        <v>668</v>
      </c>
      <c r="P92" s="655"/>
      <c r="Q92" s="655"/>
      <c r="R92" s="656"/>
      <c r="S92" s="26"/>
    </row>
    <row r="93" spans="1:19" ht="12.75">
      <c r="A93" s="68" t="str">
        <f>Parameters!R91</f>
        <v>HH_TRA</v>
      </c>
      <c r="B93" s="187"/>
      <c r="C93" s="184"/>
      <c r="D93" s="657" t="s">
        <v>126</v>
      </c>
      <c r="E93" s="657"/>
      <c r="F93" s="230">
        <v>1081.7566883818401</v>
      </c>
      <c r="G93" s="248">
        <v>1193.235358494688</v>
      </c>
      <c r="H93" s="233">
        <v>1297.6079640907378</v>
      </c>
      <c r="I93" s="248">
        <v>1323.999422194013</v>
      </c>
      <c r="J93" s="233">
        <v>1385.4795661693247</v>
      </c>
      <c r="K93" s="248">
        <v>1356.4575463415083</v>
      </c>
      <c r="L93" s="233">
        <v>1344.6837150590413</v>
      </c>
      <c r="M93" s="248">
        <v>1377.9303005381928</v>
      </c>
      <c r="N93" s="501">
        <v>1674.4246234592206</v>
      </c>
      <c r="O93" s="352"/>
      <c r="P93" s="184"/>
      <c r="Q93" s="657" t="s">
        <v>126</v>
      </c>
      <c r="R93" s="658"/>
      <c r="S93" s="26"/>
    </row>
    <row r="94" spans="1:19" ht="12.75">
      <c r="A94" s="62" t="str">
        <f>Parameters!R92</f>
        <v>HH_HEAT</v>
      </c>
      <c r="B94" s="187"/>
      <c r="C94" s="184"/>
      <c r="D94" s="657" t="s">
        <v>676</v>
      </c>
      <c r="E94" s="657"/>
      <c r="F94" s="230">
        <v>64113.940650000004</v>
      </c>
      <c r="G94" s="248">
        <v>62851.212589999996</v>
      </c>
      <c r="H94" s="233">
        <v>68039.39628999999</v>
      </c>
      <c r="I94" s="248">
        <v>61347.516319999995</v>
      </c>
      <c r="J94" s="233">
        <v>62229.045900000005</v>
      </c>
      <c r="K94" s="248">
        <v>59357.80418</v>
      </c>
      <c r="L94" s="233">
        <v>54052.02626</v>
      </c>
      <c r="M94" s="248">
        <v>53500.956269999995</v>
      </c>
      <c r="N94" s="501">
        <v>56715.950393936</v>
      </c>
      <c r="O94" s="352"/>
      <c r="P94" s="184"/>
      <c r="Q94" s="657" t="s">
        <v>392</v>
      </c>
      <c r="R94" s="658"/>
      <c r="S94" s="26"/>
    </row>
    <row r="95" spans="1:19" ht="15" customHeight="1" thickBot="1">
      <c r="A95" s="62" t="str">
        <f>Parameters!R93</f>
        <v>HH_OTH</v>
      </c>
      <c r="B95" s="258"/>
      <c r="C95" s="184"/>
      <c r="D95" s="659" t="s">
        <v>677</v>
      </c>
      <c r="E95" s="764"/>
      <c r="F95" s="234">
        <v>1506.3408</v>
      </c>
      <c r="G95" s="249">
        <v>1261.6533</v>
      </c>
      <c r="H95" s="235">
        <v>1314.7245</v>
      </c>
      <c r="I95" s="249">
        <v>1317.8079</v>
      </c>
      <c r="J95" s="235">
        <v>1258.6202495999999</v>
      </c>
      <c r="K95" s="249">
        <v>1129.91423769</v>
      </c>
      <c r="L95" s="235">
        <v>956.3378265000001</v>
      </c>
      <c r="M95" s="249">
        <v>1064.9893338</v>
      </c>
      <c r="N95" s="508">
        <v>1373.5915767</v>
      </c>
      <c r="O95" s="353"/>
      <c r="P95" s="257"/>
      <c r="Q95" s="659" t="s">
        <v>127</v>
      </c>
      <c r="R95" s="660"/>
      <c r="S95" s="26"/>
    </row>
    <row r="96" spans="1:14" s="26" customFormat="1" ht="12.75">
      <c r="A96" s="52"/>
      <c r="C96" s="509"/>
      <c r="N96" s="497"/>
    </row>
    <row r="97" spans="1:14" s="26" customFormat="1" ht="12.75">
      <c r="A97" s="52"/>
      <c r="N97" s="497"/>
    </row>
    <row r="98" spans="1:14" s="26" customFormat="1" ht="12.75">
      <c r="A98" s="52"/>
      <c r="N98" s="497"/>
    </row>
    <row r="99" spans="1:14" s="26" customFormat="1" ht="12.75">
      <c r="A99" s="52"/>
      <c r="N99" s="497"/>
    </row>
    <row r="100" spans="1:14" s="26" customFormat="1" ht="12.75">
      <c r="A100" s="52"/>
      <c r="N100" s="497"/>
    </row>
    <row r="101" spans="1:14" s="26" customFormat="1" ht="12.75">
      <c r="A101" s="52"/>
      <c r="N101" s="497"/>
    </row>
    <row r="102" spans="1:14" s="26" customFormat="1" ht="12.75">
      <c r="A102" s="52"/>
      <c r="N102" s="497"/>
    </row>
    <row r="103" spans="1:14" s="26" customFormat="1" ht="12.75">
      <c r="A103" s="52"/>
      <c r="N103" s="497"/>
    </row>
    <row r="104" spans="1:14" s="26" customFormat="1" ht="12.75">
      <c r="A104" s="52"/>
      <c r="N104" s="497"/>
    </row>
    <row r="105" spans="1:14" s="26" customFormat="1" ht="12.75">
      <c r="A105" s="52"/>
      <c r="N105" s="497"/>
    </row>
    <row r="106" spans="1:14" s="26" customFormat="1" ht="12.75">
      <c r="A106" s="52"/>
      <c r="N106" s="497"/>
    </row>
    <row r="107" spans="1:14" s="26" customFormat="1" ht="12.75">
      <c r="A107" s="52"/>
      <c r="N107" s="497"/>
    </row>
    <row r="108" spans="1:14" s="26" customFormat="1" ht="12.75">
      <c r="A108" s="52"/>
      <c r="N108" s="497"/>
    </row>
    <row r="109" spans="1:14" s="26" customFormat="1" ht="12.75">
      <c r="A109" s="52"/>
      <c r="F109" s="13"/>
      <c r="G109" s="13"/>
      <c r="H109" s="13"/>
      <c r="I109" s="13"/>
      <c r="J109" s="13"/>
      <c r="K109" s="13"/>
      <c r="L109" s="13"/>
      <c r="M109" s="13"/>
      <c r="N109" s="484"/>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Y149"/>
  <sheetViews>
    <sheetView showGridLines="0" showOutlineSymbols="0" zoomScaleSheetLayoutView="100" workbookViewId="0" topLeftCell="A1">
      <pane xSplit="5" ySplit="4" topLeftCell="F5" activePane="bottomRight" state="frozen"/>
      <selection pane="topLeft" activeCell="AN63" sqref="AN63"/>
      <selection pane="topRight" activeCell="AN63" sqref="AN63"/>
      <selection pane="bottomLeft" activeCell="AN63" sqref="AN63"/>
      <selection pane="bottomRight" activeCell="D12" sqref="D12:E12"/>
    </sheetView>
  </sheetViews>
  <sheetFormatPr defaultColWidth="9.140625" defaultRowHeight="12.75" outlineLevelCol="1"/>
  <cols>
    <col min="1" max="1" width="15.421875" style="52" hidden="1" customWidth="1" outlineLevel="1" collapsed="1"/>
    <col min="2" max="2" width="10.28125" style="13" customWidth="1" collapsed="1"/>
    <col min="3" max="3" width="2.7109375" style="13" customWidth="1"/>
    <col min="4" max="4" width="10.00390625" style="13" customWidth="1"/>
    <col min="5" max="5" width="56.8515625" style="13" customWidth="1"/>
    <col min="6" max="6" width="15.140625" style="13" customWidth="1"/>
    <col min="7" max="7" width="2.28125" style="13" customWidth="1"/>
    <col min="8" max="8" width="14.7109375" style="13" customWidth="1"/>
    <col min="9" max="9" width="2.28125" style="13" customWidth="1"/>
    <col min="10" max="10" width="14.7109375" style="13" customWidth="1"/>
    <col min="11" max="11" width="2.28125" style="13" customWidth="1"/>
    <col min="12" max="12" width="14.7109375" style="13" customWidth="1"/>
    <col min="13" max="13" width="2.28125" style="13" customWidth="1"/>
    <col min="14" max="14" width="14.7109375" style="13" customWidth="1"/>
    <col min="15" max="15" width="2.28125" style="13" customWidth="1"/>
    <col min="16" max="16" width="14.7109375" style="13" customWidth="1"/>
    <col min="17" max="17" width="2.28125" style="13" customWidth="1"/>
    <col min="18" max="18" width="14.7109375" style="13" customWidth="1"/>
    <col min="19" max="19" width="2.28125" style="13" customWidth="1"/>
    <col min="20" max="20" width="14.7109375" style="13" customWidth="1"/>
    <col min="21" max="21" width="2.28125" style="13" customWidth="1"/>
    <col min="22" max="22" width="14.7109375" style="13" customWidth="1"/>
    <col min="23" max="23" width="2.28125" style="13" customWidth="1"/>
    <col min="24" max="24" width="14.7109375" style="13" customWidth="1"/>
    <col min="25" max="25" width="2.28125" style="13" customWidth="1"/>
    <col min="26" max="26" width="14.7109375" style="13" customWidth="1"/>
    <col min="27" max="27" width="2.28125" style="13" customWidth="1"/>
    <col min="28" max="28" width="14.7109375" style="13" customWidth="1"/>
    <col min="29" max="29" width="2.28125" style="13" customWidth="1"/>
    <col min="30" max="30" width="14.7109375" style="13" customWidth="1"/>
    <col min="31" max="31" width="2.28125" style="13" customWidth="1"/>
    <col min="32" max="32" width="14.7109375" style="13" customWidth="1"/>
    <col min="33" max="33" width="2.28125" style="13" customWidth="1"/>
    <col min="34" max="34" width="14.7109375" style="13" customWidth="1"/>
    <col min="35" max="35" width="2.28125" style="13" customWidth="1"/>
    <col min="36" max="36" width="14.7109375" style="13" customWidth="1"/>
    <col min="37" max="37" width="2.28125" style="13" customWidth="1"/>
    <col min="38" max="38" width="14.7109375" style="13" customWidth="1"/>
    <col min="39" max="39" width="2.28125" style="13" customWidth="1"/>
    <col min="40" max="40" width="14.7109375" style="13" customWidth="1"/>
    <col min="41" max="41" width="2.28125" style="13" customWidth="1"/>
    <col min="42" max="42" width="14.7109375" style="13" customWidth="1"/>
    <col min="43" max="43" width="2.28125" style="13" customWidth="1"/>
    <col min="44" max="44" width="14.7109375" style="13" customWidth="1"/>
    <col min="45" max="45" width="2.28125" style="13" customWidth="1"/>
    <col min="46" max="46" width="14.7109375" style="13" customWidth="1"/>
    <col min="47" max="47" width="2.28125" style="13" customWidth="1"/>
    <col min="48" max="16384" width="9.140625" style="13" customWidth="1"/>
  </cols>
  <sheetData>
    <row r="1" spans="1:47" ht="30" customHeight="1" thickBot="1">
      <c r="A1" s="52" t="s">
        <v>310</v>
      </c>
      <c r="B1" s="577" t="s">
        <v>155</v>
      </c>
      <c r="C1" s="578"/>
      <c r="D1" s="67" t="e">
        <f>#REF!</f>
        <v>#REF!</v>
      </c>
      <c r="E1" s="40"/>
      <c r="F1" s="546"/>
      <c r="G1" s="546"/>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G1" s="546"/>
      <c r="AH1" s="546"/>
      <c r="AI1" s="546"/>
      <c r="AJ1" s="546"/>
      <c r="AK1" s="546"/>
      <c r="AL1" s="27"/>
      <c r="AM1" s="27"/>
      <c r="AN1" s="27"/>
      <c r="AO1" s="27"/>
      <c r="AP1" s="27"/>
      <c r="AQ1" s="27"/>
      <c r="AR1" s="27"/>
      <c r="AS1" s="27"/>
      <c r="AT1" s="27"/>
      <c r="AU1" s="27"/>
    </row>
    <row r="2" spans="2:47" ht="30" customHeight="1" thickBot="1">
      <c r="B2" s="571" t="s">
        <v>115</v>
      </c>
      <c r="C2" s="572"/>
      <c r="D2" s="14" t="s">
        <v>381</v>
      </c>
      <c r="E2" s="12" t="s">
        <v>382</v>
      </c>
      <c r="F2" s="546"/>
      <c r="G2" s="546"/>
      <c r="H2" s="546"/>
      <c r="I2" s="546"/>
      <c r="J2" s="546"/>
      <c r="K2" s="546"/>
      <c r="L2" s="546"/>
      <c r="M2" s="546"/>
      <c r="N2" s="546"/>
      <c r="O2" s="546"/>
      <c r="P2" s="546"/>
      <c r="Q2" s="546"/>
      <c r="R2" s="546"/>
      <c r="S2" s="546"/>
      <c r="T2" s="546"/>
      <c r="U2" s="546"/>
      <c r="V2" s="546"/>
      <c r="W2" s="546"/>
      <c r="X2" s="546"/>
      <c r="Y2" s="546"/>
      <c r="Z2" s="546"/>
      <c r="AA2" s="546"/>
      <c r="AB2" s="546"/>
      <c r="AC2" s="546"/>
      <c r="AD2" s="546"/>
      <c r="AE2" s="546"/>
      <c r="AF2" s="546"/>
      <c r="AG2" s="546"/>
      <c r="AH2" s="546"/>
      <c r="AI2" s="546"/>
      <c r="AJ2" s="546"/>
      <c r="AK2" s="546"/>
      <c r="AL2" s="27"/>
      <c r="AM2" s="27"/>
      <c r="AN2" s="27"/>
      <c r="AO2" s="27"/>
      <c r="AP2" s="27"/>
      <c r="AQ2" s="27"/>
      <c r="AR2" s="27"/>
      <c r="AS2" s="27"/>
      <c r="AT2" s="27"/>
      <c r="AU2" s="27"/>
    </row>
    <row r="3" spans="1:47" ht="30" customHeight="1" thickBot="1">
      <c r="A3" s="53" t="s">
        <v>214</v>
      </c>
      <c r="B3" s="573" t="s">
        <v>156</v>
      </c>
      <c r="C3" s="574" t="s">
        <v>157</v>
      </c>
      <c r="D3" s="575" t="s">
        <v>383</v>
      </c>
      <c r="E3" s="576"/>
      <c r="F3" s="579"/>
      <c r="G3" s="579"/>
      <c r="H3" s="547"/>
      <c r="I3" s="547"/>
      <c r="J3" s="547"/>
      <c r="K3" s="547"/>
      <c r="L3" s="547"/>
      <c r="M3" s="547"/>
      <c r="N3" s="547"/>
      <c r="O3" s="547"/>
      <c r="P3" s="547"/>
      <c r="Q3" s="547"/>
      <c r="R3" s="547"/>
      <c r="S3" s="547"/>
      <c r="T3" s="547"/>
      <c r="U3" s="547"/>
      <c r="V3" s="547"/>
      <c r="W3" s="547"/>
      <c r="X3" s="547"/>
      <c r="Y3" s="547"/>
      <c r="Z3" s="547"/>
      <c r="AA3" s="547"/>
      <c r="AB3" s="547"/>
      <c r="AC3" s="547"/>
      <c r="AD3" s="547"/>
      <c r="AE3" s="547"/>
      <c r="AF3" s="547"/>
      <c r="AG3" s="547"/>
      <c r="AH3" s="547"/>
      <c r="AI3" s="547"/>
      <c r="AJ3" s="547"/>
      <c r="AK3" s="547"/>
      <c r="AL3" s="27"/>
      <c r="AM3" s="27"/>
      <c r="AN3" s="27"/>
      <c r="AO3" s="27"/>
      <c r="AP3" s="27"/>
      <c r="AQ3" s="27"/>
      <c r="AR3" s="27"/>
      <c r="AS3" s="27"/>
      <c r="AT3" s="562"/>
      <c r="AU3" s="562"/>
    </row>
    <row r="4" spans="1:47" ht="30" customHeight="1" thickBot="1">
      <c r="A4" s="54" t="s">
        <v>120</v>
      </c>
      <c r="B4" s="563" t="s">
        <v>125</v>
      </c>
      <c r="C4" s="564"/>
      <c r="D4" s="564"/>
      <c r="E4" s="565"/>
      <c r="F4" s="1">
        <v>1995</v>
      </c>
      <c r="G4" s="34"/>
      <c r="H4" s="1">
        <v>1996</v>
      </c>
      <c r="I4" s="34"/>
      <c r="J4" s="1">
        <v>1997</v>
      </c>
      <c r="K4" s="34"/>
      <c r="L4" s="1">
        <v>1998</v>
      </c>
      <c r="M4" s="34"/>
      <c r="N4" s="1">
        <v>1999</v>
      </c>
      <c r="O4" s="34"/>
      <c r="P4" s="1">
        <v>2000</v>
      </c>
      <c r="Q4" s="34"/>
      <c r="R4" s="1">
        <v>2001</v>
      </c>
      <c r="S4" s="34"/>
      <c r="T4" s="1">
        <v>2002</v>
      </c>
      <c r="U4" s="34"/>
      <c r="V4" s="1">
        <v>2003</v>
      </c>
      <c r="W4" s="34"/>
      <c r="X4" s="1">
        <v>2004</v>
      </c>
      <c r="Y4" s="34"/>
      <c r="Z4" s="1">
        <v>2005</v>
      </c>
      <c r="AA4" s="34"/>
      <c r="AB4" s="1">
        <v>2006</v>
      </c>
      <c r="AC4" s="34"/>
      <c r="AD4" s="1">
        <v>2007</v>
      </c>
      <c r="AE4" s="34"/>
      <c r="AF4" s="1">
        <v>2008</v>
      </c>
      <c r="AG4" s="34"/>
      <c r="AH4" s="1">
        <v>2009</v>
      </c>
      <c r="AI4" s="34"/>
      <c r="AJ4" s="1">
        <v>2010</v>
      </c>
      <c r="AK4" s="34"/>
      <c r="AL4" s="1">
        <v>2011</v>
      </c>
      <c r="AM4" s="34"/>
      <c r="AN4" s="1">
        <v>2012</v>
      </c>
      <c r="AO4" s="34"/>
      <c r="AP4" s="1">
        <v>2013</v>
      </c>
      <c r="AQ4" s="34"/>
      <c r="AR4" s="1">
        <v>2014</v>
      </c>
      <c r="AS4" s="34"/>
      <c r="AT4" s="25">
        <v>2015</v>
      </c>
      <c r="AU4" s="37"/>
    </row>
    <row r="5" spans="1:47" s="17" customFormat="1" ht="20.1" customHeight="1">
      <c r="A5" s="55" t="str">
        <f>Parameters!R4</f>
        <v>TOTAL</v>
      </c>
      <c r="B5" s="566" t="str">
        <f>Parameters!Q4</f>
        <v>A_U   01-99</v>
      </c>
      <c r="C5" s="567"/>
      <c r="D5" s="568" t="str">
        <f>Parameters!S4</f>
        <v>Total industries</v>
      </c>
      <c r="E5" s="569"/>
      <c r="F5" s="48"/>
      <c r="G5" s="80"/>
      <c r="H5" s="48"/>
      <c r="I5" s="80"/>
      <c r="J5" s="48"/>
      <c r="K5" s="81"/>
      <c r="L5" s="48"/>
      <c r="M5" s="81"/>
      <c r="N5" s="48"/>
      <c r="O5" s="81"/>
      <c r="P5" s="48"/>
      <c r="Q5" s="81"/>
      <c r="R5" s="48"/>
      <c r="S5" s="81"/>
      <c r="T5" s="48"/>
      <c r="U5" s="81"/>
      <c r="V5" s="48"/>
      <c r="W5" s="81"/>
      <c r="X5" s="48"/>
      <c r="Y5" s="81"/>
      <c r="Z5" s="48"/>
      <c r="AA5" s="81"/>
      <c r="AB5" s="48"/>
      <c r="AC5" s="81"/>
      <c r="AD5" s="48"/>
      <c r="AE5" s="81"/>
      <c r="AF5" s="48"/>
      <c r="AG5" s="81"/>
      <c r="AH5" s="48"/>
      <c r="AI5" s="81"/>
      <c r="AJ5" s="48"/>
      <c r="AK5" s="81"/>
      <c r="AL5" s="48"/>
      <c r="AM5" s="81"/>
      <c r="AN5" s="48"/>
      <c r="AO5" s="81"/>
      <c r="AP5" s="48"/>
      <c r="AQ5" s="81"/>
      <c r="AR5" s="48"/>
      <c r="AS5" s="81"/>
      <c r="AT5" s="48"/>
      <c r="AU5" s="82"/>
    </row>
    <row r="6" spans="1:47" s="17" customFormat="1" ht="20.1" customHeight="1">
      <c r="A6" s="56" t="str">
        <f>Parameters!R5</f>
        <v>A</v>
      </c>
      <c r="B6" s="28" t="str">
        <f>Parameters!Q5</f>
        <v>A</v>
      </c>
      <c r="C6" s="22"/>
      <c r="D6" s="568" t="str">
        <f>Parameters!S5</f>
        <v>Agriculture, forestry and fishing</v>
      </c>
      <c r="E6" s="570"/>
      <c r="F6" s="48"/>
      <c r="G6" s="83"/>
      <c r="H6" s="48"/>
      <c r="I6" s="83"/>
      <c r="J6" s="48"/>
      <c r="K6" s="83"/>
      <c r="L6" s="48"/>
      <c r="M6" s="83"/>
      <c r="N6" s="48"/>
      <c r="O6" s="83"/>
      <c r="P6" s="48"/>
      <c r="Q6" s="83"/>
      <c r="R6" s="48"/>
      <c r="S6" s="83"/>
      <c r="T6" s="48"/>
      <c r="U6" s="83"/>
      <c r="V6" s="48"/>
      <c r="W6" s="83"/>
      <c r="X6" s="48"/>
      <c r="Y6" s="83"/>
      <c r="Z6" s="48"/>
      <c r="AA6" s="83"/>
      <c r="AB6" s="48"/>
      <c r="AC6" s="83"/>
      <c r="AD6" s="48"/>
      <c r="AE6" s="83"/>
      <c r="AF6" s="48"/>
      <c r="AG6" s="83"/>
      <c r="AH6" s="48"/>
      <c r="AI6" s="83"/>
      <c r="AJ6" s="48"/>
      <c r="AK6" s="83"/>
      <c r="AL6" s="48"/>
      <c r="AM6" s="83"/>
      <c r="AN6" s="48"/>
      <c r="AO6" s="83"/>
      <c r="AP6" s="48"/>
      <c r="AQ6" s="83"/>
      <c r="AR6" s="48"/>
      <c r="AS6" s="83"/>
      <c r="AT6" s="48"/>
      <c r="AU6" s="84"/>
    </row>
    <row r="7" spans="1:51" s="18" customFormat="1" ht="12.75" customHeight="1">
      <c r="A7" s="57" t="str">
        <f>Parameters!R6</f>
        <v>A01</v>
      </c>
      <c r="B7" s="29" t="str">
        <f>Parameters!Q6</f>
        <v>A01</v>
      </c>
      <c r="C7" s="15"/>
      <c r="D7" s="548" t="str">
        <f>Parameters!S6</f>
        <v>Crop and animal production, hunting and related service activities</v>
      </c>
      <c r="E7" s="561"/>
      <c r="F7" s="49"/>
      <c r="G7" s="83"/>
      <c r="H7" s="49"/>
      <c r="I7" s="83"/>
      <c r="J7" s="49"/>
      <c r="K7" s="83"/>
      <c r="L7" s="49"/>
      <c r="M7" s="83"/>
      <c r="N7" s="49"/>
      <c r="O7" s="83"/>
      <c r="P7" s="49"/>
      <c r="Q7" s="83"/>
      <c r="R7" s="49"/>
      <c r="S7" s="83"/>
      <c r="T7" s="49"/>
      <c r="U7" s="83"/>
      <c r="V7" s="49"/>
      <c r="W7" s="83"/>
      <c r="X7" s="49"/>
      <c r="Y7" s="83"/>
      <c r="Z7" s="49"/>
      <c r="AA7" s="83"/>
      <c r="AB7" s="49"/>
      <c r="AC7" s="83"/>
      <c r="AD7" s="49"/>
      <c r="AE7" s="83"/>
      <c r="AF7" s="49"/>
      <c r="AG7" s="83"/>
      <c r="AH7" s="49"/>
      <c r="AI7" s="83"/>
      <c r="AJ7" s="49"/>
      <c r="AK7" s="83"/>
      <c r="AL7" s="49"/>
      <c r="AM7" s="83"/>
      <c r="AN7" s="49"/>
      <c r="AO7" s="83"/>
      <c r="AP7" s="49"/>
      <c r="AQ7" s="83"/>
      <c r="AR7" s="49"/>
      <c r="AS7" s="83"/>
      <c r="AT7" s="49"/>
      <c r="AU7" s="84"/>
      <c r="AV7" s="19"/>
      <c r="AW7" s="19"/>
      <c r="AX7" s="19"/>
      <c r="AY7" s="19"/>
    </row>
    <row r="8" spans="1:47" s="19" customFormat="1" ht="12.75" customHeight="1">
      <c r="A8" s="57" t="str">
        <f>Parameters!R7</f>
        <v>A02</v>
      </c>
      <c r="B8" s="29" t="str">
        <f>Parameters!Q7</f>
        <v>A02</v>
      </c>
      <c r="C8" s="15"/>
      <c r="D8" s="548" t="str">
        <f>Parameters!S7</f>
        <v>Forestry and logging</v>
      </c>
      <c r="E8" s="549"/>
      <c r="F8" s="49"/>
      <c r="G8" s="83"/>
      <c r="H8" s="49"/>
      <c r="I8" s="83"/>
      <c r="J8" s="49"/>
      <c r="K8" s="83"/>
      <c r="L8" s="49"/>
      <c r="M8" s="83"/>
      <c r="N8" s="49"/>
      <c r="O8" s="83"/>
      <c r="P8" s="49"/>
      <c r="Q8" s="83"/>
      <c r="R8" s="49"/>
      <c r="S8" s="83"/>
      <c r="T8" s="49"/>
      <c r="U8" s="83"/>
      <c r="V8" s="49"/>
      <c r="W8" s="83"/>
      <c r="X8" s="49"/>
      <c r="Y8" s="83"/>
      <c r="Z8" s="49"/>
      <c r="AA8" s="83"/>
      <c r="AB8" s="49"/>
      <c r="AC8" s="83"/>
      <c r="AD8" s="49"/>
      <c r="AE8" s="83"/>
      <c r="AF8" s="49"/>
      <c r="AG8" s="83"/>
      <c r="AH8" s="49"/>
      <c r="AI8" s="83"/>
      <c r="AJ8" s="49"/>
      <c r="AK8" s="83"/>
      <c r="AL8" s="49"/>
      <c r="AM8" s="83"/>
      <c r="AN8" s="49"/>
      <c r="AO8" s="83"/>
      <c r="AP8" s="49"/>
      <c r="AQ8" s="83"/>
      <c r="AR8" s="49"/>
      <c r="AS8" s="83"/>
      <c r="AT8" s="49"/>
      <c r="AU8" s="84"/>
    </row>
    <row r="9" spans="1:47" s="19" customFormat="1" ht="12.75" customHeight="1">
      <c r="A9" s="58" t="str">
        <f>Parameters!R8</f>
        <v>A03</v>
      </c>
      <c r="B9" s="29" t="str">
        <f>Parameters!Q8</f>
        <v>A03</v>
      </c>
      <c r="C9" s="15"/>
      <c r="D9" s="548" t="str">
        <f>Parameters!S8</f>
        <v>Fishing and aquaculture</v>
      </c>
      <c r="E9" s="550"/>
      <c r="F9" s="49"/>
      <c r="G9" s="83"/>
      <c r="H9" s="49"/>
      <c r="I9" s="83"/>
      <c r="J9" s="49"/>
      <c r="K9" s="83"/>
      <c r="L9" s="49"/>
      <c r="M9" s="83"/>
      <c r="N9" s="49"/>
      <c r="O9" s="83"/>
      <c r="P9" s="49"/>
      <c r="Q9" s="83"/>
      <c r="R9" s="49"/>
      <c r="S9" s="83"/>
      <c r="T9" s="49"/>
      <c r="U9" s="83"/>
      <c r="V9" s="49"/>
      <c r="W9" s="83"/>
      <c r="X9" s="49"/>
      <c r="Y9" s="83"/>
      <c r="Z9" s="49"/>
      <c r="AA9" s="83"/>
      <c r="AB9" s="49"/>
      <c r="AC9" s="83"/>
      <c r="AD9" s="49"/>
      <c r="AE9" s="83"/>
      <c r="AF9" s="49"/>
      <c r="AG9" s="83"/>
      <c r="AH9" s="49"/>
      <c r="AI9" s="83"/>
      <c r="AJ9" s="49"/>
      <c r="AK9" s="83"/>
      <c r="AL9" s="49"/>
      <c r="AM9" s="83"/>
      <c r="AN9" s="49"/>
      <c r="AO9" s="83"/>
      <c r="AP9" s="49"/>
      <c r="AQ9" s="83"/>
      <c r="AR9" s="49"/>
      <c r="AS9" s="83"/>
      <c r="AT9" s="49"/>
      <c r="AU9" s="84"/>
    </row>
    <row r="10" spans="1:51" s="18" customFormat="1" ht="12.75" customHeight="1">
      <c r="A10" s="59" t="str">
        <f>Parameters!R9</f>
        <v>B</v>
      </c>
      <c r="B10" s="30" t="str">
        <f>Parameters!Q9</f>
        <v>B</v>
      </c>
      <c r="C10" s="23"/>
      <c r="D10" s="551" t="str">
        <f>Parameters!S9</f>
        <v>Mining and quarrying</v>
      </c>
      <c r="E10" s="552"/>
      <c r="F10" s="48"/>
      <c r="G10" s="83"/>
      <c r="H10" s="48"/>
      <c r="I10" s="83"/>
      <c r="J10" s="48"/>
      <c r="K10" s="83"/>
      <c r="L10" s="48"/>
      <c r="M10" s="83"/>
      <c r="N10" s="48"/>
      <c r="O10" s="83"/>
      <c r="P10" s="48"/>
      <c r="Q10" s="83"/>
      <c r="R10" s="48"/>
      <c r="S10" s="83"/>
      <c r="T10" s="48"/>
      <c r="U10" s="83"/>
      <c r="V10" s="48"/>
      <c r="W10" s="83"/>
      <c r="X10" s="48"/>
      <c r="Y10" s="83"/>
      <c r="Z10" s="48"/>
      <c r="AA10" s="83"/>
      <c r="AB10" s="48"/>
      <c r="AC10" s="83"/>
      <c r="AD10" s="48"/>
      <c r="AE10" s="83"/>
      <c r="AF10" s="48"/>
      <c r="AG10" s="83"/>
      <c r="AH10" s="48"/>
      <c r="AI10" s="83"/>
      <c r="AJ10" s="48"/>
      <c r="AK10" s="83"/>
      <c r="AL10" s="48"/>
      <c r="AM10" s="83"/>
      <c r="AN10" s="48"/>
      <c r="AO10" s="83"/>
      <c r="AP10" s="48"/>
      <c r="AQ10" s="83"/>
      <c r="AR10" s="48"/>
      <c r="AS10" s="83"/>
      <c r="AT10" s="48"/>
      <c r="AU10" s="84"/>
      <c r="AV10" s="19"/>
      <c r="AW10" s="19"/>
      <c r="AX10" s="19"/>
      <c r="AY10" s="19"/>
    </row>
    <row r="11" spans="1:51" s="18" customFormat="1" ht="12.75" customHeight="1">
      <c r="A11" s="59" t="str">
        <f>Parameters!R10</f>
        <v>C</v>
      </c>
      <c r="B11" s="30" t="str">
        <f>Parameters!Q10</f>
        <v>C</v>
      </c>
      <c r="C11" s="23"/>
      <c r="D11" s="551" t="str">
        <f>Parameters!S10</f>
        <v>Manufacturing</v>
      </c>
      <c r="E11" s="553"/>
      <c r="F11" s="48"/>
      <c r="G11" s="83"/>
      <c r="H11" s="48"/>
      <c r="I11" s="83"/>
      <c r="J11" s="48"/>
      <c r="K11" s="83"/>
      <c r="L11" s="48"/>
      <c r="M11" s="83"/>
      <c r="N11" s="48"/>
      <c r="O11" s="83"/>
      <c r="P11" s="48"/>
      <c r="Q11" s="83"/>
      <c r="R11" s="48"/>
      <c r="S11" s="83"/>
      <c r="T11" s="48"/>
      <c r="U11" s="83"/>
      <c r="V11" s="48"/>
      <c r="W11" s="83"/>
      <c r="X11" s="48"/>
      <c r="Y11" s="83"/>
      <c r="Z11" s="48"/>
      <c r="AA11" s="83"/>
      <c r="AB11" s="48"/>
      <c r="AC11" s="83"/>
      <c r="AD11" s="48"/>
      <c r="AE11" s="83"/>
      <c r="AF11" s="48"/>
      <c r="AG11" s="83"/>
      <c r="AH11" s="48"/>
      <c r="AI11" s="83"/>
      <c r="AJ11" s="48"/>
      <c r="AK11" s="83"/>
      <c r="AL11" s="48"/>
      <c r="AM11" s="83"/>
      <c r="AN11" s="48"/>
      <c r="AO11" s="83"/>
      <c r="AP11" s="48"/>
      <c r="AQ11" s="83"/>
      <c r="AR11" s="48"/>
      <c r="AS11" s="83"/>
      <c r="AT11" s="48"/>
      <c r="AU11" s="84"/>
      <c r="AV11" s="19"/>
      <c r="AW11" s="19"/>
      <c r="AX11" s="19"/>
      <c r="AY11" s="19"/>
    </row>
    <row r="12" spans="1:47" s="18" customFormat="1" ht="12.75" customHeight="1">
      <c r="A12" s="60" t="str">
        <f>Parameters!R11</f>
        <v>C10-C12</v>
      </c>
      <c r="B12" s="31" t="str">
        <f>Parameters!Q11</f>
        <v>C10-C12</v>
      </c>
      <c r="C12" s="24"/>
      <c r="D12" s="556" t="str">
        <f>Parameters!S11</f>
        <v>Manufacture of food products, beverages and tobacco
products</v>
      </c>
      <c r="E12" s="557"/>
      <c r="F12" s="66"/>
      <c r="G12" s="83"/>
      <c r="H12" s="66"/>
      <c r="I12" s="83"/>
      <c r="J12" s="66"/>
      <c r="K12" s="83"/>
      <c r="L12" s="66"/>
      <c r="M12" s="83"/>
      <c r="N12" s="66"/>
      <c r="O12" s="83"/>
      <c r="P12" s="66"/>
      <c r="Q12" s="83"/>
      <c r="R12" s="66"/>
      <c r="S12" s="83"/>
      <c r="T12" s="66"/>
      <c r="U12" s="83"/>
      <c r="V12" s="66"/>
      <c r="W12" s="83"/>
      <c r="X12" s="66"/>
      <c r="Y12" s="83"/>
      <c r="Z12" s="66"/>
      <c r="AA12" s="83"/>
      <c r="AB12" s="66"/>
      <c r="AC12" s="83"/>
      <c r="AD12" s="66"/>
      <c r="AE12" s="83"/>
      <c r="AF12" s="66"/>
      <c r="AG12" s="83"/>
      <c r="AH12" s="66"/>
      <c r="AI12" s="83"/>
      <c r="AJ12" s="66"/>
      <c r="AK12" s="83"/>
      <c r="AL12" s="66"/>
      <c r="AM12" s="83"/>
      <c r="AN12" s="66"/>
      <c r="AO12" s="83"/>
      <c r="AP12" s="66"/>
      <c r="AQ12" s="83"/>
      <c r="AR12" s="66"/>
      <c r="AS12" s="83"/>
      <c r="AT12" s="66"/>
      <c r="AU12" s="84"/>
    </row>
    <row r="13" spans="1:47" s="18" customFormat="1" ht="12.75" customHeight="1">
      <c r="A13" s="60" t="str">
        <f>Parameters!R12</f>
        <v>C13-C15</v>
      </c>
      <c r="B13" s="31" t="str">
        <f>Parameters!Q12</f>
        <v>C13-C15</v>
      </c>
      <c r="C13" s="24"/>
      <c r="D13" s="556" t="str">
        <f>Parameters!S12</f>
        <v>Manufacture of textiles, wearing apparel and leather products</v>
      </c>
      <c r="E13" s="558"/>
      <c r="F13" s="66"/>
      <c r="G13" s="83"/>
      <c r="H13" s="66"/>
      <c r="I13" s="83"/>
      <c r="J13" s="66"/>
      <c r="K13" s="83"/>
      <c r="L13" s="66"/>
      <c r="M13" s="83"/>
      <c r="N13" s="66"/>
      <c r="O13" s="83"/>
      <c r="P13" s="66"/>
      <c r="Q13" s="83"/>
      <c r="R13" s="66"/>
      <c r="S13" s="83"/>
      <c r="T13" s="66"/>
      <c r="U13" s="83"/>
      <c r="V13" s="66"/>
      <c r="W13" s="83"/>
      <c r="X13" s="66"/>
      <c r="Y13" s="83"/>
      <c r="Z13" s="66"/>
      <c r="AA13" s="83"/>
      <c r="AB13" s="66"/>
      <c r="AC13" s="83"/>
      <c r="AD13" s="66"/>
      <c r="AE13" s="83"/>
      <c r="AF13" s="66"/>
      <c r="AG13" s="83"/>
      <c r="AH13" s="66"/>
      <c r="AI13" s="83"/>
      <c r="AJ13" s="66"/>
      <c r="AK13" s="83"/>
      <c r="AL13" s="66"/>
      <c r="AM13" s="83"/>
      <c r="AN13" s="66"/>
      <c r="AO13" s="83"/>
      <c r="AP13" s="66"/>
      <c r="AQ13" s="83"/>
      <c r="AR13" s="66"/>
      <c r="AS13" s="83"/>
      <c r="AT13" s="66"/>
      <c r="AU13" s="84"/>
    </row>
    <row r="14" spans="1:47" s="18" customFormat="1" ht="12.75" customHeight="1">
      <c r="A14" s="60" t="str">
        <f>Parameters!R13</f>
        <v>C16-C18</v>
      </c>
      <c r="B14" s="31" t="str">
        <f>Parameters!Q13</f>
        <v>C16-C18</v>
      </c>
      <c r="C14" s="24"/>
      <c r="D14" s="556" t="str">
        <f>Parameters!S13</f>
        <v>Manufacture of wood, paper, printing and reproduction</v>
      </c>
      <c r="E14" s="558"/>
      <c r="F14" s="66"/>
      <c r="G14" s="83"/>
      <c r="H14" s="66"/>
      <c r="I14" s="83"/>
      <c r="J14" s="66"/>
      <c r="K14" s="83"/>
      <c r="L14" s="66"/>
      <c r="M14" s="83"/>
      <c r="N14" s="66"/>
      <c r="O14" s="83"/>
      <c r="P14" s="66"/>
      <c r="Q14" s="83"/>
      <c r="R14" s="66"/>
      <c r="S14" s="83"/>
      <c r="T14" s="66"/>
      <c r="U14" s="83"/>
      <c r="V14" s="66"/>
      <c r="W14" s="83"/>
      <c r="X14" s="66"/>
      <c r="Y14" s="83"/>
      <c r="Z14" s="66"/>
      <c r="AA14" s="83"/>
      <c r="AB14" s="66"/>
      <c r="AC14" s="83"/>
      <c r="AD14" s="66"/>
      <c r="AE14" s="83"/>
      <c r="AF14" s="66"/>
      <c r="AG14" s="83"/>
      <c r="AH14" s="66"/>
      <c r="AI14" s="83"/>
      <c r="AJ14" s="66"/>
      <c r="AK14" s="83"/>
      <c r="AL14" s="66"/>
      <c r="AM14" s="83"/>
      <c r="AN14" s="66"/>
      <c r="AO14" s="83"/>
      <c r="AP14" s="66"/>
      <c r="AQ14" s="83"/>
      <c r="AR14" s="66"/>
      <c r="AS14" s="83"/>
      <c r="AT14" s="66"/>
      <c r="AU14" s="84"/>
    </row>
    <row r="15" spans="1:47" s="20" customFormat="1" ht="22.5" customHeight="1">
      <c r="A15" s="58" t="str">
        <f>Parameters!R14</f>
        <v>C16</v>
      </c>
      <c r="B15" s="29" t="str">
        <f>Parameters!Q14</f>
        <v>C16</v>
      </c>
      <c r="C15" s="21"/>
      <c r="D15" s="559" t="str">
        <f>Parameters!S14</f>
        <v>Manufacture of wood and of products of wood and cork, except furniture; manufacture of articles of straw and plaiting materials</v>
      </c>
      <c r="E15" s="560"/>
      <c r="F15" s="49"/>
      <c r="G15" s="85"/>
      <c r="H15" s="49"/>
      <c r="I15" s="85"/>
      <c r="J15" s="49"/>
      <c r="K15" s="85"/>
      <c r="L15" s="49"/>
      <c r="M15" s="85"/>
      <c r="N15" s="49"/>
      <c r="O15" s="85"/>
      <c r="P15" s="49"/>
      <c r="Q15" s="85"/>
      <c r="R15" s="49"/>
      <c r="S15" s="85"/>
      <c r="T15" s="49"/>
      <c r="U15" s="85"/>
      <c r="V15" s="49"/>
      <c r="W15" s="85"/>
      <c r="X15" s="49"/>
      <c r="Y15" s="85"/>
      <c r="Z15" s="49"/>
      <c r="AA15" s="85"/>
      <c r="AB15" s="49"/>
      <c r="AC15" s="85"/>
      <c r="AD15" s="49"/>
      <c r="AE15" s="85"/>
      <c r="AF15" s="49"/>
      <c r="AG15" s="85"/>
      <c r="AH15" s="49"/>
      <c r="AI15" s="85"/>
      <c r="AJ15" s="49"/>
      <c r="AK15" s="85"/>
      <c r="AL15" s="49"/>
      <c r="AM15" s="85"/>
      <c r="AN15" s="49"/>
      <c r="AO15" s="85"/>
      <c r="AP15" s="49"/>
      <c r="AQ15" s="85"/>
      <c r="AR15" s="49"/>
      <c r="AS15" s="85"/>
      <c r="AT15" s="49"/>
      <c r="AU15" s="86"/>
    </row>
    <row r="16" spans="1:47" s="19" customFormat="1" ht="12.75" customHeight="1">
      <c r="A16" s="58" t="str">
        <f>Parameters!R15</f>
        <v>C17</v>
      </c>
      <c r="B16" s="29" t="str">
        <f>Parameters!Q15</f>
        <v>C17</v>
      </c>
      <c r="C16" s="15"/>
      <c r="D16" s="548" t="str">
        <f>Parameters!S15</f>
        <v>Manufacture of paper and paper products</v>
      </c>
      <c r="E16" s="561"/>
      <c r="F16" s="49"/>
      <c r="G16" s="85"/>
      <c r="H16" s="49"/>
      <c r="I16" s="85"/>
      <c r="J16" s="49"/>
      <c r="K16" s="85"/>
      <c r="L16" s="49"/>
      <c r="M16" s="85"/>
      <c r="N16" s="49"/>
      <c r="O16" s="85"/>
      <c r="P16" s="49"/>
      <c r="Q16" s="85"/>
      <c r="R16" s="49"/>
      <c r="S16" s="85"/>
      <c r="T16" s="49"/>
      <c r="U16" s="85"/>
      <c r="V16" s="49"/>
      <c r="W16" s="85"/>
      <c r="X16" s="49"/>
      <c r="Y16" s="85"/>
      <c r="Z16" s="49"/>
      <c r="AA16" s="85"/>
      <c r="AB16" s="49"/>
      <c r="AC16" s="85"/>
      <c r="AD16" s="49"/>
      <c r="AE16" s="85"/>
      <c r="AF16" s="49"/>
      <c r="AG16" s="85"/>
      <c r="AH16" s="49"/>
      <c r="AI16" s="85"/>
      <c r="AJ16" s="49"/>
      <c r="AK16" s="85"/>
      <c r="AL16" s="49"/>
      <c r="AM16" s="85"/>
      <c r="AN16" s="49"/>
      <c r="AO16" s="85"/>
      <c r="AP16" s="49"/>
      <c r="AQ16" s="85"/>
      <c r="AR16" s="49"/>
      <c r="AS16" s="85"/>
      <c r="AT16" s="49"/>
      <c r="AU16" s="86"/>
    </row>
    <row r="17" spans="1:47" s="19" customFormat="1" ht="12.75" customHeight="1">
      <c r="A17" s="58" t="str">
        <f>Parameters!R16</f>
        <v>C18</v>
      </c>
      <c r="B17" s="29" t="str">
        <f>Parameters!Q16</f>
        <v>C18</v>
      </c>
      <c r="C17" s="15"/>
      <c r="D17" s="548" t="str">
        <f>Parameters!S16</f>
        <v>Printing and reproduction of recorded media</v>
      </c>
      <c r="E17" s="561"/>
      <c r="F17" s="49"/>
      <c r="G17" s="85"/>
      <c r="H17" s="49"/>
      <c r="I17" s="85"/>
      <c r="J17" s="49"/>
      <c r="K17" s="85"/>
      <c r="L17" s="49"/>
      <c r="M17" s="85"/>
      <c r="N17" s="49"/>
      <c r="O17" s="85"/>
      <c r="P17" s="49"/>
      <c r="Q17" s="85"/>
      <c r="R17" s="49"/>
      <c r="S17" s="85"/>
      <c r="T17" s="49"/>
      <c r="U17" s="85"/>
      <c r="V17" s="49"/>
      <c r="W17" s="85"/>
      <c r="X17" s="49"/>
      <c r="Y17" s="85"/>
      <c r="Z17" s="49"/>
      <c r="AA17" s="85"/>
      <c r="AB17" s="49"/>
      <c r="AC17" s="85"/>
      <c r="AD17" s="49"/>
      <c r="AE17" s="85"/>
      <c r="AF17" s="49"/>
      <c r="AG17" s="85"/>
      <c r="AH17" s="49"/>
      <c r="AI17" s="85"/>
      <c r="AJ17" s="49"/>
      <c r="AK17" s="85"/>
      <c r="AL17" s="49"/>
      <c r="AM17" s="85"/>
      <c r="AN17" s="49"/>
      <c r="AO17" s="85"/>
      <c r="AP17" s="49"/>
      <c r="AQ17" s="85"/>
      <c r="AR17" s="49"/>
      <c r="AS17" s="85"/>
      <c r="AT17" s="49"/>
      <c r="AU17" s="86"/>
    </row>
    <row r="18" spans="1:47" s="20" customFormat="1" ht="12.75" customHeight="1">
      <c r="A18" s="60" t="str">
        <f>Parameters!R17</f>
        <v>C19</v>
      </c>
      <c r="B18" s="31" t="str">
        <f>Parameters!Q17</f>
        <v>C19</v>
      </c>
      <c r="C18" s="24"/>
      <c r="D18" s="556" t="str">
        <f>Parameters!S17</f>
        <v>Manufacture of coke and refined petroleum products</v>
      </c>
      <c r="E18" s="557"/>
      <c r="F18" s="66"/>
      <c r="G18" s="85"/>
      <c r="H18" s="66"/>
      <c r="I18" s="85"/>
      <c r="J18" s="66"/>
      <c r="K18" s="85"/>
      <c r="L18" s="66"/>
      <c r="M18" s="85"/>
      <c r="N18" s="66"/>
      <c r="O18" s="85"/>
      <c r="P18" s="66"/>
      <c r="Q18" s="85"/>
      <c r="R18" s="66"/>
      <c r="S18" s="85"/>
      <c r="T18" s="66"/>
      <c r="U18" s="85"/>
      <c r="V18" s="66"/>
      <c r="W18" s="85"/>
      <c r="X18" s="66"/>
      <c r="Y18" s="85"/>
      <c r="Z18" s="66"/>
      <c r="AA18" s="85"/>
      <c r="AB18" s="66"/>
      <c r="AC18" s="85"/>
      <c r="AD18" s="66"/>
      <c r="AE18" s="85"/>
      <c r="AF18" s="66"/>
      <c r="AG18" s="85"/>
      <c r="AH18" s="66"/>
      <c r="AI18" s="85"/>
      <c r="AJ18" s="66"/>
      <c r="AK18" s="85"/>
      <c r="AL18" s="66"/>
      <c r="AM18" s="85"/>
      <c r="AN18" s="66"/>
      <c r="AO18" s="85"/>
      <c r="AP18" s="66"/>
      <c r="AQ18" s="85"/>
      <c r="AR18" s="66"/>
      <c r="AS18" s="85"/>
      <c r="AT18" s="66"/>
      <c r="AU18" s="86"/>
    </row>
    <row r="19" spans="1:47" s="19" customFormat="1" ht="12.75" customHeight="1">
      <c r="A19" s="60" t="str">
        <f>Parameters!R18</f>
        <v>C20</v>
      </c>
      <c r="B19" s="31" t="str">
        <f>Parameters!Q18</f>
        <v>C20</v>
      </c>
      <c r="C19" s="24"/>
      <c r="D19" s="556" t="str">
        <f>Parameters!S18</f>
        <v>Manufacture of chemicals and chemical products</v>
      </c>
      <c r="E19" s="557"/>
      <c r="F19" s="66"/>
      <c r="G19" s="85"/>
      <c r="H19" s="66"/>
      <c r="I19" s="85"/>
      <c r="J19" s="66"/>
      <c r="K19" s="85"/>
      <c r="L19" s="66"/>
      <c r="M19" s="85"/>
      <c r="N19" s="66"/>
      <c r="O19" s="85"/>
      <c r="P19" s="66"/>
      <c r="Q19" s="85"/>
      <c r="R19" s="66"/>
      <c r="S19" s="85"/>
      <c r="T19" s="66"/>
      <c r="U19" s="85"/>
      <c r="V19" s="66"/>
      <c r="W19" s="85"/>
      <c r="X19" s="66"/>
      <c r="Y19" s="85"/>
      <c r="Z19" s="66"/>
      <c r="AA19" s="85"/>
      <c r="AB19" s="66"/>
      <c r="AC19" s="85"/>
      <c r="AD19" s="66"/>
      <c r="AE19" s="85"/>
      <c r="AF19" s="66"/>
      <c r="AG19" s="85"/>
      <c r="AH19" s="66"/>
      <c r="AI19" s="85"/>
      <c r="AJ19" s="66"/>
      <c r="AK19" s="85"/>
      <c r="AL19" s="66"/>
      <c r="AM19" s="85"/>
      <c r="AN19" s="66"/>
      <c r="AO19" s="85"/>
      <c r="AP19" s="66"/>
      <c r="AQ19" s="85"/>
      <c r="AR19" s="66"/>
      <c r="AS19" s="85"/>
      <c r="AT19" s="66"/>
      <c r="AU19" s="86"/>
    </row>
    <row r="20" spans="1:47" s="19" customFormat="1" ht="12.75" customHeight="1">
      <c r="A20" s="60" t="str">
        <f>Parameters!R19</f>
        <v>C21</v>
      </c>
      <c r="B20" s="31" t="str">
        <f>Parameters!Q19</f>
        <v>C21</v>
      </c>
      <c r="C20" s="24"/>
      <c r="D20" s="556" t="str">
        <f>Parameters!S19</f>
        <v>Manufacture of basic pharmaceutical products and pharmaceutical preparations</v>
      </c>
      <c r="E20" s="557"/>
      <c r="F20" s="66"/>
      <c r="G20" s="85"/>
      <c r="H20" s="66"/>
      <c r="I20" s="85"/>
      <c r="J20" s="66"/>
      <c r="K20" s="85"/>
      <c r="L20" s="66"/>
      <c r="M20" s="85"/>
      <c r="N20" s="66"/>
      <c r="O20" s="85"/>
      <c r="P20" s="66"/>
      <c r="Q20" s="85"/>
      <c r="R20" s="66"/>
      <c r="S20" s="85"/>
      <c r="T20" s="66"/>
      <c r="U20" s="85"/>
      <c r="V20" s="66"/>
      <c r="W20" s="85"/>
      <c r="X20" s="66"/>
      <c r="Y20" s="85"/>
      <c r="Z20" s="66"/>
      <c r="AA20" s="85"/>
      <c r="AB20" s="66"/>
      <c r="AC20" s="85"/>
      <c r="AD20" s="66"/>
      <c r="AE20" s="85"/>
      <c r="AF20" s="66"/>
      <c r="AG20" s="85"/>
      <c r="AH20" s="66"/>
      <c r="AI20" s="85"/>
      <c r="AJ20" s="66"/>
      <c r="AK20" s="85"/>
      <c r="AL20" s="66"/>
      <c r="AM20" s="85"/>
      <c r="AN20" s="66"/>
      <c r="AO20" s="85"/>
      <c r="AP20" s="66"/>
      <c r="AQ20" s="85"/>
      <c r="AR20" s="66"/>
      <c r="AS20" s="85"/>
      <c r="AT20" s="66"/>
      <c r="AU20" s="86"/>
    </row>
    <row r="21" spans="1:47" s="19" customFormat="1" ht="12.75" customHeight="1">
      <c r="A21" s="60" t="str">
        <f>Parameters!R20</f>
        <v>C22_C23</v>
      </c>
      <c r="B21" s="31" t="str">
        <f>Parameters!Q20</f>
        <v>C22_C23</v>
      </c>
      <c r="C21" s="24"/>
      <c r="D21" s="556" t="str">
        <f>Parameters!S20</f>
        <v>Manufacture of rubber and plastic products and other non-metallic mineral products</v>
      </c>
      <c r="E21" s="558"/>
      <c r="F21" s="66"/>
      <c r="G21" s="85"/>
      <c r="H21" s="66"/>
      <c r="I21" s="85"/>
      <c r="J21" s="66"/>
      <c r="K21" s="85"/>
      <c r="L21" s="66"/>
      <c r="M21" s="85"/>
      <c r="N21" s="66"/>
      <c r="O21" s="85"/>
      <c r="P21" s="66"/>
      <c r="Q21" s="85"/>
      <c r="R21" s="66"/>
      <c r="S21" s="85"/>
      <c r="T21" s="66"/>
      <c r="U21" s="85"/>
      <c r="V21" s="66"/>
      <c r="W21" s="85"/>
      <c r="X21" s="66"/>
      <c r="Y21" s="85"/>
      <c r="Z21" s="66"/>
      <c r="AA21" s="85"/>
      <c r="AB21" s="66"/>
      <c r="AC21" s="85"/>
      <c r="AD21" s="66"/>
      <c r="AE21" s="85"/>
      <c r="AF21" s="66"/>
      <c r="AG21" s="85"/>
      <c r="AH21" s="66"/>
      <c r="AI21" s="85"/>
      <c r="AJ21" s="66"/>
      <c r="AK21" s="85"/>
      <c r="AL21" s="66"/>
      <c r="AM21" s="85"/>
      <c r="AN21" s="66"/>
      <c r="AO21" s="85"/>
      <c r="AP21" s="66"/>
      <c r="AQ21" s="85"/>
      <c r="AR21" s="66"/>
      <c r="AS21" s="85"/>
      <c r="AT21" s="66"/>
      <c r="AU21" s="86"/>
    </row>
    <row r="22" spans="1:47" s="20" customFormat="1" ht="12.75" customHeight="1">
      <c r="A22" s="58" t="str">
        <f>Parameters!R21</f>
        <v>C22</v>
      </c>
      <c r="B22" s="29" t="str">
        <f>Parameters!Q21</f>
        <v>C22</v>
      </c>
      <c r="C22" s="16"/>
      <c r="D22" s="559" t="str">
        <f>Parameters!S21</f>
        <v>Manufacture of rubber and plastic products</v>
      </c>
      <c r="E22" s="560"/>
      <c r="F22" s="51"/>
      <c r="G22" s="85"/>
      <c r="H22" s="51"/>
      <c r="I22" s="85"/>
      <c r="J22" s="51"/>
      <c r="K22" s="85"/>
      <c r="L22" s="51"/>
      <c r="M22" s="85"/>
      <c r="N22" s="51"/>
      <c r="O22" s="85"/>
      <c r="P22" s="51"/>
      <c r="Q22" s="85"/>
      <c r="R22" s="51"/>
      <c r="S22" s="85"/>
      <c r="T22" s="51"/>
      <c r="U22" s="85"/>
      <c r="V22" s="51"/>
      <c r="W22" s="85"/>
      <c r="X22" s="51"/>
      <c r="Y22" s="85"/>
      <c r="Z22" s="51"/>
      <c r="AA22" s="85"/>
      <c r="AB22" s="51"/>
      <c r="AC22" s="85"/>
      <c r="AD22" s="51"/>
      <c r="AE22" s="85"/>
      <c r="AF22" s="51"/>
      <c r="AG22" s="85"/>
      <c r="AH22" s="51"/>
      <c r="AI22" s="85"/>
      <c r="AJ22" s="51"/>
      <c r="AK22" s="85"/>
      <c r="AL22" s="51"/>
      <c r="AM22" s="85"/>
      <c r="AN22" s="51"/>
      <c r="AO22" s="85"/>
      <c r="AP22" s="51"/>
      <c r="AQ22" s="85"/>
      <c r="AR22" s="51"/>
      <c r="AS22" s="85"/>
      <c r="AT22" s="49"/>
      <c r="AU22" s="86"/>
    </row>
    <row r="23" spans="1:47" s="20" customFormat="1" ht="12.75" customHeight="1">
      <c r="A23" s="58" t="str">
        <f>Parameters!R22</f>
        <v>C23</v>
      </c>
      <c r="B23" s="29" t="str">
        <f>Parameters!Q22</f>
        <v>C23</v>
      </c>
      <c r="C23" s="16"/>
      <c r="D23" s="559" t="str">
        <f>Parameters!S22</f>
        <v>Manufacture of other non-metallic mineral products</v>
      </c>
      <c r="E23" s="561"/>
      <c r="F23" s="51"/>
      <c r="G23" s="85"/>
      <c r="H23" s="51"/>
      <c r="I23" s="85"/>
      <c r="J23" s="51"/>
      <c r="K23" s="85"/>
      <c r="L23" s="51"/>
      <c r="M23" s="85"/>
      <c r="N23" s="51"/>
      <c r="O23" s="85"/>
      <c r="P23" s="51"/>
      <c r="Q23" s="85"/>
      <c r="R23" s="51"/>
      <c r="S23" s="85"/>
      <c r="T23" s="51"/>
      <c r="U23" s="85"/>
      <c r="V23" s="51"/>
      <c r="W23" s="85"/>
      <c r="X23" s="51"/>
      <c r="Y23" s="85"/>
      <c r="Z23" s="51"/>
      <c r="AA23" s="85"/>
      <c r="AB23" s="51"/>
      <c r="AC23" s="85"/>
      <c r="AD23" s="51"/>
      <c r="AE23" s="85"/>
      <c r="AF23" s="51"/>
      <c r="AG23" s="85"/>
      <c r="AH23" s="51"/>
      <c r="AI23" s="85"/>
      <c r="AJ23" s="51"/>
      <c r="AK23" s="85"/>
      <c r="AL23" s="51"/>
      <c r="AM23" s="85"/>
      <c r="AN23" s="51"/>
      <c r="AO23" s="85"/>
      <c r="AP23" s="51"/>
      <c r="AQ23" s="85"/>
      <c r="AR23" s="51"/>
      <c r="AS23" s="85"/>
      <c r="AT23" s="49"/>
      <c r="AU23" s="86"/>
    </row>
    <row r="24" spans="1:47" s="20" customFormat="1" ht="24.75" customHeight="1">
      <c r="A24" s="60" t="str">
        <f>Parameters!R23</f>
        <v>C24_C25</v>
      </c>
      <c r="B24" s="31" t="str">
        <f>Parameters!Q23</f>
        <v>C24_C25</v>
      </c>
      <c r="C24" s="24"/>
      <c r="D24" s="556" t="str">
        <f>Parameters!S23</f>
        <v>Manufacture of basic metals and fabricated metal products, except machinery and equipment</v>
      </c>
      <c r="E24" s="558"/>
      <c r="F24" s="72"/>
      <c r="G24" s="85"/>
      <c r="H24" s="72"/>
      <c r="I24" s="85"/>
      <c r="J24" s="72"/>
      <c r="K24" s="85"/>
      <c r="L24" s="72"/>
      <c r="M24" s="85"/>
      <c r="N24" s="72"/>
      <c r="O24" s="85"/>
      <c r="P24" s="72"/>
      <c r="Q24" s="85"/>
      <c r="R24" s="72"/>
      <c r="S24" s="85"/>
      <c r="T24" s="72"/>
      <c r="U24" s="85"/>
      <c r="V24" s="72"/>
      <c r="W24" s="85"/>
      <c r="X24" s="72"/>
      <c r="Y24" s="85"/>
      <c r="Z24" s="72"/>
      <c r="AA24" s="85"/>
      <c r="AB24" s="72"/>
      <c r="AC24" s="85"/>
      <c r="AD24" s="72"/>
      <c r="AE24" s="85"/>
      <c r="AF24" s="72"/>
      <c r="AG24" s="85"/>
      <c r="AH24" s="72"/>
      <c r="AI24" s="85"/>
      <c r="AJ24" s="72"/>
      <c r="AK24" s="85"/>
      <c r="AL24" s="72"/>
      <c r="AM24" s="85"/>
      <c r="AN24" s="72"/>
      <c r="AO24" s="85"/>
      <c r="AP24" s="72"/>
      <c r="AQ24" s="85"/>
      <c r="AR24" s="72"/>
      <c r="AS24" s="85"/>
      <c r="AT24" s="66"/>
      <c r="AU24" s="86"/>
    </row>
    <row r="25" spans="1:47" s="20" customFormat="1" ht="12.75" customHeight="1">
      <c r="A25" s="58" t="str">
        <f>Parameters!R24</f>
        <v>C24</v>
      </c>
      <c r="B25" s="29" t="str">
        <f>Parameters!Q24</f>
        <v>C24</v>
      </c>
      <c r="C25" s="16"/>
      <c r="D25" s="559" t="str">
        <f>Parameters!S24</f>
        <v>Manufacture of basic metals</v>
      </c>
      <c r="E25" s="560"/>
      <c r="F25" s="51"/>
      <c r="G25" s="85"/>
      <c r="H25" s="51"/>
      <c r="I25" s="85"/>
      <c r="J25" s="51"/>
      <c r="K25" s="85"/>
      <c r="L25" s="51"/>
      <c r="M25" s="85"/>
      <c r="N25" s="51"/>
      <c r="O25" s="85"/>
      <c r="P25" s="51"/>
      <c r="Q25" s="85"/>
      <c r="R25" s="51"/>
      <c r="S25" s="85"/>
      <c r="T25" s="51"/>
      <c r="U25" s="85"/>
      <c r="V25" s="51"/>
      <c r="W25" s="85"/>
      <c r="X25" s="51"/>
      <c r="Y25" s="85"/>
      <c r="Z25" s="51"/>
      <c r="AA25" s="85"/>
      <c r="AB25" s="51"/>
      <c r="AC25" s="85"/>
      <c r="AD25" s="51"/>
      <c r="AE25" s="85"/>
      <c r="AF25" s="51"/>
      <c r="AG25" s="85"/>
      <c r="AH25" s="51"/>
      <c r="AI25" s="85"/>
      <c r="AJ25" s="51"/>
      <c r="AK25" s="85"/>
      <c r="AL25" s="51"/>
      <c r="AM25" s="85"/>
      <c r="AN25" s="51"/>
      <c r="AO25" s="85"/>
      <c r="AP25" s="51"/>
      <c r="AQ25" s="85"/>
      <c r="AR25" s="51"/>
      <c r="AS25" s="85"/>
      <c r="AT25" s="49"/>
      <c r="AU25" s="86"/>
    </row>
    <row r="26" spans="1:47" s="19" customFormat="1" ht="12.75" customHeight="1">
      <c r="A26" s="58" t="str">
        <f>Parameters!R25</f>
        <v>C25</v>
      </c>
      <c r="B26" s="29" t="str">
        <f>Parameters!Q25</f>
        <v>C25</v>
      </c>
      <c r="C26" s="15"/>
      <c r="D26" s="548" t="str">
        <f>Parameters!S25</f>
        <v>Manufacture of fabricated metal products, except machinery and equipment</v>
      </c>
      <c r="E26" s="561"/>
      <c r="F26" s="49"/>
      <c r="G26" s="85"/>
      <c r="H26" s="49"/>
      <c r="I26" s="85"/>
      <c r="J26" s="49"/>
      <c r="K26" s="85"/>
      <c r="L26" s="49"/>
      <c r="M26" s="85"/>
      <c r="N26" s="49"/>
      <c r="O26" s="85"/>
      <c r="P26" s="49"/>
      <c r="Q26" s="85"/>
      <c r="R26" s="49"/>
      <c r="S26" s="85"/>
      <c r="T26" s="49"/>
      <c r="U26" s="85"/>
      <c r="V26" s="49"/>
      <c r="W26" s="85"/>
      <c r="X26" s="49"/>
      <c r="Y26" s="85"/>
      <c r="Z26" s="49"/>
      <c r="AA26" s="85"/>
      <c r="AB26" s="49"/>
      <c r="AC26" s="85"/>
      <c r="AD26" s="49"/>
      <c r="AE26" s="85"/>
      <c r="AF26" s="49"/>
      <c r="AG26" s="85"/>
      <c r="AH26" s="49"/>
      <c r="AI26" s="85"/>
      <c r="AJ26" s="49"/>
      <c r="AK26" s="85"/>
      <c r="AL26" s="49"/>
      <c r="AM26" s="85"/>
      <c r="AN26" s="49"/>
      <c r="AO26" s="85"/>
      <c r="AP26" s="49"/>
      <c r="AQ26" s="85"/>
      <c r="AR26" s="49"/>
      <c r="AS26" s="85"/>
      <c r="AT26" s="49"/>
      <c r="AU26" s="86"/>
    </row>
    <row r="27" spans="1:47" s="19" customFormat="1" ht="12.75" customHeight="1">
      <c r="A27" s="60" t="str">
        <f>Parameters!R26</f>
        <v>C26</v>
      </c>
      <c r="B27" s="31" t="str">
        <f>Parameters!Q26</f>
        <v>C26</v>
      </c>
      <c r="C27" s="24"/>
      <c r="D27" s="556" t="str">
        <f>Parameters!S26</f>
        <v>Manufacture of computer, electronic and optical products</v>
      </c>
      <c r="E27" s="557"/>
      <c r="F27" s="66"/>
      <c r="G27" s="85"/>
      <c r="H27" s="66"/>
      <c r="I27" s="85"/>
      <c r="J27" s="66"/>
      <c r="K27" s="85"/>
      <c r="L27" s="66"/>
      <c r="M27" s="85"/>
      <c r="N27" s="66"/>
      <c r="O27" s="85"/>
      <c r="P27" s="66"/>
      <c r="Q27" s="85"/>
      <c r="R27" s="66"/>
      <c r="S27" s="85"/>
      <c r="T27" s="66"/>
      <c r="U27" s="85"/>
      <c r="V27" s="66"/>
      <c r="W27" s="85"/>
      <c r="X27" s="66"/>
      <c r="Y27" s="85"/>
      <c r="Z27" s="66"/>
      <c r="AA27" s="85"/>
      <c r="AB27" s="66"/>
      <c r="AC27" s="85"/>
      <c r="AD27" s="66"/>
      <c r="AE27" s="85"/>
      <c r="AF27" s="66"/>
      <c r="AG27" s="85"/>
      <c r="AH27" s="66"/>
      <c r="AI27" s="85"/>
      <c r="AJ27" s="66"/>
      <c r="AK27" s="85"/>
      <c r="AL27" s="66"/>
      <c r="AM27" s="85"/>
      <c r="AN27" s="66"/>
      <c r="AO27" s="85"/>
      <c r="AP27" s="66"/>
      <c r="AQ27" s="85"/>
      <c r="AR27" s="66"/>
      <c r="AS27" s="85"/>
      <c r="AT27" s="66"/>
      <c r="AU27" s="86"/>
    </row>
    <row r="28" spans="1:47" s="20" customFormat="1" ht="12.75" customHeight="1">
      <c r="A28" s="60" t="str">
        <f>Parameters!R27</f>
        <v>C27</v>
      </c>
      <c r="B28" s="31" t="str">
        <f>Parameters!Q27</f>
        <v>C27</v>
      </c>
      <c r="C28" s="24"/>
      <c r="D28" s="556" t="str">
        <f>Parameters!S27</f>
        <v>Manufacture of electrical equipment</v>
      </c>
      <c r="E28" s="557"/>
      <c r="F28" s="66"/>
      <c r="G28" s="85"/>
      <c r="H28" s="66"/>
      <c r="I28" s="85"/>
      <c r="J28" s="66"/>
      <c r="K28" s="85"/>
      <c r="L28" s="66"/>
      <c r="M28" s="85"/>
      <c r="N28" s="66"/>
      <c r="O28" s="85"/>
      <c r="P28" s="66"/>
      <c r="Q28" s="85"/>
      <c r="R28" s="66"/>
      <c r="S28" s="85"/>
      <c r="T28" s="66"/>
      <c r="U28" s="85"/>
      <c r="V28" s="66"/>
      <c r="W28" s="85"/>
      <c r="X28" s="66"/>
      <c r="Y28" s="85"/>
      <c r="Z28" s="66"/>
      <c r="AA28" s="85"/>
      <c r="AB28" s="66"/>
      <c r="AC28" s="85"/>
      <c r="AD28" s="66"/>
      <c r="AE28" s="85"/>
      <c r="AF28" s="66"/>
      <c r="AG28" s="85"/>
      <c r="AH28" s="66"/>
      <c r="AI28" s="85"/>
      <c r="AJ28" s="66"/>
      <c r="AK28" s="85"/>
      <c r="AL28" s="66"/>
      <c r="AM28" s="85"/>
      <c r="AN28" s="66"/>
      <c r="AO28" s="85"/>
      <c r="AP28" s="66"/>
      <c r="AQ28" s="85"/>
      <c r="AR28" s="66"/>
      <c r="AS28" s="85"/>
      <c r="AT28" s="66"/>
      <c r="AU28" s="86"/>
    </row>
    <row r="29" spans="1:47" s="20" customFormat="1" ht="12.75" customHeight="1">
      <c r="A29" s="60" t="str">
        <f>Parameters!R28</f>
        <v>C28</v>
      </c>
      <c r="B29" s="31" t="str">
        <f>Parameters!Q28</f>
        <v>C28</v>
      </c>
      <c r="C29" s="24"/>
      <c r="D29" s="556" t="str">
        <f>Parameters!S28</f>
        <v>Manufacture of machinery and equipment n.e.c.</v>
      </c>
      <c r="E29" s="557"/>
      <c r="F29" s="66"/>
      <c r="G29" s="85"/>
      <c r="H29" s="66"/>
      <c r="I29" s="85"/>
      <c r="J29" s="66"/>
      <c r="K29" s="85"/>
      <c r="L29" s="66"/>
      <c r="M29" s="85"/>
      <c r="N29" s="66"/>
      <c r="O29" s="85"/>
      <c r="P29" s="66"/>
      <c r="Q29" s="85"/>
      <c r="R29" s="66"/>
      <c r="S29" s="85"/>
      <c r="T29" s="66"/>
      <c r="U29" s="85"/>
      <c r="V29" s="66"/>
      <c r="W29" s="85"/>
      <c r="X29" s="66"/>
      <c r="Y29" s="85"/>
      <c r="Z29" s="66"/>
      <c r="AA29" s="85"/>
      <c r="AB29" s="66"/>
      <c r="AC29" s="85"/>
      <c r="AD29" s="66"/>
      <c r="AE29" s="85"/>
      <c r="AF29" s="66"/>
      <c r="AG29" s="85"/>
      <c r="AH29" s="66"/>
      <c r="AI29" s="85"/>
      <c r="AJ29" s="66"/>
      <c r="AK29" s="85"/>
      <c r="AL29" s="66"/>
      <c r="AM29" s="85"/>
      <c r="AN29" s="66"/>
      <c r="AO29" s="85"/>
      <c r="AP29" s="66"/>
      <c r="AQ29" s="85"/>
      <c r="AR29" s="66"/>
      <c r="AS29" s="85"/>
      <c r="AT29" s="66"/>
      <c r="AU29" s="86"/>
    </row>
    <row r="30" spans="1:47" s="20" customFormat="1" ht="12.75" customHeight="1">
      <c r="A30" s="60" t="str">
        <f>Parameters!R29</f>
        <v>C29_C30</v>
      </c>
      <c r="B30" s="31" t="str">
        <f>Parameters!Q29</f>
        <v>C29_C30</v>
      </c>
      <c r="C30" s="24"/>
      <c r="D30" s="556" t="str">
        <f>Parameters!S29</f>
        <v>Manufacture of motor vehicles, trailers, semi-trailers and of other transport equipment</v>
      </c>
      <c r="E30" s="558"/>
      <c r="F30" s="66"/>
      <c r="G30" s="85"/>
      <c r="H30" s="66"/>
      <c r="I30" s="85"/>
      <c r="J30" s="66"/>
      <c r="K30" s="85"/>
      <c r="L30" s="66"/>
      <c r="M30" s="85"/>
      <c r="N30" s="66"/>
      <c r="O30" s="85"/>
      <c r="P30" s="66"/>
      <c r="Q30" s="85"/>
      <c r="R30" s="66"/>
      <c r="S30" s="85"/>
      <c r="T30" s="66"/>
      <c r="U30" s="85"/>
      <c r="V30" s="66"/>
      <c r="W30" s="85"/>
      <c r="X30" s="66"/>
      <c r="Y30" s="85"/>
      <c r="Z30" s="66"/>
      <c r="AA30" s="85"/>
      <c r="AB30" s="66"/>
      <c r="AC30" s="85"/>
      <c r="AD30" s="66"/>
      <c r="AE30" s="85"/>
      <c r="AF30" s="66"/>
      <c r="AG30" s="85"/>
      <c r="AH30" s="66"/>
      <c r="AI30" s="85"/>
      <c r="AJ30" s="66"/>
      <c r="AK30" s="85"/>
      <c r="AL30" s="66"/>
      <c r="AM30" s="85"/>
      <c r="AN30" s="66"/>
      <c r="AO30" s="85"/>
      <c r="AP30" s="66"/>
      <c r="AQ30" s="85"/>
      <c r="AR30" s="66"/>
      <c r="AS30" s="85"/>
      <c r="AT30" s="66"/>
      <c r="AU30" s="86"/>
    </row>
    <row r="31" spans="1:47" s="20" customFormat="1" ht="12.75" customHeight="1">
      <c r="A31" s="58" t="str">
        <f>Parameters!R30</f>
        <v>C29</v>
      </c>
      <c r="B31" s="29" t="str">
        <f>Parameters!Q30</f>
        <v>C29</v>
      </c>
      <c r="C31" s="15"/>
      <c r="D31" s="559" t="str">
        <f>Parameters!S30</f>
        <v>Manufacture of motor vehicles, trailers and semi-trailers</v>
      </c>
      <c r="E31" s="560"/>
      <c r="F31" s="49"/>
      <c r="G31" s="85"/>
      <c r="H31" s="49"/>
      <c r="I31" s="85"/>
      <c r="J31" s="49"/>
      <c r="K31" s="85"/>
      <c r="L31" s="49"/>
      <c r="M31" s="85"/>
      <c r="N31" s="49"/>
      <c r="O31" s="85"/>
      <c r="P31" s="49"/>
      <c r="Q31" s="85"/>
      <c r="R31" s="49"/>
      <c r="S31" s="85"/>
      <c r="T31" s="49"/>
      <c r="U31" s="85"/>
      <c r="V31" s="49"/>
      <c r="W31" s="85"/>
      <c r="X31" s="49"/>
      <c r="Y31" s="85"/>
      <c r="Z31" s="49"/>
      <c r="AA31" s="85"/>
      <c r="AB31" s="49"/>
      <c r="AC31" s="85"/>
      <c r="AD31" s="49"/>
      <c r="AE31" s="85"/>
      <c r="AF31" s="49"/>
      <c r="AG31" s="85"/>
      <c r="AH31" s="49"/>
      <c r="AI31" s="85"/>
      <c r="AJ31" s="49"/>
      <c r="AK31" s="85"/>
      <c r="AL31" s="49"/>
      <c r="AM31" s="85"/>
      <c r="AN31" s="49"/>
      <c r="AO31" s="85"/>
      <c r="AP31" s="49"/>
      <c r="AQ31" s="85"/>
      <c r="AR31" s="49"/>
      <c r="AS31" s="85"/>
      <c r="AT31" s="49"/>
      <c r="AU31" s="86"/>
    </row>
    <row r="32" spans="1:47" s="20" customFormat="1" ht="12.75" customHeight="1">
      <c r="A32" s="58" t="str">
        <f>Parameters!R31</f>
        <v>C30</v>
      </c>
      <c r="B32" s="29" t="str">
        <f>Parameters!Q31</f>
        <v>C30</v>
      </c>
      <c r="C32" s="15"/>
      <c r="D32" s="559" t="str">
        <f>Parameters!S31</f>
        <v>Manufacture of other transport equipment</v>
      </c>
      <c r="E32" s="560"/>
      <c r="F32" s="49"/>
      <c r="G32" s="85"/>
      <c r="H32" s="49"/>
      <c r="I32" s="85"/>
      <c r="J32" s="49"/>
      <c r="K32" s="85"/>
      <c r="L32" s="49"/>
      <c r="M32" s="85"/>
      <c r="N32" s="49"/>
      <c r="O32" s="85"/>
      <c r="P32" s="49"/>
      <c r="Q32" s="85"/>
      <c r="R32" s="49"/>
      <c r="S32" s="85"/>
      <c r="T32" s="49"/>
      <c r="U32" s="85"/>
      <c r="V32" s="49"/>
      <c r="W32" s="85"/>
      <c r="X32" s="49"/>
      <c r="Y32" s="85"/>
      <c r="Z32" s="49"/>
      <c r="AA32" s="85"/>
      <c r="AB32" s="49"/>
      <c r="AC32" s="85"/>
      <c r="AD32" s="49"/>
      <c r="AE32" s="85"/>
      <c r="AF32" s="49"/>
      <c r="AG32" s="85"/>
      <c r="AH32" s="49"/>
      <c r="AI32" s="85"/>
      <c r="AJ32" s="49"/>
      <c r="AK32" s="85"/>
      <c r="AL32" s="49"/>
      <c r="AM32" s="85"/>
      <c r="AN32" s="49"/>
      <c r="AO32" s="85"/>
      <c r="AP32" s="49"/>
      <c r="AQ32" s="85"/>
      <c r="AR32" s="49"/>
      <c r="AS32" s="85"/>
      <c r="AT32" s="49"/>
      <c r="AU32" s="86"/>
    </row>
    <row r="33" spans="1:47" s="20" customFormat="1" ht="25.5" customHeight="1">
      <c r="A33" s="60" t="str">
        <f>Parameters!R32</f>
        <v>C31-C33</v>
      </c>
      <c r="B33" s="31" t="str">
        <f>Parameters!Q32</f>
        <v>C31-C33</v>
      </c>
      <c r="C33" s="24"/>
      <c r="D33" s="556" t="str">
        <f>Parameters!S32</f>
        <v>Manufacture of furniture; jewellery, musical instruments, toys; repair and installation of machinery and equipment</v>
      </c>
      <c r="E33" s="558"/>
      <c r="F33" s="66"/>
      <c r="G33" s="85"/>
      <c r="H33" s="66"/>
      <c r="I33" s="85"/>
      <c r="J33" s="66"/>
      <c r="K33" s="85"/>
      <c r="L33" s="66"/>
      <c r="M33" s="85"/>
      <c r="N33" s="66"/>
      <c r="O33" s="85"/>
      <c r="P33" s="66"/>
      <c r="Q33" s="85"/>
      <c r="R33" s="66"/>
      <c r="S33" s="85"/>
      <c r="T33" s="66"/>
      <c r="U33" s="85"/>
      <c r="V33" s="66"/>
      <c r="W33" s="85"/>
      <c r="X33" s="66"/>
      <c r="Y33" s="85"/>
      <c r="Z33" s="66"/>
      <c r="AA33" s="85"/>
      <c r="AB33" s="66"/>
      <c r="AC33" s="85"/>
      <c r="AD33" s="66"/>
      <c r="AE33" s="85"/>
      <c r="AF33" s="66"/>
      <c r="AG33" s="85"/>
      <c r="AH33" s="66"/>
      <c r="AI33" s="85"/>
      <c r="AJ33" s="66"/>
      <c r="AK33" s="85"/>
      <c r="AL33" s="66"/>
      <c r="AM33" s="85"/>
      <c r="AN33" s="66"/>
      <c r="AO33" s="85"/>
      <c r="AP33" s="66"/>
      <c r="AQ33" s="85"/>
      <c r="AR33" s="66"/>
      <c r="AS33" s="85"/>
      <c r="AT33" s="66"/>
      <c r="AU33" s="86"/>
    </row>
    <row r="34" spans="1:47" s="20" customFormat="1" ht="12.75" customHeight="1">
      <c r="A34" s="58" t="str">
        <f>Parameters!R33</f>
        <v>C31_C32</v>
      </c>
      <c r="B34" s="29" t="str">
        <f>Parameters!Q33</f>
        <v>C31_C32</v>
      </c>
      <c r="C34" s="15"/>
      <c r="D34" s="559" t="str">
        <f>Parameters!S33</f>
        <v>Manufacture of furniture; other manufacturing</v>
      </c>
      <c r="E34" s="560"/>
      <c r="F34" s="49"/>
      <c r="G34" s="85"/>
      <c r="H34" s="49"/>
      <c r="I34" s="85"/>
      <c r="J34" s="49"/>
      <c r="K34" s="85"/>
      <c r="L34" s="49"/>
      <c r="M34" s="85"/>
      <c r="N34" s="49"/>
      <c r="O34" s="85"/>
      <c r="P34" s="49"/>
      <c r="Q34" s="85"/>
      <c r="R34" s="49"/>
      <c r="S34" s="85"/>
      <c r="T34" s="49"/>
      <c r="U34" s="85"/>
      <c r="V34" s="49"/>
      <c r="W34" s="85"/>
      <c r="X34" s="49"/>
      <c r="Y34" s="85"/>
      <c r="Z34" s="49"/>
      <c r="AA34" s="85"/>
      <c r="AB34" s="49"/>
      <c r="AC34" s="85"/>
      <c r="AD34" s="49"/>
      <c r="AE34" s="85"/>
      <c r="AF34" s="49"/>
      <c r="AG34" s="85"/>
      <c r="AH34" s="49"/>
      <c r="AI34" s="85"/>
      <c r="AJ34" s="49"/>
      <c r="AK34" s="85"/>
      <c r="AL34" s="49"/>
      <c r="AM34" s="85"/>
      <c r="AN34" s="49"/>
      <c r="AO34" s="85"/>
      <c r="AP34" s="49"/>
      <c r="AQ34" s="85"/>
      <c r="AR34" s="49"/>
      <c r="AS34" s="85"/>
      <c r="AT34" s="49"/>
      <c r="AU34" s="86"/>
    </row>
    <row r="35" spans="1:47" s="19" customFormat="1" ht="12.75" customHeight="1">
      <c r="A35" s="58" t="str">
        <f>Parameters!R34</f>
        <v>C33</v>
      </c>
      <c r="B35" s="29" t="str">
        <f>Parameters!Q34</f>
        <v>C33</v>
      </c>
      <c r="C35" s="15"/>
      <c r="D35" s="548" t="str">
        <f>Parameters!S34</f>
        <v>Repair and installation of machinery and equipment</v>
      </c>
      <c r="E35" s="561"/>
      <c r="F35" s="49"/>
      <c r="G35" s="85"/>
      <c r="H35" s="49"/>
      <c r="I35" s="85"/>
      <c r="J35" s="49"/>
      <c r="K35" s="85"/>
      <c r="L35" s="49"/>
      <c r="M35" s="85"/>
      <c r="N35" s="49"/>
      <c r="O35" s="85"/>
      <c r="P35" s="49"/>
      <c r="Q35" s="85"/>
      <c r="R35" s="49"/>
      <c r="S35" s="85"/>
      <c r="T35" s="49"/>
      <c r="U35" s="85"/>
      <c r="V35" s="49"/>
      <c r="W35" s="85"/>
      <c r="X35" s="49"/>
      <c r="Y35" s="85"/>
      <c r="Z35" s="49"/>
      <c r="AA35" s="85"/>
      <c r="AB35" s="49"/>
      <c r="AC35" s="85"/>
      <c r="AD35" s="49"/>
      <c r="AE35" s="85"/>
      <c r="AF35" s="49"/>
      <c r="AG35" s="85"/>
      <c r="AH35" s="49"/>
      <c r="AI35" s="85"/>
      <c r="AJ35" s="49"/>
      <c r="AK35" s="85"/>
      <c r="AL35" s="49"/>
      <c r="AM35" s="85"/>
      <c r="AN35" s="49"/>
      <c r="AO35" s="85"/>
      <c r="AP35" s="49"/>
      <c r="AQ35" s="85"/>
      <c r="AR35" s="49"/>
      <c r="AS35" s="85"/>
      <c r="AT35" s="49"/>
      <c r="AU35" s="86"/>
    </row>
    <row r="36" spans="1:47" s="18" customFormat="1" ht="12.75" customHeight="1">
      <c r="A36" s="59" t="str">
        <f>Parameters!R35</f>
        <v>D</v>
      </c>
      <c r="B36" s="30" t="str">
        <f>Parameters!Q35</f>
        <v>D</v>
      </c>
      <c r="C36" s="23"/>
      <c r="D36" s="551" t="str">
        <f>Parameters!S35</f>
        <v>Electricity, gas, steam and air conditioning supply</v>
      </c>
      <c r="E36" s="560"/>
      <c r="F36" s="48"/>
      <c r="G36" s="85"/>
      <c r="H36" s="48"/>
      <c r="I36" s="85"/>
      <c r="J36" s="48"/>
      <c r="K36" s="85"/>
      <c r="L36" s="48"/>
      <c r="M36" s="85"/>
      <c r="N36" s="48"/>
      <c r="O36" s="85"/>
      <c r="P36" s="48"/>
      <c r="Q36" s="85"/>
      <c r="R36" s="48"/>
      <c r="S36" s="85"/>
      <c r="T36" s="48"/>
      <c r="U36" s="85"/>
      <c r="V36" s="48"/>
      <c r="W36" s="85"/>
      <c r="X36" s="48"/>
      <c r="Y36" s="85"/>
      <c r="Z36" s="48"/>
      <c r="AA36" s="85"/>
      <c r="AB36" s="48"/>
      <c r="AC36" s="85"/>
      <c r="AD36" s="48"/>
      <c r="AE36" s="85"/>
      <c r="AF36" s="48"/>
      <c r="AG36" s="85"/>
      <c r="AH36" s="48"/>
      <c r="AI36" s="85"/>
      <c r="AJ36" s="48"/>
      <c r="AK36" s="85"/>
      <c r="AL36" s="48"/>
      <c r="AM36" s="85"/>
      <c r="AN36" s="48"/>
      <c r="AO36" s="85"/>
      <c r="AP36" s="48"/>
      <c r="AQ36" s="85"/>
      <c r="AR36" s="48"/>
      <c r="AS36" s="85"/>
      <c r="AT36" s="48"/>
      <c r="AU36" s="86"/>
    </row>
    <row r="37" spans="1:47" s="18" customFormat="1" ht="12.75">
      <c r="A37" s="59" t="str">
        <f>Parameters!R36</f>
        <v>E</v>
      </c>
      <c r="B37" s="30" t="str">
        <f>Parameters!Q36</f>
        <v>E</v>
      </c>
      <c r="C37" s="23"/>
      <c r="D37" s="551" t="str">
        <f>Parameters!S36</f>
        <v>Water supply; sewerage, waste management and remediation activities</v>
      </c>
      <c r="E37" s="553"/>
      <c r="F37" s="48"/>
      <c r="G37" s="85"/>
      <c r="H37" s="48"/>
      <c r="I37" s="85"/>
      <c r="J37" s="48"/>
      <c r="K37" s="85"/>
      <c r="L37" s="48"/>
      <c r="M37" s="85"/>
      <c r="N37" s="48"/>
      <c r="O37" s="85"/>
      <c r="P37" s="48"/>
      <c r="Q37" s="85"/>
      <c r="R37" s="48"/>
      <c r="S37" s="85"/>
      <c r="T37" s="48"/>
      <c r="U37" s="85"/>
      <c r="V37" s="48"/>
      <c r="W37" s="85"/>
      <c r="X37" s="48"/>
      <c r="Y37" s="85"/>
      <c r="Z37" s="48"/>
      <c r="AA37" s="85"/>
      <c r="AB37" s="48"/>
      <c r="AC37" s="85"/>
      <c r="AD37" s="48"/>
      <c r="AE37" s="85"/>
      <c r="AF37" s="48"/>
      <c r="AG37" s="85"/>
      <c r="AH37" s="48"/>
      <c r="AI37" s="85"/>
      <c r="AJ37" s="48"/>
      <c r="AK37" s="85"/>
      <c r="AL37" s="48"/>
      <c r="AM37" s="85"/>
      <c r="AN37" s="48"/>
      <c r="AO37" s="85"/>
      <c r="AP37" s="48"/>
      <c r="AQ37" s="85"/>
      <c r="AR37" s="48"/>
      <c r="AS37" s="85"/>
      <c r="AT37" s="48"/>
      <c r="AU37" s="86"/>
    </row>
    <row r="38" spans="1:47" s="19" customFormat="1" ht="12.75" customHeight="1">
      <c r="A38" s="58" t="str">
        <f>Parameters!R37</f>
        <v>E36</v>
      </c>
      <c r="B38" s="29" t="str">
        <f>Parameters!Q37</f>
        <v>E36</v>
      </c>
      <c r="C38" s="15"/>
      <c r="D38" s="548" t="str">
        <f>Parameters!S37</f>
        <v>Water collection, treatment and supply</v>
      </c>
      <c r="E38" s="561"/>
      <c r="F38" s="49"/>
      <c r="G38" s="85"/>
      <c r="H38" s="49"/>
      <c r="I38" s="85"/>
      <c r="J38" s="49"/>
      <c r="K38" s="85"/>
      <c r="L38" s="49"/>
      <c r="M38" s="85"/>
      <c r="N38" s="49"/>
      <c r="O38" s="85"/>
      <c r="P38" s="49"/>
      <c r="Q38" s="85"/>
      <c r="R38" s="49"/>
      <c r="S38" s="85"/>
      <c r="T38" s="49"/>
      <c r="U38" s="85"/>
      <c r="V38" s="49"/>
      <c r="W38" s="85"/>
      <c r="X38" s="49"/>
      <c r="Y38" s="85"/>
      <c r="Z38" s="49"/>
      <c r="AA38" s="85"/>
      <c r="AB38" s="49"/>
      <c r="AC38" s="85"/>
      <c r="AD38" s="49"/>
      <c r="AE38" s="85"/>
      <c r="AF38" s="49"/>
      <c r="AG38" s="85"/>
      <c r="AH38" s="49"/>
      <c r="AI38" s="85"/>
      <c r="AJ38" s="49"/>
      <c r="AK38" s="85"/>
      <c r="AL38" s="49"/>
      <c r="AM38" s="85"/>
      <c r="AN38" s="49"/>
      <c r="AO38" s="85"/>
      <c r="AP38" s="49"/>
      <c r="AQ38" s="85"/>
      <c r="AR38" s="49"/>
      <c r="AS38" s="85"/>
      <c r="AT38" s="49"/>
      <c r="AU38" s="86"/>
    </row>
    <row r="39" spans="1:47" s="19" customFormat="1" ht="12.75" customHeight="1">
      <c r="A39" s="58" t="str">
        <f>Parameters!R38</f>
        <v>E37-E39</v>
      </c>
      <c r="B39" s="29" t="str">
        <f>Parameters!Q38</f>
        <v>E37-E39</v>
      </c>
      <c r="C39" s="15"/>
      <c r="D39" s="548" t="str">
        <f>Parameters!S38</f>
        <v>Sewerage, waste management, remediation activities</v>
      </c>
      <c r="E39" s="561"/>
      <c r="F39" s="49"/>
      <c r="G39" s="85"/>
      <c r="H39" s="49"/>
      <c r="I39" s="85"/>
      <c r="J39" s="49"/>
      <c r="K39" s="85"/>
      <c r="L39" s="49"/>
      <c r="M39" s="85"/>
      <c r="N39" s="49"/>
      <c r="O39" s="85"/>
      <c r="P39" s="49"/>
      <c r="Q39" s="85"/>
      <c r="R39" s="49"/>
      <c r="S39" s="85"/>
      <c r="T39" s="49"/>
      <c r="U39" s="85"/>
      <c r="V39" s="49"/>
      <c r="W39" s="85"/>
      <c r="X39" s="49"/>
      <c r="Y39" s="85"/>
      <c r="Z39" s="49"/>
      <c r="AA39" s="85"/>
      <c r="AB39" s="49"/>
      <c r="AC39" s="85"/>
      <c r="AD39" s="49"/>
      <c r="AE39" s="85"/>
      <c r="AF39" s="49"/>
      <c r="AG39" s="85"/>
      <c r="AH39" s="49"/>
      <c r="AI39" s="85"/>
      <c r="AJ39" s="49"/>
      <c r="AK39" s="85"/>
      <c r="AL39" s="49"/>
      <c r="AM39" s="85"/>
      <c r="AN39" s="49"/>
      <c r="AO39" s="85"/>
      <c r="AP39" s="49"/>
      <c r="AQ39" s="85"/>
      <c r="AR39" s="49"/>
      <c r="AS39" s="85"/>
      <c r="AT39" s="49"/>
      <c r="AU39" s="86"/>
    </row>
    <row r="40" spans="1:47" s="18" customFormat="1" ht="12.75" customHeight="1">
      <c r="A40" s="61" t="str">
        <f>Parameters!R39</f>
        <v>F</v>
      </c>
      <c r="B40" s="30" t="str">
        <f>Parameters!Q39</f>
        <v>F</v>
      </c>
      <c r="C40" s="23"/>
      <c r="D40" s="551" t="str">
        <f>Parameters!S39</f>
        <v>Construction</v>
      </c>
      <c r="E40" s="560"/>
      <c r="F40" s="48"/>
      <c r="G40" s="85"/>
      <c r="H40" s="48"/>
      <c r="I40" s="85"/>
      <c r="J40" s="48"/>
      <c r="K40" s="85"/>
      <c r="L40" s="48"/>
      <c r="M40" s="85"/>
      <c r="N40" s="48"/>
      <c r="O40" s="85"/>
      <c r="P40" s="48"/>
      <c r="Q40" s="85"/>
      <c r="R40" s="48"/>
      <c r="S40" s="85"/>
      <c r="T40" s="48"/>
      <c r="U40" s="85"/>
      <c r="V40" s="48"/>
      <c r="W40" s="85"/>
      <c r="X40" s="48"/>
      <c r="Y40" s="85"/>
      <c r="Z40" s="48"/>
      <c r="AA40" s="85"/>
      <c r="AB40" s="48"/>
      <c r="AC40" s="85"/>
      <c r="AD40" s="48"/>
      <c r="AE40" s="85"/>
      <c r="AF40" s="48"/>
      <c r="AG40" s="85"/>
      <c r="AH40" s="48"/>
      <c r="AI40" s="85"/>
      <c r="AJ40" s="48"/>
      <c r="AK40" s="85"/>
      <c r="AL40" s="48"/>
      <c r="AM40" s="85"/>
      <c r="AN40" s="48"/>
      <c r="AO40" s="85"/>
      <c r="AP40" s="48"/>
      <c r="AQ40" s="85"/>
      <c r="AR40" s="48"/>
      <c r="AS40" s="85"/>
      <c r="AT40" s="48"/>
      <c r="AU40" s="86"/>
    </row>
    <row r="41" spans="1:47" s="18" customFormat="1" ht="12.75">
      <c r="A41" s="59" t="str">
        <f>Parameters!R40</f>
        <v>G</v>
      </c>
      <c r="B41" s="30" t="str">
        <f>Parameters!Q40</f>
        <v>G</v>
      </c>
      <c r="C41" s="23"/>
      <c r="D41" s="551" t="str">
        <f>Parameters!S40</f>
        <v>Wholesale and retail trade; repair of motor vehicles and motorcycles</v>
      </c>
      <c r="E41" s="553"/>
      <c r="F41" s="48"/>
      <c r="G41" s="85"/>
      <c r="H41" s="48"/>
      <c r="I41" s="85"/>
      <c r="J41" s="48"/>
      <c r="K41" s="85"/>
      <c r="L41" s="48"/>
      <c r="M41" s="85"/>
      <c r="N41" s="48"/>
      <c r="O41" s="85"/>
      <c r="P41" s="48"/>
      <c r="Q41" s="85"/>
      <c r="R41" s="48"/>
      <c r="S41" s="85"/>
      <c r="T41" s="48"/>
      <c r="U41" s="85"/>
      <c r="V41" s="48"/>
      <c r="W41" s="85"/>
      <c r="X41" s="48"/>
      <c r="Y41" s="85"/>
      <c r="Z41" s="48"/>
      <c r="AA41" s="85"/>
      <c r="AB41" s="48"/>
      <c r="AC41" s="85"/>
      <c r="AD41" s="48"/>
      <c r="AE41" s="85"/>
      <c r="AF41" s="48"/>
      <c r="AG41" s="85"/>
      <c r="AH41" s="48"/>
      <c r="AI41" s="85"/>
      <c r="AJ41" s="48"/>
      <c r="AK41" s="85"/>
      <c r="AL41" s="48"/>
      <c r="AM41" s="85"/>
      <c r="AN41" s="48"/>
      <c r="AO41" s="85"/>
      <c r="AP41" s="48"/>
      <c r="AQ41" s="85"/>
      <c r="AR41" s="48"/>
      <c r="AS41" s="85"/>
      <c r="AT41" s="48"/>
      <c r="AU41" s="86"/>
    </row>
    <row r="42" spans="1:47" s="18" customFormat="1" ht="12.75" customHeight="1">
      <c r="A42" s="58" t="str">
        <f>Parameters!R41</f>
        <v>G45</v>
      </c>
      <c r="B42" s="29" t="str">
        <f>Parameters!Q41</f>
        <v>G45</v>
      </c>
      <c r="C42" s="15"/>
      <c r="D42" s="559" t="str">
        <f>Parameters!S41</f>
        <v>Wholesale and retail trade and repair of motor vehicles and motorcycles</v>
      </c>
      <c r="E42" s="560"/>
      <c r="F42" s="49"/>
      <c r="G42" s="85"/>
      <c r="H42" s="49"/>
      <c r="I42" s="85"/>
      <c r="J42" s="49"/>
      <c r="K42" s="85"/>
      <c r="L42" s="49"/>
      <c r="M42" s="85"/>
      <c r="N42" s="49"/>
      <c r="O42" s="85"/>
      <c r="P42" s="49"/>
      <c r="Q42" s="85"/>
      <c r="R42" s="49"/>
      <c r="S42" s="85"/>
      <c r="T42" s="49"/>
      <c r="U42" s="85"/>
      <c r="V42" s="49"/>
      <c r="W42" s="85"/>
      <c r="X42" s="49"/>
      <c r="Y42" s="85"/>
      <c r="Z42" s="49"/>
      <c r="AA42" s="85"/>
      <c r="AB42" s="49"/>
      <c r="AC42" s="85"/>
      <c r="AD42" s="49"/>
      <c r="AE42" s="85"/>
      <c r="AF42" s="49"/>
      <c r="AG42" s="85"/>
      <c r="AH42" s="49"/>
      <c r="AI42" s="85"/>
      <c r="AJ42" s="49"/>
      <c r="AK42" s="85"/>
      <c r="AL42" s="49"/>
      <c r="AM42" s="85"/>
      <c r="AN42" s="49"/>
      <c r="AO42" s="85"/>
      <c r="AP42" s="49"/>
      <c r="AQ42" s="85"/>
      <c r="AR42" s="49"/>
      <c r="AS42" s="85"/>
      <c r="AT42" s="49"/>
      <c r="AU42" s="86"/>
    </row>
    <row r="43" spans="1:47" s="19" customFormat="1" ht="12.75" customHeight="1">
      <c r="A43" s="58" t="str">
        <f>Parameters!R42</f>
        <v>G46</v>
      </c>
      <c r="B43" s="29" t="str">
        <f>Parameters!Q42</f>
        <v>G46</v>
      </c>
      <c r="C43" s="15"/>
      <c r="D43" s="559" t="str">
        <f>Parameters!S42</f>
        <v>Wholesale trade, except of motor vehicles and motorcycles</v>
      </c>
      <c r="E43" s="560"/>
      <c r="F43" s="49"/>
      <c r="G43" s="85"/>
      <c r="H43" s="49"/>
      <c r="I43" s="85"/>
      <c r="J43" s="49"/>
      <c r="K43" s="85"/>
      <c r="L43" s="49"/>
      <c r="M43" s="85"/>
      <c r="N43" s="49"/>
      <c r="O43" s="85"/>
      <c r="P43" s="49"/>
      <c r="Q43" s="85"/>
      <c r="R43" s="49"/>
      <c r="S43" s="85"/>
      <c r="T43" s="49"/>
      <c r="U43" s="85"/>
      <c r="V43" s="49"/>
      <c r="W43" s="85"/>
      <c r="X43" s="49"/>
      <c r="Y43" s="85"/>
      <c r="Z43" s="49"/>
      <c r="AA43" s="85"/>
      <c r="AB43" s="49"/>
      <c r="AC43" s="85"/>
      <c r="AD43" s="49"/>
      <c r="AE43" s="85"/>
      <c r="AF43" s="49"/>
      <c r="AG43" s="85"/>
      <c r="AH43" s="49"/>
      <c r="AI43" s="85"/>
      <c r="AJ43" s="49"/>
      <c r="AK43" s="85"/>
      <c r="AL43" s="49"/>
      <c r="AM43" s="85"/>
      <c r="AN43" s="49"/>
      <c r="AO43" s="85"/>
      <c r="AP43" s="49"/>
      <c r="AQ43" s="85"/>
      <c r="AR43" s="49"/>
      <c r="AS43" s="85"/>
      <c r="AT43" s="49"/>
      <c r="AU43" s="86"/>
    </row>
    <row r="44" spans="1:47" s="19" customFormat="1" ht="12.75" customHeight="1">
      <c r="A44" s="58" t="str">
        <f>Parameters!R43</f>
        <v>G47</v>
      </c>
      <c r="B44" s="29" t="str">
        <f>Parameters!Q43</f>
        <v>G47</v>
      </c>
      <c r="C44" s="15"/>
      <c r="D44" s="559" t="str">
        <f>Parameters!S43</f>
        <v>Retail trade, except of motor vehicles and motorcycles</v>
      </c>
      <c r="E44" s="560"/>
      <c r="F44" s="49"/>
      <c r="G44" s="85"/>
      <c r="H44" s="49"/>
      <c r="I44" s="85"/>
      <c r="J44" s="49"/>
      <c r="K44" s="85"/>
      <c r="L44" s="49"/>
      <c r="M44" s="85"/>
      <c r="N44" s="49"/>
      <c r="O44" s="85"/>
      <c r="P44" s="49"/>
      <c r="Q44" s="85"/>
      <c r="R44" s="49"/>
      <c r="S44" s="85"/>
      <c r="T44" s="49"/>
      <c r="U44" s="85"/>
      <c r="V44" s="49"/>
      <c r="W44" s="85"/>
      <c r="X44" s="49"/>
      <c r="Y44" s="85"/>
      <c r="Z44" s="49"/>
      <c r="AA44" s="85"/>
      <c r="AB44" s="49"/>
      <c r="AC44" s="85"/>
      <c r="AD44" s="49"/>
      <c r="AE44" s="85"/>
      <c r="AF44" s="49"/>
      <c r="AG44" s="85"/>
      <c r="AH44" s="49"/>
      <c r="AI44" s="85"/>
      <c r="AJ44" s="49"/>
      <c r="AK44" s="85"/>
      <c r="AL44" s="49"/>
      <c r="AM44" s="85"/>
      <c r="AN44" s="49"/>
      <c r="AO44" s="85"/>
      <c r="AP44" s="49"/>
      <c r="AQ44" s="85"/>
      <c r="AR44" s="49"/>
      <c r="AS44" s="85"/>
      <c r="AT44" s="49"/>
      <c r="AU44" s="86"/>
    </row>
    <row r="45" spans="1:47" s="19" customFormat="1" ht="12.75" customHeight="1">
      <c r="A45" s="59" t="str">
        <f>Parameters!R44</f>
        <v>H</v>
      </c>
      <c r="B45" s="30" t="str">
        <f>Parameters!Q44</f>
        <v>H</v>
      </c>
      <c r="C45" s="23"/>
      <c r="D45" s="551" t="str">
        <f>Parameters!S44</f>
        <v>Transportation and storage</v>
      </c>
      <c r="E45" s="553"/>
      <c r="F45" s="48"/>
      <c r="G45" s="85"/>
      <c r="H45" s="48"/>
      <c r="I45" s="85"/>
      <c r="J45" s="48"/>
      <c r="K45" s="85"/>
      <c r="L45" s="48"/>
      <c r="M45" s="85"/>
      <c r="N45" s="48"/>
      <c r="O45" s="85"/>
      <c r="P45" s="48"/>
      <c r="Q45" s="85"/>
      <c r="R45" s="48"/>
      <c r="S45" s="85"/>
      <c r="T45" s="48"/>
      <c r="U45" s="85"/>
      <c r="V45" s="48"/>
      <c r="W45" s="85"/>
      <c r="X45" s="48"/>
      <c r="Y45" s="85"/>
      <c r="Z45" s="48"/>
      <c r="AA45" s="85"/>
      <c r="AB45" s="48"/>
      <c r="AC45" s="85"/>
      <c r="AD45" s="48"/>
      <c r="AE45" s="85"/>
      <c r="AF45" s="48"/>
      <c r="AG45" s="85"/>
      <c r="AH45" s="48"/>
      <c r="AI45" s="85"/>
      <c r="AJ45" s="48"/>
      <c r="AK45" s="85"/>
      <c r="AL45" s="48"/>
      <c r="AM45" s="85"/>
      <c r="AN45" s="48"/>
      <c r="AO45" s="85"/>
      <c r="AP45" s="48"/>
      <c r="AQ45" s="85"/>
      <c r="AR45" s="48"/>
      <c r="AS45" s="85"/>
      <c r="AT45" s="48"/>
      <c r="AU45" s="86"/>
    </row>
    <row r="46" spans="1:47" s="18" customFormat="1" ht="12.75" customHeight="1">
      <c r="A46" s="58" t="str">
        <f>Parameters!R45</f>
        <v>H49</v>
      </c>
      <c r="B46" s="29" t="str">
        <f>Parameters!Q45</f>
        <v>H49</v>
      </c>
      <c r="C46" s="15"/>
      <c r="D46" s="559" t="str">
        <f>Parameters!S45</f>
        <v>Land transport and transport via pipelines</v>
      </c>
      <c r="E46" s="560"/>
      <c r="F46" s="49"/>
      <c r="G46" s="85"/>
      <c r="H46" s="49"/>
      <c r="I46" s="85"/>
      <c r="J46" s="49"/>
      <c r="K46" s="85"/>
      <c r="L46" s="49"/>
      <c r="M46" s="85"/>
      <c r="N46" s="49"/>
      <c r="O46" s="85"/>
      <c r="P46" s="49"/>
      <c r="Q46" s="85"/>
      <c r="R46" s="49"/>
      <c r="S46" s="85"/>
      <c r="T46" s="49"/>
      <c r="U46" s="85"/>
      <c r="V46" s="49"/>
      <c r="W46" s="85"/>
      <c r="X46" s="49"/>
      <c r="Y46" s="85"/>
      <c r="Z46" s="49"/>
      <c r="AA46" s="85"/>
      <c r="AB46" s="49"/>
      <c r="AC46" s="85"/>
      <c r="AD46" s="49"/>
      <c r="AE46" s="85"/>
      <c r="AF46" s="49"/>
      <c r="AG46" s="85"/>
      <c r="AH46" s="49"/>
      <c r="AI46" s="85"/>
      <c r="AJ46" s="49"/>
      <c r="AK46" s="85"/>
      <c r="AL46" s="49"/>
      <c r="AM46" s="85"/>
      <c r="AN46" s="49"/>
      <c r="AO46" s="85"/>
      <c r="AP46" s="49"/>
      <c r="AQ46" s="85"/>
      <c r="AR46" s="49"/>
      <c r="AS46" s="85"/>
      <c r="AT46" s="49"/>
      <c r="AU46" s="86"/>
    </row>
    <row r="47" spans="1:47" s="18" customFormat="1" ht="12.75" customHeight="1">
      <c r="A47" s="58" t="str">
        <f>Parameters!R46</f>
        <v>H50</v>
      </c>
      <c r="B47" s="29" t="str">
        <f>Parameters!Q46</f>
        <v>H50</v>
      </c>
      <c r="C47" s="15"/>
      <c r="D47" s="559" t="str">
        <f>Parameters!S46</f>
        <v>Water transport</v>
      </c>
      <c r="E47" s="580"/>
      <c r="F47" s="49"/>
      <c r="G47" s="85"/>
      <c r="H47" s="49"/>
      <c r="I47" s="85"/>
      <c r="J47" s="49"/>
      <c r="K47" s="85"/>
      <c r="L47" s="49"/>
      <c r="M47" s="85"/>
      <c r="N47" s="49"/>
      <c r="O47" s="85"/>
      <c r="P47" s="49"/>
      <c r="Q47" s="85"/>
      <c r="R47" s="49"/>
      <c r="S47" s="85"/>
      <c r="T47" s="49"/>
      <c r="U47" s="85"/>
      <c r="V47" s="49"/>
      <c r="W47" s="85"/>
      <c r="X47" s="49"/>
      <c r="Y47" s="85"/>
      <c r="Z47" s="49"/>
      <c r="AA47" s="85"/>
      <c r="AB47" s="49"/>
      <c r="AC47" s="85"/>
      <c r="AD47" s="49"/>
      <c r="AE47" s="85"/>
      <c r="AF47" s="49"/>
      <c r="AG47" s="85"/>
      <c r="AH47" s="49"/>
      <c r="AI47" s="85"/>
      <c r="AJ47" s="49"/>
      <c r="AK47" s="85"/>
      <c r="AL47" s="49"/>
      <c r="AM47" s="85"/>
      <c r="AN47" s="49"/>
      <c r="AO47" s="85"/>
      <c r="AP47" s="49"/>
      <c r="AQ47" s="85"/>
      <c r="AR47" s="49"/>
      <c r="AS47" s="85"/>
      <c r="AT47" s="49"/>
      <c r="AU47" s="86"/>
    </row>
    <row r="48" spans="1:47" s="19" customFormat="1" ht="12.75" customHeight="1">
      <c r="A48" s="58" t="str">
        <f>Parameters!R47</f>
        <v>H51</v>
      </c>
      <c r="B48" s="29" t="str">
        <f>Parameters!Q47</f>
        <v>H51</v>
      </c>
      <c r="C48" s="15"/>
      <c r="D48" s="548" t="str">
        <f>Parameters!S47</f>
        <v>Air transport</v>
      </c>
      <c r="E48" s="561"/>
      <c r="F48" s="49"/>
      <c r="G48" s="85"/>
      <c r="H48" s="49"/>
      <c r="I48" s="85"/>
      <c r="J48" s="49"/>
      <c r="K48" s="85"/>
      <c r="L48" s="49"/>
      <c r="M48" s="85"/>
      <c r="N48" s="49"/>
      <c r="O48" s="85"/>
      <c r="P48" s="49"/>
      <c r="Q48" s="85"/>
      <c r="R48" s="49"/>
      <c r="S48" s="85"/>
      <c r="T48" s="49"/>
      <c r="U48" s="85"/>
      <c r="V48" s="49"/>
      <c r="W48" s="85"/>
      <c r="X48" s="49"/>
      <c r="Y48" s="85"/>
      <c r="Z48" s="49"/>
      <c r="AA48" s="85"/>
      <c r="AB48" s="49"/>
      <c r="AC48" s="85"/>
      <c r="AD48" s="49"/>
      <c r="AE48" s="85"/>
      <c r="AF48" s="49"/>
      <c r="AG48" s="85"/>
      <c r="AH48" s="49"/>
      <c r="AI48" s="85"/>
      <c r="AJ48" s="49"/>
      <c r="AK48" s="85"/>
      <c r="AL48" s="49"/>
      <c r="AM48" s="85"/>
      <c r="AN48" s="49"/>
      <c r="AO48" s="85"/>
      <c r="AP48" s="49"/>
      <c r="AQ48" s="85"/>
      <c r="AR48" s="49"/>
      <c r="AS48" s="85"/>
      <c r="AT48" s="49"/>
      <c r="AU48" s="86"/>
    </row>
    <row r="49" spans="1:47" s="19" customFormat="1" ht="12.75" customHeight="1">
      <c r="A49" s="58" t="str">
        <f>Parameters!R48</f>
        <v>H52</v>
      </c>
      <c r="B49" s="29" t="str">
        <f>Parameters!Q48</f>
        <v>H52</v>
      </c>
      <c r="C49" s="15"/>
      <c r="D49" s="548" t="str">
        <f>Parameters!S48</f>
        <v>Warehousing and support activities for transportation</v>
      </c>
      <c r="E49" s="561"/>
      <c r="F49" s="49"/>
      <c r="G49" s="85"/>
      <c r="H49" s="49"/>
      <c r="I49" s="85"/>
      <c r="J49" s="49"/>
      <c r="K49" s="85"/>
      <c r="L49" s="49"/>
      <c r="M49" s="85"/>
      <c r="N49" s="49"/>
      <c r="O49" s="85"/>
      <c r="P49" s="49"/>
      <c r="Q49" s="85"/>
      <c r="R49" s="49"/>
      <c r="S49" s="85"/>
      <c r="T49" s="49"/>
      <c r="U49" s="85"/>
      <c r="V49" s="49"/>
      <c r="W49" s="85"/>
      <c r="X49" s="49"/>
      <c r="Y49" s="85"/>
      <c r="Z49" s="49"/>
      <c r="AA49" s="85"/>
      <c r="AB49" s="49"/>
      <c r="AC49" s="85"/>
      <c r="AD49" s="49"/>
      <c r="AE49" s="85"/>
      <c r="AF49" s="49"/>
      <c r="AG49" s="85"/>
      <c r="AH49" s="49"/>
      <c r="AI49" s="85"/>
      <c r="AJ49" s="49"/>
      <c r="AK49" s="85"/>
      <c r="AL49" s="49"/>
      <c r="AM49" s="85"/>
      <c r="AN49" s="49"/>
      <c r="AO49" s="85"/>
      <c r="AP49" s="49"/>
      <c r="AQ49" s="85"/>
      <c r="AR49" s="49"/>
      <c r="AS49" s="85"/>
      <c r="AT49" s="49"/>
      <c r="AU49" s="86"/>
    </row>
    <row r="50" spans="1:47" s="19" customFormat="1" ht="12.75" customHeight="1">
      <c r="A50" s="58" t="str">
        <f>Parameters!R49</f>
        <v>H53</v>
      </c>
      <c r="B50" s="29" t="str">
        <f>Parameters!Q49</f>
        <v>H53</v>
      </c>
      <c r="C50" s="15"/>
      <c r="D50" s="548" t="str">
        <f>Parameters!S49</f>
        <v>Postal and courier activities</v>
      </c>
      <c r="E50" s="561"/>
      <c r="F50" s="49"/>
      <c r="G50" s="85"/>
      <c r="H50" s="49"/>
      <c r="I50" s="85"/>
      <c r="J50" s="49"/>
      <c r="K50" s="85"/>
      <c r="L50" s="49"/>
      <c r="M50" s="85"/>
      <c r="N50" s="49"/>
      <c r="O50" s="85"/>
      <c r="P50" s="49"/>
      <c r="Q50" s="85"/>
      <c r="R50" s="49"/>
      <c r="S50" s="85"/>
      <c r="T50" s="49"/>
      <c r="U50" s="85"/>
      <c r="V50" s="49"/>
      <c r="W50" s="85"/>
      <c r="X50" s="49"/>
      <c r="Y50" s="85"/>
      <c r="Z50" s="49"/>
      <c r="AA50" s="85"/>
      <c r="AB50" s="49"/>
      <c r="AC50" s="85"/>
      <c r="AD50" s="49"/>
      <c r="AE50" s="85"/>
      <c r="AF50" s="49"/>
      <c r="AG50" s="85"/>
      <c r="AH50" s="49"/>
      <c r="AI50" s="85"/>
      <c r="AJ50" s="49"/>
      <c r="AK50" s="85"/>
      <c r="AL50" s="49"/>
      <c r="AM50" s="85"/>
      <c r="AN50" s="49"/>
      <c r="AO50" s="85"/>
      <c r="AP50" s="49"/>
      <c r="AQ50" s="85"/>
      <c r="AR50" s="49"/>
      <c r="AS50" s="85"/>
      <c r="AT50" s="49"/>
      <c r="AU50" s="86"/>
    </row>
    <row r="51" spans="1:47" s="18" customFormat="1" ht="12.75" customHeight="1">
      <c r="A51" s="59" t="str">
        <f>Parameters!R50</f>
        <v>I</v>
      </c>
      <c r="B51" s="30" t="str">
        <f>Parameters!Q50</f>
        <v>I</v>
      </c>
      <c r="C51" s="23"/>
      <c r="D51" s="551" t="str">
        <f>Parameters!S50</f>
        <v>Accommodation and food service activities</v>
      </c>
      <c r="E51" s="560"/>
      <c r="F51" s="48"/>
      <c r="G51" s="85"/>
      <c r="H51" s="48"/>
      <c r="I51" s="85"/>
      <c r="J51" s="48"/>
      <c r="K51" s="85"/>
      <c r="L51" s="48"/>
      <c r="M51" s="85"/>
      <c r="N51" s="48"/>
      <c r="O51" s="85"/>
      <c r="P51" s="48"/>
      <c r="Q51" s="85"/>
      <c r="R51" s="48"/>
      <c r="S51" s="85"/>
      <c r="T51" s="48"/>
      <c r="U51" s="85"/>
      <c r="V51" s="48"/>
      <c r="W51" s="85"/>
      <c r="X51" s="48"/>
      <c r="Y51" s="85"/>
      <c r="Z51" s="48"/>
      <c r="AA51" s="85"/>
      <c r="AB51" s="48"/>
      <c r="AC51" s="85"/>
      <c r="AD51" s="48"/>
      <c r="AE51" s="85"/>
      <c r="AF51" s="48"/>
      <c r="AG51" s="85"/>
      <c r="AH51" s="48"/>
      <c r="AI51" s="85"/>
      <c r="AJ51" s="48"/>
      <c r="AK51" s="85"/>
      <c r="AL51" s="48"/>
      <c r="AM51" s="85"/>
      <c r="AN51" s="48"/>
      <c r="AO51" s="85"/>
      <c r="AP51" s="48"/>
      <c r="AQ51" s="85"/>
      <c r="AR51" s="48"/>
      <c r="AS51" s="85"/>
      <c r="AT51" s="48"/>
      <c r="AU51" s="86"/>
    </row>
    <row r="52" spans="1:47" s="18" customFormat="1" ht="12.75" customHeight="1">
      <c r="A52" s="59" t="str">
        <f>Parameters!R51</f>
        <v>J</v>
      </c>
      <c r="B52" s="30" t="str">
        <f>Parameters!Q51</f>
        <v>J</v>
      </c>
      <c r="C52" s="23"/>
      <c r="D52" s="551" t="str">
        <f>Parameters!S51</f>
        <v>Information and communication</v>
      </c>
      <c r="E52" s="553"/>
      <c r="F52" s="48"/>
      <c r="G52" s="85"/>
      <c r="H52" s="48"/>
      <c r="I52" s="85"/>
      <c r="J52" s="48"/>
      <c r="K52" s="85"/>
      <c r="L52" s="48"/>
      <c r="M52" s="85"/>
      <c r="N52" s="48"/>
      <c r="O52" s="85"/>
      <c r="P52" s="48"/>
      <c r="Q52" s="85"/>
      <c r="R52" s="48"/>
      <c r="S52" s="85"/>
      <c r="T52" s="48"/>
      <c r="U52" s="85"/>
      <c r="V52" s="48"/>
      <c r="W52" s="85"/>
      <c r="X52" s="48"/>
      <c r="Y52" s="85"/>
      <c r="Z52" s="48"/>
      <c r="AA52" s="85"/>
      <c r="AB52" s="48"/>
      <c r="AC52" s="85"/>
      <c r="AD52" s="48"/>
      <c r="AE52" s="85"/>
      <c r="AF52" s="48"/>
      <c r="AG52" s="85"/>
      <c r="AH52" s="48"/>
      <c r="AI52" s="85"/>
      <c r="AJ52" s="48"/>
      <c r="AK52" s="85"/>
      <c r="AL52" s="48"/>
      <c r="AM52" s="85"/>
      <c r="AN52" s="48"/>
      <c r="AO52" s="85"/>
      <c r="AP52" s="48"/>
      <c r="AQ52" s="85"/>
      <c r="AR52" s="48"/>
      <c r="AS52" s="85"/>
      <c r="AT52" s="48"/>
      <c r="AU52" s="86"/>
    </row>
    <row r="53" spans="1:47" s="18" customFormat="1" ht="27" customHeight="1">
      <c r="A53" s="60" t="str">
        <f>Parameters!R52</f>
        <v>J58-J60</v>
      </c>
      <c r="B53" s="31" t="str">
        <f>Parameters!Q52</f>
        <v>J58-J60</v>
      </c>
      <c r="C53" s="24"/>
      <c r="D53" s="556" t="str">
        <f>Parameters!S52</f>
        <v>Publishing, motion picture, video, television programme production; sound recording, programming and broadcasting activities</v>
      </c>
      <c r="E53" s="558"/>
      <c r="F53" s="66"/>
      <c r="G53" s="85"/>
      <c r="H53" s="66"/>
      <c r="I53" s="85"/>
      <c r="J53" s="66"/>
      <c r="K53" s="85"/>
      <c r="L53" s="66"/>
      <c r="M53" s="85"/>
      <c r="N53" s="66"/>
      <c r="O53" s="85"/>
      <c r="P53" s="66"/>
      <c r="Q53" s="85"/>
      <c r="R53" s="66"/>
      <c r="S53" s="85"/>
      <c r="T53" s="66"/>
      <c r="U53" s="85"/>
      <c r="V53" s="66"/>
      <c r="W53" s="85"/>
      <c r="X53" s="66"/>
      <c r="Y53" s="85"/>
      <c r="Z53" s="66"/>
      <c r="AA53" s="85"/>
      <c r="AB53" s="66"/>
      <c r="AC53" s="85"/>
      <c r="AD53" s="66"/>
      <c r="AE53" s="85"/>
      <c r="AF53" s="66"/>
      <c r="AG53" s="85"/>
      <c r="AH53" s="66"/>
      <c r="AI53" s="85"/>
      <c r="AJ53" s="66"/>
      <c r="AK53" s="85"/>
      <c r="AL53" s="66"/>
      <c r="AM53" s="85"/>
      <c r="AN53" s="66"/>
      <c r="AO53" s="85"/>
      <c r="AP53" s="66"/>
      <c r="AQ53" s="85"/>
      <c r="AR53" s="66"/>
      <c r="AS53" s="85"/>
      <c r="AT53" s="66"/>
      <c r="AU53" s="86"/>
    </row>
    <row r="54" spans="1:47" s="19" customFormat="1" ht="12.75" customHeight="1">
      <c r="A54" s="58" t="str">
        <f>Parameters!R53</f>
        <v>J58</v>
      </c>
      <c r="B54" s="29" t="str">
        <f>Parameters!Q53</f>
        <v>J58</v>
      </c>
      <c r="C54" s="15"/>
      <c r="D54" s="548" t="str">
        <f>Parameters!S53</f>
        <v>Publishing activities</v>
      </c>
      <c r="E54" s="561"/>
      <c r="F54" s="49"/>
      <c r="G54" s="85"/>
      <c r="H54" s="49"/>
      <c r="I54" s="85"/>
      <c r="J54" s="49"/>
      <c r="K54" s="85"/>
      <c r="L54" s="49"/>
      <c r="M54" s="85"/>
      <c r="N54" s="49"/>
      <c r="O54" s="85"/>
      <c r="P54" s="49"/>
      <c r="Q54" s="85"/>
      <c r="R54" s="49"/>
      <c r="S54" s="85"/>
      <c r="T54" s="49"/>
      <c r="U54" s="85"/>
      <c r="V54" s="49"/>
      <c r="W54" s="85"/>
      <c r="X54" s="49"/>
      <c r="Y54" s="85"/>
      <c r="Z54" s="49"/>
      <c r="AA54" s="85"/>
      <c r="AB54" s="49"/>
      <c r="AC54" s="85"/>
      <c r="AD54" s="49"/>
      <c r="AE54" s="85"/>
      <c r="AF54" s="49"/>
      <c r="AG54" s="85"/>
      <c r="AH54" s="49"/>
      <c r="AI54" s="85"/>
      <c r="AJ54" s="49"/>
      <c r="AK54" s="85"/>
      <c r="AL54" s="49"/>
      <c r="AM54" s="85"/>
      <c r="AN54" s="49"/>
      <c r="AO54" s="85"/>
      <c r="AP54" s="49"/>
      <c r="AQ54" s="85"/>
      <c r="AR54" s="49"/>
      <c r="AS54" s="85"/>
      <c r="AT54" s="49"/>
      <c r="AU54" s="86"/>
    </row>
    <row r="55" spans="1:47" s="19" customFormat="1" ht="12.75">
      <c r="A55" s="58" t="str">
        <f>Parameters!R54</f>
        <v>J59_J60</v>
      </c>
      <c r="B55" s="29" t="str">
        <f>Parameters!Q54</f>
        <v>J59_J60</v>
      </c>
      <c r="C55" s="15"/>
      <c r="D55" s="548" t="str">
        <f>Parameters!S54</f>
        <v>Motion picture, video, television programme production; programming and broadcasting activities</v>
      </c>
      <c r="E55" s="561"/>
      <c r="F55" s="49"/>
      <c r="G55" s="85"/>
      <c r="H55" s="49"/>
      <c r="I55" s="85"/>
      <c r="J55" s="49"/>
      <c r="K55" s="85"/>
      <c r="L55" s="49"/>
      <c r="M55" s="85"/>
      <c r="N55" s="49"/>
      <c r="O55" s="85"/>
      <c r="P55" s="49"/>
      <c r="Q55" s="85"/>
      <c r="R55" s="49"/>
      <c r="S55" s="85"/>
      <c r="T55" s="49"/>
      <c r="U55" s="85"/>
      <c r="V55" s="49"/>
      <c r="W55" s="85"/>
      <c r="X55" s="49"/>
      <c r="Y55" s="85"/>
      <c r="Z55" s="49"/>
      <c r="AA55" s="85"/>
      <c r="AB55" s="49"/>
      <c r="AC55" s="85"/>
      <c r="AD55" s="49"/>
      <c r="AE55" s="85"/>
      <c r="AF55" s="49"/>
      <c r="AG55" s="85"/>
      <c r="AH55" s="49"/>
      <c r="AI55" s="85"/>
      <c r="AJ55" s="49"/>
      <c r="AK55" s="85"/>
      <c r="AL55" s="49"/>
      <c r="AM55" s="85"/>
      <c r="AN55" s="49"/>
      <c r="AO55" s="85"/>
      <c r="AP55" s="49"/>
      <c r="AQ55" s="85"/>
      <c r="AR55" s="49"/>
      <c r="AS55" s="85"/>
      <c r="AT55" s="49"/>
      <c r="AU55" s="86"/>
    </row>
    <row r="56" spans="1:47" s="19" customFormat="1" ht="12.75" customHeight="1">
      <c r="A56" s="60" t="str">
        <f>Parameters!R55</f>
        <v>J61</v>
      </c>
      <c r="B56" s="31" t="str">
        <f>Parameters!Q55</f>
        <v>J61</v>
      </c>
      <c r="C56" s="24"/>
      <c r="D56" s="556" t="str">
        <f>Parameters!S55</f>
        <v>Telecommunications</v>
      </c>
      <c r="E56" s="557"/>
      <c r="F56" s="66"/>
      <c r="G56" s="85"/>
      <c r="H56" s="66"/>
      <c r="I56" s="85"/>
      <c r="J56" s="66"/>
      <c r="K56" s="85"/>
      <c r="L56" s="66"/>
      <c r="M56" s="85"/>
      <c r="N56" s="66"/>
      <c r="O56" s="85"/>
      <c r="P56" s="66"/>
      <c r="Q56" s="85"/>
      <c r="R56" s="66"/>
      <c r="S56" s="85"/>
      <c r="T56" s="66"/>
      <c r="U56" s="85"/>
      <c r="V56" s="66"/>
      <c r="W56" s="85"/>
      <c r="X56" s="66"/>
      <c r="Y56" s="85"/>
      <c r="Z56" s="66"/>
      <c r="AA56" s="85"/>
      <c r="AB56" s="66"/>
      <c r="AC56" s="85"/>
      <c r="AD56" s="66"/>
      <c r="AE56" s="85"/>
      <c r="AF56" s="66"/>
      <c r="AG56" s="85"/>
      <c r="AH56" s="66"/>
      <c r="AI56" s="85"/>
      <c r="AJ56" s="66"/>
      <c r="AK56" s="85"/>
      <c r="AL56" s="66"/>
      <c r="AM56" s="85"/>
      <c r="AN56" s="66"/>
      <c r="AO56" s="85"/>
      <c r="AP56" s="66"/>
      <c r="AQ56" s="85"/>
      <c r="AR56" s="66"/>
      <c r="AS56" s="85"/>
      <c r="AT56" s="66"/>
      <c r="AU56" s="86"/>
    </row>
    <row r="57" spans="1:47" s="18" customFormat="1" ht="12.75" customHeight="1">
      <c r="A57" s="60" t="str">
        <f>Parameters!R56</f>
        <v>J62_J63</v>
      </c>
      <c r="B57" s="31" t="str">
        <f>Parameters!Q56</f>
        <v>J62_J63</v>
      </c>
      <c r="C57" s="24"/>
      <c r="D57" s="556" t="str">
        <f>Parameters!S56</f>
        <v>Computer programming, consultancy, and information service activities</v>
      </c>
      <c r="E57" s="557"/>
      <c r="F57" s="66"/>
      <c r="G57" s="85"/>
      <c r="H57" s="66"/>
      <c r="I57" s="85"/>
      <c r="J57" s="66"/>
      <c r="K57" s="85"/>
      <c r="L57" s="66"/>
      <c r="M57" s="85"/>
      <c r="N57" s="66"/>
      <c r="O57" s="85"/>
      <c r="P57" s="66"/>
      <c r="Q57" s="85"/>
      <c r="R57" s="66"/>
      <c r="S57" s="85"/>
      <c r="T57" s="66"/>
      <c r="U57" s="85"/>
      <c r="V57" s="66"/>
      <c r="W57" s="85"/>
      <c r="X57" s="66"/>
      <c r="Y57" s="85"/>
      <c r="Z57" s="66"/>
      <c r="AA57" s="85"/>
      <c r="AB57" s="66"/>
      <c r="AC57" s="85"/>
      <c r="AD57" s="66"/>
      <c r="AE57" s="85"/>
      <c r="AF57" s="66"/>
      <c r="AG57" s="85"/>
      <c r="AH57" s="66"/>
      <c r="AI57" s="85"/>
      <c r="AJ57" s="66"/>
      <c r="AK57" s="85"/>
      <c r="AL57" s="66"/>
      <c r="AM57" s="85"/>
      <c r="AN57" s="66"/>
      <c r="AO57" s="85"/>
      <c r="AP57" s="66"/>
      <c r="AQ57" s="85"/>
      <c r="AR57" s="66"/>
      <c r="AS57" s="85"/>
      <c r="AT57" s="66"/>
      <c r="AU57" s="86"/>
    </row>
    <row r="58" spans="1:47" s="18" customFormat="1" ht="12.75" customHeight="1">
      <c r="A58" s="59" t="str">
        <f>Parameters!R57</f>
        <v>K</v>
      </c>
      <c r="B58" s="30" t="str">
        <f>Parameters!Q57</f>
        <v>K</v>
      </c>
      <c r="C58" s="23"/>
      <c r="D58" s="551" t="str">
        <f>Parameters!S57</f>
        <v>Financial and insurance activities</v>
      </c>
      <c r="E58" s="553"/>
      <c r="F58" s="48"/>
      <c r="G58" s="85"/>
      <c r="H58" s="48"/>
      <c r="I58" s="85"/>
      <c r="J58" s="48"/>
      <c r="K58" s="85"/>
      <c r="L58" s="48"/>
      <c r="M58" s="85"/>
      <c r="N58" s="48"/>
      <c r="O58" s="85"/>
      <c r="P58" s="48"/>
      <c r="Q58" s="85"/>
      <c r="R58" s="48"/>
      <c r="S58" s="85"/>
      <c r="T58" s="48"/>
      <c r="U58" s="85"/>
      <c r="V58" s="48"/>
      <c r="W58" s="85"/>
      <c r="X58" s="48"/>
      <c r="Y58" s="85"/>
      <c r="Z58" s="48"/>
      <c r="AA58" s="85"/>
      <c r="AB58" s="48"/>
      <c r="AC58" s="85"/>
      <c r="AD58" s="48"/>
      <c r="AE58" s="85"/>
      <c r="AF58" s="48"/>
      <c r="AG58" s="85"/>
      <c r="AH58" s="48"/>
      <c r="AI58" s="85"/>
      <c r="AJ58" s="48"/>
      <c r="AK58" s="85"/>
      <c r="AL58" s="48"/>
      <c r="AM58" s="85"/>
      <c r="AN58" s="48"/>
      <c r="AO58" s="85"/>
      <c r="AP58" s="48"/>
      <c r="AQ58" s="85"/>
      <c r="AR58" s="48"/>
      <c r="AS58" s="85"/>
      <c r="AT58" s="48"/>
      <c r="AU58" s="86"/>
    </row>
    <row r="59" spans="1:47" s="19" customFormat="1" ht="12.75" customHeight="1">
      <c r="A59" s="58" t="str">
        <f>Parameters!R58</f>
        <v>K64</v>
      </c>
      <c r="B59" s="29" t="str">
        <f>Parameters!Q58</f>
        <v>K64</v>
      </c>
      <c r="C59" s="15"/>
      <c r="D59" s="559" t="str">
        <f>Parameters!S58</f>
        <v>Financial service activities, except insurance and pension funding</v>
      </c>
      <c r="E59" s="560"/>
      <c r="F59" s="49"/>
      <c r="G59" s="85"/>
      <c r="H59" s="49"/>
      <c r="I59" s="85"/>
      <c r="J59" s="49"/>
      <c r="K59" s="85"/>
      <c r="L59" s="49"/>
      <c r="M59" s="85"/>
      <c r="N59" s="49"/>
      <c r="O59" s="85"/>
      <c r="P59" s="49"/>
      <c r="Q59" s="85"/>
      <c r="R59" s="49"/>
      <c r="S59" s="85"/>
      <c r="T59" s="49"/>
      <c r="U59" s="85"/>
      <c r="V59" s="49"/>
      <c r="W59" s="85"/>
      <c r="X59" s="49"/>
      <c r="Y59" s="85"/>
      <c r="Z59" s="49"/>
      <c r="AA59" s="85"/>
      <c r="AB59" s="49"/>
      <c r="AC59" s="85"/>
      <c r="AD59" s="49"/>
      <c r="AE59" s="85"/>
      <c r="AF59" s="49"/>
      <c r="AG59" s="85"/>
      <c r="AH59" s="49"/>
      <c r="AI59" s="85"/>
      <c r="AJ59" s="49"/>
      <c r="AK59" s="85"/>
      <c r="AL59" s="49"/>
      <c r="AM59" s="85"/>
      <c r="AN59" s="49"/>
      <c r="AO59" s="85"/>
      <c r="AP59" s="49"/>
      <c r="AQ59" s="85"/>
      <c r="AR59" s="49"/>
      <c r="AS59" s="85"/>
      <c r="AT59" s="49"/>
      <c r="AU59" s="86"/>
    </row>
    <row r="60" spans="1:47" s="19" customFormat="1" ht="12.75" customHeight="1">
      <c r="A60" s="58" t="str">
        <f>Parameters!R59</f>
        <v>K65</v>
      </c>
      <c r="B60" s="29" t="str">
        <f>Parameters!Q59</f>
        <v>K65</v>
      </c>
      <c r="C60" s="15"/>
      <c r="D60" s="559" t="str">
        <f>Parameters!S59</f>
        <v>Insurance, reinsurance and pension funding, except compulsory social security</v>
      </c>
      <c r="E60" s="560"/>
      <c r="F60" s="49"/>
      <c r="G60" s="85"/>
      <c r="H60" s="49"/>
      <c r="I60" s="85"/>
      <c r="J60" s="49"/>
      <c r="K60" s="85"/>
      <c r="L60" s="49"/>
      <c r="M60" s="85"/>
      <c r="N60" s="49"/>
      <c r="O60" s="85"/>
      <c r="P60" s="49"/>
      <c r="Q60" s="85"/>
      <c r="R60" s="49"/>
      <c r="S60" s="85"/>
      <c r="T60" s="49"/>
      <c r="U60" s="85"/>
      <c r="V60" s="49"/>
      <c r="W60" s="85"/>
      <c r="X60" s="49"/>
      <c r="Y60" s="85"/>
      <c r="Z60" s="49"/>
      <c r="AA60" s="85"/>
      <c r="AB60" s="49"/>
      <c r="AC60" s="85"/>
      <c r="AD60" s="49"/>
      <c r="AE60" s="85"/>
      <c r="AF60" s="49"/>
      <c r="AG60" s="85"/>
      <c r="AH60" s="49"/>
      <c r="AI60" s="85"/>
      <c r="AJ60" s="49"/>
      <c r="AK60" s="85"/>
      <c r="AL60" s="49"/>
      <c r="AM60" s="85"/>
      <c r="AN60" s="49"/>
      <c r="AO60" s="85"/>
      <c r="AP60" s="49"/>
      <c r="AQ60" s="85"/>
      <c r="AR60" s="49"/>
      <c r="AS60" s="85"/>
      <c r="AT60" s="49"/>
      <c r="AU60" s="86"/>
    </row>
    <row r="61" spans="1:47" s="19" customFormat="1" ht="12.75" customHeight="1">
      <c r="A61" s="58" t="str">
        <f>Parameters!R60</f>
        <v>K66</v>
      </c>
      <c r="B61" s="29" t="str">
        <f>Parameters!Q60</f>
        <v>K66</v>
      </c>
      <c r="C61" s="15"/>
      <c r="D61" s="548" t="str">
        <f>Parameters!S60</f>
        <v>Activities auxiliary to financial services and insurance activities</v>
      </c>
      <c r="E61" s="561"/>
      <c r="F61" s="49"/>
      <c r="G61" s="85"/>
      <c r="H61" s="49"/>
      <c r="I61" s="85"/>
      <c r="J61" s="49"/>
      <c r="K61" s="85"/>
      <c r="L61" s="49"/>
      <c r="M61" s="85"/>
      <c r="N61" s="49"/>
      <c r="O61" s="85"/>
      <c r="P61" s="49"/>
      <c r="Q61" s="85"/>
      <c r="R61" s="49"/>
      <c r="S61" s="85"/>
      <c r="T61" s="49"/>
      <c r="U61" s="85"/>
      <c r="V61" s="49"/>
      <c r="W61" s="85"/>
      <c r="X61" s="49"/>
      <c r="Y61" s="85"/>
      <c r="Z61" s="49"/>
      <c r="AA61" s="85"/>
      <c r="AB61" s="49"/>
      <c r="AC61" s="85"/>
      <c r="AD61" s="49"/>
      <c r="AE61" s="85"/>
      <c r="AF61" s="49"/>
      <c r="AG61" s="85"/>
      <c r="AH61" s="49"/>
      <c r="AI61" s="85"/>
      <c r="AJ61" s="49"/>
      <c r="AK61" s="85"/>
      <c r="AL61" s="49"/>
      <c r="AM61" s="85"/>
      <c r="AN61" s="49"/>
      <c r="AO61" s="85"/>
      <c r="AP61" s="49"/>
      <c r="AQ61" s="85"/>
      <c r="AR61" s="49"/>
      <c r="AS61" s="85"/>
      <c r="AT61" s="49"/>
      <c r="AU61" s="86"/>
    </row>
    <row r="62" spans="1:47" s="19" customFormat="1" ht="12.75" customHeight="1">
      <c r="A62" s="59" t="str">
        <f>Parameters!R61</f>
        <v>L</v>
      </c>
      <c r="B62" s="30" t="str">
        <f>Parameters!Q61</f>
        <v>L</v>
      </c>
      <c r="C62" s="23"/>
      <c r="D62" s="551" t="str">
        <f>Parameters!S61</f>
        <v>Real estate activities</v>
      </c>
      <c r="E62" s="552"/>
      <c r="F62" s="48"/>
      <c r="G62" s="85"/>
      <c r="H62" s="48"/>
      <c r="I62" s="85"/>
      <c r="J62" s="48"/>
      <c r="K62" s="85"/>
      <c r="L62" s="48"/>
      <c r="M62" s="85"/>
      <c r="N62" s="48"/>
      <c r="O62" s="85"/>
      <c r="P62" s="48"/>
      <c r="Q62" s="85"/>
      <c r="R62" s="48"/>
      <c r="S62" s="85"/>
      <c r="T62" s="48"/>
      <c r="U62" s="85"/>
      <c r="V62" s="48"/>
      <c r="W62" s="85"/>
      <c r="X62" s="48"/>
      <c r="Y62" s="85"/>
      <c r="Z62" s="48"/>
      <c r="AA62" s="85"/>
      <c r="AB62" s="48"/>
      <c r="AC62" s="85"/>
      <c r="AD62" s="48"/>
      <c r="AE62" s="85"/>
      <c r="AF62" s="48"/>
      <c r="AG62" s="85"/>
      <c r="AH62" s="48"/>
      <c r="AI62" s="85"/>
      <c r="AJ62" s="48"/>
      <c r="AK62" s="85"/>
      <c r="AL62" s="48"/>
      <c r="AM62" s="85"/>
      <c r="AN62" s="48"/>
      <c r="AO62" s="85"/>
      <c r="AP62" s="48"/>
      <c r="AQ62" s="85"/>
      <c r="AR62" s="48"/>
      <c r="AS62" s="85"/>
      <c r="AT62" s="48"/>
      <c r="AU62" s="86"/>
    </row>
    <row r="63" spans="1:47" s="19" customFormat="1" ht="12.75" customHeight="1">
      <c r="A63" s="58" t="str">
        <f>Parameters!R62</f>
        <v>L68A</v>
      </c>
      <c r="B63" s="29" t="str">
        <f>Parameters!Q62</f>
        <v>L68A</v>
      </c>
      <c r="C63" s="15"/>
      <c r="D63" s="581" t="str">
        <f>Parameters!S62</f>
        <v>Imputed rents of owner-occupied dwellings</v>
      </c>
      <c r="E63" s="582"/>
      <c r="F63" s="50"/>
      <c r="G63" s="85"/>
      <c r="H63" s="50"/>
      <c r="I63" s="85"/>
      <c r="J63" s="50"/>
      <c r="K63" s="85"/>
      <c r="L63" s="50"/>
      <c r="M63" s="85"/>
      <c r="N63" s="50"/>
      <c r="O63" s="85"/>
      <c r="P63" s="50"/>
      <c r="Q63" s="85"/>
      <c r="R63" s="50"/>
      <c r="S63" s="85"/>
      <c r="T63" s="50"/>
      <c r="U63" s="85"/>
      <c r="V63" s="50"/>
      <c r="W63" s="85"/>
      <c r="X63" s="50"/>
      <c r="Y63" s="85"/>
      <c r="Z63" s="50"/>
      <c r="AA63" s="85"/>
      <c r="AB63" s="50"/>
      <c r="AC63" s="85"/>
      <c r="AD63" s="50"/>
      <c r="AE63" s="85"/>
      <c r="AF63" s="50"/>
      <c r="AG63" s="85"/>
      <c r="AH63" s="50"/>
      <c r="AI63" s="85"/>
      <c r="AJ63" s="50"/>
      <c r="AK63" s="85"/>
      <c r="AL63" s="50"/>
      <c r="AM63" s="85"/>
      <c r="AN63" s="50"/>
      <c r="AO63" s="85"/>
      <c r="AP63" s="50"/>
      <c r="AQ63" s="85"/>
      <c r="AR63" s="50"/>
      <c r="AS63" s="85"/>
      <c r="AT63" s="50"/>
      <c r="AU63" s="86"/>
    </row>
    <row r="64" spans="1:47" s="19" customFormat="1" ht="12.75" customHeight="1">
      <c r="A64" s="59" t="str">
        <f>Parameters!R63</f>
        <v>M</v>
      </c>
      <c r="B64" s="30" t="str">
        <f>Parameters!Q63</f>
        <v>M</v>
      </c>
      <c r="C64" s="23"/>
      <c r="D64" s="551" t="str">
        <f>Parameters!S63</f>
        <v>Professional, scientific and technical activities</v>
      </c>
      <c r="E64" s="553"/>
      <c r="F64" s="48"/>
      <c r="G64" s="85"/>
      <c r="H64" s="48"/>
      <c r="I64" s="85"/>
      <c r="J64" s="48"/>
      <c r="K64" s="85"/>
      <c r="L64" s="48"/>
      <c r="M64" s="85"/>
      <c r="N64" s="48"/>
      <c r="O64" s="85"/>
      <c r="P64" s="48"/>
      <c r="Q64" s="85"/>
      <c r="R64" s="48"/>
      <c r="S64" s="85"/>
      <c r="T64" s="48"/>
      <c r="U64" s="85"/>
      <c r="V64" s="48"/>
      <c r="W64" s="85"/>
      <c r="X64" s="48"/>
      <c r="Y64" s="85"/>
      <c r="Z64" s="48"/>
      <c r="AA64" s="85"/>
      <c r="AB64" s="48"/>
      <c r="AC64" s="85"/>
      <c r="AD64" s="48"/>
      <c r="AE64" s="85"/>
      <c r="AF64" s="48"/>
      <c r="AG64" s="85"/>
      <c r="AH64" s="48"/>
      <c r="AI64" s="85"/>
      <c r="AJ64" s="48"/>
      <c r="AK64" s="85"/>
      <c r="AL64" s="48"/>
      <c r="AM64" s="85"/>
      <c r="AN64" s="48"/>
      <c r="AO64" s="85"/>
      <c r="AP64" s="48"/>
      <c r="AQ64" s="85"/>
      <c r="AR64" s="48"/>
      <c r="AS64" s="85"/>
      <c r="AT64" s="48"/>
      <c r="AU64" s="86"/>
    </row>
    <row r="65" spans="1:47" s="19" customFormat="1" ht="26.25" customHeight="1">
      <c r="A65" s="60" t="str">
        <f>Parameters!R64</f>
        <v>M69-M71</v>
      </c>
      <c r="B65" s="31" t="str">
        <f>Parameters!Q64</f>
        <v>M69-M71</v>
      </c>
      <c r="C65" s="24"/>
      <c r="D65" s="556" t="str">
        <f>Parameters!S64</f>
        <v>Legal and accounting activities; activities of head offices; management consultancy activities; architectural and engineering activities; technical testing and analysis</v>
      </c>
      <c r="E65" s="558"/>
      <c r="F65" s="66"/>
      <c r="G65" s="85"/>
      <c r="H65" s="66"/>
      <c r="I65" s="85"/>
      <c r="J65" s="66"/>
      <c r="K65" s="85"/>
      <c r="L65" s="66"/>
      <c r="M65" s="85"/>
      <c r="N65" s="66"/>
      <c r="O65" s="85"/>
      <c r="P65" s="66"/>
      <c r="Q65" s="85"/>
      <c r="R65" s="66"/>
      <c r="S65" s="85"/>
      <c r="T65" s="66"/>
      <c r="U65" s="85"/>
      <c r="V65" s="66"/>
      <c r="W65" s="85"/>
      <c r="X65" s="66"/>
      <c r="Y65" s="85"/>
      <c r="Z65" s="66"/>
      <c r="AA65" s="85"/>
      <c r="AB65" s="66"/>
      <c r="AC65" s="85"/>
      <c r="AD65" s="66"/>
      <c r="AE65" s="85"/>
      <c r="AF65" s="66"/>
      <c r="AG65" s="85"/>
      <c r="AH65" s="66"/>
      <c r="AI65" s="85"/>
      <c r="AJ65" s="66"/>
      <c r="AK65" s="85"/>
      <c r="AL65" s="66"/>
      <c r="AM65" s="85"/>
      <c r="AN65" s="66"/>
      <c r="AO65" s="85"/>
      <c r="AP65" s="66"/>
      <c r="AQ65" s="85"/>
      <c r="AR65" s="66"/>
      <c r="AS65" s="85"/>
      <c r="AT65" s="66"/>
      <c r="AU65" s="86"/>
    </row>
    <row r="66" spans="1:47" s="18" customFormat="1" ht="12.75">
      <c r="A66" s="58" t="str">
        <f>Parameters!R65</f>
        <v>M69_M70</v>
      </c>
      <c r="B66" s="29" t="str">
        <f>Parameters!Q65</f>
        <v>M69_M70</v>
      </c>
      <c r="C66" s="15"/>
      <c r="D66" s="559" t="str">
        <f>Parameters!S65</f>
        <v>Legal and accounting activities; activities of head offices; management consultancy activities</v>
      </c>
      <c r="E66" s="560"/>
      <c r="F66" s="49"/>
      <c r="G66" s="85"/>
      <c r="H66" s="49"/>
      <c r="I66" s="85"/>
      <c r="J66" s="49"/>
      <c r="K66" s="85"/>
      <c r="L66" s="49"/>
      <c r="M66" s="85"/>
      <c r="N66" s="49"/>
      <c r="O66" s="85"/>
      <c r="P66" s="49"/>
      <c r="Q66" s="85"/>
      <c r="R66" s="49"/>
      <c r="S66" s="85"/>
      <c r="T66" s="49"/>
      <c r="U66" s="85"/>
      <c r="V66" s="49"/>
      <c r="W66" s="85"/>
      <c r="X66" s="49"/>
      <c r="Y66" s="85"/>
      <c r="Z66" s="49"/>
      <c r="AA66" s="85"/>
      <c r="AB66" s="49"/>
      <c r="AC66" s="85"/>
      <c r="AD66" s="49"/>
      <c r="AE66" s="85"/>
      <c r="AF66" s="49"/>
      <c r="AG66" s="85"/>
      <c r="AH66" s="49"/>
      <c r="AI66" s="85"/>
      <c r="AJ66" s="49"/>
      <c r="AK66" s="85"/>
      <c r="AL66" s="49"/>
      <c r="AM66" s="85"/>
      <c r="AN66" s="49"/>
      <c r="AO66" s="85"/>
      <c r="AP66" s="49"/>
      <c r="AQ66" s="85"/>
      <c r="AR66" s="49"/>
      <c r="AS66" s="85"/>
      <c r="AT66" s="49"/>
      <c r="AU66" s="86"/>
    </row>
    <row r="67" spans="1:47" s="18" customFormat="1" ht="12.75" customHeight="1">
      <c r="A67" s="58" t="str">
        <f>Parameters!R66</f>
        <v>M71</v>
      </c>
      <c r="B67" s="29" t="str">
        <f>Parameters!Q66</f>
        <v>M71</v>
      </c>
      <c r="C67" s="15"/>
      <c r="D67" s="559" t="str">
        <f>Parameters!S66</f>
        <v>Architectural and engineering activities; technical testing and analysis</v>
      </c>
      <c r="E67" s="560"/>
      <c r="F67" s="49"/>
      <c r="G67" s="85"/>
      <c r="H67" s="49"/>
      <c r="I67" s="85"/>
      <c r="J67" s="49"/>
      <c r="K67" s="85"/>
      <c r="L67" s="49"/>
      <c r="M67" s="85"/>
      <c r="N67" s="49"/>
      <c r="O67" s="85"/>
      <c r="P67" s="49"/>
      <c r="Q67" s="85"/>
      <c r="R67" s="49"/>
      <c r="S67" s="85"/>
      <c r="T67" s="49"/>
      <c r="U67" s="85"/>
      <c r="V67" s="49"/>
      <c r="W67" s="85"/>
      <c r="X67" s="49"/>
      <c r="Y67" s="85"/>
      <c r="Z67" s="49"/>
      <c r="AA67" s="85"/>
      <c r="AB67" s="49"/>
      <c r="AC67" s="85"/>
      <c r="AD67" s="49"/>
      <c r="AE67" s="85"/>
      <c r="AF67" s="49"/>
      <c r="AG67" s="85"/>
      <c r="AH67" s="49"/>
      <c r="AI67" s="85"/>
      <c r="AJ67" s="49"/>
      <c r="AK67" s="85"/>
      <c r="AL67" s="49"/>
      <c r="AM67" s="85"/>
      <c r="AN67" s="49"/>
      <c r="AO67" s="85"/>
      <c r="AP67" s="49"/>
      <c r="AQ67" s="85"/>
      <c r="AR67" s="49"/>
      <c r="AS67" s="85"/>
      <c r="AT67" s="49"/>
      <c r="AU67" s="86"/>
    </row>
    <row r="68" spans="1:47" s="18" customFormat="1" ht="12.75" customHeight="1">
      <c r="A68" s="60" t="str">
        <f>Parameters!R67</f>
        <v>M72</v>
      </c>
      <c r="B68" s="31" t="str">
        <f>Parameters!Q67</f>
        <v>M72</v>
      </c>
      <c r="C68" s="24"/>
      <c r="D68" s="556" t="str">
        <f>Parameters!S67</f>
        <v>Scientific research and development</v>
      </c>
      <c r="E68" s="557"/>
      <c r="F68" s="66"/>
      <c r="G68" s="85"/>
      <c r="H68" s="66"/>
      <c r="I68" s="85"/>
      <c r="J68" s="66"/>
      <c r="K68" s="85"/>
      <c r="L68" s="66"/>
      <c r="M68" s="85"/>
      <c r="N68" s="66"/>
      <c r="O68" s="85"/>
      <c r="P68" s="66"/>
      <c r="Q68" s="85"/>
      <c r="R68" s="66"/>
      <c r="S68" s="85"/>
      <c r="T68" s="66"/>
      <c r="U68" s="85"/>
      <c r="V68" s="66"/>
      <c r="W68" s="85"/>
      <c r="X68" s="66"/>
      <c r="Y68" s="85"/>
      <c r="Z68" s="66"/>
      <c r="AA68" s="85"/>
      <c r="AB68" s="66"/>
      <c r="AC68" s="85"/>
      <c r="AD68" s="66"/>
      <c r="AE68" s="85"/>
      <c r="AF68" s="66"/>
      <c r="AG68" s="85"/>
      <c r="AH68" s="66"/>
      <c r="AI68" s="85"/>
      <c r="AJ68" s="66"/>
      <c r="AK68" s="85"/>
      <c r="AL68" s="66"/>
      <c r="AM68" s="85"/>
      <c r="AN68" s="66"/>
      <c r="AO68" s="85"/>
      <c r="AP68" s="66"/>
      <c r="AQ68" s="85"/>
      <c r="AR68" s="66"/>
      <c r="AS68" s="85"/>
      <c r="AT68" s="66"/>
      <c r="AU68" s="86"/>
    </row>
    <row r="69" spans="1:47" s="18" customFormat="1" ht="24" customHeight="1">
      <c r="A69" s="60" t="str">
        <f>Parameters!R68</f>
        <v>M73-M75</v>
      </c>
      <c r="B69" s="31" t="str">
        <f>Parameters!Q68</f>
        <v>M73-M75</v>
      </c>
      <c r="C69" s="24"/>
      <c r="D69" s="556" t="str">
        <f>Parameters!S68</f>
        <v>Advertising and market research; other professional, scientific and technical activities; veterinary activities</v>
      </c>
      <c r="E69" s="558"/>
      <c r="F69" s="66"/>
      <c r="G69" s="85"/>
      <c r="H69" s="66"/>
      <c r="I69" s="85"/>
      <c r="J69" s="66"/>
      <c r="K69" s="85"/>
      <c r="L69" s="66"/>
      <c r="M69" s="85"/>
      <c r="N69" s="66"/>
      <c r="O69" s="85"/>
      <c r="P69" s="66"/>
      <c r="Q69" s="85"/>
      <c r="R69" s="66"/>
      <c r="S69" s="85"/>
      <c r="T69" s="66"/>
      <c r="U69" s="85"/>
      <c r="V69" s="66"/>
      <c r="W69" s="85"/>
      <c r="X69" s="66"/>
      <c r="Y69" s="85"/>
      <c r="Z69" s="66"/>
      <c r="AA69" s="85"/>
      <c r="AB69" s="66"/>
      <c r="AC69" s="85"/>
      <c r="AD69" s="66"/>
      <c r="AE69" s="85"/>
      <c r="AF69" s="66"/>
      <c r="AG69" s="85"/>
      <c r="AH69" s="66"/>
      <c r="AI69" s="85"/>
      <c r="AJ69" s="66"/>
      <c r="AK69" s="85"/>
      <c r="AL69" s="66"/>
      <c r="AM69" s="85"/>
      <c r="AN69" s="66"/>
      <c r="AO69" s="85"/>
      <c r="AP69" s="66"/>
      <c r="AQ69" s="85"/>
      <c r="AR69" s="66"/>
      <c r="AS69" s="85"/>
      <c r="AT69" s="66"/>
      <c r="AU69" s="86"/>
    </row>
    <row r="70" spans="1:47" s="18" customFormat="1" ht="12.75" customHeight="1">
      <c r="A70" s="58" t="str">
        <f>Parameters!R69</f>
        <v>M73</v>
      </c>
      <c r="B70" s="29" t="str">
        <f>Parameters!Q69</f>
        <v>M73</v>
      </c>
      <c r="C70" s="15"/>
      <c r="D70" s="559" t="str">
        <f>Parameters!S69</f>
        <v>Advertising and market research</v>
      </c>
      <c r="E70" s="560"/>
      <c r="F70" s="49"/>
      <c r="G70" s="85"/>
      <c r="H70" s="49"/>
      <c r="I70" s="85"/>
      <c r="J70" s="49"/>
      <c r="K70" s="85"/>
      <c r="L70" s="49"/>
      <c r="M70" s="85"/>
      <c r="N70" s="49"/>
      <c r="O70" s="85"/>
      <c r="P70" s="49"/>
      <c r="Q70" s="85"/>
      <c r="R70" s="49"/>
      <c r="S70" s="85"/>
      <c r="T70" s="49"/>
      <c r="U70" s="85"/>
      <c r="V70" s="49"/>
      <c r="W70" s="85"/>
      <c r="X70" s="49"/>
      <c r="Y70" s="85"/>
      <c r="Z70" s="49"/>
      <c r="AA70" s="85"/>
      <c r="AB70" s="49"/>
      <c r="AC70" s="85"/>
      <c r="AD70" s="49"/>
      <c r="AE70" s="85"/>
      <c r="AF70" s="49"/>
      <c r="AG70" s="85"/>
      <c r="AH70" s="49"/>
      <c r="AI70" s="85"/>
      <c r="AJ70" s="49"/>
      <c r="AK70" s="85"/>
      <c r="AL70" s="49"/>
      <c r="AM70" s="85"/>
      <c r="AN70" s="49"/>
      <c r="AO70" s="85"/>
      <c r="AP70" s="49"/>
      <c r="AQ70" s="85"/>
      <c r="AR70" s="49"/>
      <c r="AS70" s="85"/>
      <c r="AT70" s="49"/>
      <c r="AU70" s="86"/>
    </row>
    <row r="71" spans="1:47" s="19" customFormat="1" ht="12.75" customHeight="1">
      <c r="A71" s="58" t="str">
        <f>Parameters!R70</f>
        <v>M74_M75</v>
      </c>
      <c r="B71" s="29" t="str">
        <f>Parameters!Q70</f>
        <v>M74_M75</v>
      </c>
      <c r="C71" s="15"/>
      <c r="D71" s="559" t="str">
        <f>Parameters!S70</f>
        <v>Other professional, scientific and technical activities; veterinary activities</v>
      </c>
      <c r="E71" s="560"/>
      <c r="F71" s="49"/>
      <c r="G71" s="85"/>
      <c r="H71" s="49"/>
      <c r="I71" s="85"/>
      <c r="J71" s="49"/>
      <c r="K71" s="85"/>
      <c r="L71" s="49"/>
      <c r="M71" s="85"/>
      <c r="N71" s="49"/>
      <c r="O71" s="85"/>
      <c r="P71" s="49"/>
      <c r="Q71" s="85"/>
      <c r="R71" s="49"/>
      <c r="S71" s="85"/>
      <c r="T71" s="49"/>
      <c r="U71" s="85"/>
      <c r="V71" s="49"/>
      <c r="W71" s="85"/>
      <c r="X71" s="49"/>
      <c r="Y71" s="85"/>
      <c r="Z71" s="49"/>
      <c r="AA71" s="85"/>
      <c r="AB71" s="49"/>
      <c r="AC71" s="85"/>
      <c r="AD71" s="49"/>
      <c r="AE71" s="85"/>
      <c r="AF71" s="49"/>
      <c r="AG71" s="85"/>
      <c r="AH71" s="49"/>
      <c r="AI71" s="85"/>
      <c r="AJ71" s="49"/>
      <c r="AK71" s="85"/>
      <c r="AL71" s="49"/>
      <c r="AM71" s="85"/>
      <c r="AN71" s="49"/>
      <c r="AO71" s="85"/>
      <c r="AP71" s="49"/>
      <c r="AQ71" s="85"/>
      <c r="AR71" s="49"/>
      <c r="AS71" s="85"/>
      <c r="AT71" s="49"/>
      <c r="AU71" s="86"/>
    </row>
    <row r="72" spans="1:47" s="19" customFormat="1" ht="12.75" customHeight="1">
      <c r="A72" s="59" t="str">
        <f>Parameters!R71</f>
        <v>N</v>
      </c>
      <c r="B72" s="30" t="str">
        <f>Parameters!Q71</f>
        <v>N</v>
      </c>
      <c r="C72" s="23"/>
      <c r="D72" s="551" t="str">
        <f>Parameters!S71</f>
        <v>Administrative and support service activities</v>
      </c>
      <c r="E72" s="553"/>
      <c r="F72" s="48"/>
      <c r="G72" s="85"/>
      <c r="H72" s="48"/>
      <c r="I72" s="85"/>
      <c r="J72" s="48"/>
      <c r="K72" s="85"/>
      <c r="L72" s="48"/>
      <c r="M72" s="85"/>
      <c r="N72" s="48"/>
      <c r="O72" s="85"/>
      <c r="P72" s="48"/>
      <c r="Q72" s="85"/>
      <c r="R72" s="48"/>
      <c r="S72" s="85"/>
      <c r="T72" s="48"/>
      <c r="U72" s="85"/>
      <c r="V72" s="48"/>
      <c r="W72" s="85"/>
      <c r="X72" s="48"/>
      <c r="Y72" s="85"/>
      <c r="Z72" s="48"/>
      <c r="AA72" s="85"/>
      <c r="AB72" s="48"/>
      <c r="AC72" s="85"/>
      <c r="AD72" s="48"/>
      <c r="AE72" s="85"/>
      <c r="AF72" s="48"/>
      <c r="AG72" s="85"/>
      <c r="AH72" s="48"/>
      <c r="AI72" s="85"/>
      <c r="AJ72" s="48"/>
      <c r="AK72" s="85"/>
      <c r="AL72" s="48"/>
      <c r="AM72" s="85"/>
      <c r="AN72" s="48"/>
      <c r="AO72" s="85"/>
      <c r="AP72" s="48"/>
      <c r="AQ72" s="85"/>
      <c r="AR72" s="48"/>
      <c r="AS72" s="85"/>
      <c r="AT72" s="48"/>
      <c r="AU72" s="86"/>
    </row>
    <row r="73" spans="1:47" s="19" customFormat="1" ht="12.75" customHeight="1">
      <c r="A73" s="58" t="str">
        <f>Parameters!R72</f>
        <v>N77</v>
      </c>
      <c r="B73" s="29" t="str">
        <f>Parameters!Q72</f>
        <v>N77</v>
      </c>
      <c r="C73" s="15"/>
      <c r="D73" s="559" t="str">
        <f>Parameters!S72</f>
        <v>Rental and leasing activities</v>
      </c>
      <c r="E73" s="560"/>
      <c r="F73" s="49"/>
      <c r="G73" s="85"/>
      <c r="H73" s="49"/>
      <c r="I73" s="85"/>
      <c r="J73" s="49"/>
      <c r="K73" s="85"/>
      <c r="L73" s="49"/>
      <c r="M73" s="85"/>
      <c r="N73" s="49"/>
      <c r="O73" s="85"/>
      <c r="P73" s="49"/>
      <c r="Q73" s="85"/>
      <c r="R73" s="49"/>
      <c r="S73" s="85"/>
      <c r="T73" s="49"/>
      <c r="U73" s="85"/>
      <c r="V73" s="49"/>
      <c r="W73" s="85"/>
      <c r="X73" s="49"/>
      <c r="Y73" s="85"/>
      <c r="Z73" s="49"/>
      <c r="AA73" s="85"/>
      <c r="AB73" s="49"/>
      <c r="AC73" s="85"/>
      <c r="AD73" s="49"/>
      <c r="AE73" s="85"/>
      <c r="AF73" s="49"/>
      <c r="AG73" s="85"/>
      <c r="AH73" s="49"/>
      <c r="AI73" s="85"/>
      <c r="AJ73" s="49"/>
      <c r="AK73" s="85"/>
      <c r="AL73" s="49"/>
      <c r="AM73" s="85"/>
      <c r="AN73" s="49"/>
      <c r="AO73" s="85"/>
      <c r="AP73" s="49"/>
      <c r="AQ73" s="85"/>
      <c r="AR73" s="49"/>
      <c r="AS73" s="85"/>
      <c r="AT73" s="49"/>
      <c r="AU73" s="86"/>
    </row>
    <row r="74" spans="1:47" s="19" customFormat="1" ht="12.75" customHeight="1">
      <c r="A74" s="58" t="str">
        <f>Parameters!R73</f>
        <v>N78</v>
      </c>
      <c r="B74" s="29" t="str">
        <f>Parameters!Q73</f>
        <v>N78</v>
      </c>
      <c r="C74" s="15"/>
      <c r="D74" s="559" t="str">
        <f>Parameters!S73</f>
        <v>Employment activities</v>
      </c>
      <c r="E74" s="560"/>
      <c r="F74" s="49"/>
      <c r="G74" s="85"/>
      <c r="H74" s="49"/>
      <c r="I74" s="85"/>
      <c r="J74" s="49"/>
      <c r="K74" s="85"/>
      <c r="L74" s="49"/>
      <c r="M74" s="85"/>
      <c r="N74" s="49"/>
      <c r="O74" s="85"/>
      <c r="P74" s="49"/>
      <c r="Q74" s="85"/>
      <c r="R74" s="49"/>
      <c r="S74" s="85"/>
      <c r="T74" s="49"/>
      <c r="U74" s="85"/>
      <c r="V74" s="49"/>
      <c r="W74" s="85"/>
      <c r="X74" s="49"/>
      <c r="Y74" s="85"/>
      <c r="Z74" s="49"/>
      <c r="AA74" s="85"/>
      <c r="AB74" s="49"/>
      <c r="AC74" s="85"/>
      <c r="AD74" s="49"/>
      <c r="AE74" s="85"/>
      <c r="AF74" s="49"/>
      <c r="AG74" s="85"/>
      <c r="AH74" s="49"/>
      <c r="AI74" s="85"/>
      <c r="AJ74" s="49"/>
      <c r="AK74" s="85"/>
      <c r="AL74" s="49"/>
      <c r="AM74" s="85"/>
      <c r="AN74" s="49"/>
      <c r="AO74" s="85"/>
      <c r="AP74" s="49"/>
      <c r="AQ74" s="85"/>
      <c r="AR74" s="49"/>
      <c r="AS74" s="85"/>
      <c r="AT74" s="49"/>
      <c r="AU74" s="86"/>
    </row>
    <row r="75" spans="1:47" s="19" customFormat="1" ht="12.75" customHeight="1">
      <c r="A75" s="58" t="str">
        <f>Parameters!R74</f>
        <v>N79</v>
      </c>
      <c r="B75" s="29" t="str">
        <f>Parameters!Q74</f>
        <v>N79</v>
      </c>
      <c r="C75" s="15"/>
      <c r="D75" s="559" t="str">
        <f>Parameters!S74</f>
        <v>Travel agency, tour operator reservation service and related activities</v>
      </c>
      <c r="E75" s="560"/>
      <c r="F75" s="49"/>
      <c r="G75" s="85"/>
      <c r="H75" s="49"/>
      <c r="I75" s="85"/>
      <c r="J75" s="49"/>
      <c r="K75" s="85"/>
      <c r="L75" s="49"/>
      <c r="M75" s="85"/>
      <c r="N75" s="49"/>
      <c r="O75" s="85"/>
      <c r="P75" s="49"/>
      <c r="Q75" s="85"/>
      <c r="R75" s="49"/>
      <c r="S75" s="85"/>
      <c r="T75" s="49"/>
      <c r="U75" s="85"/>
      <c r="V75" s="49"/>
      <c r="W75" s="85"/>
      <c r="X75" s="49"/>
      <c r="Y75" s="85"/>
      <c r="Z75" s="49"/>
      <c r="AA75" s="85"/>
      <c r="AB75" s="49"/>
      <c r="AC75" s="85"/>
      <c r="AD75" s="49"/>
      <c r="AE75" s="85"/>
      <c r="AF75" s="49"/>
      <c r="AG75" s="85"/>
      <c r="AH75" s="49"/>
      <c r="AI75" s="85"/>
      <c r="AJ75" s="49"/>
      <c r="AK75" s="85"/>
      <c r="AL75" s="49"/>
      <c r="AM75" s="85"/>
      <c r="AN75" s="49"/>
      <c r="AO75" s="85"/>
      <c r="AP75" s="49"/>
      <c r="AQ75" s="85"/>
      <c r="AR75" s="49"/>
      <c r="AS75" s="85"/>
      <c r="AT75" s="49"/>
      <c r="AU75" s="86"/>
    </row>
    <row r="76" spans="1:47" s="19" customFormat="1" ht="12.75">
      <c r="A76" s="58" t="str">
        <f>Parameters!R75</f>
        <v>N80-N82</v>
      </c>
      <c r="B76" s="29" t="str">
        <f>Parameters!Q75</f>
        <v>N80-N82</v>
      </c>
      <c r="C76" s="15"/>
      <c r="D76" s="559" t="str">
        <f>Parameters!S75</f>
        <v>Security and investigation, service and landscape, office administrative and support activities</v>
      </c>
      <c r="E76" s="580"/>
      <c r="F76" s="49"/>
      <c r="G76" s="85"/>
      <c r="H76" s="49"/>
      <c r="I76" s="85"/>
      <c r="J76" s="49"/>
      <c r="K76" s="85"/>
      <c r="L76" s="49"/>
      <c r="M76" s="85"/>
      <c r="N76" s="49"/>
      <c r="O76" s="85"/>
      <c r="P76" s="49"/>
      <c r="Q76" s="85"/>
      <c r="R76" s="49"/>
      <c r="S76" s="85"/>
      <c r="T76" s="49"/>
      <c r="U76" s="85"/>
      <c r="V76" s="49"/>
      <c r="W76" s="85"/>
      <c r="X76" s="49"/>
      <c r="Y76" s="85"/>
      <c r="Z76" s="49"/>
      <c r="AA76" s="85"/>
      <c r="AB76" s="49"/>
      <c r="AC76" s="85"/>
      <c r="AD76" s="49"/>
      <c r="AE76" s="85"/>
      <c r="AF76" s="49"/>
      <c r="AG76" s="85"/>
      <c r="AH76" s="49"/>
      <c r="AI76" s="85"/>
      <c r="AJ76" s="49"/>
      <c r="AK76" s="85"/>
      <c r="AL76" s="49"/>
      <c r="AM76" s="85"/>
      <c r="AN76" s="49"/>
      <c r="AO76" s="85"/>
      <c r="AP76" s="49"/>
      <c r="AQ76" s="85"/>
      <c r="AR76" s="49"/>
      <c r="AS76" s="85"/>
      <c r="AT76" s="49"/>
      <c r="AU76" s="86"/>
    </row>
    <row r="77" spans="1:47" s="19" customFormat="1" ht="12.75" customHeight="1">
      <c r="A77" s="59" t="str">
        <f>Parameters!R76</f>
        <v>O</v>
      </c>
      <c r="B77" s="30" t="str">
        <f>Parameters!Q76</f>
        <v>O</v>
      </c>
      <c r="C77" s="23"/>
      <c r="D77" s="551" t="str">
        <f>Parameters!S76</f>
        <v>Public administration and defence; compulsory social security</v>
      </c>
      <c r="E77" s="553"/>
      <c r="F77" s="48"/>
      <c r="G77" s="85"/>
      <c r="H77" s="48"/>
      <c r="I77" s="85"/>
      <c r="J77" s="48"/>
      <c r="K77" s="85"/>
      <c r="L77" s="48"/>
      <c r="M77" s="85"/>
      <c r="N77" s="48"/>
      <c r="O77" s="85"/>
      <c r="P77" s="48"/>
      <c r="Q77" s="85"/>
      <c r="R77" s="48"/>
      <c r="S77" s="85"/>
      <c r="T77" s="48"/>
      <c r="U77" s="85"/>
      <c r="V77" s="48"/>
      <c r="W77" s="85"/>
      <c r="X77" s="48"/>
      <c r="Y77" s="85"/>
      <c r="Z77" s="48"/>
      <c r="AA77" s="85"/>
      <c r="AB77" s="48"/>
      <c r="AC77" s="85"/>
      <c r="AD77" s="48"/>
      <c r="AE77" s="85"/>
      <c r="AF77" s="48"/>
      <c r="AG77" s="85"/>
      <c r="AH77" s="48"/>
      <c r="AI77" s="85"/>
      <c r="AJ77" s="48"/>
      <c r="AK77" s="85"/>
      <c r="AL77" s="48"/>
      <c r="AM77" s="85"/>
      <c r="AN77" s="48"/>
      <c r="AO77" s="85"/>
      <c r="AP77" s="48"/>
      <c r="AQ77" s="85"/>
      <c r="AR77" s="48"/>
      <c r="AS77" s="85"/>
      <c r="AT77" s="48"/>
      <c r="AU77" s="86"/>
    </row>
    <row r="78" spans="1:47" s="19" customFormat="1" ht="12.75" customHeight="1">
      <c r="A78" s="59" t="str">
        <f>Parameters!R77</f>
        <v>P</v>
      </c>
      <c r="B78" s="30" t="str">
        <f>Parameters!Q77</f>
        <v>P</v>
      </c>
      <c r="C78" s="23"/>
      <c r="D78" s="551" t="str">
        <f>Parameters!S77</f>
        <v>Education</v>
      </c>
      <c r="E78" s="553"/>
      <c r="F78" s="48"/>
      <c r="G78" s="85"/>
      <c r="H78" s="48"/>
      <c r="I78" s="85"/>
      <c r="J78" s="48"/>
      <c r="K78" s="85"/>
      <c r="L78" s="48"/>
      <c r="M78" s="85"/>
      <c r="N78" s="48"/>
      <c r="O78" s="85"/>
      <c r="P78" s="48"/>
      <c r="Q78" s="85"/>
      <c r="R78" s="48"/>
      <c r="S78" s="85"/>
      <c r="T78" s="48"/>
      <c r="U78" s="85"/>
      <c r="V78" s="48"/>
      <c r="W78" s="85"/>
      <c r="X78" s="48"/>
      <c r="Y78" s="85"/>
      <c r="Z78" s="48"/>
      <c r="AA78" s="85"/>
      <c r="AB78" s="48"/>
      <c r="AC78" s="85"/>
      <c r="AD78" s="48"/>
      <c r="AE78" s="85"/>
      <c r="AF78" s="48"/>
      <c r="AG78" s="85"/>
      <c r="AH78" s="48"/>
      <c r="AI78" s="85"/>
      <c r="AJ78" s="48"/>
      <c r="AK78" s="85"/>
      <c r="AL78" s="48"/>
      <c r="AM78" s="85"/>
      <c r="AN78" s="48"/>
      <c r="AO78" s="85"/>
      <c r="AP78" s="48"/>
      <c r="AQ78" s="85"/>
      <c r="AR78" s="48"/>
      <c r="AS78" s="85"/>
      <c r="AT78" s="48"/>
      <c r="AU78" s="86"/>
    </row>
    <row r="79" spans="1:47" s="19" customFormat="1" ht="12.75" customHeight="1">
      <c r="A79" s="59" t="str">
        <f>Parameters!R78</f>
        <v>Q</v>
      </c>
      <c r="B79" s="30" t="str">
        <f>Parameters!Q78</f>
        <v>Q</v>
      </c>
      <c r="C79" s="23"/>
      <c r="D79" s="551" t="str">
        <f>Parameters!S78</f>
        <v>Human health and social work activities</v>
      </c>
      <c r="E79" s="553"/>
      <c r="F79" s="48"/>
      <c r="G79" s="85"/>
      <c r="H79" s="48"/>
      <c r="I79" s="85"/>
      <c r="J79" s="48"/>
      <c r="K79" s="85"/>
      <c r="L79" s="48"/>
      <c r="M79" s="85"/>
      <c r="N79" s="48"/>
      <c r="O79" s="85"/>
      <c r="P79" s="48"/>
      <c r="Q79" s="85"/>
      <c r="R79" s="48"/>
      <c r="S79" s="85"/>
      <c r="T79" s="48"/>
      <c r="U79" s="85"/>
      <c r="V79" s="48"/>
      <c r="W79" s="85"/>
      <c r="X79" s="48"/>
      <c r="Y79" s="85"/>
      <c r="Z79" s="48"/>
      <c r="AA79" s="85"/>
      <c r="AB79" s="48"/>
      <c r="AC79" s="85"/>
      <c r="AD79" s="48"/>
      <c r="AE79" s="85"/>
      <c r="AF79" s="48"/>
      <c r="AG79" s="85"/>
      <c r="AH79" s="48"/>
      <c r="AI79" s="85"/>
      <c r="AJ79" s="48"/>
      <c r="AK79" s="85"/>
      <c r="AL79" s="48"/>
      <c r="AM79" s="85"/>
      <c r="AN79" s="48"/>
      <c r="AO79" s="85"/>
      <c r="AP79" s="48"/>
      <c r="AQ79" s="85"/>
      <c r="AR79" s="48"/>
      <c r="AS79" s="85"/>
      <c r="AT79" s="48"/>
      <c r="AU79" s="86"/>
    </row>
    <row r="80" spans="1:47" s="19" customFormat="1" ht="12.75" customHeight="1">
      <c r="A80" s="58" t="str">
        <f>Parameters!R79</f>
        <v>Q86</v>
      </c>
      <c r="B80" s="29" t="str">
        <f>Parameters!Q79</f>
        <v>Q86</v>
      </c>
      <c r="C80" s="15"/>
      <c r="D80" s="559" t="str">
        <f>Parameters!S79</f>
        <v>Human health activities</v>
      </c>
      <c r="E80" s="580"/>
      <c r="F80" s="49"/>
      <c r="G80" s="85"/>
      <c r="H80" s="49"/>
      <c r="I80" s="85"/>
      <c r="J80" s="49"/>
      <c r="K80" s="85"/>
      <c r="L80" s="49"/>
      <c r="M80" s="85"/>
      <c r="N80" s="49"/>
      <c r="O80" s="85"/>
      <c r="P80" s="49"/>
      <c r="Q80" s="85"/>
      <c r="R80" s="49"/>
      <c r="S80" s="85"/>
      <c r="T80" s="49"/>
      <c r="U80" s="85"/>
      <c r="V80" s="49"/>
      <c r="W80" s="85"/>
      <c r="X80" s="49"/>
      <c r="Y80" s="85"/>
      <c r="Z80" s="49"/>
      <c r="AA80" s="85"/>
      <c r="AB80" s="49"/>
      <c r="AC80" s="85"/>
      <c r="AD80" s="49"/>
      <c r="AE80" s="85"/>
      <c r="AF80" s="49"/>
      <c r="AG80" s="85"/>
      <c r="AH80" s="49"/>
      <c r="AI80" s="85"/>
      <c r="AJ80" s="49"/>
      <c r="AK80" s="85"/>
      <c r="AL80" s="49"/>
      <c r="AM80" s="85"/>
      <c r="AN80" s="49"/>
      <c r="AO80" s="85"/>
      <c r="AP80" s="49"/>
      <c r="AQ80" s="85"/>
      <c r="AR80" s="49"/>
      <c r="AS80" s="85"/>
      <c r="AT80" s="49"/>
      <c r="AU80" s="86"/>
    </row>
    <row r="81" spans="1:47" s="19" customFormat="1" ht="12.75" customHeight="1">
      <c r="A81" s="58" t="str">
        <f>Parameters!R80</f>
        <v>Q87_Q88</v>
      </c>
      <c r="B81" s="29" t="str">
        <f>Parameters!Q80</f>
        <v>Q87_Q88</v>
      </c>
      <c r="C81" s="15"/>
      <c r="D81" s="559" t="str">
        <f>Parameters!S80</f>
        <v>Residential care activities and social work activities without accommodation</v>
      </c>
      <c r="E81" s="580"/>
      <c r="F81" s="49"/>
      <c r="G81" s="85"/>
      <c r="H81" s="49"/>
      <c r="I81" s="85"/>
      <c r="J81" s="49"/>
      <c r="K81" s="85"/>
      <c r="L81" s="49"/>
      <c r="M81" s="85"/>
      <c r="N81" s="49"/>
      <c r="O81" s="85"/>
      <c r="P81" s="49"/>
      <c r="Q81" s="85"/>
      <c r="R81" s="49"/>
      <c r="S81" s="85"/>
      <c r="T81" s="49"/>
      <c r="U81" s="85"/>
      <c r="V81" s="49"/>
      <c r="W81" s="85"/>
      <c r="X81" s="49"/>
      <c r="Y81" s="85"/>
      <c r="Z81" s="49"/>
      <c r="AA81" s="85"/>
      <c r="AB81" s="49"/>
      <c r="AC81" s="85"/>
      <c r="AD81" s="49"/>
      <c r="AE81" s="85"/>
      <c r="AF81" s="49"/>
      <c r="AG81" s="85"/>
      <c r="AH81" s="49"/>
      <c r="AI81" s="85"/>
      <c r="AJ81" s="49"/>
      <c r="AK81" s="85"/>
      <c r="AL81" s="49"/>
      <c r="AM81" s="85"/>
      <c r="AN81" s="49"/>
      <c r="AO81" s="85"/>
      <c r="AP81" s="49"/>
      <c r="AQ81" s="85"/>
      <c r="AR81" s="49"/>
      <c r="AS81" s="85"/>
      <c r="AT81" s="49"/>
      <c r="AU81" s="86"/>
    </row>
    <row r="82" spans="1:47" s="19" customFormat="1" ht="12.75" customHeight="1">
      <c r="A82" s="59" t="str">
        <f>Parameters!R81</f>
        <v>R</v>
      </c>
      <c r="B82" s="30" t="str">
        <f>Parameters!Q81</f>
        <v>R</v>
      </c>
      <c r="C82" s="23"/>
      <c r="D82" s="551" t="str">
        <f>Parameters!S81</f>
        <v>Arts, entertainment and recreation</v>
      </c>
      <c r="E82" s="553"/>
      <c r="F82" s="48"/>
      <c r="G82" s="85"/>
      <c r="H82" s="48"/>
      <c r="I82" s="85"/>
      <c r="J82" s="48"/>
      <c r="K82" s="85"/>
      <c r="L82" s="48"/>
      <c r="M82" s="85"/>
      <c r="N82" s="48"/>
      <c r="O82" s="85"/>
      <c r="P82" s="48"/>
      <c r="Q82" s="85"/>
      <c r="R82" s="48"/>
      <c r="S82" s="85"/>
      <c r="T82" s="48"/>
      <c r="U82" s="85"/>
      <c r="V82" s="48"/>
      <c r="W82" s="85"/>
      <c r="X82" s="48"/>
      <c r="Y82" s="85"/>
      <c r="Z82" s="48"/>
      <c r="AA82" s="85"/>
      <c r="AB82" s="48"/>
      <c r="AC82" s="85"/>
      <c r="AD82" s="48"/>
      <c r="AE82" s="85"/>
      <c r="AF82" s="48"/>
      <c r="AG82" s="85"/>
      <c r="AH82" s="48"/>
      <c r="AI82" s="85"/>
      <c r="AJ82" s="48"/>
      <c r="AK82" s="85"/>
      <c r="AL82" s="48"/>
      <c r="AM82" s="85"/>
      <c r="AN82" s="48"/>
      <c r="AO82" s="85"/>
      <c r="AP82" s="48"/>
      <c r="AQ82" s="85"/>
      <c r="AR82" s="48"/>
      <c r="AS82" s="85"/>
      <c r="AT82" s="48"/>
      <c r="AU82" s="86"/>
    </row>
    <row r="83" spans="1:47" s="19" customFormat="1" ht="25.5" customHeight="1">
      <c r="A83" s="58" t="str">
        <f>Parameters!R82</f>
        <v>R90-R92</v>
      </c>
      <c r="B83" s="29" t="str">
        <f>Parameters!Q82</f>
        <v>R90-R92</v>
      </c>
      <c r="C83" s="15"/>
      <c r="D83" s="559" t="str">
        <f>Parameters!S82</f>
        <v>Creative, arts and entertainment activities; libraries, archives, museums and other cultural activities; gambling and betting activities</v>
      </c>
      <c r="E83" s="580"/>
      <c r="F83" s="49"/>
      <c r="G83" s="85"/>
      <c r="H83" s="49"/>
      <c r="I83" s="85"/>
      <c r="J83" s="49"/>
      <c r="K83" s="85"/>
      <c r="L83" s="49"/>
      <c r="M83" s="85"/>
      <c r="N83" s="49"/>
      <c r="O83" s="85"/>
      <c r="P83" s="49"/>
      <c r="Q83" s="85"/>
      <c r="R83" s="49"/>
      <c r="S83" s="85"/>
      <c r="T83" s="49"/>
      <c r="U83" s="85"/>
      <c r="V83" s="49"/>
      <c r="W83" s="85"/>
      <c r="X83" s="49"/>
      <c r="Y83" s="85"/>
      <c r="Z83" s="49"/>
      <c r="AA83" s="85"/>
      <c r="AB83" s="49"/>
      <c r="AC83" s="85"/>
      <c r="AD83" s="49"/>
      <c r="AE83" s="85"/>
      <c r="AF83" s="49"/>
      <c r="AG83" s="85"/>
      <c r="AH83" s="49"/>
      <c r="AI83" s="85"/>
      <c r="AJ83" s="49"/>
      <c r="AK83" s="85"/>
      <c r="AL83" s="49"/>
      <c r="AM83" s="85"/>
      <c r="AN83" s="49"/>
      <c r="AO83" s="85"/>
      <c r="AP83" s="49"/>
      <c r="AQ83" s="85"/>
      <c r="AR83" s="49"/>
      <c r="AS83" s="85"/>
      <c r="AT83" s="49"/>
      <c r="AU83" s="86"/>
    </row>
    <row r="84" spans="1:47" s="19" customFormat="1" ht="12.75" customHeight="1">
      <c r="A84" s="58" t="str">
        <f>Parameters!R83</f>
        <v>R93</v>
      </c>
      <c r="B84" s="29" t="str">
        <f>Parameters!Q83</f>
        <v>R93</v>
      </c>
      <c r="C84" s="15"/>
      <c r="D84" s="559" t="str">
        <f>Parameters!S83</f>
        <v>Sports activities and amusement and recreation activities</v>
      </c>
      <c r="E84" s="580"/>
      <c r="F84" s="49"/>
      <c r="G84" s="85"/>
      <c r="H84" s="49"/>
      <c r="I84" s="85"/>
      <c r="J84" s="49"/>
      <c r="K84" s="85"/>
      <c r="L84" s="49"/>
      <c r="M84" s="85"/>
      <c r="N84" s="49"/>
      <c r="O84" s="85"/>
      <c r="P84" s="49"/>
      <c r="Q84" s="85"/>
      <c r="R84" s="49"/>
      <c r="S84" s="85"/>
      <c r="T84" s="49"/>
      <c r="U84" s="85"/>
      <c r="V84" s="49"/>
      <c r="W84" s="85"/>
      <c r="X84" s="49"/>
      <c r="Y84" s="85"/>
      <c r="Z84" s="49"/>
      <c r="AA84" s="85"/>
      <c r="AB84" s="49"/>
      <c r="AC84" s="85"/>
      <c r="AD84" s="49"/>
      <c r="AE84" s="85"/>
      <c r="AF84" s="49"/>
      <c r="AG84" s="85"/>
      <c r="AH84" s="49"/>
      <c r="AI84" s="85"/>
      <c r="AJ84" s="49"/>
      <c r="AK84" s="85"/>
      <c r="AL84" s="49"/>
      <c r="AM84" s="85"/>
      <c r="AN84" s="49"/>
      <c r="AO84" s="85"/>
      <c r="AP84" s="49"/>
      <c r="AQ84" s="85"/>
      <c r="AR84" s="49"/>
      <c r="AS84" s="85"/>
      <c r="AT84" s="49"/>
      <c r="AU84" s="86"/>
    </row>
    <row r="85" spans="1:47" s="19" customFormat="1" ht="12.75" customHeight="1">
      <c r="A85" s="59" t="str">
        <f>Parameters!R84</f>
        <v>S</v>
      </c>
      <c r="B85" s="30" t="str">
        <f>Parameters!Q84</f>
        <v>S</v>
      </c>
      <c r="C85" s="23"/>
      <c r="D85" s="551" t="str">
        <f>Parameters!S84</f>
        <v>Other service activities</v>
      </c>
      <c r="E85" s="553"/>
      <c r="F85" s="48"/>
      <c r="G85" s="85"/>
      <c r="H85" s="48"/>
      <c r="I85" s="85"/>
      <c r="J85" s="48"/>
      <c r="K85" s="85"/>
      <c r="L85" s="48"/>
      <c r="M85" s="85"/>
      <c r="N85" s="48"/>
      <c r="O85" s="85"/>
      <c r="P85" s="48"/>
      <c r="Q85" s="85"/>
      <c r="R85" s="48"/>
      <c r="S85" s="85"/>
      <c r="T85" s="48"/>
      <c r="U85" s="85"/>
      <c r="V85" s="48"/>
      <c r="W85" s="85"/>
      <c r="X85" s="48"/>
      <c r="Y85" s="85"/>
      <c r="Z85" s="48"/>
      <c r="AA85" s="85"/>
      <c r="AB85" s="48"/>
      <c r="AC85" s="85"/>
      <c r="AD85" s="48"/>
      <c r="AE85" s="85"/>
      <c r="AF85" s="48"/>
      <c r="AG85" s="85"/>
      <c r="AH85" s="48"/>
      <c r="AI85" s="85"/>
      <c r="AJ85" s="48"/>
      <c r="AK85" s="85"/>
      <c r="AL85" s="48"/>
      <c r="AM85" s="85"/>
      <c r="AN85" s="48"/>
      <c r="AO85" s="85"/>
      <c r="AP85" s="48"/>
      <c r="AQ85" s="85"/>
      <c r="AR85" s="48"/>
      <c r="AS85" s="85"/>
      <c r="AT85" s="48"/>
      <c r="AU85" s="86"/>
    </row>
    <row r="86" spans="1:47" s="18" customFormat="1" ht="12.75" customHeight="1">
      <c r="A86" s="58" t="str">
        <f>Parameters!R85</f>
        <v>S94</v>
      </c>
      <c r="B86" s="29" t="str">
        <f>Parameters!Q85</f>
        <v>S94</v>
      </c>
      <c r="C86" s="15"/>
      <c r="D86" s="559" t="str">
        <f>Parameters!S85</f>
        <v>Activities of membership organisations</v>
      </c>
      <c r="E86" s="560"/>
      <c r="F86" s="49"/>
      <c r="G86" s="85"/>
      <c r="H86" s="49"/>
      <c r="I86" s="85"/>
      <c r="J86" s="49"/>
      <c r="K86" s="85"/>
      <c r="L86" s="49"/>
      <c r="M86" s="85"/>
      <c r="N86" s="49"/>
      <c r="O86" s="85"/>
      <c r="P86" s="49"/>
      <c r="Q86" s="85"/>
      <c r="R86" s="49"/>
      <c r="S86" s="85"/>
      <c r="T86" s="49"/>
      <c r="U86" s="85"/>
      <c r="V86" s="49"/>
      <c r="W86" s="85"/>
      <c r="X86" s="49"/>
      <c r="Y86" s="85"/>
      <c r="Z86" s="49"/>
      <c r="AA86" s="85"/>
      <c r="AB86" s="49"/>
      <c r="AC86" s="85"/>
      <c r="AD86" s="49"/>
      <c r="AE86" s="85"/>
      <c r="AF86" s="49"/>
      <c r="AG86" s="85"/>
      <c r="AH86" s="49"/>
      <c r="AI86" s="85"/>
      <c r="AJ86" s="49"/>
      <c r="AK86" s="85"/>
      <c r="AL86" s="49"/>
      <c r="AM86" s="85"/>
      <c r="AN86" s="49"/>
      <c r="AO86" s="85"/>
      <c r="AP86" s="49"/>
      <c r="AQ86" s="85"/>
      <c r="AR86" s="49"/>
      <c r="AS86" s="85"/>
      <c r="AT86" s="49"/>
      <c r="AU86" s="86"/>
    </row>
    <row r="87" spans="1:47" s="18" customFormat="1" ht="12.75" customHeight="1">
      <c r="A87" s="58" t="str">
        <f>Parameters!R86</f>
        <v>S95</v>
      </c>
      <c r="B87" s="29" t="str">
        <f>Parameters!Q86</f>
        <v>S95</v>
      </c>
      <c r="C87" s="15"/>
      <c r="D87" s="559" t="str">
        <f>Parameters!S86</f>
        <v>Repair of computers and personal and household goods</v>
      </c>
      <c r="E87" s="580"/>
      <c r="F87" s="49"/>
      <c r="G87" s="85"/>
      <c r="H87" s="49"/>
      <c r="I87" s="85"/>
      <c r="J87" s="49"/>
      <c r="K87" s="85"/>
      <c r="L87" s="49"/>
      <c r="M87" s="85"/>
      <c r="N87" s="49"/>
      <c r="O87" s="85"/>
      <c r="P87" s="49"/>
      <c r="Q87" s="85"/>
      <c r="R87" s="49"/>
      <c r="S87" s="85"/>
      <c r="T87" s="49"/>
      <c r="U87" s="85"/>
      <c r="V87" s="49"/>
      <c r="W87" s="85"/>
      <c r="X87" s="49"/>
      <c r="Y87" s="85"/>
      <c r="Z87" s="49"/>
      <c r="AA87" s="85"/>
      <c r="AB87" s="49"/>
      <c r="AC87" s="85"/>
      <c r="AD87" s="49"/>
      <c r="AE87" s="85"/>
      <c r="AF87" s="49"/>
      <c r="AG87" s="85"/>
      <c r="AH87" s="49"/>
      <c r="AI87" s="85"/>
      <c r="AJ87" s="49"/>
      <c r="AK87" s="85"/>
      <c r="AL87" s="49"/>
      <c r="AM87" s="85"/>
      <c r="AN87" s="49"/>
      <c r="AO87" s="85"/>
      <c r="AP87" s="49"/>
      <c r="AQ87" s="85"/>
      <c r="AR87" s="49"/>
      <c r="AS87" s="85"/>
      <c r="AT87" s="49"/>
      <c r="AU87" s="86"/>
    </row>
    <row r="88" spans="1:47" s="18" customFormat="1" ht="12.75" customHeight="1">
      <c r="A88" s="58" t="str">
        <f>Parameters!R87</f>
        <v>S96</v>
      </c>
      <c r="B88" s="29" t="str">
        <f>Parameters!Q87</f>
        <v>S96</v>
      </c>
      <c r="C88" s="15"/>
      <c r="D88" s="559" t="str">
        <f>Parameters!S87</f>
        <v>Other personal service activities</v>
      </c>
      <c r="E88" s="580"/>
      <c r="F88" s="49"/>
      <c r="G88" s="85"/>
      <c r="H88" s="49"/>
      <c r="I88" s="85"/>
      <c r="J88" s="49"/>
      <c r="K88" s="85"/>
      <c r="L88" s="49"/>
      <c r="M88" s="85"/>
      <c r="N88" s="49"/>
      <c r="O88" s="85"/>
      <c r="P88" s="49"/>
      <c r="Q88" s="85"/>
      <c r="R88" s="49"/>
      <c r="S88" s="85"/>
      <c r="T88" s="49"/>
      <c r="U88" s="85"/>
      <c r="V88" s="49"/>
      <c r="W88" s="85"/>
      <c r="X88" s="49"/>
      <c r="Y88" s="85"/>
      <c r="Z88" s="49"/>
      <c r="AA88" s="85"/>
      <c r="AB88" s="49"/>
      <c r="AC88" s="85"/>
      <c r="AD88" s="49"/>
      <c r="AE88" s="85"/>
      <c r="AF88" s="49"/>
      <c r="AG88" s="85"/>
      <c r="AH88" s="49"/>
      <c r="AI88" s="85"/>
      <c r="AJ88" s="49"/>
      <c r="AK88" s="85"/>
      <c r="AL88" s="49"/>
      <c r="AM88" s="85"/>
      <c r="AN88" s="49"/>
      <c r="AO88" s="85"/>
      <c r="AP88" s="49"/>
      <c r="AQ88" s="85"/>
      <c r="AR88" s="49"/>
      <c r="AS88" s="85"/>
      <c r="AT88" s="49"/>
      <c r="AU88" s="86"/>
    </row>
    <row r="89" spans="1:47" s="18" customFormat="1" ht="30.75" customHeight="1">
      <c r="A89" s="59" t="str">
        <f>Parameters!R88</f>
        <v>T</v>
      </c>
      <c r="B89" s="30" t="str">
        <f>Parameters!Q88</f>
        <v>T</v>
      </c>
      <c r="C89" s="23"/>
      <c r="D89" s="551" t="str">
        <f>Parameters!S88</f>
        <v>Activities of households as employers; undifferentiated goods- and services-producing activities of households for own use</v>
      </c>
      <c r="E89" s="553"/>
      <c r="F89" s="73"/>
      <c r="G89" s="85"/>
      <c r="H89" s="73"/>
      <c r="I89" s="85"/>
      <c r="J89" s="73"/>
      <c r="K89" s="85"/>
      <c r="L89" s="73"/>
      <c r="M89" s="85"/>
      <c r="N89" s="73"/>
      <c r="O89" s="85"/>
      <c r="P89" s="73"/>
      <c r="Q89" s="85"/>
      <c r="R89" s="73"/>
      <c r="S89" s="85"/>
      <c r="T89" s="73"/>
      <c r="U89" s="85"/>
      <c r="V89" s="73"/>
      <c r="W89" s="85"/>
      <c r="X89" s="73"/>
      <c r="Y89" s="85"/>
      <c r="Z89" s="73"/>
      <c r="AA89" s="85"/>
      <c r="AB89" s="73"/>
      <c r="AC89" s="85"/>
      <c r="AD89" s="73"/>
      <c r="AE89" s="85"/>
      <c r="AF89" s="73"/>
      <c r="AG89" s="85"/>
      <c r="AH89" s="73"/>
      <c r="AI89" s="85"/>
      <c r="AJ89" s="73"/>
      <c r="AK89" s="85"/>
      <c r="AL89" s="73"/>
      <c r="AM89" s="85"/>
      <c r="AN89" s="73"/>
      <c r="AO89" s="85"/>
      <c r="AP89" s="73"/>
      <c r="AQ89" s="85"/>
      <c r="AR89" s="73"/>
      <c r="AS89" s="85"/>
      <c r="AT89" s="48"/>
      <c r="AU89" s="86"/>
    </row>
    <row r="90" spans="1:47" s="18" customFormat="1" ht="17.25" customHeight="1" thickBot="1">
      <c r="A90" s="59" t="str">
        <f>Parameters!R89</f>
        <v>U</v>
      </c>
      <c r="B90" s="32" t="str">
        <f>Parameters!Q89</f>
        <v>U</v>
      </c>
      <c r="C90" s="33"/>
      <c r="D90" s="595" t="str">
        <f>Parameters!S89</f>
        <v>Activities of extraterritorial organisations and bodies</v>
      </c>
      <c r="E90" s="596"/>
      <c r="F90" s="48"/>
      <c r="G90" s="85"/>
      <c r="H90" s="48"/>
      <c r="I90" s="85"/>
      <c r="J90" s="48"/>
      <c r="K90" s="85"/>
      <c r="L90" s="48"/>
      <c r="M90" s="85"/>
      <c r="N90" s="48"/>
      <c r="O90" s="85"/>
      <c r="P90" s="48"/>
      <c r="Q90" s="85"/>
      <c r="R90" s="48"/>
      <c r="S90" s="85"/>
      <c r="T90" s="48"/>
      <c r="U90" s="85"/>
      <c r="V90" s="48"/>
      <c r="W90" s="85"/>
      <c r="X90" s="48"/>
      <c r="Y90" s="85"/>
      <c r="Z90" s="48"/>
      <c r="AA90" s="85"/>
      <c r="AB90" s="48"/>
      <c r="AC90" s="85"/>
      <c r="AD90" s="48"/>
      <c r="AE90" s="85"/>
      <c r="AF90" s="48"/>
      <c r="AG90" s="85"/>
      <c r="AH90" s="48"/>
      <c r="AI90" s="85"/>
      <c r="AJ90" s="48"/>
      <c r="AK90" s="85"/>
      <c r="AL90" s="48"/>
      <c r="AM90" s="85"/>
      <c r="AN90" s="48"/>
      <c r="AO90" s="85"/>
      <c r="AP90" s="48"/>
      <c r="AQ90" s="85"/>
      <c r="AR90" s="48"/>
      <c r="AS90" s="85"/>
      <c r="AT90" s="48"/>
      <c r="AU90" s="86"/>
    </row>
    <row r="91" spans="1:47" ht="45" customHeight="1">
      <c r="A91" s="68" t="str">
        <f>Parameters!R90</f>
        <v>HH</v>
      </c>
      <c r="B91" s="588" t="s">
        <v>297</v>
      </c>
      <c r="C91" s="597"/>
      <c r="D91" s="597"/>
      <c r="E91" s="597"/>
      <c r="F91" s="74"/>
      <c r="G91" s="80"/>
      <c r="H91" s="74"/>
      <c r="I91" s="80"/>
      <c r="J91" s="74"/>
      <c r="K91" s="81"/>
      <c r="L91" s="74"/>
      <c r="M91" s="81"/>
      <c r="N91" s="74"/>
      <c r="O91" s="81"/>
      <c r="P91" s="74"/>
      <c r="Q91" s="81"/>
      <c r="R91" s="74"/>
      <c r="S91" s="81"/>
      <c r="T91" s="74"/>
      <c r="U91" s="80"/>
      <c r="V91" s="74"/>
      <c r="W91" s="80"/>
      <c r="X91" s="74"/>
      <c r="Y91" s="80"/>
      <c r="Z91" s="74"/>
      <c r="AA91" s="80"/>
      <c r="AB91" s="74"/>
      <c r="AC91" s="80"/>
      <c r="AD91" s="74"/>
      <c r="AE91" s="80"/>
      <c r="AF91" s="74"/>
      <c r="AG91" s="80"/>
      <c r="AH91" s="74"/>
      <c r="AI91" s="80"/>
      <c r="AJ91" s="74"/>
      <c r="AK91" s="80"/>
      <c r="AL91" s="74"/>
      <c r="AM91" s="80"/>
      <c r="AN91" s="74"/>
      <c r="AO91" s="80"/>
      <c r="AP91" s="74"/>
      <c r="AQ91" s="80"/>
      <c r="AR91" s="74"/>
      <c r="AS91" s="80"/>
      <c r="AT91" s="77"/>
      <c r="AU91" s="87"/>
    </row>
    <row r="92" spans="1:47" ht="12.75">
      <c r="A92" s="68" t="str">
        <f>Parameters!R91</f>
        <v>HH_TRA</v>
      </c>
      <c r="B92" s="4"/>
      <c r="C92" s="2"/>
      <c r="D92" s="583" t="s">
        <v>126</v>
      </c>
      <c r="E92" s="584"/>
      <c r="F92" s="75"/>
      <c r="G92" s="85"/>
      <c r="H92" s="75"/>
      <c r="I92" s="85"/>
      <c r="J92" s="75"/>
      <c r="K92" s="85"/>
      <c r="L92" s="75"/>
      <c r="M92" s="85"/>
      <c r="N92" s="75"/>
      <c r="O92" s="85"/>
      <c r="P92" s="75"/>
      <c r="Q92" s="85"/>
      <c r="R92" s="75"/>
      <c r="S92" s="85"/>
      <c r="T92" s="75"/>
      <c r="U92" s="85"/>
      <c r="V92" s="75"/>
      <c r="W92" s="85"/>
      <c r="X92" s="75"/>
      <c r="Y92" s="85"/>
      <c r="Z92" s="75"/>
      <c r="AA92" s="85"/>
      <c r="AB92" s="75"/>
      <c r="AC92" s="85"/>
      <c r="AD92" s="75"/>
      <c r="AE92" s="85"/>
      <c r="AF92" s="75"/>
      <c r="AG92" s="85"/>
      <c r="AH92" s="75"/>
      <c r="AI92" s="85"/>
      <c r="AJ92" s="75"/>
      <c r="AK92" s="85"/>
      <c r="AL92" s="75"/>
      <c r="AM92" s="85"/>
      <c r="AN92" s="75"/>
      <c r="AO92" s="85"/>
      <c r="AP92" s="75"/>
      <c r="AQ92" s="85"/>
      <c r="AR92" s="75"/>
      <c r="AS92" s="85"/>
      <c r="AT92" s="78"/>
      <c r="AU92" s="86"/>
    </row>
    <row r="93" spans="1:47" ht="12.75">
      <c r="A93" s="62" t="str">
        <f>Parameters!R92</f>
        <v>HH_HEAT</v>
      </c>
      <c r="B93" s="4"/>
      <c r="C93" s="2"/>
      <c r="D93" s="585" t="s">
        <v>392</v>
      </c>
      <c r="E93" s="584"/>
      <c r="F93" s="75"/>
      <c r="G93" s="85"/>
      <c r="H93" s="75"/>
      <c r="I93" s="85"/>
      <c r="J93" s="75"/>
      <c r="K93" s="85"/>
      <c r="L93" s="75"/>
      <c r="M93" s="85"/>
      <c r="N93" s="75"/>
      <c r="O93" s="85"/>
      <c r="P93" s="75"/>
      <c r="Q93" s="85"/>
      <c r="R93" s="75"/>
      <c r="S93" s="85"/>
      <c r="T93" s="75"/>
      <c r="U93" s="85"/>
      <c r="V93" s="75"/>
      <c r="W93" s="85"/>
      <c r="X93" s="75"/>
      <c r="Y93" s="85"/>
      <c r="Z93" s="75"/>
      <c r="AA93" s="85"/>
      <c r="AB93" s="75"/>
      <c r="AC93" s="85"/>
      <c r="AD93" s="75"/>
      <c r="AE93" s="85"/>
      <c r="AF93" s="75"/>
      <c r="AG93" s="85"/>
      <c r="AH93" s="75"/>
      <c r="AI93" s="85"/>
      <c r="AJ93" s="75"/>
      <c r="AK93" s="85"/>
      <c r="AL93" s="75"/>
      <c r="AM93" s="85"/>
      <c r="AN93" s="75"/>
      <c r="AO93" s="85"/>
      <c r="AP93" s="75"/>
      <c r="AQ93" s="85"/>
      <c r="AR93" s="75"/>
      <c r="AS93" s="85"/>
      <c r="AT93" s="78"/>
      <c r="AU93" s="86"/>
    </row>
    <row r="94" spans="1:47" ht="15" customHeight="1" thickBot="1">
      <c r="A94" s="62" t="str">
        <f>Parameters!R93</f>
        <v>HH_OTH</v>
      </c>
      <c r="B94" s="5"/>
      <c r="C94" s="3"/>
      <c r="D94" s="586" t="s">
        <v>127</v>
      </c>
      <c r="E94" s="587"/>
      <c r="F94" s="76"/>
      <c r="G94" s="88"/>
      <c r="H94" s="76"/>
      <c r="I94" s="88"/>
      <c r="J94" s="76"/>
      <c r="K94" s="85"/>
      <c r="L94" s="76"/>
      <c r="M94" s="85"/>
      <c r="N94" s="76"/>
      <c r="O94" s="85"/>
      <c r="P94" s="76"/>
      <c r="Q94" s="85"/>
      <c r="R94" s="76"/>
      <c r="S94" s="85"/>
      <c r="T94" s="76"/>
      <c r="U94" s="88"/>
      <c r="V94" s="76"/>
      <c r="W94" s="88"/>
      <c r="X94" s="76"/>
      <c r="Y94" s="88"/>
      <c r="Z94" s="76"/>
      <c r="AA94" s="88"/>
      <c r="AB94" s="76"/>
      <c r="AC94" s="88"/>
      <c r="AD94" s="76"/>
      <c r="AE94" s="88"/>
      <c r="AF94" s="76"/>
      <c r="AG94" s="88"/>
      <c r="AH94" s="76"/>
      <c r="AI94" s="88"/>
      <c r="AJ94" s="76"/>
      <c r="AK94" s="88"/>
      <c r="AL94" s="76"/>
      <c r="AM94" s="88"/>
      <c r="AN94" s="76"/>
      <c r="AO94" s="88"/>
      <c r="AP94" s="76"/>
      <c r="AQ94" s="88"/>
      <c r="AR94" s="76"/>
      <c r="AS94" s="88"/>
      <c r="AT94" s="79"/>
      <c r="AU94" s="89"/>
    </row>
    <row r="95" spans="1:47" ht="55.5" customHeight="1">
      <c r="A95" s="62" t="str">
        <f>Parameters!R94</f>
        <v>TOT_NACE_HH</v>
      </c>
      <c r="B95" s="588" t="s">
        <v>74</v>
      </c>
      <c r="C95" s="589"/>
      <c r="D95" s="589"/>
      <c r="E95" s="590"/>
      <c r="F95" s="75"/>
      <c r="G95" s="85"/>
      <c r="H95" s="75"/>
      <c r="I95" s="85"/>
      <c r="J95" s="75"/>
      <c r="K95" s="81"/>
      <c r="L95" s="75"/>
      <c r="M95" s="81"/>
      <c r="N95" s="75"/>
      <c r="O95" s="81"/>
      <c r="P95" s="75"/>
      <c r="Q95" s="81"/>
      <c r="R95" s="75"/>
      <c r="S95" s="81"/>
      <c r="T95" s="75"/>
      <c r="U95" s="85"/>
      <c r="V95" s="75"/>
      <c r="W95" s="85"/>
      <c r="X95" s="75"/>
      <c r="Y95" s="85"/>
      <c r="Z95" s="75"/>
      <c r="AA95" s="85"/>
      <c r="AB95" s="75"/>
      <c r="AC95" s="85"/>
      <c r="AD95" s="75"/>
      <c r="AE95" s="85"/>
      <c r="AF95" s="75"/>
      <c r="AG95" s="85"/>
      <c r="AH95" s="75"/>
      <c r="AI95" s="85"/>
      <c r="AJ95" s="75"/>
      <c r="AK95" s="85"/>
      <c r="AL95" s="75"/>
      <c r="AM95" s="85"/>
      <c r="AN95" s="75"/>
      <c r="AO95" s="85"/>
      <c r="AP95" s="75"/>
      <c r="AQ95" s="85"/>
      <c r="AR95" s="75"/>
      <c r="AS95" s="85"/>
      <c r="AT95" s="78"/>
      <c r="AU95" s="86"/>
    </row>
    <row r="96" spans="1:47" ht="17.25" customHeight="1">
      <c r="A96" s="63" t="str">
        <f>Parameters!R95</f>
        <v>TOT_NRA</v>
      </c>
      <c r="B96" s="6"/>
      <c r="C96" s="7"/>
      <c r="D96" s="591" t="s">
        <v>139</v>
      </c>
      <c r="E96" s="592"/>
      <c r="F96" s="75"/>
      <c r="G96" s="85"/>
      <c r="H96" s="75"/>
      <c r="I96" s="85"/>
      <c r="J96" s="75"/>
      <c r="K96" s="85"/>
      <c r="L96" s="75"/>
      <c r="M96" s="85"/>
      <c r="N96" s="75"/>
      <c r="O96" s="85"/>
      <c r="P96" s="75"/>
      <c r="Q96" s="85"/>
      <c r="R96" s="75"/>
      <c r="S96" s="85"/>
      <c r="T96" s="75"/>
      <c r="U96" s="85"/>
      <c r="V96" s="75"/>
      <c r="W96" s="85"/>
      <c r="X96" s="75"/>
      <c r="Y96" s="85"/>
      <c r="Z96" s="75"/>
      <c r="AA96" s="85"/>
      <c r="AB96" s="75"/>
      <c r="AC96" s="85"/>
      <c r="AD96" s="75"/>
      <c r="AE96" s="85"/>
      <c r="AF96" s="75"/>
      <c r="AG96" s="85"/>
      <c r="AH96" s="75"/>
      <c r="AI96" s="85"/>
      <c r="AJ96" s="75"/>
      <c r="AK96" s="85"/>
      <c r="AL96" s="75"/>
      <c r="AM96" s="85"/>
      <c r="AN96" s="75"/>
      <c r="AO96" s="85"/>
      <c r="AP96" s="75"/>
      <c r="AQ96" s="85"/>
      <c r="AR96" s="75"/>
      <c r="AS96" s="85"/>
      <c r="AT96" s="78"/>
      <c r="AU96" s="86"/>
    </row>
    <row r="97" spans="1:47" ht="12.75" customHeight="1">
      <c r="A97" s="63" t="str">
        <f>Parameters!R96</f>
        <v>NRA_FISH</v>
      </c>
      <c r="B97" s="8"/>
      <c r="C97" s="9"/>
      <c r="D97" s="593" t="s">
        <v>141</v>
      </c>
      <c r="E97" s="594"/>
      <c r="F97" s="51"/>
      <c r="G97" s="85"/>
      <c r="H97" s="51"/>
      <c r="I97" s="85"/>
      <c r="J97" s="51"/>
      <c r="K97" s="85"/>
      <c r="L97" s="51"/>
      <c r="M97" s="85"/>
      <c r="N97" s="51"/>
      <c r="O97" s="85"/>
      <c r="P97" s="51"/>
      <c r="Q97" s="85"/>
      <c r="R97" s="51"/>
      <c r="S97" s="85"/>
      <c r="T97" s="51"/>
      <c r="U97" s="85"/>
      <c r="V97" s="51"/>
      <c r="W97" s="85"/>
      <c r="X97" s="51"/>
      <c r="Y97" s="85"/>
      <c r="Z97" s="51"/>
      <c r="AA97" s="85"/>
      <c r="AB97" s="51"/>
      <c r="AC97" s="85"/>
      <c r="AD97" s="51"/>
      <c r="AE97" s="85"/>
      <c r="AF97" s="51"/>
      <c r="AG97" s="85"/>
      <c r="AH97" s="51"/>
      <c r="AI97" s="85"/>
      <c r="AJ97" s="51"/>
      <c r="AK97" s="85"/>
      <c r="AL97" s="51"/>
      <c r="AM97" s="85"/>
      <c r="AN97" s="51"/>
      <c r="AO97" s="85"/>
      <c r="AP97" s="51"/>
      <c r="AQ97" s="85"/>
      <c r="AR97" s="51"/>
      <c r="AS97" s="85"/>
      <c r="AT97" s="49"/>
      <c r="AU97" s="86"/>
    </row>
    <row r="98" spans="1:47" ht="12.75" customHeight="1">
      <c r="A98" s="63" t="str">
        <f>Parameters!R97</f>
        <v>NRA_LAND</v>
      </c>
      <c r="B98" s="8"/>
      <c r="C98" s="9"/>
      <c r="D98" s="593" t="s">
        <v>142</v>
      </c>
      <c r="E98" s="594"/>
      <c r="F98" s="51"/>
      <c r="G98" s="85"/>
      <c r="H98" s="51"/>
      <c r="I98" s="85"/>
      <c r="J98" s="51"/>
      <c r="K98" s="85"/>
      <c r="L98" s="51"/>
      <c r="M98" s="85"/>
      <c r="N98" s="51"/>
      <c r="O98" s="85"/>
      <c r="P98" s="51"/>
      <c r="Q98" s="85"/>
      <c r="R98" s="51"/>
      <c r="S98" s="85"/>
      <c r="T98" s="51"/>
      <c r="U98" s="85"/>
      <c r="V98" s="51"/>
      <c r="W98" s="85"/>
      <c r="X98" s="51"/>
      <c r="Y98" s="85"/>
      <c r="Z98" s="51"/>
      <c r="AA98" s="85"/>
      <c r="AB98" s="51"/>
      <c r="AC98" s="85"/>
      <c r="AD98" s="51"/>
      <c r="AE98" s="85"/>
      <c r="AF98" s="51"/>
      <c r="AG98" s="85"/>
      <c r="AH98" s="51"/>
      <c r="AI98" s="85"/>
      <c r="AJ98" s="51"/>
      <c r="AK98" s="85"/>
      <c r="AL98" s="51"/>
      <c r="AM98" s="85"/>
      <c r="AN98" s="51"/>
      <c r="AO98" s="85"/>
      <c r="AP98" s="51"/>
      <c r="AQ98" s="85"/>
      <c r="AR98" s="51"/>
      <c r="AS98" s="85"/>
      <c r="AT98" s="49"/>
      <c r="AU98" s="86"/>
    </row>
    <row r="99" spans="1:47" ht="12.75" customHeight="1">
      <c r="A99" s="63" t="str">
        <f>Parameters!R98</f>
        <v>NRA_WATER</v>
      </c>
      <c r="B99" s="8"/>
      <c r="C99" s="9"/>
      <c r="D99" s="593" t="s">
        <v>143</v>
      </c>
      <c r="E99" s="594"/>
      <c r="F99" s="51"/>
      <c r="G99" s="85"/>
      <c r="H99" s="51"/>
      <c r="I99" s="85"/>
      <c r="J99" s="51"/>
      <c r="K99" s="85"/>
      <c r="L99" s="51"/>
      <c r="M99" s="85"/>
      <c r="N99" s="51"/>
      <c r="O99" s="85"/>
      <c r="P99" s="51"/>
      <c r="Q99" s="85"/>
      <c r="R99" s="51"/>
      <c r="S99" s="85"/>
      <c r="T99" s="51"/>
      <c r="U99" s="85"/>
      <c r="V99" s="51"/>
      <c r="W99" s="85"/>
      <c r="X99" s="51"/>
      <c r="Y99" s="85"/>
      <c r="Z99" s="51"/>
      <c r="AA99" s="85"/>
      <c r="AB99" s="51"/>
      <c r="AC99" s="85"/>
      <c r="AD99" s="51"/>
      <c r="AE99" s="85"/>
      <c r="AF99" s="51"/>
      <c r="AG99" s="85"/>
      <c r="AH99" s="51"/>
      <c r="AI99" s="85"/>
      <c r="AJ99" s="51"/>
      <c r="AK99" s="85"/>
      <c r="AL99" s="51"/>
      <c r="AM99" s="85"/>
      <c r="AN99" s="51"/>
      <c r="AO99" s="85"/>
      <c r="AP99" s="51"/>
      <c r="AQ99" s="85"/>
      <c r="AR99" s="51"/>
      <c r="AS99" s="85"/>
      <c r="AT99" s="49"/>
      <c r="AU99" s="86"/>
    </row>
    <row r="100" spans="1:47" ht="12.75" customHeight="1">
      <c r="A100" s="63" t="str">
        <f>Parameters!R99</f>
        <v>NRA_AIR</v>
      </c>
      <c r="B100" s="8"/>
      <c r="C100" s="9"/>
      <c r="D100" s="593" t="s">
        <v>144</v>
      </c>
      <c r="E100" s="594"/>
      <c r="F100" s="51"/>
      <c r="G100" s="85"/>
      <c r="H100" s="51"/>
      <c r="I100" s="85"/>
      <c r="J100" s="51"/>
      <c r="K100" s="85"/>
      <c r="L100" s="51"/>
      <c r="M100" s="85"/>
      <c r="N100" s="51"/>
      <c r="O100" s="85"/>
      <c r="P100" s="51"/>
      <c r="Q100" s="85"/>
      <c r="R100" s="51"/>
      <c r="S100" s="85"/>
      <c r="T100" s="51"/>
      <c r="U100" s="85"/>
      <c r="V100" s="51"/>
      <c r="W100" s="85"/>
      <c r="X100" s="51"/>
      <c r="Y100" s="85"/>
      <c r="Z100" s="51"/>
      <c r="AA100" s="85"/>
      <c r="AB100" s="51"/>
      <c r="AC100" s="85"/>
      <c r="AD100" s="51"/>
      <c r="AE100" s="85"/>
      <c r="AF100" s="51"/>
      <c r="AG100" s="85"/>
      <c r="AH100" s="51"/>
      <c r="AI100" s="85"/>
      <c r="AJ100" s="51"/>
      <c r="AK100" s="85"/>
      <c r="AL100" s="51"/>
      <c r="AM100" s="85"/>
      <c r="AN100" s="51"/>
      <c r="AO100" s="85"/>
      <c r="AP100" s="51"/>
      <c r="AQ100" s="85"/>
      <c r="AR100" s="51"/>
      <c r="AS100" s="85"/>
      <c r="AT100" s="49"/>
      <c r="AU100" s="86"/>
    </row>
    <row r="101" spans="1:47" ht="19.5" customHeight="1">
      <c r="A101" s="63" t="str">
        <f>Parameters!R100</f>
        <v>TOT_NRES</v>
      </c>
      <c r="B101" s="6"/>
      <c r="C101" s="7"/>
      <c r="D101" s="591" t="s">
        <v>140</v>
      </c>
      <c r="E101" s="592"/>
      <c r="F101" s="75"/>
      <c r="G101" s="85"/>
      <c r="H101" s="75"/>
      <c r="I101" s="85"/>
      <c r="J101" s="75"/>
      <c r="K101" s="85"/>
      <c r="L101" s="75"/>
      <c r="M101" s="85"/>
      <c r="N101" s="75"/>
      <c r="O101" s="85"/>
      <c r="P101" s="75"/>
      <c r="Q101" s="85"/>
      <c r="R101" s="75"/>
      <c r="S101" s="85"/>
      <c r="T101" s="75"/>
      <c r="U101" s="85"/>
      <c r="V101" s="75"/>
      <c r="W101" s="85"/>
      <c r="X101" s="75"/>
      <c r="Y101" s="85"/>
      <c r="Z101" s="75"/>
      <c r="AA101" s="85"/>
      <c r="AB101" s="75"/>
      <c r="AC101" s="85"/>
      <c r="AD101" s="75"/>
      <c r="AE101" s="85"/>
      <c r="AF101" s="75"/>
      <c r="AG101" s="85"/>
      <c r="AH101" s="75"/>
      <c r="AI101" s="85"/>
      <c r="AJ101" s="75"/>
      <c r="AK101" s="85"/>
      <c r="AL101" s="75"/>
      <c r="AM101" s="85"/>
      <c r="AN101" s="75"/>
      <c r="AO101" s="85"/>
      <c r="AP101" s="75"/>
      <c r="AQ101" s="85"/>
      <c r="AR101" s="75"/>
      <c r="AS101" s="85"/>
      <c r="AT101" s="78"/>
      <c r="AU101" s="86"/>
    </row>
    <row r="102" spans="1:47" ht="12.75" customHeight="1">
      <c r="A102" s="63" t="str">
        <f>Parameters!R101</f>
        <v>NRES_LAND</v>
      </c>
      <c r="B102" s="8"/>
      <c r="C102" s="9"/>
      <c r="D102" s="593" t="s">
        <v>389</v>
      </c>
      <c r="E102" s="594"/>
      <c r="F102" s="51"/>
      <c r="G102" s="85"/>
      <c r="H102" s="51"/>
      <c r="I102" s="85"/>
      <c r="J102" s="51"/>
      <c r="K102" s="85"/>
      <c r="L102" s="51"/>
      <c r="M102" s="85"/>
      <c r="N102" s="51"/>
      <c r="O102" s="85"/>
      <c r="P102" s="51"/>
      <c r="Q102" s="85"/>
      <c r="R102" s="51"/>
      <c r="S102" s="85"/>
      <c r="T102" s="51"/>
      <c r="U102" s="85"/>
      <c r="V102" s="51"/>
      <c r="W102" s="85"/>
      <c r="X102" s="51"/>
      <c r="Y102" s="85"/>
      <c r="Z102" s="51"/>
      <c r="AA102" s="85"/>
      <c r="AB102" s="51"/>
      <c r="AC102" s="85"/>
      <c r="AD102" s="51"/>
      <c r="AE102" s="85"/>
      <c r="AF102" s="51"/>
      <c r="AG102" s="85"/>
      <c r="AH102" s="51"/>
      <c r="AI102" s="85"/>
      <c r="AJ102" s="51"/>
      <c r="AK102" s="85"/>
      <c r="AL102" s="51"/>
      <c r="AM102" s="85"/>
      <c r="AN102" s="51"/>
      <c r="AO102" s="85"/>
      <c r="AP102" s="51"/>
      <c r="AQ102" s="85"/>
      <c r="AR102" s="51"/>
      <c r="AS102" s="85"/>
      <c r="AT102" s="49"/>
      <c r="AU102" s="86"/>
    </row>
    <row r="103" spans="1:47" ht="12.75" customHeight="1">
      <c r="A103" s="63" t="str">
        <f>Parameters!R102</f>
        <v>NRES_WATER</v>
      </c>
      <c r="B103" s="8"/>
      <c r="C103" s="9"/>
      <c r="D103" s="593" t="s">
        <v>390</v>
      </c>
      <c r="E103" s="594"/>
      <c r="F103" s="51"/>
      <c r="G103" s="85"/>
      <c r="H103" s="51"/>
      <c r="I103" s="85"/>
      <c r="J103" s="51"/>
      <c r="K103" s="85"/>
      <c r="L103" s="51"/>
      <c r="M103" s="85"/>
      <c r="N103" s="51"/>
      <c r="O103" s="85"/>
      <c r="P103" s="51"/>
      <c r="Q103" s="85"/>
      <c r="R103" s="51"/>
      <c r="S103" s="85"/>
      <c r="T103" s="51"/>
      <c r="U103" s="85"/>
      <c r="V103" s="51"/>
      <c r="W103" s="85"/>
      <c r="X103" s="51"/>
      <c r="Y103" s="85"/>
      <c r="Z103" s="51"/>
      <c r="AA103" s="85"/>
      <c r="AB103" s="51"/>
      <c r="AC103" s="85"/>
      <c r="AD103" s="51"/>
      <c r="AE103" s="85"/>
      <c r="AF103" s="51"/>
      <c r="AG103" s="85"/>
      <c r="AH103" s="51"/>
      <c r="AI103" s="85"/>
      <c r="AJ103" s="51"/>
      <c r="AK103" s="85"/>
      <c r="AL103" s="51"/>
      <c r="AM103" s="85"/>
      <c r="AN103" s="51"/>
      <c r="AO103" s="85"/>
      <c r="AP103" s="51"/>
      <c r="AQ103" s="85"/>
      <c r="AR103" s="51"/>
      <c r="AS103" s="85"/>
      <c r="AT103" s="49"/>
      <c r="AU103" s="86"/>
    </row>
    <row r="104" spans="1:47" ht="12.75" customHeight="1">
      <c r="A104" s="63" t="str">
        <f>Parameters!R103</f>
        <v>NRES_AIR</v>
      </c>
      <c r="B104" s="8"/>
      <c r="C104" s="9"/>
      <c r="D104" s="593" t="s">
        <v>391</v>
      </c>
      <c r="E104" s="594"/>
      <c r="F104" s="51"/>
      <c r="G104" s="85"/>
      <c r="H104" s="51"/>
      <c r="I104" s="85"/>
      <c r="J104" s="51"/>
      <c r="K104" s="85"/>
      <c r="L104" s="51"/>
      <c r="M104" s="85"/>
      <c r="N104" s="51"/>
      <c r="O104" s="85"/>
      <c r="P104" s="51"/>
      <c r="Q104" s="85"/>
      <c r="R104" s="51"/>
      <c r="S104" s="85"/>
      <c r="T104" s="51"/>
      <c r="U104" s="85"/>
      <c r="V104" s="51"/>
      <c r="W104" s="85"/>
      <c r="X104" s="51"/>
      <c r="Y104" s="85"/>
      <c r="Z104" s="51"/>
      <c r="AA104" s="85"/>
      <c r="AB104" s="51"/>
      <c r="AC104" s="85"/>
      <c r="AD104" s="51"/>
      <c r="AE104" s="85"/>
      <c r="AF104" s="51"/>
      <c r="AG104" s="85"/>
      <c r="AH104" s="51"/>
      <c r="AI104" s="85"/>
      <c r="AJ104" s="51"/>
      <c r="AK104" s="85"/>
      <c r="AL104" s="51"/>
      <c r="AM104" s="85"/>
      <c r="AN104" s="51"/>
      <c r="AO104" s="85"/>
      <c r="AP104" s="51"/>
      <c r="AQ104" s="85"/>
      <c r="AR104" s="51"/>
      <c r="AS104" s="85"/>
      <c r="AT104" s="49"/>
      <c r="AU104" s="86"/>
    </row>
    <row r="105" spans="1:47" ht="17.25" customHeight="1">
      <c r="A105" s="63" t="str">
        <f>Parameters!R104</f>
        <v>ADJ_OTH</v>
      </c>
      <c r="B105" s="6"/>
      <c r="C105" s="7"/>
      <c r="D105" s="591" t="s">
        <v>117</v>
      </c>
      <c r="E105" s="592"/>
      <c r="F105" s="75"/>
      <c r="G105" s="85"/>
      <c r="H105" s="75"/>
      <c r="I105" s="85"/>
      <c r="J105" s="75"/>
      <c r="K105" s="85"/>
      <c r="L105" s="75"/>
      <c r="M105" s="85"/>
      <c r="N105" s="75"/>
      <c r="O105" s="85"/>
      <c r="P105" s="75"/>
      <c r="Q105" s="85"/>
      <c r="R105" s="75"/>
      <c r="S105" s="85"/>
      <c r="T105" s="75"/>
      <c r="U105" s="85"/>
      <c r="V105" s="75"/>
      <c r="W105" s="85"/>
      <c r="X105" s="75"/>
      <c r="Y105" s="85"/>
      <c r="Z105" s="75"/>
      <c r="AA105" s="85"/>
      <c r="AB105" s="75"/>
      <c r="AC105" s="85"/>
      <c r="AD105" s="75"/>
      <c r="AE105" s="85"/>
      <c r="AF105" s="75"/>
      <c r="AG105" s="85"/>
      <c r="AH105" s="75"/>
      <c r="AI105" s="85"/>
      <c r="AJ105" s="75"/>
      <c r="AK105" s="85"/>
      <c r="AL105" s="75"/>
      <c r="AM105" s="85"/>
      <c r="AN105" s="75"/>
      <c r="AO105" s="85"/>
      <c r="AP105" s="75"/>
      <c r="AQ105" s="85"/>
      <c r="AR105" s="75"/>
      <c r="AS105" s="85"/>
      <c r="AT105" s="78"/>
      <c r="AU105" s="86"/>
    </row>
    <row r="106" spans="1:47" ht="32.25" customHeight="1">
      <c r="A106" s="63" t="str">
        <f>Parameters!R105</f>
        <v>TOT_CONV</v>
      </c>
      <c r="B106" s="6"/>
      <c r="C106" s="7"/>
      <c r="D106" s="598" t="s">
        <v>213</v>
      </c>
      <c r="E106" s="599"/>
      <c r="F106" s="75"/>
      <c r="G106" s="85"/>
      <c r="H106" s="75"/>
      <c r="I106" s="85"/>
      <c r="J106" s="75"/>
      <c r="K106" s="85"/>
      <c r="L106" s="75"/>
      <c r="M106" s="85"/>
      <c r="N106" s="75"/>
      <c r="O106" s="85"/>
      <c r="P106" s="75"/>
      <c r="Q106" s="85"/>
      <c r="R106" s="75"/>
      <c r="S106" s="85"/>
      <c r="T106" s="75"/>
      <c r="U106" s="85"/>
      <c r="V106" s="75"/>
      <c r="W106" s="85"/>
      <c r="X106" s="75"/>
      <c r="Y106" s="85"/>
      <c r="Z106" s="75"/>
      <c r="AA106" s="85"/>
      <c r="AB106" s="75"/>
      <c r="AC106" s="85"/>
      <c r="AD106" s="75"/>
      <c r="AE106" s="85"/>
      <c r="AF106" s="75"/>
      <c r="AG106" s="85"/>
      <c r="AH106" s="75"/>
      <c r="AI106" s="85"/>
      <c r="AJ106" s="75"/>
      <c r="AK106" s="85"/>
      <c r="AL106" s="75"/>
      <c r="AM106" s="85"/>
      <c r="AN106" s="75"/>
      <c r="AO106" s="85"/>
      <c r="AP106" s="75"/>
      <c r="AQ106" s="85"/>
      <c r="AR106" s="75"/>
      <c r="AS106" s="85"/>
      <c r="AT106" s="78"/>
      <c r="AU106" s="86"/>
    </row>
    <row r="107" spans="1:47" ht="21" customHeight="1" thickBot="1">
      <c r="A107" s="63" t="str">
        <f>Parameters!R106</f>
        <v>0_TOT_YR_SUBM</v>
      </c>
      <c r="B107" s="10"/>
      <c r="C107" s="11"/>
      <c r="D107" s="600" t="s">
        <v>298</v>
      </c>
      <c r="E107" s="601"/>
      <c r="F107" s="47"/>
      <c r="G107" s="88"/>
      <c r="H107" s="47"/>
      <c r="I107" s="88"/>
      <c r="J107" s="47"/>
      <c r="K107" s="88"/>
      <c r="L107" s="47"/>
      <c r="M107" s="88"/>
      <c r="N107" s="47"/>
      <c r="O107" s="88"/>
      <c r="P107" s="47"/>
      <c r="Q107" s="88"/>
      <c r="R107" s="47"/>
      <c r="S107" s="88"/>
      <c r="T107" s="47"/>
      <c r="U107" s="88"/>
      <c r="V107" s="47"/>
      <c r="W107" s="88"/>
      <c r="X107" s="47"/>
      <c r="Y107" s="88"/>
      <c r="Z107" s="47"/>
      <c r="AA107" s="88"/>
      <c r="AB107" s="47"/>
      <c r="AC107" s="88"/>
      <c r="AD107" s="47"/>
      <c r="AE107" s="88"/>
      <c r="AF107" s="47"/>
      <c r="AG107" s="88"/>
      <c r="AH107" s="47"/>
      <c r="AI107" s="88"/>
      <c r="AJ107" s="47"/>
      <c r="AK107" s="88"/>
      <c r="AL107" s="47"/>
      <c r="AM107" s="88"/>
      <c r="AN107" s="47"/>
      <c r="AO107" s="88"/>
      <c r="AP107" s="47"/>
      <c r="AQ107" s="88"/>
      <c r="AR107" s="47"/>
      <c r="AS107" s="88"/>
      <c r="AT107" s="47"/>
      <c r="AU107" s="89"/>
    </row>
    <row r="108" spans="1:47" ht="12.75" customHeight="1">
      <c r="A108" s="52" t="str">
        <f>F108&amp;" "&amp;G108</f>
        <v>b) Break in series</v>
      </c>
      <c r="B108" s="602" t="s">
        <v>113</v>
      </c>
      <c r="C108" s="603"/>
      <c r="D108" s="603"/>
      <c r="E108" s="603"/>
      <c r="F108" s="35" t="s">
        <v>109</v>
      </c>
      <c r="G108" s="604" t="s">
        <v>44</v>
      </c>
      <c r="H108" s="604"/>
      <c r="I108" s="604"/>
      <c r="J108" s="604"/>
      <c r="K108" s="604"/>
      <c r="L108" s="604"/>
      <c r="M108" s="604"/>
      <c r="N108" s="604"/>
      <c r="O108" s="604"/>
      <c r="P108" s="604"/>
      <c r="Q108" s="604"/>
      <c r="R108" s="604"/>
      <c r="S108" s="604"/>
      <c r="T108" s="604"/>
      <c r="U108" s="604"/>
      <c r="V108" s="604"/>
      <c r="W108" s="604"/>
      <c r="X108" s="604"/>
      <c r="Y108" s="604"/>
      <c r="Z108" s="604"/>
      <c r="AA108" s="604"/>
      <c r="AB108" s="604"/>
      <c r="AC108" s="604"/>
      <c r="AD108" s="604"/>
      <c r="AE108" s="604"/>
      <c r="AF108" s="604"/>
      <c r="AG108" s="604"/>
      <c r="AH108" s="604"/>
      <c r="AI108" s="604"/>
      <c r="AJ108" s="604"/>
      <c r="AK108" s="604"/>
      <c r="AL108" s="604"/>
      <c r="AM108" s="604"/>
      <c r="AN108" s="604"/>
      <c r="AO108" s="604"/>
      <c r="AP108" s="604"/>
      <c r="AQ108" s="604"/>
      <c r="AR108" s="604"/>
      <c r="AS108" s="604"/>
      <c r="AT108" s="604"/>
      <c r="AU108" s="605"/>
    </row>
    <row r="109" spans="1:47" ht="12.75" customHeight="1">
      <c r="A109" s="52" t="str">
        <f aca="true" t="shared" si="0" ref="A109:A134">F109&amp;" "&amp;G109</f>
        <v>c) Confidential</v>
      </c>
      <c r="B109" s="610" t="s">
        <v>107</v>
      </c>
      <c r="C109" s="611"/>
      <c r="D109" s="611"/>
      <c r="E109" s="611"/>
      <c r="F109" s="36" t="s">
        <v>110</v>
      </c>
      <c r="G109" s="608" t="s">
        <v>43</v>
      </c>
      <c r="H109" s="608"/>
      <c r="I109" s="608"/>
      <c r="J109" s="608"/>
      <c r="K109" s="608"/>
      <c r="L109" s="608"/>
      <c r="M109" s="608"/>
      <c r="N109" s="608"/>
      <c r="O109" s="608"/>
      <c r="P109" s="608"/>
      <c r="Q109" s="608"/>
      <c r="R109" s="608"/>
      <c r="S109" s="608"/>
      <c r="T109" s="608"/>
      <c r="U109" s="608"/>
      <c r="V109" s="608"/>
      <c r="W109" s="608"/>
      <c r="X109" s="608"/>
      <c r="Y109" s="608"/>
      <c r="Z109" s="608"/>
      <c r="AA109" s="608"/>
      <c r="AB109" s="608"/>
      <c r="AC109" s="608"/>
      <c r="AD109" s="608"/>
      <c r="AE109" s="608"/>
      <c r="AF109" s="608"/>
      <c r="AG109" s="608"/>
      <c r="AH109" s="608"/>
      <c r="AI109" s="608"/>
      <c r="AJ109" s="608"/>
      <c r="AK109" s="608"/>
      <c r="AL109" s="608"/>
      <c r="AM109" s="608"/>
      <c r="AN109" s="608"/>
      <c r="AO109" s="608"/>
      <c r="AP109" s="608"/>
      <c r="AQ109" s="608"/>
      <c r="AR109" s="608"/>
      <c r="AS109" s="608"/>
      <c r="AT109" s="608"/>
      <c r="AU109" s="612"/>
    </row>
    <row r="110" spans="1:47" ht="12.75" customHeight="1">
      <c r="A110" s="52" t="str">
        <f t="shared" si="0"/>
        <v>d) Secondary confidentiality</v>
      </c>
      <c r="B110" s="613" t="s">
        <v>108</v>
      </c>
      <c r="C110" s="614"/>
      <c r="D110" s="614"/>
      <c r="E110" s="614"/>
      <c r="F110" s="36" t="s">
        <v>393</v>
      </c>
      <c r="G110" s="608" t="s">
        <v>394</v>
      </c>
      <c r="H110" s="608"/>
      <c r="I110" s="608"/>
      <c r="J110" s="608"/>
      <c r="K110" s="608"/>
      <c r="L110" s="608"/>
      <c r="M110" s="608"/>
      <c r="N110" s="608"/>
      <c r="O110" s="608"/>
      <c r="P110" s="608"/>
      <c r="Q110" s="608"/>
      <c r="R110" s="608"/>
      <c r="S110" s="608"/>
      <c r="T110" s="608"/>
      <c r="U110" s="608"/>
      <c r="V110" s="608"/>
      <c r="W110" s="608"/>
      <c r="X110" s="608"/>
      <c r="Y110" s="608"/>
      <c r="Z110" s="608"/>
      <c r="AA110" s="608"/>
      <c r="AB110" s="608"/>
      <c r="AC110" s="608"/>
      <c r="AD110" s="608"/>
      <c r="AE110" s="608"/>
      <c r="AF110" s="608"/>
      <c r="AG110" s="608"/>
      <c r="AH110" s="608"/>
      <c r="AI110" s="608"/>
      <c r="AJ110" s="608"/>
      <c r="AK110" s="608"/>
      <c r="AL110" s="608"/>
      <c r="AM110" s="608"/>
      <c r="AN110" s="608"/>
      <c r="AO110" s="608"/>
      <c r="AP110" s="608"/>
      <c r="AQ110" s="608"/>
      <c r="AR110" s="608"/>
      <c r="AS110" s="608"/>
      <c r="AT110" s="608"/>
      <c r="AU110" s="612"/>
    </row>
    <row r="111" spans="1:47" ht="12.75">
      <c r="A111" s="52" t="str">
        <f t="shared" si="0"/>
        <v>e) Estimated data</v>
      </c>
      <c r="B111" s="615" t="s">
        <v>576</v>
      </c>
      <c r="C111" s="616"/>
      <c r="D111" s="616"/>
      <c r="E111" s="616"/>
      <c r="F111" s="36" t="s">
        <v>9</v>
      </c>
      <c r="G111" s="608" t="s">
        <v>312</v>
      </c>
      <c r="H111" s="608"/>
      <c r="I111" s="608"/>
      <c r="J111" s="608"/>
      <c r="K111" s="608"/>
      <c r="L111" s="608"/>
      <c r="M111" s="608"/>
      <c r="N111" s="608"/>
      <c r="O111" s="608"/>
      <c r="P111" s="608"/>
      <c r="Q111" s="608"/>
      <c r="R111" s="608"/>
      <c r="S111" s="608"/>
      <c r="T111" s="608"/>
      <c r="U111" s="608"/>
      <c r="V111" s="608"/>
      <c r="W111" s="608"/>
      <c r="X111" s="608"/>
      <c r="Y111" s="608"/>
      <c r="Z111" s="608"/>
      <c r="AA111" s="608"/>
      <c r="AB111" s="608"/>
      <c r="AC111" s="608"/>
      <c r="AD111" s="608"/>
      <c r="AE111" s="608"/>
      <c r="AF111" s="608"/>
      <c r="AG111" s="608"/>
      <c r="AH111" s="608"/>
      <c r="AI111" s="608"/>
      <c r="AJ111" s="608"/>
      <c r="AK111" s="608"/>
      <c r="AL111" s="608"/>
      <c r="AM111" s="608"/>
      <c r="AN111" s="608"/>
      <c r="AO111" s="608"/>
      <c r="AP111" s="608"/>
      <c r="AQ111" s="608"/>
      <c r="AR111" s="608"/>
      <c r="AS111" s="608"/>
      <c r="AT111" s="608"/>
      <c r="AU111" s="612"/>
    </row>
    <row r="112" spans="1:47" ht="13.15" customHeight="1">
      <c r="A112" s="52" t="str">
        <f t="shared" si="0"/>
        <v xml:space="preserve">p) Provisional </v>
      </c>
      <c r="B112" s="606" t="s">
        <v>397</v>
      </c>
      <c r="C112" s="607"/>
      <c r="D112" s="607"/>
      <c r="E112" s="607"/>
      <c r="F112" s="36" t="s">
        <v>45</v>
      </c>
      <c r="G112" s="608" t="s">
        <v>395</v>
      </c>
      <c r="H112" s="608"/>
      <c r="I112" s="608"/>
      <c r="J112" s="608"/>
      <c r="K112" s="608"/>
      <c r="L112" s="608"/>
      <c r="M112" s="608"/>
      <c r="N112" s="608"/>
      <c r="O112" s="608"/>
      <c r="P112" s="608"/>
      <c r="Q112" s="608"/>
      <c r="R112" s="608"/>
      <c r="S112" s="608"/>
      <c r="T112" s="608"/>
      <c r="U112" s="608"/>
      <c r="V112" s="608"/>
      <c r="W112" s="608"/>
      <c r="X112" s="608"/>
      <c r="Y112" s="608"/>
      <c r="Z112" s="608"/>
      <c r="AA112" s="608"/>
      <c r="AB112" s="608"/>
      <c r="AC112" s="608"/>
      <c r="AD112" s="608"/>
      <c r="AE112" s="608"/>
      <c r="AF112" s="608"/>
      <c r="AG112" s="608"/>
      <c r="AH112" s="608"/>
      <c r="AI112" s="608"/>
      <c r="AJ112" s="608"/>
      <c r="AK112" s="608"/>
      <c r="AL112" s="608"/>
      <c r="AM112" s="608"/>
      <c r="AN112" s="608"/>
      <c r="AO112" s="608"/>
      <c r="AP112" s="608"/>
      <c r="AQ112" s="608"/>
      <c r="AR112" s="608"/>
      <c r="AS112" s="608"/>
      <c r="AT112" s="608"/>
      <c r="AU112" s="609"/>
    </row>
    <row r="113" spans="1:47" ht="13.15" customHeight="1">
      <c r="A113" s="52" t="str">
        <f t="shared" si="0"/>
        <v>s) Eurostat estimate</v>
      </c>
      <c r="B113" s="606" t="s">
        <v>574</v>
      </c>
      <c r="C113" s="607"/>
      <c r="D113" s="607"/>
      <c r="E113" s="607"/>
      <c r="F113" s="36" t="s">
        <v>46</v>
      </c>
      <c r="G113" s="608" t="s">
        <v>396</v>
      </c>
      <c r="H113" s="608"/>
      <c r="I113" s="608"/>
      <c r="J113" s="608"/>
      <c r="K113" s="608"/>
      <c r="L113" s="608"/>
      <c r="M113" s="608"/>
      <c r="N113" s="608"/>
      <c r="O113" s="608"/>
      <c r="P113" s="608"/>
      <c r="Q113" s="608"/>
      <c r="R113" s="608"/>
      <c r="S113" s="608"/>
      <c r="T113" s="608"/>
      <c r="U113" s="608"/>
      <c r="V113" s="608"/>
      <c r="W113" s="608"/>
      <c r="X113" s="608"/>
      <c r="Y113" s="608"/>
      <c r="Z113" s="608"/>
      <c r="AA113" s="608"/>
      <c r="AB113" s="608"/>
      <c r="AC113" s="608"/>
      <c r="AD113" s="608"/>
      <c r="AE113" s="608"/>
      <c r="AF113" s="608"/>
      <c r="AG113" s="608"/>
      <c r="AH113" s="608"/>
      <c r="AI113" s="608"/>
      <c r="AJ113" s="608"/>
      <c r="AK113" s="608"/>
      <c r="AL113" s="608"/>
      <c r="AM113" s="608"/>
      <c r="AN113" s="608"/>
      <c r="AO113" s="608"/>
      <c r="AP113" s="608"/>
      <c r="AQ113" s="608"/>
      <c r="AR113" s="608"/>
      <c r="AS113" s="608"/>
      <c r="AT113" s="608"/>
      <c r="AU113" s="609"/>
    </row>
    <row r="114" spans="1:47" ht="12.75" customHeight="1">
      <c r="A114" s="52" t="str">
        <f t="shared" si="0"/>
        <v xml:space="preserve">1) </v>
      </c>
      <c r="B114" s="606" t="s">
        <v>547</v>
      </c>
      <c r="C114" s="607"/>
      <c r="D114" s="607"/>
      <c r="E114" s="607"/>
      <c r="F114" s="36" t="s">
        <v>313</v>
      </c>
      <c r="G114" s="617"/>
      <c r="H114" s="617"/>
      <c r="I114" s="617"/>
      <c r="J114" s="617"/>
      <c r="K114" s="617"/>
      <c r="L114" s="617"/>
      <c r="M114" s="617"/>
      <c r="N114" s="617"/>
      <c r="O114" s="617"/>
      <c r="P114" s="617"/>
      <c r="Q114" s="617"/>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8"/>
    </row>
    <row r="115" spans="1:47" ht="13.15" customHeight="1">
      <c r="A115" s="52" t="str">
        <f t="shared" si="0"/>
        <v xml:space="preserve">2) </v>
      </c>
      <c r="B115" s="606" t="s">
        <v>546</v>
      </c>
      <c r="C115" s="607"/>
      <c r="D115" s="607"/>
      <c r="E115" s="607"/>
      <c r="F115" s="36" t="s">
        <v>314</v>
      </c>
      <c r="G115" s="617"/>
      <c r="H115" s="617"/>
      <c r="I115" s="617"/>
      <c r="J115" s="617"/>
      <c r="K115" s="617"/>
      <c r="L115" s="617"/>
      <c r="M115" s="617"/>
      <c r="N115" s="617"/>
      <c r="O115" s="617"/>
      <c r="P115" s="617"/>
      <c r="Q115" s="617"/>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8"/>
    </row>
    <row r="116" spans="1:47" ht="12.75">
      <c r="A116" s="52" t="str">
        <f t="shared" si="0"/>
        <v xml:space="preserve">3) </v>
      </c>
      <c r="B116" s="623" t="s">
        <v>398</v>
      </c>
      <c r="C116" s="624"/>
      <c r="D116" s="624"/>
      <c r="E116" s="624"/>
      <c r="F116" s="36" t="s">
        <v>315</v>
      </c>
      <c r="G116" s="617"/>
      <c r="H116" s="617"/>
      <c r="I116" s="617"/>
      <c r="J116" s="617"/>
      <c r="K116" s="617"/>
      <c r="L116" s="617"/>
      <c r="M116" s="617"/>
      <c r="N116" s="617"/>
      <c r="O116" s="617"/>
      <c r="P116" s="617"/>
      <c r="Q116" s="617"/>
      <c r="R116" s="617"/>
      <c r="S116" s="617"/>
      <c r="T116" s="617"/>
      <c r="U116" s="617"/>
      <c r="V116" s="617"/>
      <c r="W116" s="617"/>
      <c r="X116" s="617"/>
      <c r="Y116" s="617"/>
      <c r="Z116" s="617"/>
      <c r="AA116" s="617"/>
      <c r="AB116" s="617"/>
      <c r="AC116" s="617"/>
      <c r="AD116" s="617"/>
      <c r="AE116" s="617"/>
      <c r="AF116" s="617"/>
      <c r="AG116" s="617"/>
      <c r="AH116" s="617"/>
      <c r="AI116" s="617"/>
      <c r="AJ116" s="617"/>
      <c r="AK116" s="617"/>
      <c r="AL116" s="617"/>
      <c r="AM116" s="617"/>
      <c r="AN116" s="617"/>
      <c r="AO116" s="617"/>
      <c r="AP116" s="617"/>
      <c r="AQ116" s="617"/>
      <c r="AR116" s="617"/>
      <c r="AS116" s="617"/>
      <c r="AT116" s="617"/>
      <c r="AU116" s="618"/>
    </row>
    <row r="117" spans="1:47" ht="12.75">
      <c r="A117" s="52" t="str">
        <f t="shared" si="0"/>
        <v xml:space="preserve">4) </v>
      </c>
      <c r="B117" s="619" t="s">
        <v>314</v>
      </c>
      <c r="C117" s="620"/>
      <c r="D117" s="620"/>
      <c r="E117" s="620"/>
      <c r="F117" s="36" t="s">
        <v>316</v>
      </c>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8"/>
    </row>
    <row r="118" spans="1:47" ht="12.75">
      <c r="A118" s="52" t="str">
        <f t="shared" si="0"/>
        <v xml:space="preserve">5) </v>
      </c>
      <c r="B118" s="619" t="s">
        <v>315</v>
      </c>
      <c r="C118" s="620"/>
      <c r="D118" s="620"/>
      <c r="E118" s="620"/>
      <c r="F118" s="36" t="s">
        <v>317</v>
      </c>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7"/>
      <c r="AD118" s="617"/>
      <c r="AE118" s="617"/>
      <c r="AF118" s="617"/>
      <c r="AG118" s="617"/>
      <c r="AH118" s="617"/>
      <c r="AI118" s="617"/>
      <c r="AJ118" s="617"/>
      <c r="AK118" s="617"/>
      <c r="AL118" s="617"/>
      <c r="AM118" s="617"/>
      <c r="AN118" s="617"/>
      <c r="AO118" s="617"/>
      <c r="AP118" s="617"/>
      <c r="AQ118" s="617"/>
      <c r="AR118" s="617"/>
      <c r="AS118" s="617"/>
      <c r="AT118" s="617"/>
      <c r="AU118" s="618"/>
    </row>
    <row r="119" spans="1:47" ht="12.75">
      <c r="A119" s="52" t="str">
        <f t="shared" si="0"/>
        <v xml:space="preserve">6) </v>
      </c>
      <c r="B119" s="621" t="s">
        <v>114</v>
      </c>
      <c r="C119" s="622"/>
      <c r="D119" s="622"/>
      <c r="E119" s="622"/>
      <c r="F119" s="36" t="s">
        <v>318</v>
      </c>
      <c r="G119" s="617"/>
      <c r="H119" s="617"/>
      <c r="I119" s="617"/>
      <c r="J119" s="617"/>
      <c r="K119" s="617"/>
      <c r="L119" s="617"/>
      <c r="M119" s="617"/>
      <c r="N119" s="617"/>
      <c r="O119" s="617"/>
      <c r="P119" s="617"/>
      <c r="Q119" s="617"/>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8"/>
    </row>
    <row r="120" spans="1:47" ht="12.75">
      <c r="A120" s="52" t="str">
        <f t="shared" si="0"/>
        <v xml:space="preserve">7) </v>
      </c>
      <c r="B120" s="554" t="s">
        <v>399</v>
      </c>
      <c r="C120" s="555"/>
      <c r="D120" s="555"/>
      <c r="E120" s="555"/>
      <c r="F120" s="36" t="s">
        <v>319</v>
      </c>
      <c r="G120" s="617"/>
      <c r="H120" s="617"/>
      <c r="I120" s="617"/>
      <c r="J120" s="617"/>
      <c r="K120" s="617"/>
      <c r="L120" s="617"/>
      <c r="M120" s="617"/>
      <c r="N120" s="617"/>
      <c r="O120" s="617"/>
      <c r="P120" s="617"/>
      <c r="Q120" s="617"/>
      <c r="R120" s="617"/>
      <c r="S120" s="617"/>
      <c r="T120" s="617"/>
      <c r="U120" s="617"/>
      <c r="V120" s="617"/>
      <c r="W120" s="617"/>
      <c r="X120" s="617"/>
      <c r="Y120" s="617"/>
      <c r="Z120" s="617"/>
      <c r="AA120" s="617"/>
      <c r="AB120" s="617"/>
      <c r="AC120" s="617"/>
      <c r="AD120" s="617"/>
      <c r="AE120" s="617"/>
      <c r="AF120" s="617"/>
      <c r="AG120" s="617"/>
      <c r="AH120" s="617"/>
      <c r="AI120" s="617"/>
      <c r="AJ120" s="617"/>
      <c r="AK120" s="617"/>
      <c r="AL120" s="617"/>
      <c r="AM120" s="617"/>
      <c r="AN120" s="617"/>
      <c r="AO120" s="617"/>
      <c r="AP120" s="617"/>
      <c r="AQ120" s="617"/>
      <c r="AR120" s="617"/>
      <c r="AS120" s="617"/>
      <c r="AT120" s="617"/>
      <c r="AU120" s="618"/>
    </row>
    <row r="121" spans="1:47" ht="12.75">
      <c r="A121" s="52" t="str">
        <f t="shared" si="0"/>
        <v xml:space="preserve">8) </v>
      </c>
      <c r="B121" s="621" t="s">
        <v>540</v>
      </c>
      <c r="C121" s="625"/>
      <c r="D121" s="625"/>
      <c r="E121" s="625"/>
      <c r="F121" s="36" t="s">
        <v>320</v>
      </c>
      <c r="G121" s="617"/>
      <c r="H121" s="617"/>
      <c r="I121" s="617"/>
      <c r="J121" s="617"/>
      <c r="K121" s="617"/>
      <c r="L121" s="617"/>
      <c r="M121" s="617"/>
      <c r="N121" s="617"/>
      <c r="O121" s="617"/>
      <c r="P121" s="617"/>
      <c r="Q121" s="617"/>
      <c r="R121" s="617"/>
      <c r="S121" s="617"/>
      <c r="T121" s="617"/>
      <c r="U121" s="617"/>
      <c r="V121" s="617"/>
      <c r="W121" s="617"/>
      <c r="X121" s="617"/>
      <c r="Y121" s="617"/>
      <c r="Z121" s="617"/>
      <c r="AA121" s="617"/>
      <c r="AB121" s="617"/>
      <c r="AC121" s="617"/>
      <c r="AD121" s="617"/>
      <c r="AE121" s="617"/>
      <c r="AF121" s="617"/>
      <c r="AG121" s="617"/>
      <c r="AH121" s="617"/>
      <c r="AI121" s="617"/>
      <c r="AJ121" s="617"/>
      <c r="AK121" s="617"/>
      <c r="AL121" s="617"/>
      <c r="AM121" s="617"/>
      <c r="AN121" s="617"/>
      <c r="AO121" s="617"/>
      <c r="AP121" s="617"/>
      <c r="AQ121" s="617"/>
      <c r="AR121" s="617"/>
      <c r="AS121" s="617"/>
      <c r="AT121" s="617"/>
      <c r="AU121" s="618"/>
    </row>
    <row r="122" spans="1:47" ht="12.75">
      <c r="A122" s="52" t="str">
        <f t="shared" si="0"/>
        <v xml:space="preserve">9) </v>
      </c>
      <c r="B122" s="621" t="s">
        <v>541</v>
      </c>
      <c r="C122" s="625"/>
      <c r="D122" s="625"/>
      <c r="E122" s="625"/>
      <c r="F122" s="36" t="s">
        <v>321</v>
      </c>
      <c r="G122" s="617"/>
      <c r="H122" s="617"/>
      <c r="I122" s="617"/>
      <c r="J122" s="617"/>
      <c r="K122" s="617"/>
      <c r="L122" s="617"/>
      <c r="M122" s="617"/>
      <c r="N122" s="617"/>
      <c r="O122" s="617"/>
      <c r="P122" s="617"/>
      <c r="Q122" s="617"/>
      <c r="R122" s="617"/>
      <c r="S122" s="617"/>
      <c r="T122" s="617"/>
      <c r="U122" s="617"/>
      <c r="V122" s="617"/>
      <c r="W122" s="617"/>
      <c r="X122" s="617"/>
      <c r="Y122" s="617"/>
      <c r="Z122" s="617"/>
      <c r="AA122" s="617"/>
      <c r="AB122" s="617"/>
      <c r="AC122" s="617"/>
      <c r="AD122" s="617"/>
      <c r="AE122" s="617"/>
      <c r="AF122" s="617"/>
      <c r="AG122" s="617"/>
      <c r="AH122" s="617"/>
      <c r="AI122" s="617"/>
      <c r="AJ122" s="617"/>
      <c r="AK122" s="617"/>
      <c r="AL122" s="617"/>
      <c r="AM122" s="617"/>
      <c r="AN122" s="617"/>
      <c r="AO122" s="617"/>
      <c r="AP122" s="617"/>
      <c r="AQ122" s="617"/>
      <c r="AR122" s="617"/>
      <c r="AS122" s="617"/>
      <c r="AT122" s="617"/>
      <c r="AU122" s="618"/>
    </row>
    <row r="123" spans="1:47" ht="12.75">
      <c r="A123" s="52" t="str">
        <f t="shared" si="0"/>
        <v xml:space="preserve">10) </v>
      </c>
      <c r="B123" s="554" t="s">
        <v>542</v>
      </c>
      <c r="C123" s="555"/>
      <c r="D123" s="555"/>
      <c r="E123" s="555"/>
      <c r="F123" s="36" t="s">
        <v>322</v>
      </c>
      <c r="G123" s="617"/>
      <c r="H123" s="617"/>
      <c r="I123" s="617"/>
      <c r="J123" s="617"/>
      <c r="K123" s="617"/>
      <c r="L123" s="617"/>
      <c r="M123" s="617"/>
      <c r="N123" s="617"/>
      <c r="O123" s="617"/>
      <c r="P123" s="617"/>
      <c r="Q123" s="617"/>
      <c r="R123" s="617"/>
      <c r="S123" s="617"/>
      <c r="T123" s="617"/>
      <c r="U123" s="617"/>
      <c r="V123" s="617"/>
      <c r="W123" s="617"/>
      <c r="X123" s="617"/>
      <c r="Y123" s="617"/>
      <c r="Z123" s="617"/>
      <c r="AA123" s="617"/>
      <c r="AB123" s="617"/>
      <c r="AC123" s="617"/>
      <c r="AD123" s="617"/>
      <c r="AE123" s="617"/>
      <c r="AF123" s="617"/>
      <c r="AG123" s="617"/>
      <c r="AH123" s="617"/>
      <c r="AI123" s="617"/>
      <c r="AJ123" s="617"/>
      <c r="AK123" s="617"/>
      <c r="AL123" s="617"/>
      <c r="AM123" s="617"/>
      <c r="AN123" s="617"/>
      <c r="AO123" s="617"/>
      <c r="AP123" s="617"/>
      <c r="AQ123" s="617"/>
      <c r="AR123" s="617"/>
      <c r="AS123" s="617"/>
      <c r="AT123" s="617"/>
      <c r="AU123" s="618"/>
    </row>
    <row r="124" spans="1:47" ht="12.75">
      <c r="A124" s="52" t="str">
        <f t="shared" si="0"/>
        <v xml:space="preserve">11) </v>
      </c>
      <c r="B124" s="621" t="s">
        <v>543</v>
      </c>
      <c r="C124" s="625"/>
      <c r="D124" s="625"/>
      <c r="E124" s="625"/>
      <c r="F124" s="36" t="s">
        <v>323</v>
      </c>
      <c r="G124" s="617"/>
      <c r="H124" s="617"/>
      <c r="I124" s="617"/>
      <c r="J124" s="617"/>
      <c r="K124" s="617"/>
      <c r="L124" s="617"/>
      <c r="M124" s="617"/>
      <c r="N124" s="617"/>
      <c r="O124" s="617"/>
      <c r="P124" s="617"/>
      <c r="Q124" s="617"/>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7"/>
      <c r="AR124" s="617"/>
      <c r="AS124" s="617"/>
      <c r="AT124" s="617"/>
      <c r="AU124" s="618"/>
    </row>
    <row r="125" spans="1:47" ht="12.75">
      <c r="A125" s="52" t="str">
        <f t="shared" si="0"/>
        <v xml:space="preserve">12) </v>
      </c>
      <c r="B125" s="142" t="s">
        <v>535</v>
      </c>
      <c r="C125" s="143"/>
      <c r="D125" s="143"/>
      <c r="E125" s="143"/>
      <c r="F125" s="36" t="s">
        <v>324</v>
      </c>
      <c r="G125" s="617"/>
      <c r="H125" s="617"/>
      <c r="I125" s="617"/>
      <c r="J125" s="617"/>
      <c r="K125" s="617"/>
      <c r="L125" s="617"/>
      <c r="M125" s="617"/>
      <c r="N125" s="617"/>
      <c r="O125" s="617"/>
      <c r="P125" s="617"/>
      <c r="Q125" s="617"/>
      <c r="R125" s="617"/>
      <c r="S125" s="617"/>
      <c r="T125" s="617"/>
      <c r="U125" s="617"/>
      <c r="V125" s="617"/>
      <c r="W125" s="617"/>
      <c r="X125" s="617"/>
      <c r="Y125" s="617"/>
      <c r="Z125" s="617"/>
      <c r="AA125" s="617"/>
      <c r="AB125" s="617"/>
      <c r="AC125" s="617"/>
      <c r="AD125" s="617"/>
      <c r="AE125" s="617"/>
      <c r="AF125" s="617"/>
      <c r="AG125" s="617"/>
      <c r="AH125" s="617"/>
      <c r="AI125" s="617"/>
      <c r="AJ125" s="617"/>
      <c r="AK125" s="617"/>
      <c r="AL125" s="617"/>
      <c r="AM125" s="617"/>
      <c r="AN125" s="617"/>
      <c r="AO125" s="617"/>
      <c r="AP125" s="617"/>
      <c r="AQ125" s="617"/>
      <c r="AR125" s="617"/>
      <c r="AS125" s="617"/>
      <c r="AT125" s="617"/>
      <c r="AU125" s="618"/>
    </row>
    <row r="126" spans="1:47" ht="12.75">
      <c r="A126" s="52" t="str">
        <f t="shared" si="0"/>
        <v xml:space="preserve">13) </v>
      </c>
      <c r="B126" s="144" t="s">
        <v>536</v>
      </c>
      <c r="C126" s="145"/>
      <c r="D126" s="145"/>
      <c r="E126" s="145"/>
      <c r="F126" s="36" t="s">
        <v>325</v>
      </c>
      <c r="G126" s="617"/>
      <c r="H126" s="617"/>
      <c r="I126" s="617"/>
      <c r="J126" s="617"/>
      <c r="K126" s="617"/>
      <c r="L126" s="617"/>
      <c r="M126" s="617"/>
      <c r="N126" s="617"/>
      <c r="O126" s="617"/>
      <c r="P126" s="617"/>
      <c r="Q126" s="617"/>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7"/>
      <c r="AR126" s="617"/>
      <c r="AS126" s="617"/>
      <c r="AT126" s="617"/>
      <c r="AU126" s="618"/>
    </row>
    <row r="127" spans="1:47" ht="12.75">
      <c r="A127" s="52" t="str">
        <f t="shared" si="0"/>
        <v xml:space="preserve">14) </v>
      </c>
      <c r="B127" s="175" t="s">
        <v>537</v>
      </c>
      <c r="C127" s="176"/>
      <c r="D127" s="176"/>
      <c r="E127" s="176"/>
      <c r="F127" s="36" t="s">
        <v>326</v>
      </c>
      <c r="G127" s="617"/>
      <c r="H127" s="617"/>
      <c r="I127" s="617"/>
      <c r="J127" s="617"/>
      <c r="K127" s="617"/>
      <c r="L127" s="617"/>
      <c r="M127" s="617"/>
      <c r="N127" s="617"/>
      <c r="O127" s="617"/>
      <c r="P127" s="617"/>
      <c r="Q127" s="617"/>
      <c r="R127" s="617"/>
      <c r="S127" s="617"/>
      <c r="T127" s="617"/>
      <c r="U127" s="617"/>
      <c r="V127" s="617"/>
      <c r="W127" s="617"/>
      <c r="X127" s="617"/>
      <c r="Y127" s="617"/>
      <c r="Z127" s="617"/>
      <c r="AA127" s="617"/>
      <c r="AB127" s="617"/>
      <c r="AC127" s="617"/>
      <c r="AD127" s="617"/>
      <c r="AE127" s="617"/>
      <c r="AF127" s="617"/>
      <c r="AG127" s="617"/>
      <c r="AH127" s="617"/>
      <c r="AI127" s="617"/>
      <c r="AJ127" s="617"/>
      <c r="AK127" s="617"/>
      <c r="AL127" s="617"/>
      <c r="AM127" s="617"/>
      <c r="AN127" s="617"/>
      <c r="AO127" s="617"/>
      <c r="AP127" s="617"/>
      <c r="AQ127" s="617"/>
      <c r="AR127" s="617"/>
      <c r="AS127" s="617"/>
      <c r="AT127" s="617"/>
      <c r="AU127" s="618"/>
    </row>
    <row r="128" spans="1:47" ht="13.5" thickBot="1">
      <c r="A128" s="52" t="str">
        <f t="shared" si="0"/>
        <v xml:space="preserve">15) </v>
      </c>
      <c r="B128" s="178"/>
      <c r="C128" s="179"/>
      <c r="D128" s="179"/>
      <c r="E128" s="179"/>
      <c r="F128" s="36" t="s">
        <v>327</v>
      </c>
      <c r="G128" s="617"/>
      <c r="H128" s="617"/>
      <c r="I128" s="617"/>
      <c r="J128" s="617"/>
      <c r="K128" s="617"/>
      <c r="L128" s="617"/>
      <c r="M128" s="617"/>
      <c r="N128" s="617"/>
      <c r="O128" s="617"/>
      <c r="P128" s="617"/>
      <c r="Q128" s="617"/>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8"/>
    </row>
    <row r="129" spans="1:47" ht="12.75">
      <c r="A129" s="52" t="str">
        <f t="shared" si="0"/>
        <v xml:space="preserve">16) </v>
      </c>
      <c r="B129" s="140" t="s">
        <v>112</v>
      </c>
      <c r="C129" s="141"/>
      <c r="D129" s="141"/>
      <c r="E129" s="141"/>
      <c r="F129" s="36" t="s">
        <v>328</v>
      </c>
      <c r="G129" s="617"/>
      <c r="H129" s="617"/>
      <c r="I129" s="617"/>
      <c r="J129" s="617"/>
      <c r="K129" s="617"/>
      <c r="L129" s="617"/>
      <c r="M129" s="617"/>
      <c r="N129" s="617"/>
      <c r="O129" s="617"/>
      <c r="P129" s="617"/>
      <c r="Q129" s="617"/>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617"/>
      <c r="AO129" s="617"/>
      <c r="AP129" s="617"/>
      <c r="AQ129" s="617"/>
      <c r="AR129" s="617"/>
      <c r="AS129" s="617"/>
      <c r="AT129" s="617"/>
      <c r="AU129" s="618"/>
    </row>
    <row r="130" spans="1:47" ht="12.75">
      <c r="A130" s="52" t="str">
        <f t="shared" si="0"/>
        <v xml:space="preserve">17) </v>
      </c>
      <c r="B130" s="142" t="s">
        <v>579</v>
      </c>
      <c r="C130" s="143"/>
      <c r="D130" s="143"/>
      <c r="E130" s="143"/>
      <c r="F130" s="36" t="s">
        <v>329</v>
      </c>
      <c r="G130" s="617"/>
      <c r="H130" s="617"/>
      <c r="I130" s="617"/>
      <c r="J130" s="617"/>
      <c r="K130" s="617"/>
      <c r="L130" s="617"/>
      <c r="M130" s="617"/>
      <c r="N130" s="617"/>
      <c r="O130" s="617"/>
      <c r="P130" s="617"/>
      <c r="Q130" s="617"/>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8"/>
    </row>
    <row r="131" spans="1:47" ht="12.75">
      <c r="A131" s="52" t="str">
        <f t="shared" si="0"/>
        <v xml:space="preserve">18) </v>
      </c>
      <c r="B131" s="144" t="s">
        <v>575</v>
      </c>
      <c r="C131" s="145"/>
      <c r="D131" s="145"/>
      <c r="E131" s="145"/>
      <c r="F131" s="36" t="s">
        <v>330</v>
      </c>
      <c r="G131" s="617"/>
      <c r="H131" s="617"/>
      <c r="I131" s="617"/>
      <c r="J131" s="617"/>
      <c r="K131" s="617"/>
      <c r="L131" s="617"/>
      <c r="M131" s="617"/>
      <c r="N131" s="617"/>
      <c r="O131" s="617"/>
      <c r="P131" s="617"/>
      <c r="Q131" s="617"/>
      <c r="R131" s="617"/>
      <c r="S131" s="617"/>
      <c r="T131" s="617"/>
      <c r="U131" s="617"/>
      <c r="V131" s="617"/>
      <c r="W131" s="617"/>
      <c r="X131" s="617"/>
      <c r="Y131" s="617"/>
      <c r="Z131" s="617"/>
      <c r="AA131" s="617"/>
      <c r="AB131" s="617"/>
      <c r="AC131" s="617"/>
      <c r="AD131" s="617"/>
      <c r="AE131" s="617"/>
      <c r="AF131" s="617"/>
      <c r="AG131" s="617"/>
      <c r="AH131" s="617"/>
      <c r="AI131" s="617"/>
      <c r="AJ131" s="617"/>
      <c r="AK131" s="617"/>
      <c r="AL131" s="617"/>
      <c r="AM131" s="617"/>
      <c r="AN131" s="617"/>
      <c r="AO131" s="617"/>
      <c r="AP131" s="617"/>
      <c r="AQ131" s="617"/>
      <c r="AR131" s="617"/>
      <c r="AS131" s="617"/>
      <c r="AT131" s="617"/>
      <c r="AU131" s="618"/>
    </row>
    <row r="132" spans="1:47" ht="12.75">
      <c r="A132" s="52" t="str">
        <f t="shared" si="0"/>
        <v xml:space="preserve">19) </v>
      </c>
      <c r="B132" s="144" t="s">
        <v>577</v>
      </c>
      <c r="C132" s="145"/>
      <c r="D132" s="145"/>
      <c r="E132" s="145"/>
      <c r="F132" s="36" t="s">
        <v>331</v>
      </c>
      <c r="G132" s="617"/>
      <c r="H132" s="617"/>
      <c r="I132" s="617"/>
      <c r="J132" s="617"/>
      <c r="K132" s="617"/>
      <c r="L132" s="617"/>
      <c r="M132" s="617"/>
      <c r="N132" s="617"/>
      <c r="O132" s="617"/>
      <c r="P132" s="617"/>
      <c r="Q132" s="617"/>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8"/>
    </row>
    <row r="133" spans="1:47" ht="12.75">
      <c r="A133" s="52" t="str">
        <f t="shared" si="0"/>
        <v xml:space="preserve">20) </v>
      </c>
      <c r="B133" s="142" t="s">
        <v>400</v>
      </c>
      <c r="C133" s="143"/>
      <c r="D133" s="143"/>
      <c r="E133" s="143"/>
      <c r="F133" s="36" t="s">
        <v>332</v>
      </c>
      <c r="G133" s="617"/>
      <c r="H133" s="617"/>
      <c r="I133" s="617"/>
      <c r="J133" s="617"/>
      <c r="K133" s="617"/>
      <c r="L133" s="617"/>
      <c r="M133" s="617"/>
      <c r="N133" s="617"/>
      <c r="O133" s="617"/>
      <c r="P133" s="617"/>
      <c r="Q133" s="617"/>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8"/>
    </row>
    <row r="134" spans="1:47" ht="12.75">
      <c r="A134" s="52" t="str">
        <f t="shared" si="0"/>
        <v xml:space="preserve">21) </v>
      </c>
      <c r="B134" s="142" t="s">
        <v>538</v>
      </c>
      <c r="C134" s="143"/>
      <c r="D134" s="143"/>
      <c r="E134" s="143"/>
      <c r="F134" s="36" t="s">
        <v>558</v>
      </c>
      <c r="G134" s="617"/>
      <c r="H134" s="617"/>
      <c r="I134" s="617"/>
      <c r="J134" s="617"/>
      <c r="K134" s="617"/>
      <c r="L134" s="617"/>
      <c r="M134" s="617"/>
      <c r="N134" s="617"/>
      <c r="O134" s="617"/>
      <c r="P134" s="617"/>
      <c r="Q134" s="617"/>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8"/>
    </row>
    <row r="135" spans="2:47" ht="12.75">
      <c r="B135" s="39" t="s">
        <v>401</v>
      </c>
      <c r="C135" s="71"/>
      <c r="D135" s="71"/>
      <c r="E135" s="71"/>
      <c r="F135" s="36" t="s">
        <v>559</v>
      </c>
      <c r="G135" s="617"/>
      <c r="H135" s="617"/>
      <c r="I135" s="617"/>
      <c r="J135" s="617"/>
      <c r="K135" s="617"/>
      <c r="L135" s="617"/>
      <c r="M135" s="617"/>
      <c r="N135" s="617"/>
      <c r="O135" s="617"/>
      <c r="P135" s="617"/>
      <c r="Q135" s="617"/>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8"/>
    </row>
    <row r="136" spans="1:47" ht="12.75">
      <c r="A136" s="52" t="str">
        <f aca="true" t="shared" si="1" ref="A136:A146">F136&amp;" "&amp;G136</f>
        <v xml:space="preserve">23) </v>
      </c>
      <c r="B136" s="70" t="s">
        <v>402</v>
      </c>
      <c r="C136" s="38"/>
      <c r="D136" s="38"/>
      <c r="E136" s="38"/>
      <c r="F136" s="36" t="s">
        <v>560</v>
      </c>
      <c r="G136" s="617"/>
      <c r="H136" s="617"/>
      <c r="I136" s="617"/>
      <c r="J136" s="617"/>
      <c r="K136" s="617"/>
      <c r="L136" s="617"/>
      <c r="M136" s="617"/>
      <c r="N136" s="617"/>
      <c r="O136" s="617"/>
      <c r="P136" s="617"/>
      <c r="Q136" s="617"/>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8"/>
    </row>
    <row r="137" spans="1:47" ht="12.75">
      <c r="A137" s="52" t="str">
        <f t="shared" si="1"/>
        <v xml:space="preserve">24) </v>
      </c>
      <c r="B137" s="70" t="s">
        <v>403</v>
      </c>
      <c r="C137" s="38"/>
      <c r="D137" s="38"/>
      <c r="E137" s="38"/>
      <c r="F137" s="36" t="s">
        <v>561</v>
      </c>
      <c r="G137" s="617"/>
      <c r="H137" s="617"/>
      <c r="I137" s="617"/>
      <c r="J137" s="617"/>
      <c r="K137" s="617"/>
      <c r="L137" s="617"/>
      <c r="M137" s="617"/>
      <c r="N137" s="617"/>
      <c r="O137" s="617"/>
      <c r="P137" s="617"/>
      <c r="Q137" s="617"/>
      <c r="R137" s="617"/>
      <c r="S137" s="617"/>
      <c r="T137" s="617"/>
      <c r="U137" s="617"/>
      <c r="V137" s="617"/>
      <c r="W137" s="617"/>
      <c r="X137" s="617"/>
      <c r="Y137" s="617"/>
      <c r="Z137" s="617"/>
      <c r="AA137" s="617"/>
      <c r="AB137" s="617"/>
      <c r="AC137" s="617"/>
      <c r="AD137" s="617"/>
      <c r="AE137" s="617"/>
      <c r="AF137" s="617"/>
      <c r="AG137" s="617"/>
      <c r="AH137" s="617"/>
      <c r="AI137" s="617"/>
      <c r="AJ137" s="617"/>
      <c r="AK137" s="617"/>
      <c r="AL137" s="617"/>
      <c r="AM137" s="617"/>
      <c r="AN137" s="617"/>
      <c r="AO137" s="617"/>
      <c r="AP137" s="617"/>
      <c r="AQ137" s="617"/>
      <c r="AR137" s="617"/>
      <c r="AS137" s="617"/>
      <c r="AT137" s="617"/>
      <c r="AU137" s="618"/>
    </row>
    <row r="138" spans="1:47" ht="12.75">
      <c r="A138" s="52" t="str">
        <f t="shared" si="1"/>
        <v xml:space="preserve">25) </v>
      </c>
      <c r="B138" s="142" t="s">
        <v>572</v>
      </c>
      <c r="C138" s="143"/>
      <c r="D138" s="143"/>
      <c r="E138" s="143"/>
      <c r="F138" s="36" t="s">
        <v>562</v>
      </c>
      <c r="G138" s="617"/>
      <c r="H138" s="617"/>
      <c r="I138" s="617"/>
      <c r="J138" s="617"/>
      <c r="K138" s="617"/>
      <c r="L138" s="617"/>
      <c r="M138" s="617"/>
      <c r="N138" s="617"/>
      <c r="O138" s="617"/>
      <c r="P138" s="617"/>
      <c r="Q138" s="617"/>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8"/>
    </row>
    <row r="139" spans="1:47" ht="12.75">
      <c r="A139" s="52" t="str">
        <f t="shared" si="1"/>
        <v xml:space="preserve">26) </v>
      </c>
      <c r="B139" s="144" t="s">
        <v>573</v>
      </c>
      <c r="C139" s="145"/>
      <c r="D139" s="145"/>
      <c r="E139" s="145"/>
      <c r="F139" s="36" t="s">
        <v>563</v>
      </c>
      <c r="G139" s="617"/>
      <c r="H139" s="617"/>
      <c r="I139" s="617"/>
      <c r="J139" s="617"/>
      <c r="K139" s="617"/>
      <c r="L139" s="617"/>
      <c r="M139" s="617"/>
      <c r="N139" s="617"/>
      <c r="O139" s="617"/>
      <c r="P139" s="617"/>
      <c r="Q139" s="617"/>
      <c r="R139" s="617"/>
      <c r="S139" s="617"/>
      <c r="T139" s="617"/>
      <c r="U139" s="617"/>
      <c r="V139" s="617"/>
      <c r="W139" s="617"/>
      <c r="X139" s="617"/>
      <c r="Y139" s="617"/>
      <c r="Z139" s="617"/>
      <c r="AA139" s="617"/>
      <c r="AB139" s="617"/>
      <c r="AC139" s="617"/>
      <c r="AD139" s="617"/>
      <c r="AE139" s="617"/>
      <c r="AF139" s="617"/>
      <c r="AG139" s="617"/>
      <c r="AH139" s="617"/>
      <c r="AI139" s="617"/>
      <c r="AJ139" s="617"/>
      <c r="AK139" s="617"/>
      <c r="AL139" s="617"/>
      <c r="AM139" s="617"/>
      <c r="AN139" s="617"/>
      <c r="AO139" s="617"/>
      <c r="AP139" s="617"/>
      <c r="AQ139" s="617"/>
      <c r="AR139" s="617"/>
      <c r="AS139" s="617"/>
      <c r="AT139" s="617"/>
      <c r="AU139" s="618"/>
    </row>
    <row r="140" spans="1:47" ht="12.75">
      <c r="A140" s="52" t="str">
        <f t="shared" si="1"/>
        <v xml:space="preserve">27) </v>
      </c>
      <c r="B140" s="142" t="s">
        <v>545</v>
      </c>
      <c r="C140" s="143"/>
      <c r="D140" s="143"/>
      <c r="E140" s="143"/>
      <c r="F140" s="36" t="s">
        <v>564</v>
      </c>
      <c r="G140" s="617"/>
      <c r="H140" s="617"/>
      <c r="I140" s="617"/>
      <c r="J140" s="617"/>
      <c r="K140" s="617"/>
      <c r="L140" s="617"/>
      <c r="M140" s="617"/>
      <c r="N140" s="617"/>
      <c r="O140" s="617"/>
      <c r="P140" s="617"/>
      <c r="Q140" s="617"/>
      <c r="R140" s="617"/>
      <c r="S140" s="617"/>
      <c r="T140" s="617"/>
      <c r="U140" s="617"/>
      <c r="V140" s="617"/>
      <c r="W140" s="617"/>
      <c r="X140" s="617"/>
      <c r="Y140" s="617"/>
      <c r="Z140" s="617"/>
      <c r="AA140" s="617"/>
      <c r="AB140" s="617"/>
      <c r="AC140" s="617"/>
      <c r="AD140" s="617"/>
      <c r="AE140" s="617"/>
      <c r="AF140" s="617"/>
      <c r="AG140" s="617"/>
      <c r="AH140" s="617"/>
      <c r="AI140" s="617"/>
      <c r="AJ140" s="617"/>
      <c r="AK140" s="617"/>
      <c r="AL140" s="617"/>
      <c r="AM140" s="617"/>
      <c r="AN140" s="617"/>
      <c r="AO140" s="617"/>
      <c r="AP140" s="617"/>
      <c r="AQ140" s="617"/>
      <c r="AR140" s="617"/>
      <c r="AS140" s="617"/>
      <c r="AT140" s="617"/>
      <c r="AU140" s="618"/>
    </row>
    <row r="141" spans="1:47" ht="12.75">
      <c r="A141" s="52" t="str">
        <f t="shared" si="1"/>
        <v xml:space="preserve">28) </v>
      </c>
      <c r="B141" s="142" t="s">
        <v>544</v>
      </c>
      <c r="C141" s="143"/>
      <c r="D141" s="143"/>
      <c r="E141" s="143"/>
      <c r="F141" s="36" t="s">
        <v>565</v>
      </c>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7"/>
      <c r="AE141" s="617"/>
      <c r="AF141" s="617"/>
      <c r="AG141" s="617"/>
      <c r="AH141" s="617"/>
      <c r="AI141" s="617"/>
      <c r="AJ141" s="617"/>
      <c r="AK141" s="617"/>
      <c r="AL141" s="617"/>
      <c r="AM141" s="617"/>
      <c r="AN141" s="617"/>
      <c r="AO141" s="617"/>
      <c r="AP141" s="617"/>
      <c r="AQ141" s="617"/>
      <c r="AR141" s="617"/>
      <c r="AS141" s="617"/>
      <c r="AT141" s="617"/>
      <c r="AU141" s="618"/>
    </row>
    <row r="142" spans="1:47" ht="12.75">
      <c r="A142" s="52" t="str">
        <f t="shared" si="1"/>
        <v xml:space="preserve">29) </v>
      </c>
      <c r="B142" s="144" t="s">
        <v>539</v>
      </c>
      <c r="C142" s="145"/>
      <c r="D142" s="145"/>
      <c r="E142" s="145"/>
      <c r="F142" s="36" t="s">
        <v>566</v>
      </c>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7"/>
      <c r="AE142" s="617"/>
      <c r="AF142" s="617"/>
      <c r="AG142" s="617"/>
      <c r="AH142" s="617"/>
      <c r="AI142" s="617"/>
      <c r="AJ142" s="617"/>
      <c r="AK142" s="617"/>
      <c r="AL142" s="617"/>
      <c r="AM142" s="617"/>
      <c r="AN142" s="617"/>
      <c r="AO142" s="617"/>
      <c r="AP142" s="617"/>
      <c r="AQ142" s="617"/>
      <c r="AR142" s="617"/>
      <c r="AS142" s="617"/>
      <c r="AT142" s="617"/>
      <c r="AU142" s="618"/>
    </row>
    <row r="143" spans="1:47" ht="12.75">
      <c r="A143" s="52" t="str">
        <f t="shared" si="1"/>
        <v xml:space="preserve">30) </v>
      </c>
      <c r="B143" s="65" t="s">
        <v>311</v>
      </c>
      <c r="C143" s="64"/>
      <c r="D143" s="64"/>
      <c r="E143" s="64"/>
      <c r="F143" s="36" t="s">
        <v>578</v>
      </c>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17"/>
      <c r="AD143" s="617"/>
      <c r="AE143" s="617"/>
      <c r="AF143" s="617"/>
      <c r="AG143" s="617"/>
      <c r="AH143" s="617"/>
      <c r="AI143" s="617"/>
      <c r="AJ143" s="617"/>
      <c r="AK143" s="617"/>
      <c r="AL143" s="617"/>
      <c r="AM143" s="617"/>
      <c r="AN143" s="617"/>
      <c r="AO143" s="617"/>
      <c r="AP143" s="617"/>
      <c r="AQ143" s="617"/>
      <c r="AR143" s="617"/>
      <c r="AS143" s="617"/>
      <c r="AT143" s="617"/>
      <c r="AU143" s="618"/>
    </row>
    <row r="144" spans="1:47" ht="12.75">
      <c r="A144" s="181" t="str">
        <f t="shared" si="1"/>
        <v xml:space="preserve">31) </v>
      </c>
      <c r="B144" s="180"/>
      <c r="C144" s="180"/>
      <c r="D144" s="180"/>
      <c r="E144" s="180"/>
      <c r="F144" s="36" t="s">
        <v>567</v>
      </c>
      <c r="G144" s="617"/>
      <c r="H144" s="617"/>
      <c r="I144" s="617"/>
      <c r="J144" s="617"/>
      <c r="K144" s="617"/>
      <c r="L144" s="617"/>
      <c r="M144" s="617"/>
      <c r="N144" s="617"/>
      <c r="O144" s="617"/>
      <c r="P144" s="617"/>
      <c r="Q144" s="617"/>
      <c r="R144" s="617"/>
      <c r="S144" s="617"/>
      <c r="T144" s="617"/>
      <c r="U144" s="617"/>
      <c r="V144" s="617"/>
      <c r="W144" s="617"/>
      <c r="X144" s="617"/>
      <c r="Y144" s="617"/>
      <c r="Z144" s="617"/>
      <c r="AA144" s="617"/>
      <c r="AB144" s="617"/>
      <c r="AC144" s="617"/>
      <c r="AD144" s="617"/>
      <c r="AE144" s="617"/>
      <c r="AF144" s="617"/>
      <c r="AG144" s="617"/>
      <c r="AH144" s="617"/>
      <c r="AI144" s="617"/>
      <c r="AJ144" s="617"/>
      <c r="AK144" s="617"/>
      <c r="AL144" s="617"/>
      <c r="AM144" s="617"/>
      <c r="AN144" s="617"/>
      <c r="AO144" s="617"/>
      <c r="AP144" s="617"/>
      <c r="AQ144" s="617"/>
      <c r="AR144" s="617"/>
      <c r="AS144" s="617"/>
      <c r="AT144" s="617"/>
      <c r="AU144" s="618"/>
    </row>
    <row r="145" spans="1:47" ht="12.75">
      <c r="A145" s="181" t="str">
        <f t="shared" si="1"/>
        <v xml:space="preserve">32) </v>
      </c>
      <c r="B145" s="177"/>
      <c r="C145" s="177"/>
      <c r="D145" s="177"/>
      <c r="E145" s="177"/>
      <c r="F145" s="36" t="s">
        <v>568</v>
      </c>
      <c r="G145" s="617"/>
      <c r="H145" s="617"/>
      <c r="I145" s="617"/>
      <c r="J145" s="617"/>
      <c r="K145" s="617"/>
      <c r="L145" s="617"/>
      <c r="M145" s="617"/>
      <c r="N145" s="617"/>
      <c r="O145" s="617"/>
      <c r="P145" s="617"/>
      <c r="Q145" s="617"/>
      <c r="R145" s="617"/>
      <c r="S145" s="617"/>
      <c r="T145" s="617"/>
      <c r="U145" s="617"/>
      <c r="V145" s="617"/>
      <c r="W145" s="617"/>
      <c r="X145" s="617"/>
      <c r="Y145" s="617"/>
      <c r="Z145" s="617"/>
      <c r="AA145" s="617"/>
      <c r="AB145" s="617"/>
      <c r="AC145" s="617"/>
      <c r="AD145" s="617"/>
      <c r="AE145" s="617"/>
      <c r="AF145" s="617"/>
      <c r="AG145" s="617"/>
      <c r="AH145" s="617"/>
      <c r="AI145" s="617"/>
      <c r="AJ145" s="617"/>
      <c r="AK145" s="617"/>
      <c r="AL145" s="617"/>
      <c r="AM145" s="617"/>
      <c r="AN145" s="617"/>
      <c r="AO145" s="617"/>
      <c r="AP145" s="617"/>
      <c r="AQ145" s="617"/>
      <c r="AR145" s="617"/>
      <c r="AS145" s="617"/>
      <c r="AT145" s="617"/>
      <c r="AU145" s="618"/>
    </row>
    <row r="146" spans="1:47" ht="12.75">
      <c r="A146" s="181" t="str">
        <f t="shared" si="1"/>
        <v xml:space="preserve">33) </v>
      </c>
      <c r="B146" s="177"/>
      <c r="C146" s="177"/>
      <c r="D146" s="177"/>
      <c r="E146" s="177"/>
      <c r="F146" s="36" t="s">
        <v>569</v>
      </c>
      <c r="G146" s="617"/>
      <c r="H146" s="617"/>
      <c r="I146" s="617"/>
      <c r="J146" s="617"/>
      <c r="K146" s="617"/>
      <c r="L146" s="617"/>
      <c r="M146" s="617"/>
      <c r="N146" s="617"/>
      <c r="O146" s="617"/>
      <c r="P146" s="617"/>
      <c r="Q146" s="617"/>
      <c r="R146" s="617"/>
      <c r="S146" s="617"/>
      <c r="T146" s="617"/>
      <c r="U146" s="617"/>
      <c r="V146" s="617"/>
      <c r="W146" s="617"/>
      <c r="X146" s="617"/>
      <c r="Y146" s="617"/>
      <c r="Z146" s="617"/>
      <c r="AA146" s="617"/>
      <c r="AB146" s="617"/>
      <c r="AC146" s="617"/>
      <c r="AD146" s="617"/>
      <c r="AE146" s="617"/>
      <c r="AF146" s="617"/>
      <c r="AG146" s="617"/>
      <c r="AH146" s="617"/>
      <c r="AI146" s="617"/>
      <c r="AJ146" s="617"/>
      <c r="AK146" s="617"/>
      <c r="AL146" s="617"/>
      <c r="AM146" s="617"/>
      <c r="AN146" s="617"/>
      <c r="AO146" s="617"/>
      <c r="AP146" s="617"/>
      <c r="AQ146" s="617"/>
      <c r="AR146" s="617"/>
      <c r="AS146" s="617"/>
      <c r="AT146" s="617"/>
      <c r="AU146" s="618"/>
    </row>
    <row r="147" spans="1:47" ht="12.75">
      <c r="A147" s="52" t="str">
        <f>F148&amp;" "&amp;G148</f>
        <v xml:space="preserve">35) </v>
      </c>
      <c r="B147" s="544" t="s">
        <v>118</v>
      </c>
      <c r="C147" s="544"/>
      <c r="D147" s="544"/>
      <c r="E147" s="544"/>
      <c r="F147" s="36" t="s">
        <v>570</v>
      </c>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7"/>
      <c r="AE147" s="617"/>
      <c r="AF147" s="617"/>
      <c r="AG147" s="617"/>
      <c r="AH147" s="617"/>
      <c r="AI147" s="617"/>
      <c r="AJ147" s="617"/>
      <c r="AK147" s="617"/>
      <c r="AL147" s="617"/>
      <c r="AM147" s="617"/>
      <c r="AN147" s="617"/>
      <c r="AO147" s="617"/>
      <c r="AP147" s="617"/>
      <c r="AQ147" s="617"/>
      <c r="AR147" s="617"/>
      <c r="AS147" s="617"/>
      <c r="AT147" s="617"/>
      <c r="AU147" s="618"/>
    </row>
    <row r="148" spans="2:47" ht="13.5" thickBot="1">
      <c r="B148" s="545"/>
      <c r="C148" s="545"/>
      <c r="D148" s="545"/>
      <c r="E148" s="545"/>
      <c r="F148" s="182" t="s">
        <v>571</v>
      </c>
      <c r="G148" s="626"/>
      <c r="H148" s="626"/>
      <c r="I148" s="626"/>
      <c r="J148" s="626"/>
      <c r="K148" s="626"/>
      <c r="L148" s="626"/>
      <c r="M148" s="626"/>
      <c r="N148" s="626"/>
      <c r="O148" s="626"/>
      <c r="P148" s="626"/>
      <c r="Q148" s="626"/>
      <c r="R148" s="626"/>
      <c r="S148" s="626"/>
      <c r="T148" s="626"/>
      <c r="U148" s="626"/>
      <c r="V148" s="626"/>
      <c r="W148" s="626"/>
      <c r="X148" s="626"/>
      <c r="Y148" s="626"/>
      <c r="Z148" s="626"/>
      <c r="AA148" s="626"/>
      <c r="AB148" s="626"/>
      <c r="AC148" s="626"/>
      <c r="AD148" s="626"/>
      <c r="AE148" s="626"/>
      <c r="AF148" s="626"/>
      <c r="AG148" s="626"/>
      <c r="AH148" s="626"/>
      <c r="AI148" s="626"/>
      <c r="AJ148" s="626"/>
      <c r="AK148" s="626"/>
      <c r="AL148" s="626"/>
      <c r="AM148" s="626"/>
      <c r="AN148" s="626"/>
      <c r="AO148" s="626"/>
      <c r="AP148" s="626"/>
      <c r="AQ148" s="626"/>
      <c r="AR148" s="626"/>
      <c r="AS148" s="626"/>
      <c r="AT148" s="626"/>
      <c r="AU148" s="627"/>
    </row>
    <row r="149" spans="6:45" ht="12.75">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row>
  </sheetData>
  <sheetProtection sheet="1" objects="1" scenarios="1"/>
  <mergeCells count="185">
    <mergeCell ref="G148:AU148"/>
    <mergeCell ref="G143:AU143"/>
    <mergeCell ref="G137:AU137"/>
    <mergeCell ref="G138:AU138"/>
    <mergeCell ref="G139:AU139"/>
    <mergeCell ref="G140:AU140"/>
    <mergeCell ref="G141:AU141"/>
    <mergeCell ref="G142:AU142"/>
    <mergeCell ref="G129:AU129"/>
    <mergeCell ref="G130:AU130"/>
    <mergeCell ref="G131:AU131"/>
    <mergeCell ref="G132:AU132"/>
    <mergeCell ref="G133:AU133"/>
    <mergeCell ref="G136:AU136"/>
    <mergeCell ref="G134:AU134"/>
    <mergeCell ref="G135:AU135"/>
    <mergeCell ref="G144:AU144"/>
    <mergeCell ref="G145:AU145"/>
    <mergeCell ref="G146:AU146"/>
    <mergeCell ref="G147:AU147"/>
    <mergeCell ref="G125:AU125"/>
    <mergeCell ref="G126:AU126"/>
    <mergeCell ref="G127:AU127"/>
    <mergeCell ref="G128:AU128"/>
    <mergeCell ref="B121:E121"/>
    <mergeCell ref="G121:AU121"/>
    <mergeCell ref="B122:E122"/>
    <mergeCell ref="G122:AU122"/>
    <mergeCell ref="G123:AU123"/>
    <mergeCell ref="G124:AU124"/>
    <mergeCell ref="B124:E124"/>
    <mergeCell ref="B118:E118"/>
    <mergeCell ref="G118:AU118"/>
    <mergeCell ref="B119:E119"/>
    <mergeCell ref="G119:AU119"/>
    <mergeCell ref="B120:E120"/>
    <mergeCell ref="G120:AU120"/>
    <mergeCell ref="B115:E115"/>
    <mergeCell ref="G115:AU115"/>
    <mergeCell ref="B116:E116"/>
    <mergeCell ref="G116:AU116"/>
    <mergeCell ref="B117:E117"/>
    <mergeCell ref="G117:AU117"/>
    <mergeCell ref="B112:E112"/>
    <mergeCell ref="G112:AU112"/>
    <mergeCell ref="B113:E113"/>
    <mergeCell ref="B114:E114"/>
    <mergeCell ref="B109:E109"/>
    <mergeCell ref="G109:AU109"/>
    <mergeCell ref="B110:E110"/>
    <mergeCell ref="G110:AU110"/>
    <mergeCell ref="B111:E111"/>
    <mergeCell ref="G111:AU111"/>
    <mergeCell ref="G114:AU114"/>
    <mergeCell ref="G113:AU113"/>
    <mergeCell ref="D104:E104"/>
    <mergeCell ref="D105:E105"/>
    <mergeCell ref="D106:E106"/>
    <mergeCell ref="D107:E107"/>
    <mergeCell ref="B108:E108"/>
    <mergeCell ref="G108:AU108"/>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5:E35"/>
    <mergeCell ref="D36:E36"/>
    <mergeCell ref="D37:E37"/>
    <mergeCell ref="D26:E26"/>
    <mergeCell ref="D27:E27"/>
    <mergeCell ref="D28:E28"/>
    <mergeCell ref="D29:E29"/>
    <mergeCell ref="D30:E30"/>
    <mergeCell ref="D31:E31"/>
    <mergeCell ref="D34:E34"/>
    <mergeCell ref="AT3:AU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B147:E148"/>
    <mergeCell ref="L1:M3"/>
    <mergeCell ref="N1:O3"/>
    <mergeCell ref="D8:E8"/>
    <mergeCell ref="D9:E9"/>
    <mergeCell ref="D10:E10"/>
    <mergeCell ref="D11:E11"/>
    <mergeCell ref="B123:E123"/>
    <mergeCell ref="D12:E12"/>
    <mergeCell ref="D13:E13"/>
    <mergeCell ref="D20:E20"/>
    <mergeCell ref="D21:E21"/>
    <mergeCell ref="D22:E22"/>
    <mergeCell ref="D23:E23"/>
    <mergeCell ref="D24:E24"/>
    <mergeCell ref="D25:E25"/>
    <mergeCell ref="D14:E14"/>
    <mergeCell ref="D15:E15"/>
    <mergeCell ref="D16:E16"/>
    <mergeCell ref="D17:E17"/>
    <mergeCell ref="D18:E18"/>
    <mergeCell ref="D19:E19"/>
    <mergeCell ref="D32:E32"/>
    <mergeCell ref="D33:E33"/>
  </mergeCells>
  <dataValidations count="4">
    <dataValidation type="textLength" allowBlank="1" showInputMessage="1" showErrorMessage="1" prompt="Please select your country in worksheet &quot;Intro&quot; (for all pollutant sheets)" sqref="D1">
      <formula1>2</formula1>
      <formula2>2</formula2>
    </dataValidation>
    <dataValidation allowBlank="1" showErrorMessage="1" sqref="E1"/>
    <dataValidation type="custom" allowBlank="1" showInputMessage="1" showErrorMessage="1" errorTitle="Wrong data input" error="Data entry is limited to positive values or zero._x000d__x000a_: symbol can be used for not available data." sqref="F5:F104 F106:F107 AT5:AT104 AT106:AT107 AP5:AP104 AP106:AP107 AN5:AN104 AN106:AN107 AL5:AL104 AL106:AL107 AJ5:AJ104 AJ106:AJ107 AH5:AH104 AH106:AH107 AF5:AF104 AF106:AF107 AD5:AD104 AD106:AD107 AB5:AB104 AB106:AB107 Z5:Z104 Z106:Z107 X5:X104 X106:X107 V5:V104 V106:V107 T5:T104 T106:T107 R5:R104 R106:R107 P5:P104 P106:P107 N5:N104 N106:N107 L5:L104 L106:L107 J5:J104 J106:J107 H5:H104 H106:H107 AR5:AR104 AR106:AR107">
      <formula1>OR(AND(ISNUMBER(F5),F5&gt;=0),F5=":")</formula1>
    </dataValidation>
    <dataValidation type="custom" allowBlank="1" showInputMessage="1" showErrorMessage="1" errorTitle="Wrong data input" error="Data entry is limited to numbers._x000d__x000a_: symbol can be used for not available data." sqref="F105 AT105 AP105 AN105 AL105 AJ105 AH105 AF105 AD105 AB105 Z105 X105 V105 T105 R105 P105 N105 L105 J105 H105 AR105">
      <formula1>OR(ISNUMBER(F105),F105=":")</formula1>
    </dataValidation>
  </dataValidations>
  <printOptions gridLines="1" headings="1"/>
  <pageMargins left="0.2" right="0.393700787401575" top="0.17" bottom="0.47" header="0" footer="0"/>
  <pageSetup fitToHeight="3" horizontalDpi="600" verticalDpi="600" orientation="portrait" pageOrder="overThenDown" paperSize="9" scale="60" r:id="rId11"/>
  <headerFooter alignWithMargins="0">
    <oddFooter>&amp;L&amp;A&amp;C&amp;P&amp;R&amp;F</oddFooter>
  </headerFooter>
  <rowBreaks count="1" manualBreakCount="1">
    <brk id="94" min="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82945" r:id="rId4" name="Button 1">
              <controlPr defaultSize="0" print="0" autoFill="0" autoPict="0" macro="[0]!GotoFootnote">
                <anchor moveWithCells="1">
                  <from>
                    <xdr:col>4</xdr:col>
                    <xdr:colOff>2752725</xdr:colOff>
                    <xdr:row>0</xdr:row>
                    <xdr:rowOff>66675</xdr:rowOff>
                  </from>
                  <to>
                    <xdr:col>4</xdr:col>
                    <xdr:colOff>3829050</xdr:colOff>
                    <xdr:row>0</xdr:row>
                    <xdr:rowOff>314325</xdr:rowOff>
                  </to>
                </anchor>
              </controlPr>
            </control>
          </mc:Choice>
        </mc:AlternateContent>
        <mc:AlternateContent>
          <mc:Choice Requires="x14">
            <control xmlns:r="http://schemas.openxmlformats.org/officeDocument/2006/relationships" shapeId="82946" r:id="rId5" name="Button 2">
              <controlPr defaultSize="0" print="0" autoFill="0" autoPict="0" macro="[0]!CheckThisSheet">
                <anchor moveWithCells="1" sizeWithCells="1">
                  <from>
                    <xdr:col>4</xdr:col>
                    <xdr:colOff>3190875</xdr:colOff>
                    <xdr:row>1</xdr:row>
                    <xdr:rowOff>85725</xdr:rowOff>
                  </from>
                  <to>
                    <xdr:col>4</xdr:col>
                    <xdr:colOff>3838575</xdr:colOff>
                    <xdr:row>2</xdr:row>
                    <xdr:rowOff>314325</xdr:rowOff>
                  </to>
                </anchor>
              </controlPr>
            </control>
          </mc:Choice>
        </mc:AlternateContent>
        <mc:AlternateContent>
          <mc:Choice Requires="x14">
            <control xmlns:r="http://schemas.openxmlformats.org/officeDocument/2006/relationships" shapeId="82947" r:id="rId6" name="Button 3">
              <controlPr defaultSize="0" print="0" autoFill="0" autoPict="0" macro="[0]!Interface.GetFootnote">
                <anchor moveWithCells="1">
                  <from>
                    <xdr:col>4</xdr:col>
                    <xdr:colOff>1438275</xdr:colOff>
                    <xdr:row>0</xdr:row>
                    <xdr:rowOff>76200</xdr:rowOff>
                  </from>
                  <to>
                    <xdr:col>4</xdr:col>
                    <xdr:colOff>2524125</xdr:colOff>
                    <xdr:row>0</xdr:row>
                    <xdr:rowOff>314325</xdr:rowOff>
                  </to>
                </anchor>
              </controlPr>
            </control>
          </mc:Choice>
        </mc:AlternateContent>
        <mc:AlternateContent>
          <mc:Choice Requires="x14">
            <control xmlns:r="http://schemas.openxmlformats.org/officeDocument/2006/relationships" shapeId="82948" r:id="rId7" name="Button 4">
              <controlPr defaultSize="0" print="0" autoFill="0" autoPict="0" macro="[0]!ResetThisSheet">
                <anchor moveWithCells="1" sizeWithCells="1">
                  <from>
                    <xdr:col>4</xdr:col>
                    <xdr:colOff>104775</xdr:colOff>
                    <xdr:row>0</xdr:row>
                    <xdr:rowOff>76200</xdr:rowOff>
                  </from>
                  <to>
                    <xdr:col>4</xdr:col>
                    <xdr:colOff>1171575</xdr:colOff>
                    <xdr:row>0</xdr:row>
                    <xdr:rowOff>314325</xdr:rowOff>
                  </to>
                </anchor>
              </controlPr>
            </control>
          </mc:Choice>
        </mc:AlternateContent>
        <mc:AlternateContent>
          <mc:Choice Requires="x14">
            <control xmlns:r="http://schemas.openxmlformats.org/officeDocument/2006/relationships" shapeId="82949" r:id="rId8" name="Button 5">
              <controlPr defaultSize="0" print="0" autoFill="0" autoPict="0" macro="[0]!Interface.SetPinkColor">
                <anchor moveWithCells="1" sizeWithCells="1">
                  <from>
                    <xdr:col>4</xdr:col>
                    <xdr:colOff>2905125</xdr:colOff>
                    <xdr:row>3</xdr:row>
                    <xdr:rowOff>76200</xdr:rowOff>
                  </from>
                  <to>
                    <xdr:col>4</xdr:col>
                    <xdr:colOff>3162300</xdr:colOff>
                    <xdr:row>3</xdr:row>
                    <xdr:rowOff>314325</xdr:rowOff>
                  </to>
                </anchor>
              </controlPr>
            </control>
          </mc:Choice>
        </mc:AlternateContent>
        <mc:AlternateContent>
          <mc:Choice Requires="x14">
            <control xmlns:r="http://schemas.openxmlformats.org/officeDocument/2006/relationships" shapeId="82950" r:id="rId9" name="Button 6">
              <controlPr defaultSize="0" print="0" autoFill="0" autoPict="0" macro="[0]!Interface.SetGreyColor">
                <anchor moveWithCells="1" sizeWithCells="1">
                  <from>
                    <xdr:col>4</xdr:col>
                    <xdr:colOff>3248025</xdr:colOff>
                    <xdr:row>3</xdr:row>
                    <xdr:rowOff>76200</xdr:rowOff>
                  </from>
                  <to>
                    <xdr:col>4</xdr:col>
                    <xdr:colOff>3505200</xdr:colOff>
                    <xdr:row>3</xdr:row>
                    <xdr:rowOff>314325</xdr:rowOff>
                  </to>
                </anchor>
              </controlPr>
            </control>
          </mc:Choice>
        </mc:AlternateContent>
        <mc:AlternateContent>
          <mc:Choice Requires="x14">
            <control xmlns:r="http://schemas.openxmlformats.org/officeDocument/2006/relationships" shapeId="82951" r:id="rId10" name="Button 7">
              <controlPr defaultSize="0" print="0" autoFill="0" autoPict="0" macro="[0]!Interface.SetBlankColor">
                <anchor moveWithCells="1" sizeWithCells="1">
                  <from>
                    <xdr:col>4</xdr:col>
                    <xdr:colOff>3590925</xdr:colOff>
                    <xdr:row>3</xdr:row>
                    <xdr:rowOff>66675</xdr:rowOff>
                  </from>
                  <to>
                    <xdr:col>4</xdr:col>
                    <xdr:colOff>3838575</xdr:colOff>
                    <xdr:row>3</xdr:row>
                    <xdr:rowOff>323850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102"/>
  <sheetViews>
    <sheetView showGridLines="0" showOutlineSymbols="0" zoomScale="80" zoomScaleNormal="80" zoomScaleSheetLayoutView="70" workbookViewId="0" topLeftCell="A1">
      <pane xSplit="5" ySplit="4" topLeftCell="F74" activePane="bottomRight" state="frozen"/>
      <selection pane="topLeft" activeCell="AR64" sqref="AR64"/>
      <selection pane="topRight" activeCell="AR64" sqref="AR64"/>
      <selection pane="bottomLeft" activeCell="AR64" sqref="AR64"/>
      <selection pane="bottomRight" activeCell="J6" sqref="J6"/>
    </sheetView>
  </sheetViews>
  <sheetFormatPr defaultColWidth="9.140625" defaultRowHeight="12.75" outlineLevelCol="1"/>
  <cols>
    <col min="1" max="1" width="15.421875" style="52" hidden="1" customWidth="1" outlineLevel="1" collapsed="1"/>
    <col min="2" max="2" width="10.00390625" style="13" customWidth="1" collapsed="1"/>
    <col min="3" max="3" width="2.7109375" style="13" customWidth="1"/>
    <col min="4" max="4" width="10.00390625" style="13" customWidth="1"/>
    <col min="5" max="5" width="57.00390625" style="13" customWidth="1"/>
    <col min="6" max="8" width="14.7109375" style="13" customWidth="1"/>
    <col min="9" max="9" width="13.140625" style="13" customWidth="1"/>
    <col min="10" max="11" width="14.7109375" style="13" customWidth="1"/>
    <col min="12" max="13" width="13.57421875" style="13" customWidth="1"/>
    <col min="14" max="14" width="15.57421875" style="363" customWidth="1"/>
    <col min="15" max="15" width="9.28125" style="13" customWidth="1" collapsed="1"/>
    <col min="16" max="16" width="4.8515625" style="13" customWidth="1"/>
    <col min="17" max="17" width="78.140625" style="13" customWidth="1"/>
    <col min="18" max="18" width="14.57421875" style="13" customWidth="1"/>
    <col min="19" max="16384" width="9.140625" style="13" customWidth="1"/>
  </cols>
  <sheetData>
    <row r="2" spans="2:20" ht="20.25" customHeight="1">
      <c r="B2" s="217" t="s">
        <v>681</v>
      </c>
      <c r="C2" s="218"/>
      <c r="D2" s="218"/>
      <c r="E2" s="218"/>
      <c r="F2" s="219"/>
      <c r="G2" s="219"/>
      <c r="H2" s="219"/>
      <c r="I2" s="219"/>
      <c r="J2" s="219"/>
      <c r="K2" s="219"/>
      <c r="L2" s="219"/>
      <c r="M2" s="219"/>
      <c r="N2" s="357"/>
      <c r="O2" s="220"/>
      <c r="P2" s="220"/>
      <c r="R2" s="221"/>
      <c r="S2" s="69"/>
      <c r="T2" s="69"/>
    </row>
    <row r="3" spans="1:18" ht="27.75" customHeight="1" thickBot="1">
      <c r="A3" s="53" t="s">
        <v>555</v>
      </c>
      <c r="B3" s="267" t="s">
        <v>682</v>
      </c>
      <c r="C3" s="267"/>
      <c r="D3" s="267"/>
      <c r="E3" s="267"/>
      <c r="F3" s="264"/>
      <c r="G3" s="264"/>
      <c r="H3" s="264"/>
      <c r="I3" s="264"/>
      <c r="J3" s="264"/>
      <c r="K3" s="264"/>
      <c r="L3" s="264"/>
      <c r="M3" s="264"/>
      <c r="N3" s="358"/>
      <c r="O3" s="265"/>
      <c r="P3" s="265"/>
      <c r="Q3" s="266"/>
      <c r="R3" s="266"/>
    </row>
    <row r="4" spans="1:18" ht="30" customHeight="1">
      <c r="A4" s="54" t="s">
        <v>120</v>
      </c>
      <c r="B4" s="628" t="s">
        <v>666</v>
      </c>
      <c r="C4" s="628"/>
      <c r="D4" s="628"/>
      <c r="E4" s="629"/>
      <c r="F4" s="261">
        <v>2008</v>
      </c>
      <c r="G4" s="261">
        <v>2009</v>
      </c>
      <c r="H4" s="261">
        <v>2010</v>
      </c>
      <c r="I4" s="262">
        <v>2011</v>
      </c>
      <c r="J4" s="263">
        <v>2012</v>
      </c>
      <c r="K4" s="263">
        <v>2013</v>
      </c>
      <c r="L4" s="263">
        <v>2014</v>
      </c>
      <c r="M4" s="263">
        <v>2015</v>
      </c>
      <c r="N4" s="268">
        <v>2016</v>
      </c>
      <c r="O4" s="661" t="s">
        <v>667</v>
      </c>
      <c r="P4" s="661"/>
      <c r="Q4" s="661"/>
      <c r="R4" s="662"/>
    </row>
    <row r="5" spans="1:18" ht="18" customHeight="1">
      <c r="A5" s="54"/>
      <c r="B5" s="188"/>
      <c r="C5" s="188"/>
      <c r="D5" s="188"/>
      <c r="E5" s="188"/>
      <c r="H5" s="372"/>
      <c r="J5" s="372" t="s">
        <v>664</v>
      </c>
      <c r="K5" s="372"/>
      <c r="L5" s="372"/>
      <c r="M5" s="374"/>
      <c r="N5" s="374"/>
      <c r="O5" s="369"/>
      <c r="P5" s="188"/>
      <c r="Q5" s="370"/>
      <c r="R5" s="259"/>
    </row>
    <row r="6" spans="1:18" s="19" customFormat="1" ht="20.25" customHeight="1">
      <c r="A6" s="189"/>
      <c r="B6" s="190"/>
      <c r="C6" s="190"/>
      <c r="D6" s="190"/>
      <c r="E6" s="190"/>
      <c r="H6" s="373"/>
      <c r="J6" s="373" t="s">
        <v>665</v>
      </c>
      <c r="K6" s="373"/>
      <c r="L6" s="373"/>
      <c r="M6" s="375"/>
      <c r="N6" s="375"/>
      <c r="O6" s="371"/>
      <c r="P6" s="190"/>
      <c r="Q6" s="190"/>
      <c r="R6" s="260"/>
    </row>
    <row r="7" spans="1:19" s="17" customFormat="1" ht="20.1" customHeight="1">
      <c r="A7" s="55" t="str">
        <f>Parameters!R4</f>
        <v>TOTAL</v>
      </c>
      <c r="B7" s="630" t="s">
        <v>22</v>
      </c>
      <c r="C7" s="631"/>
      <c r="D7" s="632" t="s">
        <v>669</v>
      </c>
      <c r="E7" s="632"/>
      <c r="F7" s="236">
        <v>289278.0031309049</v>
      </c>
      <c r="G7" s="245">
        <v>274349.87827494025</v>
      </c>
      <c r="H7" s="245">
        <v>287940.34012169327</v>
      </c>
      <c r="I7" s="245">
        <v>291898.70756142767</v>
      </c>
      <c r="J7" s="245">
        <v>283347.26478650473</v>
      </c>
      <c r="K7" s="245">
        <v>278969.45617834217</v>
      </c>
      <c r="L7" s="245">
        <v>270070.02793609985</v>
      </c>
      <c r="M7" s="245">
        <v>273469.3980647924</v>
      </c>
      <c r="N7" s="359">
        <v>282248.79309460684</v>
      </c>
      <c r="O7" s="638" t="s">
        <v>22</v>
      </c>
      <c r="P7" s="639"/>
      <c r="Q7" s="640" t="s">
        <v>339</v>
      </c>
      <c r="R7" s="641"/>
      <c r="S7" s="195"/>
    </row>
    <row r="8" spans="1:19" s="17" customFormat="1" ht="20.25" customHeight="1">
      <c r="A8" s="56" t="str">
        <f>Parameters!R5</f>
        <v>A</v>
      </c>
      <c r="B8" s="208" t="s">
        <v>51</v>
      </c>
      <c r="C8" s="209"/>
      <c r="D8" s="632" t="s">
        <v>612</v>
      </c>
      <c r="E8" s="632"/>
      <c r="F8" s="236">
        <v>15279.619701224876</v>
      </c>
      <c r="G8" s="245">
        <v>15181.630586134806</v>
      </c>
      <c r="H8" s="245">
        <v>15188.342505804305</v>
      </c>
      <c r="I8" s="245">
        <v>15118.423800892693</v>
      </c>
      <c r="J8" s="245">
        <v>15094.495573319668</v>
      </c>
      <c r="K8" s="245">
        <v>14525.332418193539</v>
      </c>
      <c r="L8" s="245">
        <v>14400.051646277037</v>
      </c>
      <c r="M8" s="245">
        <v>14051.567871264127</v>
      </c>
      <c r="N8" s="359">
        <v>15599.496207493416</v>
      </c>
      <c r="O8" s="250" t="s">
        <v>51</v>
      </c>
      <c r="P8" s="251"/>
      <c r="Q8" s="642" t="s">
        <v>50</v>
      </c>
      <c r="R8" s="643" t="s">
        <v>50</v>
      </c>
      <c r="S8" s="195"/>
    </row>
    <row r="9" spans="1:19" s="18" customFormat="1" ht="15" customHeight="1">
      <c r="A9" s="57" t="str">
        <f>Parameters!R6</f>
        <v>A01</v>
      </c>
      <c r="B9" s="210" t="s">
        <v>121</v>
      </c>
      <c r="C9" s="210"/>
      <c r="D9" s="633" t="s">
        <v>709</v>
      </c>
      <c r="E9" s="633"/>
      <c r="F9" s="237">
        <v>14576.106473275571</v>
      </c>
      <c r="G9" s="242">
        <v>14366.157253077774</v>
      </c>
      <c r="H9" s="242">
        <v>14456.340935922632</v>
      </c>
      <c r="I9" s="242">
        <v>14373.198625103454</v>
      </c>
      <c r="J9" s="242">
        <v>14312.116791905786</v>
      </c>
      <c r="K9" s="242">
        <v>13745.539152136145</v>
      </c>
      <c r="L9" s="242">
        <v>13659.59332630728</v>
      </c>
      <c r="M9" s="242">
        <v>13290.48939758769</v>
      </c>
      <c r="N9" s="360">
        <v>14755.664663751075</v>
      </c>
      <c r="O9" s="252" t="s">
        <v>121</v>
      </c>
      <c r="P9" s="252"/>
      <c r="Q9" s="644" t="s">
        <v>21</v>
      </c>
      <c r="R9" s="645" t="s">
        <v>21</v>
      </c>
      <c r="S9" s="196"/>
    </row>
    <row r="10" spans="1:19" s="19" customFormat="1" ht="15" customHeight="1">
      <c r="A10" s="57" t="str">
        <f>Parameters!R7</f>
        <v>A02</v>
      </c>
      <c r="B10" s="210" t="s">
        <v>122</v>
      </c>
      <c r="C10" s="210"/>
      <c r="D10" s="633" t="s">
        <v>613</v>
      </c>
      <c r="E10" s="633"/>
      <c r="F10" s="237">
        <v>405.2585588011082</v>
      </c>
      <c r="G10" s="242">
        <v>389.0004392842338</v>
      </c>
      <c r="H10" s="242">
        <v>358.83484340796196</v>
      </c>
      <c r="I10" s="242">
        <v>363.1123785392047</v>
      </c>
      <c r="J10" s="242">
        <v>387.10097018743585</v>
      </c>
      <c r="K10" s="242">
        <v>364.3090217148666</v>
      </c>
      <c r="L10" s="242">
        <v>361.0400282920173</v>
      </c>
      <c r="M10" s="242">
        <v>359.90694569810097</v>
      </c>
      <c r="N10" s="360">
        <v>412.11803347171843</v>
      </c>
      <c r="O10" s="252" t="s">
        <v>122</v>
      </c>
      <c r="P10" s="252"/>
      <c r="Q10" s="644" t="s">
        <v>10</v>
      </c>
      <c r="R10" s="645" t="s">
        <v>10</v>
      </c>
      <c r="S10" s="197"/>
    </row>
    <row r="11" spans="1:19" s="19" customFormat="1" ht="15" customHeight="1">
      <c r="A11" s="58" t="str">
        <f>Parameters!R8</f>
        <v>A03</v>
      </c>
      <c r="B11" s="210" t="s">
        <v>11</v>
      </c>
      <c r="C11" s="210"/>
      <c r="D11" s="633" t="s">
        <v>614</v>
      </c>
      <c r="E11" s="633"/>
      <c r="F11" s="237">
        <v>298.25466914819674</v>
      </c>
      <c r="G11" s="242">
        <v>426.4728937728</v>
      </c>
      <c r="H11" s="242">
        <v>373.16672647370973</v>
      </c>
      <c r="I11" s="242">
        <v>382.11279725003516</v>
      </c>
      <c r="J11" s="242">
        <v>395.27781122644524</v>
      </c>
      <c r="K11" s="242">
        <v>415.48424434252524</v>
      </c>
      <c r="L11" s="242">
        <v>379.418291677739</v>
      </c>
      <c r="M11" s="242">
        <v>401.1715279783372</v>
      </c>
      <c r="N11" s="360">
        <v>431.7135102706202</v>
      </c>
      <c r="O11" s="252" t="s">
        <v>11</v>
      </c>
      <c r="P11" s="252"/>
      <c r="Q11" s="644" t="s">
        <v>12</v>
      </c>
      <c r="R11" s="645" t="s">
        <v>12</v>
      </c>
      <c r="S11" s="197"/>
    </row>
    <row r="12" spans="1:19" s="18" customFormat="1" ht="20.25" customHeight="1">
      <c r="A12" s="59" t="str">
        <f>Parameters!R9</f>
        <v>B</v>
      </c>
      <c r="B12" s="211" t="s">
        <v>123</v>
      </c>
      <c r="C12" s="211"/>
      <c r="D12" s="632" t="s">
        <v>615</v>
      </c>
      <c r="E12" s="632"/>
      <c r="F12" s="236">
        <v>2275.616812553382</v>
      </c>
      <c r="G12" s="245">
        <v>1711.967954148289</v>
      </c>
      <c r="H12" s="245">
        <v>1469.0366599023375</v>
      </c>
      <c r="I12" s="245">
        <v>1619.0941931928014</v>
      </c>
      <c r="J12" s="245">
        <v>1439.0193371699258</v>
      </c>
      <c r="K12" s="245">
        <v>1487.9465668075995</v>
      </c>
      <c r="L12" s="245">
        <v>1519.5054814211599</v>
      </c>
      <c r="M12" s="245">
        <v>2337.4921749454106</v>
      </c>
      <c r="N12" s="359">
        <v>1990.310218230771</v>
      </c>
      <c r="O12" s="253" t="s">
        <v>123</v>
      </c>
      <c r="P12" s="253"/>
      <c r="Q12" s="642" t="s">
        <v>124</v>
      </c>
      <c r="R12" s="643" t="s">
        <v>124</v>
      </c>
      <c r="S12" s="196"/>
    </row>
    <row r="13" spans="1:19" s="18" customFormat="1" ht="20.25" customHeight="1">
      <c r="A13" s="59" t="str">
        <f>Parameters!R10</f>
        <v>C</v>
      </c>
      <c r="B13" s="211" t="s">
        <v>52</v>
      </c>
      <c r="C13" s="211"/>
      <c r="D13" s="632" t="s">
        <v>616</v>
      </c>
      <c r="E13" s="632"/>
      <c r="F13" s="236">
        <v>63810.305806501994</v>
      </c>
      <c r="G13" s="245">
        <v>55104.85327855898</v>
      </c>
      <c r="H13" s="245">
        <v>59800.87732739254</v>
      </c>
      <c r="I13" s="245">
        <v>63343.43023346939</v>
      </c>
      <c r="J13" s="245">
        <v>62284.546899519424</v>
      </c>
      <c r="K13" s="245">
        <v>60783.415635876314</v>
      </c>
      <c r="L13" s="245">
        <v>60927.64514058216</v>
      </c>
      <c r="M13" s="245">
        <v>60091.2475964012</v>
      </c>
      <c r="N13" s="359">
        <v>60417.66008334444</v>
      </c>
      <c r="O13" s="253" t="s">
        <v>52</v>
      </c>
      <c r="P13" s="253"/>
      <c r="Q13" s="642" t="s">
        <v>53</v>
      </c>
      <c r="R13" s="643" t="s">
        <v>53</v>
      </c>
      <c r="S13" s="196"/>
    </row>
    <row r="14" spans="1:19" s="18" customFormat="1" ht="25.5" customHeight="1">
      <c r="A14" s="60" t="str">
        <f>Parameters!R11</f>
        <v>C10-C12</v>
      </c>
      <c r="B14" s="212" t="s">
        <v>13</v>
      </c>
      <c r="C14" s="212"/>
      <c r="D14" s="634" t="s">
        <v>670</v>
      </c>
      <c r="E14" s="634"/>
      <c r="F14" s="238">
        <v>5237.263221797955</v>
      </c>
      <c r="G14" s="243">
        <v>4961.312168661553</v>
      </c>
      <c r="H14" s="243">
        <v>4940.9253443738535</v>
      </c>
      <c r="I14" s="243">
        <v>4805.507094468087</v>
      </c>
      <c r="J14" s="243">
        <v>5072.518916843678</v>
      </c>
      <c r="K14" s="243">
        <v>4839.270513473443</v>
      </c>
      <c r="L14" s="243">
        <v>4757.719116029095</v>
      </c>
      <c r="M14" s="243">
        <v>4481.93090799416</v>
      </c>
      <c r="N14" s="361">
        <v>4684.070822458959</v>
      </c>
      <c r="O14" s="254" t="s">
        <v>13</v>
      </c>
      <c r="P14" s="254"/>
      <c r="Q14" s="650" t="s">
        <v>14</v>
      </c>
      <c r="R14" s="651" t="s">
        <v>14</v>
      </c>
      <c r="S14" s="196"/>
    </row>
    <row r="15" spans="1:19" s="18" customFormat="1" ht="25.5" customHeight="1">
      <c r="A15" s="60" t="str">
        <f>Parameters!R12</f>
        <v>C13-C15</v>
      </c>
      <c r="B15" s="212" t="s">
        <v>16</v>
      </c>
      <c r="C15" s="212"/>
      <c r="D15" s="634" t="s">
        <v>617</v>
      </c>
      <c r="E15" s="634"/>
      <c r="F15" s="238">
        <v>310.4199277245352</v>
      </c>
      <c r="G15" s="243">
        <v>245.01133122484896</v>
      </c>
      <c r="H15" s="243">
        <v>223.1660749783462</v>
      </c>
      <c r="I15" s="243">
        <v>174.13941032260044</v>
      </c>
      <c r="J15" s="243">
        <v>158.1288665595685</v>
      </c>
      <c r="K15" s="243">
        <v>171.66729303793244</v>
      </c>
      <c r="L15" s="243">
        <v>199.83384361225436</v>
      </c>
      <c r="M15" s="243">
        <v>167.39854084533027</v>
      </c>
      <c r="N15" s="361">
        <v>178.37518317320928</v>
      </c>
      <c r="O15" s="254" t="s">
        <v>16</v>
      </c>
      <c r="P15" s="254"/>
      <c r="Q15" s="650" t="s">
        <v>15</v>
      </c>
      <c r="R15" s="651" t="s">
        <v>15</v>
      </c>
      <c r="S15" s="196"/>
    </row>
    <row r="16" spans="1:19" s="18" customFormat="1" ht="54.75" customHeight="1">
      <c r="A16" s="60" t="str">
        <f>Parameters!R13</f>
        <v>C16-C18</v>
      </c>
      <c r="B16" s="212" t="s">
        <v>59</v>
      </c>
      <c r="C16" s="212"/>
      <c r="D16" s="634" t="s">
        <v>619</v>
      </c>
      <c r="E16" s="634"/>
      <c r="F16" s="238">
        <v>2550.4619420239133</v>
      </c>
      <c r="G16" s="243">
        <v>2550.431523668928</v>
      </c>
      <c r="H16" s="243">
        <v>2731.5632391653794</v>
      </c>
      <c r="I16" s="243">
        <v>2925.204942670511</v>
      </c>
      <c r="J16" s="243">
        <v>2637.462718802434</v>
      </c>
      <c r="K16" s="243">
        <v>2917.013490884376</v>
      </c>
      <c r="L16" s="243">
        <v>2800.9226583018135</v>
      </c>
      <c r="M16" s="243">
        <v>2856.160212607723</v>
      </c>
      <c r="N16" s="361">
        <v>2776.831236367547</v>
      </c>
      <c r="O16" s="254" t="s">
        <v>59</v>
      </c>
      <c r="P16" s="254"/>
      <c r="Q16" s="650" t="s">
        <v>58</v>
      </c>
      <c r="R16" s="651" t="s">
        <v>58</v>
      </c>
      <c r="S16" s="196"/>
    </row>
    <row r="17" spans="1:19" s="20" customFormat="1" ht="25.5" customHeight="1">
      <c r="A17" s="58" t="str">
        <f>Parameters!R14</f>
        <v>C16</v>
      </c>
      <c r="B17" s="210" t="s">
        <v>17</v>
      </c>
      <c r="C17" s="210"/>
      <c r="D17" s="633" t="s">
        <v>618</v>
      </c>
      <c r="E17" s="633"/>
      <c r="F17" s="237">
        <v>1127.4772658620088</v>
      </c>
      <c r="G17" s="242">
        <v>1035.491787174813</v>
      </c>
      <c r="H17" s="242">
        <v>878.7997606303214</v>
      </c>
      <c r="I17" s="242">
        <v>795.1010756633943</v>
      </c>
      <c r="J17" s="242">
        <v>500.4829245329828</v>
      </c>
      <c r="K17" s="242">
        <v>496.08033862862277</v>
      </c>
      <c r="L17" s="242">
        <v>420.7407160266932</v>
      </c>
      <c r="M17" s="242">
        <v>415.8967786481631</v>
      </c>
      <c r="N17" s="360">
        <v>396.73113029046175</v>
      </c>
      <c r="O17" s="252" t="s">
        <v>17</v>
      </c>
      <c r="P17" s="252"/>
      <c r="Q17" s="644" t="s">
        <v>18</v>
      </c>
      <c r="R17" s="645" t="s">
        <v>18</v>
      </c>
      <c r="S17" s="198"/>
    </row>
    <row r="18" spans="1:19" s="19" customFormat="1" ht="15" customHeight="1">
      <c r="A18" s="58" t="str">
        <f>Parameters!R15</f>
        <v>C17</v>
      </c>
      <c r="B18" s="210" t="s">
        <v>19</v>
      </c>
      <c r="C18" s="210"/>
      <c r="D18" s="633" t="s">
        <v>620</v>
      </c>
      <c r="E18" s="633"/>
      <c r="F18" s="237">
        <v>1393.4869658419886</v>
      </c>
      <c r="G18" s="242">
        <v>1481.466859011759</v>
      </c>
      <c r="H18" s="242">
        <v>1818.2030478033741</v>
      </c>
      <c r="I18" s="242">
        <v>2103.657803587478</v>
      </c>
      <c r="J18" s="242">
        <v>2104.452540604149</v>
      </c>
      <c r="K18" s="242">
        <v>2380.4795084380526</v>
      </c>
      <c r="L18" s="242">
        <v>2338.2134192026338</v>
      </c>
      <c r="M18" s="242">
        <v>2400.7940180408086</v>
      </c>
      <c r="N18" s="360">
        <v>2336.9639024575085</v>
      </c>
      <c r="O18" s="252" t="s">
        <v>19</v>
      </c>
      <c r="P18" s="252"/>
      <c r="Q18" s="644" t="s">
        <v>20</v>
      </c>
      <c r="R18" s="645" t="s">
        <v>20</v>
      </c>
      <c r="S18" s="197"/>
    </row>
    <row r="19" spans="1:19" s="19" customFormat="1" ht="15" customHeight="1">
      <c r="A19" s="58" t="str">
        <f>Parameters!R16</f>
        <v>C18</v>
      </c>
      <c r="B19" s="210" t="s">
        <v>27</v>
      </c>
      <c r="C19" s="210"/>
      <c r="D19" s="633" t="s">
        <v>621</v>
      </c>
      <c r="E19" s="633"/>
      <c r="F19" s="237">
        <v>29.49771031991574</v>
      </c>
      <c r="G19" s="242">
        <v>33.47287748235607</v>
      </c>
      <c r="H19" s="242">
        <v>34.56043073168414</v>
      </c>
      <c r="I19" s="242">
        <v>26.44606341963875</v>
      </c>
      <c r="J19" s="242">
        <v>32.52725366530236</v>
      </c>
      <c r="K19" s="242">
        <v>40.45364381770059</v>
      </c>
      <c r="L19" s="242">
        <v>41.96852307248672</v>
      </c>
      <c r="M19" s="242">
        <v>39.469415918751714</v>
      </c>
      <c r="N19" s="360">
        <v>43.13620361957626</v>
      </c>
      <c r="O19" s="252" t="s">
        <v>27</v>
      </c>
      <c r="P19" s="252"/>
      <c r="Q19" s="644" t="s">
        <v>26</v>
      </c>
      <c r="R19" s="645" t="s">
        <v>26</v>
      </c>
      <c r="S19" s="197"/>
    </row>
    <row r="20" spans="1:19" s="20" customFormat="1" ht="15" customHeight="1">
      <c r="A20" s="60" t="str">
        <f>Parameters!R17</f>
        <v>C19</v>
      </c>
      <c r="B20" s="212" t="s">
        <v>28</v>
      </c>
      <c r="C20" s="212"/>
      <c r="D20" s="634" t="s">
        <v>622</v>
      </c>
      <c r="E20" s="634"/>
      <c r="F20" s="238">
        <v>10915.598487159186</v>
      </c>
      <c r="G20" s="243">
        <v>9763.60484471581</v>
      </c>
      <c r="H20" s="243">
        <v>11314.950629396988</v>
      </c>
      <c r="I20" s="243">
        <v>11903.906486938424</v>
      </c>
      <c r="J20" s="243">
        <v>12454.095669198608</v>
      </c>
      <c r="K20" s="243">
        <v>11560.664370556884</v>
      </c>
      <c r="L20" s="243">
        <v>10588.170107996746</v>
      </c>
      <c r="M20" s="243">
        <v>11855.075524143287</v>
      </c>
      <c r="N20" s="361">
        <v>12020.551614043732</v>
      </c>
      <c r="O20" s="254" t="s">
        <v>28</v>
      </c>
      <c r="P20" s="254"/>
      <c r="Q20" s="650" t="s">
        <v>29</v>
      </c>
      <c r="R20" s="651" t="s">
        <v>29</v>
      </c>
      <c r="S20" s="198"/>
    </row>
    <row r="21" spans="1:19" s="19" customFormat="1" ht="15" customHeight="1">
      <c r="A21" s="60" t="str">
        <f>Parameters!R18</f>
        <v>C20</v>
      </c>
      <c r="B21" s="212" t="s">
        <v>30</v>
      </c>
      <c r="C21" s="212"/>
      <c r="D21" s="634" t="s">
        <v>623</v>
      </c>
      <c r="E21" s="634"/>
      <c r="F21" s="238">
        <v>12876.66696686217</v>
      </c>
      <c r="G21" s="243">
        <v>11996.414753951385</v>
      </c>
      <c r="H21" s="243">
        <v>12787.582173080216</v>
      </c>
      <c r="I21" s="243">
        <v>12952.16309341928</v>
      </c>
      <c r="J21" s="243">
        <v>13407.629027176794</v>
      </c>
      <c r="K21" s="243">
        <v>13452.261003387905</v>
      </c>
      <c r="L21" s="243">
        <v>13287.967464970445</v>
      </c>
      <c r="M21" s="243">
        <v>13091.458738710007</v>
      </c>
      <c r="N21" s="361">
        <v>12538.841940270035</v>
      </c>
      <c r="O21" s="254" t="s">
        <v>30</v>
      </c>
      <c r="P21" s="254"/>
      <c r="Q21" s="650" t="s">
        <v>31</v>
      </c>
      <c r="R21" s="651" t="s">
        <v>31</v>
      </c>
      <c r="S21" s="197"/>
    </row>
    <row r="22" spans="1:19" s="19" customFormat="1" ht="25.5" customHeight="1">
      <c r="A22" s="60" t="str">
        <f>Parameters!R19</f>
        <v>C21</v>
      </c>
      <c r="B22" s="212" t="s">
        <v>32</v>
      </c>
      <c r="C22" s="212"/>
      <c r="D22" s="634" t="s">
        <v>624</v>
      </c>
      <c r="E22" s="634"/>
      <c r="F22" s="238">
        <v>154.362058855745</v>
      </c>
      <c r="G22" s="243">
        <v>118.81826330301423</v>
      </c>
      <c r="H22" s="243">
        <v>126.22599170651984</v>
      </c>
      <c r="I22" s="243">
        <v>95.5493395109045</v>
      </c>
      <c r="J22" s="243">
        <v>99.54907289482124</v>
      </c>
      <c r="K22" s="243">
        <v>119.00442369014574</v>
      </c>
      <c r="L22" s="243">
        <v>98.65142060388763</v>
      </c>
      <c r="M22" s="243">
        <v>100.82600541694814</v>
      </c>
      <c r="N22" s="361">
        <v>101.03426001933161</v>
      </c>
      <c r="O22" s="254" t="s">
        <v>32</v>
      </c>
      <c r="P22" s="254"/>
      <c r="Q22" s="650" t="s">
        <v>33</v>
      </c>
      <c r="R22" s="651" t="s">
        <v>33</v>
      </c>
      <c r="S22" s="197"/>
    </row>
    <row r="23" spans="1:19" s="19" customFormat="1" ht="25.5" customHeight="1">
      <c r="A23" s="60" t="str">
        <f>Parameters!R20</f>
        <v>C22_C23</v>
      </c>
      <c r="B23" s="212" t="s">
        <v>61</v>
      </c>
      <c r="C23" s="212"/>
      <c r="D23" s="634" t="s">
        <v>625</v>
      </c>
      <c r="E23" s="634"/>
      <c r="F23" s="238">
        <v>17128.14687991802</v>
      </c>
      <c r="G23" s="243">
        <v>15253.555646746414</v>
      </c>
      <c r="H23" s="243">
        <v>16565.688767671392</v>
      </c>
      <c r="I23" s="243">
        <v>18713.441200089906</v>
      </c>
      <c r="J23" s="243">
        <v>16577.204019810455</v>
      </c>
      <c r="K23" s="243">
        <v>15665.53711068761</v>
      </c>
      <c r="L23" s="243">
        <v>16661.998992026263</v>
      </c>
      <c r="M23" s="243">
        <v>16441.911370302212</v>
      </c>
      <c r="N23" s="361">
        <v>17351.34039754094</v>
      </c>
      <c r="O23" s="254" t="s">
        <v>61</v>
      </c>
      <c r="P23" s="254"/>
      <c r="Q23" s="650" t="s">
        <v>60</v>
      </c>
      <c r="R23" s="651" t="s">
        <v>60</v>
      </c>
      <c r="S23" s="197"/>
    </row>
    <row r="24" spans="1:19" s="20" customFormat="1" ht="15" customHeight="1">
      <c r="A24" s="58" t="str">
        <f>Parameters!R21</f>
        <v>C22</v>
      </c>
      <c r="B24" s="210" t="s">
        <v>34</v>
      </c>
      <c r="C24" s="213"/>
      <c r="D24" s="633" t="s">
        <v>626</v>
      </c>
      <c r="E24" s="633"/>
      <c r="F24" s="242">
        <v>762.7030353404397</v>
      </c>
      <c r="G24" s="242">
        <v>603.0037733078891</v>
      </c>
      <c r="H24" s="242">
        <v>711.2641152268503</v>
      </c>
      <c r="I24" s="242">
        <v>711.5364957590024</v>
      </c>
      <c r="J24" s="242">
        <v>636.1620969139025</v>
      </c>
      <c r="K24" s="242">
        <v>732.0111112954226</v>
      </c>
      <c r="L24" s="242">
        <v>713.5065429735952</v>
      </c>
      <c r="M24" s="242">
        <v>723.9380020613064</v>
      </c>
      <c r="N24" s="360">
        <v>787.7457159691364</v>
      </c>
      <c r="O24" s="252" t="s">
        <v>34</v>
      </c>
      <c r="P24" s="255"/>
      <c r="Q24" s="644" t="s">
        <v>48</v>
      </c>
      <c r="R24" s="645" t="s">
        <v>48</v>
      </c>
      <c r="S24" s="198"/>
    </row>
    <row r="25" spans="1:19" s="20" customFormat="1" ht="15" customHeight="1">
      <c r="A25" s="58" t="str">
        <f>Parameters!R22</f>
        <v>C23</v>
      </c>
      <c r="B25" s="210" t="s">
        <v>35</v>
      </c>
      <c r="C25" s="213"/>
      <c r="D25" s="633" t="s">
        <v>627</v>
      </c>
      <c r="E25" s="633"/>
      <c r="F25" s="242">
        <v>16365.443844577581</v>
      </c>
      <c r="G25" s="242">
        <v>14650.551873438524</v>
      </c>
      <c r="H25" s="242">
        <v>15854.42465244454</v>
      </c>
      <c r="I25" s="242">
        <v>18001.904704330904</v>
      </c>
      <c r="J25" s="242">
        <v>15941.04192289655</v>
      </c>
      <c r="K25" s="242">
        <v>14933.52599939219</v>
      </c>
      <c r="L25" s="242">
        <v>15948.49244905267</v>
      </c>
      <c r="M25" s="242">
        <v>15717.973368240908</v>
      </c>
      <c r="N25" s="360">
        <v>16563.5946815718</v>
      </c>
      <c r="O25" s="252" t="s">
        <v>35</v>
      </c>
      <c r="P25" s="255"/>
      <c r="Q25" s="644" t="s">
        <v>49</v>
      </c>
      <c r="R25" s="645" t="s">
        <v>49</v>
      </c>
      <c r="S25" s="198"/>
    </row>
    <row r="26" spans="1:19" s="20" customFormat="1" ht="26.25" customHeight="1">
      <c r="A26" s="60" t="str">
        <f>Parameters!R23</f>
        <v>C24_C25</v>
      </c>
      <c r="B26" s="212" t="s">
        <v>63</v>
      </c>
      <c r="C26" s="212"/>
      <c r="D26" s="634" t="s">
        <v>628</v>
      </c>
      <c r="E26" s="634"/>
      <c r="F26" s="243">
        <v>13308.871867125823</v>
      </c>
      <c r="G26" s="243">
        <v>9105.289420894514</v>
      </c>
      <c r="H26" s="243">
        <v>9945.593997718059</v>
      </c>
      <c r="I26" s="243">
        <v>10718.842590157295</v>
      </c>
      <c r="J26" s="243">
        <v>10779.406326103455</v>
      </c>
      <c r="K26" s="243">
        <v>10967.836387445435</v>
      </c>
      <c r="L26" s="243">
        <v>11445.600192439193</v>
      </c>
      <c r="M26" s="243">
        <v>9996.868371271294</v>
      </c>
      <c r="N26" s="361">
        <v>9762.169937921739</v>
      </c>
      <c r="O26" s="254" t="s">
        <v>63</v>
      </c>
      <c r="P26" s="254"/>
      <c r="Q26" s="650" t="s">
        <v>62</v>
      </c>
      <c r="R26" s="651" t="s">
        <v>62</v>
      </c>
      <c r="S26" s="198"/>
    </row>
    <row r="27" spans="1:19" s="20" customFormat="1" ht="15" customHeight="1">
      <c r="A27" s="58" t="str">
        <f>Parameters!R24</f>
        <v>C24</v>
      </c>
      <c r="B27" s="210" t="s">
        <v>36</v>
      </c>
      <c r="C27" s="213"/>
      <c r="D27" s="633" t="s">
        <v>629</v>
      </c>
      <c r="E27" s="633"/>
      <c r="F27" s="242">
        <v>12754.12030453588</v>
      </c>
      <c r="G27" s="242">
        <v>8669.326524308064</v>
      </c>
      <c r="H27" s="242">
        <v>9479.071111457777</v>
      </c>
      <c r="I27" s="242">
        <v>10255.730576885107</v>
      </c>
      <c r="J27" s="242">
        <v>10315.21968574595</v>
      </c>
      <c r="K27" s="242">
        <v>10482.378180754968</v>
      </c>
      <c r="L27" s="242">
        <v>10965.356069137482</v>
      </c>
      <c r="M27" s="242">
        <v>9507.296385510152</v>
      </c>
      <c r="N27" s="360">
        <v>9257.044418464588</v>
      </c>
      <c r="O27" s="252" t="s">
        <v>36</v>
      </c>
      <c r="P27" s="255"/>
      <c r="Q27" s="644" t="s">
        <v>102</v>
      </c>
      <c r="R27" s="645" t="s">
        <v>102</v>
      </c>
      <c r="S27" s="198"/>
    </row>
    <row r="28" spans="1:19" s="19" customFormat="1" ht="15" customHeight="1">
      <c r="A28" s="58" t="str">
        <f>Parameters!R25</f>
        <v>C25</v>
      </c>
      <c r="B28" s="210" t="s">
        <v>37</v>
      </c>
      <c r="C28" s="210"/>
      <c r="D28" s="633" t="s">
        <v>630</v>
      </c>
      <c r="E28" s="633"/>
      <c r="F28" s="237">
        <v>554.7515625899429</v>
      </c>
      <c r="G28" s="242">
        <v>435.96289658645145</v>
      </c>
      <c r="H28" s="242">
        <v>466.5228862602798</v>
      </c>
      <c r="I28" s="242">
        <v>463.112013272185</v>
      </c>
      <c r="J28" s="242">
        <v>464.18664035750515</v>
      </c>
      <c r="K28" s="242">
        <v>485.45820669046975</v>
      </c>
      <c r="L28" s="242">
        <v>480.24412330171333</v>
      </c>
      <c r="M28" s="242">
        <v>489.5719857611428</v>
      </c>
      <c r="N28" s="360">
        <v>505.1255194571516</v>
      </c>
      <c r="O28" s="252" t="s">
        <v>37</v>
      </c>
      <c r="P28" s="252"/>
      <c r="Q28" s="644" t="s">
        <v>103</v>
      </c>
      <c r="R28" s="645" t="s">
        <v>103</v>
      </c>
      <c r="S28" s="197"/>
    </row>
    <row r="29" spans="1:19" s="19" customFormat="1" ht="15" customHeight="1">
      <c r="A29" s="60" t="str">
        <f>Parameters!R26</f>
        <v>C26</v>
      </c>
      <c r="B29" s="212" t="s">
        <v>39</v>
      </c>
      <c r="C29" s="212"/>
      <c r="D29" s="634" t="s">
        <v>631</v>
      </c>
      <c r="E29" s="634"/>
      <c r="F29" s="238">
        <v>68.61907976534626</v>
      </c>
      <c r="G29" s="243">
        <v>35.26888249370235</v>
      </c>
      <c r="H29" s="243">
        <v>46.97077129875774</v>
      </c>
      <c r="I29" s="243">
        <v>38.67442256676201</v>
      </c>
      <c r="J29" s="243">
        <v>34.36738012555566</v>
      </c>
      <c r="K29" s="243">
        <v>37.57903227028447</v>
      </c>
      <c r="L29" s="243">
        <v>37.345546377531655</v>
      </c>
      <c r="M29" s="243">
        <v>106.1378825454922</v>
      </c>
      <c r="N29" s="361">
        <v>32.25158363058662</v>
      </c>
      <c r="O29" s="254" t="s">
        <v>39</v>
      </c>
      <c r="P29" s="254"/>
      <c r="Q29" s="650" t="s">
        <v>38</v>
      </c>
      <c r="R29" s="651" t="s">
        <v>38</v>
      </c>
      <c r="S29" s="197"/>
    </row>
    <row r="30" spans="1:19" s="20" customFormat="1" ht="15" customHeight="1">
      <c r="A30" s="60" t="str">
        <f>Parameters!R27</f>
        <v>C27</v>
      </c>
      <c r="B30" s="212" t="s">
        <v>41</v>
      </c>
      <c r="C30" s="212"/>
      <c r="D30" s="634" t="s">
        <v>632</v>
      </c>
      <c r="E30" s="634"/>
      <c r="F30" s="238">
        <v>181.5605996963301</v>
      </c>
      <c r="G30" s="243">
        <v>166.1620204505316</v>
      </c>
      <c r="H30" s="243">
        <v>180.0980307801341</v>
      </c>
      <c r="I30" s="243">
        <v>192.6782197013048</v>
      </c>
      <c r="J30" s="243">
        <v>226.48787434653616</v>
      </c>
      <c r="K30" s="243">
        <v>189.04206739135708</v>
      </c>
      <c r="L30" s="243">
        <v>222.69104399069138</v>
      </c>
      <c r="M30" s="243">
        <v>219.39300754677902</v>
      </c>
      <c r="N30" s="361">
        <v>136.94267257629272</v>
      </c>
      <c r="O30" s="254" t="s">
        <v>41</v>
      </c>
      <c r="P30" s="254"/>
      <c r="Q30" s="650" t="s">
        <v>40</v>
      </c>
      <c r="R30" s="651" t="s">
        <v>40</v>
      </c>
      <c r="S30" s="198"/>
    </row>
    <row r="31" spans="1:19" s="20" customFormat="1" ht="15" customHeight="1">
      <c r="A31" s="60" t="str">
        <f>Parameters!R28</f>
        <v>C28</v>
      </c>
      <c r="B31" s="212" t="s">
        <v>42</v>
      </c>
      <c r="C31" s="212"/>
      <c r="D31" s="634" t="s">
        <v>633</v>
      </c>
      <c r="E31" s="634"/>
      <c r="F31" s="238">
        <v>302.33355303507363</v>
      </c>
      <c r="G31" s="243">
        <v>244.7271942009778</v>
      </c>
      <c r="H31" s="243">
        <v>245.67450957981714</v>
      </c>
      <c r="I31" s="243">
        <v>213.11111977766254</v>
      </c>
      <c r="J31" s="243">
        <v>210.21470381227778</v>
      </c>
      <c r="K31" s="243">
        <v>218.0185732716011</v>
      </c>
      <c r="L31" s="243">
        <v>189.85775694923524</v>
      </c>
      <c r="M31" s="243">
        <v>183.33919821807282</v>
      </c>
      <c r="N31" s="361">
        <v>212.55769940083266</v>
      </c>
      <c r="O31" s="254" t="s">
        <v>42</v>
      </c>
      <c r="P31" s="254"/>
      <c r="Q31" s="650" t="s">
        <v>104</v>
      </c>
      <c r="R31" s="651" t="s">
        <v>104</v>
      </c>
      <c r="S31" s="198"/>
    </row>
    <row r="32" spans="1:19" s="20" customFormat="1" ht="27" customHeight="1">
      <c r="A32" s="60" t="str">
        <f>Parameters!R29</f>
        <v>C29_C30</v>
      </c>
      <c r="B32" s="212" t="s">
        <v>65</v>
      </c>
      <c r="C32" s="212"/>
      <c r="D32" s="634" t="s">
        <v>634</v>
      </c>
      <c r="E32" s="634"/>
      <c r="F32" s="238">
        <v>566.8663675959522</v>
      </c>
      <c r="G32" s="243">
        <v>486.7255162160021</v>
      </c>
      <c r="H32" s="243">
        <v>498.0438642499922</v>
      </c>
      <c r="I32" s="243">
        <v>466.50452902945676</v>
      </c>
      <c r="J32" s="243">
        <v>451.2872730140134</v>
      </c>
      <c r="K32" s="243">
        <v>473.71624559608983</v>
      </c>
      <c r="L32" s="243">
        <v>442.4414422617473</v>
      </c>
      <c r="M32" s="243">
        <v>436.7037864681654</v>
      </c>
      <c r="N32" s="361">
        <v>465.1026850655087</v>
      </c>
      <c r="O32" s="254" t="s">
        <v>65</v>
      </c>
      <c r="P32" s="254"/>
      <c r="Q32" s="650" t="s">
        <v>64</v>
      </c>
      <c r="R32" s="651" t="s">
        <v>64</v>
      </c>
      <c r="S32" s="198"/>
    </row>
    <row r="33" spans="1:19" s="20" customFormat="1" ht="15" customHeight="1">
      <c r="A33" s="58" t="str">
        <f>Parameters!R30</f>
        <v>C29</v>
      </c>
      <c r="B33" s="210" t="s">
        <v>216</v>
      </c>
      <c r="C33" s="210"/>
      <c r="D33" s="633" t="s">
        <v>635</v>
      </c>
      <c r="E33" s="633"/>
      <c r="F33" s="237">
        <v>383.19862897768127</v>
      </c>
      <c r="G33" s="242">
        <v>349.01158532178704</v>
      </c>
      <c r="H33" s="242">
        <v>347.944243876662</v>
      </c>
      <c r="I33" s="242">
        <v>305.9526571329903</v>
      </c>
      <c r="J33" s="242">
        <v>314.60442829345016</v>
      </c>
      <c r="K33" s="242">
        <v>308.1781891374614</v>
      </c>
      <c r="L33" s="242">
        <v>292.0872943177704</v>
      </c>
      <c r="M33" s="242">
        <v>299.70714807693844</v>
      </c>
      <c r="N33" s="360">
        <v>341.11491659026296</v>
      </c>
      <c r="O33" s="252" t="s">
        <v>216</v>
      </c>
      <c r="P33" s="252"/>
      <c r="Q33" s="644" t="s">
        <v>105</v>
      </c>
      <c r="R33" s="645" t="s">
        <v>105</v>
      </c>
      <c r="S33" s="198"/>
    </row>
    <row r="34" spans="1:19" s="20" customFormat="1" ht="15" customHeight="1">
      <c r="A34" s="58" t="str">
        <f>Parameters!R31</f>
        <v>C30</v>
      </c>
      <c r="B34" s="210" t="s">
        <v>217</v>
      </c>
      <c r="C34" s="210"/>
      <c r="D34" s="633" t="s">
        <v>636</v>
      </c>
      <c r="E34" s="633"/>
      <c r="F34" s="237">
        <v>183.66773861827096</v>
      </c>
      <c r="G34" s="242">
        <v>137.7139308942151</v>
      </c>
      <c r="H34" s="242">
        <v>150.0996203733303</v>
      </c>
      <c r="I34" s="242">
        <v>160.55187189646648</v>
      </c>
      <c r="J34" s="242">
        <v>136.6828447205633</v>
      </c>
      <c r="K34" s="242">
        <v>165.53805645862846</v>
      </c>
      <c r="L34" s="242">
        <v>150.35414794397695</v>
      </c>
      <c r="M34" s="242">
        <v>136.99663839122698</v>
      </c>
      <c r="N34" s="360">
        <v>123.98776847524572</v>
      </c>
      <c r="O34" s="252" t="s">
        <v>217</v>
      </c>
      <c r="P34" s="252"/>
      <c r="Q34" s="644" t="s">
        <v>129</v>
      </c>
      <c r="R34" s="645" t="s">
        <v>129</v>
      </c>
      <c r="S34" s="198"/>
    </row>
    <row r="35" spans="1:19" s="20" customFormat="1" ht="25.5" customHeight="1">
      <c r="A35" s="60" t="str">
        <f>Parameters!R32</f>
        <v>C31-C33</v>
      </c>
      <c r="B35" s="212" t="s">
        <v>67</v>
      </c>
      <c r="C35" s="212"/>
      <c r="D35" s="634" t="s">
        <v>637</v>
      </c>
      <c r="E35" s="634"/>
      <c r="F35" s="238">
        <v>209.13485494193299</v>
      </c>
      <c r="G35" s="243">
        <v>177.53171203130566</v>
      </c>
      <c r="H35" s="243">
        <v>194.39393339308455</v>
      </c>
      <c r="I35" s="243">
        <v>143.70778481720595</v>
      </c>
      <c r="J35" s="243">
        <v>176.19505083122118</v>
      </c>
      <c r="K35" s="243">
        <v>171.80512418325355</v>
      </c>
      <c r="L35" s="243">
        <v>194.44555502324766</v>
      </c>
      <c r="M35" s="243">
        <v>154.0440503317243</v>
      </c>
      <c r="N35" s="361">
        <v>157.59005087572575</v>
      </c>
      <c r="O35" s="254" t="s">
        <v>67</v>
      </c>
      <c r="P35" s="254"/>
      <c r="Q35" s="650" t="s">
        <v>66</v>
      </c>
      <c r="R35" s="651" t="s">
        <v>66</v>
      </c>
      <c r="S35" s="198"/>
    </row>
    <row r="36" spans="1:19" s="20" customFormat="1" ht="15" customHeight="1">
      <c r="A36" s="58" t="str">
        <f>Parameters!R33</f>
        <v>C31_C32</v>
      </c>
      <c r="B36" s="210" t="s">
        <v>218</v>
      </c>
      <c r="C36" s="210"/>
      <c r="D36" s="633" t="s">
        <v>638</v>
      </c>
      <c r="E36" s="633"/>
      <c r="F36" s="237">
        <v>184.78569152937487</v>
      </c>
      <c r="G36" s="242">
        <v>153.2654687338116</v>
      </c>
      <c r="H36" s="242">
        <v>152.14000195404628</v>
      </c>
      <c r="I36" s="242">
        <v>110.952109024998</v>
      </c>
      <c r="J36" s="242">
        <v>156.18654111852277</v>
      </c>
      <c r="K36" s="242">
        <v>152.58285052458518</v>
      </c>
      <c r="L36" s="242">
        <v>175.16126076798082</v>
      </c>
      <c r="M36" s="242">
        <v>129.83068078224315</v>
      </c>
      <c r="N36" s="360">
        <v>133.48623856828553</v>
      </c>
      <c r="O36" s="252" t="s">
        <v>218</v>
      </c>
      <c r="P36" s="252"/>
      <c r="Q36" s="644" t="s">
        <v>219</v>
      </c>
      <c r="R36" s="645" t="s">
        <v>219</v>
      </c>
      <c r="S36" s="198"/>
    </row>
    <row r="37" spans="1:19" s="19" customFormat="1" ht="15" customHeight="1">
      <c r="A37" s="58" t="str">
        <f>Parameters!R34</f>
        <v>C33</v>
      </c>
      <c r="B37" s="210" t="s">
        <v>220</v>
      </c>
      <c r="C37" s="210"/>
      <c r="D37" s="633" t="s">
        <v>639</v>
      </c>
      <c r="E37" s="633"/>
      <c r="F37" s="237">
        <v>24.349163412558102</v>
      </c>
      <c r="G37" s="242">
        <v>24.26624329749408</v>
      </c>
      <c r="H37" s="242">
        <v>42.253931439038276</v>
      </c>
      <c r="I37" s="242">
        <v>32.75567579220794</v>
      </c>
      <c r="J37" s="242">
        <v>20.008509712698405</v>
      </c>
      <c r="K37" s="242">
        <v>19.222273658668367</v>
      </c>
      <c r="L37" s="242">
        <v>19.28429425526685</v>
      </c>
      <c r="M37" s="242">
        <v>24.213369549481158</v>
      </c>
      <c r="N37" s="360">
        <v>24.103812307440215</v>
      </c>
      <c r="O37" s="252" t="s">
        <v>220</v>
      </c>
      <c r="P37" s="252"/>
      <c r="Q37" s="644" t="s">
        <v>221</v>
      </c>
      <c r="R37" s="645" t="s">
        <v>221</v>
      </c>
      <c r="S37" s="197"/>
    </row>
    <row r="38" spans="1:19" s="18" customFormat="1" ht="33" customHeight="1">
      <c r="A38" s="59" t="str">
        <f>Parameters!R35</f>
        <v>D</v>
      </c>
      <c r="B38" s="211" t="s">
        <v>47</v>
      </c>
      <c r="C38" s="211"/>
      <c r="D38" s="632" t="s">
        <v>640</v>
      </c>
      <c r="E38" s="632"/>
      <c r="F38" s="236">
        <v>161394.1760288162</v>
      </c>
      <c r="G38" s="245">
        <v>155141.21028527795</v>
      </c>
      <c r="H38" s="245">
        <v>160368.1622573947</v>
      </c>
      <c r="I38" s="245">
        <v>162017.1594004</v>
      </c>
      <c r="J38" s="245">
        <v>156835.6554087089</v>
      </c>
      <c r="K38" s="245">
        <v>158118.66311792965</v>
      </c>
      <c r="L38" s="245">
        <v>149684.90466069742</v>
      </c>
      <c r="M38" s="245">
        <v>151395.61673729698</v>
      </c>
      <c r="N38" s="359">
        <v>151362.08774314553</v>
      </c>
      <c r="O38" s="253" t="s">
        <v>47</v>
      </c>
      <c r="P38" s="253"/>
      <c r="Q38" s="642" t="s">
        <v>222</v>
      </c>
      <c r="R38" s="643" t="s">
        <v>222</v>
      </c>
      <c r="S38" s="196"/>
    </row>
    <row r="39" spans="1:19" s="18" customFormat="1" ht="33" customHeight="1">
      <c r="A39" s="59" t="str">
        <f>Parameters!R36</f>
        <v>E</v>
      </c>
      <c r="B39" s="211" t="s">
        <v>55</v>
      </c>
      <c r="C39" s="211"/>
      <c r="D39" s="632" t="s">
        <v>641</v>
      </c>
      <c r="E39" s="632"/>
      <c r="F39" s="236">
        <v>452.5132373576869</v>
      </c>
      <c r="G39" s="245">
        <v>516.0061979316248</v>
      </c>
      <c r="H39" s="245">
        <v>614.5388629736881</v>
      </c>
      <c r="I39" s="245">
        <v>704.389357740589</v>
      </c>
      <c r="J39" s="245">
        <v>786.785546453404</v>
      </c>
      <c r="K39" s="245">
        <v>875.0250102053798</v>
      </c>
      <c r="L39" s="245">
        <v>833.6667362303089</v>
      </c>
      <c r="M39" s="245">
        <v>906.8427273014192</v>
      </c>
      <c r="N39" s="359">
        <v>1508.012474441065</v>
      </c>
      <c r="O39" s="253" t="s">
        <v>55</v>
      </c>
      <c r="P39" s="253"/>
      <c r="Q39" s="642" t="s">
        <v>54</v>
      </c>
      <c r="R39" s="643" t="s">
        <v>54</v>
      </c>
      <c r="S39" s="196"/>
    </row>
    <row r="40" spans="1:19" s="19" customFormat="1" ht="15" customHeight="1">
      <c r="A40" s="58" t="str">
        <f>Parameters!R37</f>
        <v>E36</v>
      </c>
      <c r="B40" s="210" t="s">
        <v>223</v>
      </c>
      <c r="C40" s="210"/>
      <c r="D40" s="633" t="s">
        <v>642</v>
      </c>
      <c r="E40" s="633"/>
      <c r="F40" s="237">
        <v>75.87841795967425</v>
      </c>
      <c r="G40" s="242">
        <v>84.52161550537191</v>
      </c>
      <c r="H40" s="242">
        <v>95.94222678939971</v>
      </c>
      <c r="I40" s="242">
        <v>192.81604465561787</v>
      </c>
      <c r="J40" s="242">
        <v>261.3103027484979</v>
      </c>
      <c r="K40" s="242">
        <v>339.33060894188884</v>
      </c>
      <c r="L40" s="242">
        <v>369.0696096185548</v>
      </c>
      <c r="M40" s="242">
        <v>294.8909971281461</v>
      </c>
      <c r="N40" s="360">
        <v>430.35945903876365</v>
      </c>
      <c r="O40" s="252" t="s">
        <v>223</v>
      </c>
      <c r="P40" s="252"/>
      <c r="Q40" s="644" t="s">
        <v>224</v>
      </c>
      <c r="R40" s="645" t="s">
        <v>224</v>
      </c>
      <c r="S40" s="197"/>
    </row>
    <row r="41" spans="1:19" s="19" customFormat="1" ht="37.5" customHeight="1">
      <c r="A41" s="58" t="str">
        <f>Parameters!R38</f>
        <v>E37-E39</v>
      </c>
      <c r="B41" s="210" t="s">
        <v>225</v>
      </c>
      <c r="C41" s="210"/>
      <c r="D41" s="633" t="s">
        <v>643</v>
      </c>
      <c r="E41" s="633"/>
      <c r="F41" s="237">
        <v>376.6348193980127</v>
      </c>
      <c r="G41" s="242">
        <v>431.4845824262528</v>
      </c>
      <c r="H41" s="242">
        <v>518.5966361842884</v>
      </c>
      <c r="I41" s="242">
        <v>511.5733130849711</v>
      </c>
      <c r="J41" s="242">
        <v>525.475243704906</v>
      </c>
      <c r="K41" s="242">
        <v>535.694401263491</v>
      </c>
      <c r="L41" s="242">
        <v>464.597126611754</v>
      </c>
      <c r="M41" s="242">
        <v>611.951730173273</v>
      </c>
      <c r="N41" s="360">
        <v>1077.6530154023014</v>
      </c>
      <c r="O41" s="252" t="s">
        <v>225</v>
      </c>
      <c r="P41" s="252"/>
      <c r="Q41" s="644" t="s">
        <v>226</v>
      </c>
      <c r="R41" s="645" t="s">
        <v>226</v>
      </c>
      <c r="S41" s="197"/>
    </row>
    <row r="42" spans="1:19" s="18" customFormat="1" ht="20.25" customHeight="1">
      <c r="A42" s="61" t="str">
        <f>Parameters!R39</f>
        <v>F</v>
      </c>
      <c r="B42" s="211" t="s">
        <v>130</v>
      </c>
      <c r="C42" s="211"/>
      <c r="D42" s="632" t="s">
        <v>644</v>
      </c>
      <c r="E42" s="632"/>
      <c r="F42" s="236">
        <v>716.8257789455166</v>
      </c>
      <c r="G42" s="245">
        <v>869.9011253931909</v>
      </c>
      <c r="H42" s="245">
        <v>824.8551735105374</v>
      </c>
      <c r="I42" s="245">
        <v>843.6985820176957</v>
      </c>
      <c r="J42" s="245">
        <v>747.7011129946245</v>
      </c>
      <c r="K42" s="245">
        <v>594.502959306173</v>
      </c>
      <c r="L42" s="245">
        <v>510.9276535650525</v>
      </c>
      <c r="M42" s="245">
        <v>469.03806062634493</v>
      </c>
      <c r="N42" s="359">
        <v>503.64089284864565</v>
      </c>
      <c r="O42" s="253" t="s">
        <v>130</v>
      </c>
      <c r="P42" s="253"/>
      <c r="Q42" s="642" t="s">
        <v>131</v>
      </c>
      <c r="R42" s="643" t="s">
        <v>131</v>
      </c>
      <c r="S42" s="196"/>
    </row>
    <row r="43" spans="1:19" s="18" customFormat="1" ht="33.75" customHeight="1">
      <c r="A43" s="59" t="str">
        <f>Parameters!R40</f>
        <v>G</v>
      </c>
      <c r="B43" s="211" t="s">
        <v>57</v>
      </c>
      <c r="C43" s="211"/>
      <c r="D43" s="632" t="s">
        <v>645</v>
      </c>
      <c r="E43" s="632"/>
      <c r="F43" s="236">
        <v>10043.759234960122</v>
      </c>
      <c r="G43" s="245">
        <v>9756.882352182154</v>
      </c>
      <c r="H43" s="245">
        <v>10482.490791488612</v>
      </c>
      <c r="I43" s="245">
        <v>9879.233553149064</v>
      </c>
      <c r="J43" s="245">
        <v>8862.1014939839</v>
      </c>
      <c r="K43" s="245">
        <v>7648.474493485102</v>
      </c>
      <c r="L43" s="245">
        <v>7327.8633152346865</v>
      </c>
      <c r="M43" s="245">
        <v>7672.24222962192</v>
      </c>
      <c r="N43" s="359">
        <v>8776.788789139586</v>
      </c>
      <c r="O43" s="253" t="s">
        <v>57</v>
      </c>
      <c r="P43" s="253"/>
      <c r="Q43" s="642" t="s">
        <v>56</v>
      </c>
      <c r="R43" s="643" t="s">
        <v>56</v>
      </c>
      <c r="S43" s="196"/>
    </row>
    <row r="44" spans="1:19" s="18" customFormat="1" ht="24.75" customHeight="1">
      <c r="A44" s="58" t="str">
        <f>Parameters!R41</f>
        <v>G45</v>
      </c>
      <c r="B44" s="210" t="s">
        <v>227</v>
      </c>
      <c r="C44" s="210"/>
      <c r="D44" s="633" t="s">
        <v>646</v>
      </c>
      <c r="E44" s="633"/>
      <c r="F44" s="237">
        <v>1327.5278075670374</v>
      </c>
      <c r="G44" s="242">
        <v>1082.3025387359778</v>
      </c>
      <c r="H44" s="242">
        <v>1226.9439638455194</v>
      </c>
      <c r="I44" s="242">
        <v>1202.0126945541006</v>
      </c>
      <c r="J44" s="242">
        <v>1069.688835249417</v>
      </c>
      <c r="K44" s="242">
        <v>895.5189242656247</v>
      </c>
      <c r="L44" s="242">
        <v>826.4499779797019</v>
      </c>
      <c r="M44" s="242">
        <v>869.6446424419731</v>
      </c>
      <c r="N44" s="360">
        <v>993.8212441631241</v>
      </c>
      <c r="O44" s="252" t="s">
        <v>227</v>
      </c>
      <c r="P44" s="252"/>
      <c r="Q44" s="644" t="s">
        <v>228</v>
      </c>
      <c r="R44" s="645" t="s">
        <v>228</v>
      </c>
      <c r="S44" s="196"/>
    </row>
    <row r="45" spans="1:19" s="19" customFormat="1" ht="15" customHeight="1">
      <c r="A45" s="58" t="str">
        <f>Parameters!R42</f>
        <v>G46</v>
      </c>
      <c r="B45" s="210" t="s">
        <v>229</v>
      </c>
      <c r="C45" s="210"/>
      <c r="D45" s="633" t="s">
        <v>647</v>
      </c>
      <c r="E45" s="633"/>
      <c r="F45" s="237">
        <v>5801.1379034339825</v>
      </c>
      <c r="G45" s="242">
        <v>5242.91178483254</v>
      </c>
      <c r="H45" s="242">
        <v>5377.769767085133</v>
      </c>
      <c r="I45" s="242">
        <v>5091.59012132876</v>
      </c>
      <c r="J45" s="242">
        <v>4572.88144675216</v>
      </c>
      <c r="K45" s="242">
        <v>4093.8504480025485</v>
      </c>
      <c r="L45" s="242">
        <v>3981.926246756191</v>
      </c>
      <c r="M45" s="242">
        <v>4199.080047023169</v>
      </c>
      <c r="N45" s="360">
        <v>4844.179464687891</v>
      </c>
      <c r="O45" s="252" t="s">
        <v>229</v>
      </c>
      <c r="P45" s="252"/>
      <c r="Q45" s="644" t="s">
        <v>230</v>
      </c>
      <c r="R45" s="645" t="s">
        <v>230</v>
      </c>
      <c r="S45" s="197"/>
    </row>
    <row r="46" spans="1:19" s="19" customFormat="1" ht="15" customHeight="1">
      <c r="A46" s="58" t="str">
        <f>Parameters!R43</f>
        <v>G47</v>
      </c>
      <c r="B46" s="210" t="s">
        <v>231</v>
      </c>
      <c r="C46" s="210"/>
      <c r="D46" s="633" t="s">
        <v>678</v>
      </c>
      <c r="E46" s="633"/>
      <c r="F46" s="237">
        <v>2915.093523959103</v>
      </c>
      <c r="G46" s="242">
        <v>3431.6680286136343</v>
      </c>
      <c r="H46" s="242">
        <v>3877.7770605579603</v>
      </c>
      <c r="I46" s="242">
        <v>3585.6307372662045</v>
      </c>
      <c r="J46" s="242">
        <v>3219.5312119823243</v>
      </c>
      <c r="K46" s="242">
        <v>2659.10512121693</v>
      </c>
      <c r="L46" s="242">
        <v>2519.4870904987915</v>
      </c>
      <c r="M46" s="242">
        <v>2603.517540156779</v>
      </c>
      <c r="N46" s="360">
        <v>2938.788080288571</v>
      </c>
      <c r="O46" s="252" t="s">
        <v>231</v>
      </c>
      <c r="P46" s="252"/>
      <c r="Q46" s="644" t="s">
        <v>232</v>
      </c>
      <c r="R46" s="645" t="s">
        <v>232</v>
      </c>
      <c r="S46" s="197"/>
    </row>
    <row r="47" spans="1:19" s="19" customFormat="1" ht="20.25" customHeight="1">
      <c r="A47" s="59" t="str">
        <f>Parameters!R44</f>
        <v>H</v>
      </c>
      <c r="B47" s="211" t="s">
        <v>76</v>
      </c>
      <c r="C47" s="211"/>
      <c r="D47" s="632" t="s">
        <v>648</v>
      </c>
      <c r="E47" s="632"/>
      <c r="F47" s="236">
        <v>22200.04044021231</v>
      </c>
      <c r="G47" s="245">
        <v>22059.376544425624</v>
      </c>
      <c r="H47" s="245">
        <v>23456.515582064876</v>
      </c>
      <c r="I47" s="245">
        <v>23238.048409902673</v>
      </c>
      <c r="J47" s="245">
        <v>22380.396530058693</v>
      </c>
      <c r="K47" s="245">
        <v>21503.471093492437</v>
      </c>
      <c r="L47" s="245">
        <v>21953.22386590237</v>
      </c>
      <c r="M47" s="245">
        <v>23066.986132256738</v>
      </c>
      <c r="N47" s="359">
        <v>26774.61887022259</v>
      </c>
      <c r="O47" s="253" t="s">
        <v>76</v>
      </c>
      <c r="P47" s="253"/>
      <c r="Q47" s="642" t="s">
        <v>75</v>
      </c>
      <c r="R47" s="643" t="s">
        <v>75</v>
      </c>
      <c r="S47" s="197"/>
    </row>
    <row r="48" spans="1:19" s="18" customFormat="1" ht="15" customHeight="1">
      <c r="A48" s="58" t="str">
        <f>Parameters!R45</f>
        <v>H49</v>
      </c>
      <c r="B48" s="210" t="s">
        <v>233</v>
      </c>
      <c r="C48" s="210"/>
      <c r="D48" s="633" t="s">
        <v>649</v>
      </c>
      <c r="E48" s="633"/>
      <c r="F48" s="237">
        <v>19946.828236022684</v>
      </c>
      <c r="G48" s="242">
        <v>20250.189285186625</v>
      </c>
      <c r="H48" s="242">
        <v>21159.731579488544</v>
      </c>
      <c r="I48" s="242">
        <v>20878.355705641436</v>
      </c>
      <c r="J48" s="242">
        <v>20134.829540782684</v>
      </c>
      <c r="K48" s="242">
        <v>19542.210644467814</v>
      </c>
      <c r="L48" s="242">
        <v>20053.936830870636</v>
      </c>
      <c r="M48" s="242">
        <v>21094.715833840513</v>
      </c>
      <c r="N48" s="360">
        <v>24508.53469157874</v>
      </c>
      <c r="O48" s="252" t="s">
        <v>233</v>
      </c>
      <c r="P48" s="252"/>
      <c r="Q48" s="644" t="s">
        <v>234</v>
      </c>
      <c r="R48" s="645" t="s">
        <v>234</v>
      </c>
      <c r="S48" s="196"/>
    </row>
    <row r="49" spans="1:19" s="18" customFormat="1" ht="15" customHeight="1">
      <c r="A49" s="58" t="str">
        <f>Parameters!R46</f>
        <v>H50</v>
      </c>
      <c r="B49" s="210" t="s">
        <v>235</v>
      </c>
      <c r="C49" s="210"/>
      <c r="D49" s="633" t="s">
        <v>650</v>
      </c>
      <c r="E49" s="633"/>
      <c r="F49" s="237">
        <v>206.1387994219015</v>
      </c>
      <c r="G49" s="242">
        <v>114.19577152321874</v>
      </c>
      <c r="H49" s="242">
        <v>103.46499549382038</v>
      </c>
      <c r="I49" s="242">
        <v>75.14092695997617</v>
      </c>
      <c r="J49" s="242">
        <v>126.90735993534494</v>
      </c>
      <c r="K49" s="242">
        <v>112.52148086439682</v>
      </c>
      <c r="L49" s="242">
        <v>109.00968542039725</v>
      </c>
      <c r="M49" s="242">
        <v>114.86483544501722</v>
      </c>
      <c r="N49" s="360">
        <v>132.05184807264772</v>
      </c>
      <c r="O49" s="252" t="s">
        <v>235</v>
      </c>
      <c r="P49" s="252"/>
      <c r="Q49" s="644" t="s">
        <v>133</v>
      </c>
      <c r="R49" s="645" t="s">
        <v>133</v>
      </c>
      <c r="S49" s="196"/>
    </row>
    <row r="50" spans="1:19" s="19" customFormat="1" ht="15" customHeight="1">
      <c r="A50" s="58" t="str">
        <f>Parameters!R47</f>
        <v>H51</v>
      </c>
      <c r="B50" s="210" t="s">
        <v>236</v>
      </c>
      <c r="C50" s="210"/>
      <c r="D50" s="633" t="s">
        <v>651</v>
      </c>
      <c r="E50" s="633"/>
      <c r="F50" s="237">
        <v>459.0097888803325</v>
      </c>
      <c r="G50" s="242">
        <v>496.96441002897865</v>
      </c>
      <c r="H50" s="242">
        <v>514.3524696526016</v>
      </c>
      <c r="I50" s="242">
        <v>601.6859685482161</v>
      </c>
      <c r="J50" s="242">
        <v>662.1007045047181</v>
      </c>
      <c r="K50" s="242">
        <v>537.564471442127</v>
      </c>
      <c r="L50" s="242">
        <v>502.9753403041206</v>
      </c>
      <c r="M50" s="242">
        <v>510.31080145917605</v>
      </c>
      <c r="N50" s="360">
        <v>576.7277839691594</v>
      </c>
      <c r="O50" s="252" t="s">
        <v>236</v>
      </c>
      <c r="P50" s="252"/>
      <c r="Q50" s="644" t="s">
        <v>134</v>
      </c>
      <c r="R50" s="645" t="s">
        <v>134</v>
      </c>
      <c r="S50" s="197"/>
    </row>
    <row r="51" spans="1:19" s="19" customFormat="1" ht="15" customHeight="1">
      <c r="A51" s="58" t="str">
        <f>Parameters!R48</f>
        <v>H52</v>
      </c>
      <c r="B51" s="210" t="s">
        <v>237</v>
      </c>
      <c r="C51" s="210"/>
      <c r="D51" s="633" t="s">
        <v>652</v>
      </c>
      <c r="E51" s="633"/>
      <c r="F51" s="237">
        <v>1373.965194169961</v>
      </c>
      <c r="G51" s="242">
        <v>956.4800871233608</v>
      </c>
      <c r="H51" s="242">
        <v>1431.0102782012025</v>
      </c>
      <c r="I51" s="242">
        <v>1443.192505876714</v>
      </c>
      <c r="J51" s="242">
        <v>1227.8230137272703</v>
      </c>
      <c r="K51" s="242">
        <v>1105.8236290659697</v>
      </c>
      <c r="L51" s="242">
        <v>1083.3642679931882</v>
      </c>
      <c r="M51" s="242">
        <v>1139.059654601223</v>
      </c>
      <c r="N51" s="360">
        <v>1323.6732667297797</v>
      </c>
      <c r="O51" s="252" t="s">
        <v>237</v>
      </c>
      <c r="P51" s="252"/>
      <c r="Q51" s="644" t="s">
        <v>238</v>
      </c>
      <c r="R51" s="645" t="s">
        <v>238</v>
      </c>
      <c r="S51" s="197"/>
    </row>
    <row r="52" spans="1:19" s="19" customFormat="1" ht="15" customHeight="1">
      <c r="A52" s="58" t="str">
        <f>Parameters!R49</f>
        <v>H53</v>
      </c>
      <c r="B52" s="210" t="s">
        <v>239</v>
      </c>
      <c r="C52" s="210"/>
      <c r="D52" s="633" t="s">
        <v>653</v>
      </c>
      <c r="E52" s="633"/>
      <c r="F52" s="237">
        <v>214.09842171742946</v>
      </c>
      <c r="G52" s="242">
        <v>241.5469905634448</v>
      </c>
      <c r="H52" s="242">
        <v>247.95625922870855</v>
      </c>
      <c r="I52" s="242">
        <v>239.67330287634118</v>
      </c>
      <c r="J52" s="242">
        <v>228.7359111086755</v>
      </c>
      <c r="K52" s="242">
        <v>205.35086765212836</v>
      </c>
      <c r="L52" s="242">
        <v>203.93774131403174</v>
      </c>
      <c r="M52" s="242">
        <v>208.03500691081103</v>
      </c>
      <c r="N52" s="360">
        <v>233.63127987226375</v>
      </c>
      <c r="O52" s="252" t="s">
        <v>239</v>
      </c>
      <c r="P52" s="252"/>
      <c r="Q52" s="644" t="s">
        <v>240</v>
      </c>
      <c r="R52" s="645" t="s">
        <v>240</v>
      </c>
      <c r="S52" s="197"/>
    </row>
    <row r="53" spans="1:19" s="18" customFormat="1" ht="34.5" customHeight="1">
      <c r="A53" s="59" t="str">
        <f>Parameters!R50</f>
        <v>I</v>
      </c>
      <c r="B53" s="211" t="s">
        <v>132</v>
      </c>
      <c r="C53" s="211"/>
      <c r="D53" s="632" t="s">
        <v>654</v>
      </c>
      <c r="E53" s="632"/>
      <c r="F53" s="236">
        <v>574.8531924254193</v>
      </c>
      <c r="G53" s="245">
        <v>560.3094401428789</v>
      </c>
      <c r="H53" s="245">
        <v>603.3814320332657</v>
      </c>
      <c r="I53" s="245">
        <v>603.6612071864859</v>
      </c>
      <c r="J53" s="245">
        <v>618.8323588443376</v>
      </c>
      <c r="K53" s="245">
        <v>567.4708224560069</v>
      </c>
      <c r="L53" s="245">
        <v>553.8044028246152</v>
      </c>
      <c r="M53" s="245">
        <v>575.3927667742827</v>
      </c>
      <c r="N53" s="359">
        <v>661.0414488960947</v>
      </c>
      <c r="O53" s="253" t="s">
        <v>132</v>
      </c>
      <c r="P53" s="253"/>
      <c r="Q53" s="642" t="s">
        <v>241</v>
      </c>
      <c r="R53" s="643" t="s">
        <v>241</v>
      </c>
      <c r="S53" s="196"/>
    </row>
    <row r="54" spans="1:19" s="18" customFormat="1" ht="21" customHeight="1">
      <c r="A54" s="59" t="str">
        <f>Parameters!R51</f>
        <v>J</v>
      </c>
      <c r="B54" s="211" t="s">
        <v>78</v>
      </c>
      <c r="C54" s="211"/>
      <c r="D54" s="632" t="s">
        <v>655</v>
      </c>
      <c r="E54" s="632"/>
      <c r="F54" s="236">
        <v>544.6830019666281</v>
      </c>
      <c r="G54" s="245">
        <v>560.4855128370002</v>
      </c>
      <c r="H54" s="245">
        <v>612.8810828075095</v>
      </c>
      <c r="I54" s="245">
        <v>591.7649812835183</v>
      </c>
      <c r="J54" s="245">
        <v>562.7896436889067</v>
      </c>
      <c r="K54" s="245">
        <v>488.3683850639812</v>
      </c>
      <c r="L54" s="245">
        <v>477.97346357774103</v>
      </c>
      <c r="M54" s="245">
        <v>513.4622430992147</v>
      </c>
      <c r="N54" s="359">
        <v>585.9111056990023</v>
      </c>
      <c r="O54" s="253" t="s">
        <v>78</v>
      </c>
      <c r="P54" s="253"/>
      <c r="Q54" s="642" t="s">
        <v>77</v>
      </c>
      <c r="R54" s="643" t="s">
        <v>77</v>
      </c>
      <c r="S54" s="196"/>
    </row>
    <row r="55" spans="1:19" s="18" customFormat="1" ht="37.5" customHeight="1">
      <c r="A55" s="60" t="str">
        <f>Parameters!R52</f>
        <v>J58-J60</v>
      </c>
      <c r="B55" s="212" t="s">
        <v>69</v>
      </c>
      <c r="C55" s="212"/>
      <c r="D55" s="634" t="s">
        <v>656</v>
      </c>
      <c r="E55" s="634"/>
      <c r="F55" s="238">
        <v>149.66401622868648</v>
      </c>
      <c r="G55" s="243">
        <v>166.8049293830082</v>
      </c>
      <c r="H55" s="243">
        <v>168.76493593461996</v>
      </c>
      <c r="I55" s="243">
        <v>146.52905370265785</v>
      </c>
      <c r="J55" s="243">
        <v>144.0850210085229</v>
      </c>
      <c r="K55" s="243">
        <v>124.17687111211386</v>
      </c>
      <c r="L55" s="243">
        <v>124.93203624127686</v>
      </c>
      <c r="M55" s="243">
        <v>127.25129377989188</v>
      </c>
      <c r="N55" s="361">
        <v>125.2151287334662</v>
      </c>
      <c r="O55" s="254" t="s">
        <v>69</v>
      </c>
      <c r="P55" s="254"/>
      <c r="Q55" s="650" t="s">
        <v>68</v>
      </c>
      <c r="R55" s="651" t="s">
        <v>68</v>
      </c>
      <c r="S55" s="196"/>
    </row>
    <row r="56" spans="1:19" s="19" customFormat="1" ht="15" customHeight="1">
      <c r="A56" s="58" t="str">
        <f>Parameters!R53</f>
        <v>J58</v>
      </c>
      <c r="B56" s="210" t="s">
        <v>242</v>
      </c>
      <c r="C56" s="210"/>
      <c r="D56" s="633" t="s">
        <v>679</v>
      </c>
      <c r="E56" s="633"/>
      <c r="F56" s="237">
        <v>84.77894637782263</v>
      </c>
      <c r="G56" s="242">
        <v>98.69938268851772</v>
      </c>
      <c r="H56" s="242">
        <v>96.69809784930588</v>
      </c>
      <c r="I56" s="242">
        <v>75.90129294167379</v>
      </c>
      <c r="J56" s="242">
        <v>74.13958032105953</v>
      </c>
      <c r="K56" s="242">
        <v>62.345228498467655</v>
      </c>
      <c r="L56" s="242">
        <v>60.463459209090026</v>
      </c>
      <c r="M56" s="242">
        <v>58.788364449933496</v>
      </c>
      <c r="N56" s="360">
        <v>64.29262267298277</v>
      </c>
      <c r="O56" s="252" t="s">
        <v>242</v>
      </c>
      <c r="P56" s="252"/>
      <c r="Q56" s="644" t="s">
        <v>243</v>
      </c>
      <c r="R56" s="645" t="s">
        <v>243</v>
      </c>
      <c r="S56" s="197"/>
    </row>
    <row r="57" spans="1:19" s="19" customFormat="1" ht="37.5" customHeight="1">
      <c r="A57" s="58" t="str">
        <f>Parameters!R54</f>
        <v>J59_J60</v>
      </c>
      <c r="B57" s="210" t="s">
        <v>244</v>
      </c>
      <c r="C57" s="210"/>
      <c r="D57" s="633" t="s">
        <v>657</v>
      </c>
      <c r="E57" s="633"/>
      <c r="F57" s="237">
        <v>64.88506985086384</v>
      </c>
      <c r="G57" s="242">
        <v>68.1055466944905</v>
      </c>
      <c r="H57" s="242">
        <v>72.06683808531405</v>
      </c>
      <c r="I57" s="242">
        <v>70.62776076098405</v>
      </c>
      <c r="J57" s="242">
        <v>69.94544068746337</v>
      </c>
      <c r="K57" s="242">
        <v>61.831642613646196</v>
      </c>
      <c r="L57" s="242">
        <v>64.46857703218683</v>
      </c>
      <c r="M57" s="242">
        <v>68.46292932995838</v>
      </c>
      <c r="N57" s="360">
        <v>60.922506060483435</v>
      </c>
      <c r="O57" s="252" t="s">
        <v>244</v>
      </c>
      <c r="P57" s="252"/>
      <c r="Q57" s="644" t="s">
        <v>245</v>
      </c>
      <c r="R57" s="645" t="s">
        <v>245</v>
      </c>
      <c r="S57" s="197"/>
    </row>
    <row r="58" spans="1:19" s="19" customFormat="1" ht="15" customHeight="1">
      <c r="A58" s="60" t="str">
        <f>Parameters!R55</f>
        <v>J61</v>
      </c>
      <c r="B58" s="212" t="s">
        <v>246</v>
      </c>
      <c r="C58" s="212"/>
      <c r="D58" s="634" t="s">
        <v>658</v>
      </c>
      <c r="E58" s="634"/>
      <c r="F58" s="238">
        <v>233.56375729316844</v>
      </c>
      <c r="G58" s="243">
        <v>215.31150840830725</v>
      </c>
      <c r="H58" s="243">
        <v>223.31806383690164</v>
      </c>
      <c r="I58" s="243">
        <v>236.52402997137483</v>
      </c>
      <c r="J58" s="243">
        <v>167.0977547799548</v>
      </c>
      <c r="K58" s="243">
        <v>161.79928984315785</v>
      </c>
      <c r="L58" s="243">
        <v>147.78469425674336</v>
      </c>
      <c r="M58" s="243">
        <v>155.36136025123153</v>
      </c>
      <c r="N58" s="361">
        <v>186.29334661022295</v>
      </c>
      <c r="O58" s="254" t="s">
        <v>246</v>
      </c>
      <c r="P58" s="254"/>
      <c r="Q58" s="650" t="s">
        <v>247</v>
      </c>
      <c r="R58" s="651" t="s">
        <v>247</v>
      </c>
      <c r="S58" s="197"/>
    </row>
    <row r="59" spans="1:19" s="18" customFormat="1" ht="37.5" customHeight="1">
      <c r="A59" s="60" t="str">
        <f>Parameters!R56</f>
        <v>J62_J63</v>
      </c>
      <c r="B59" s="212" t="s">
        <v>249</v>
      </c>
      <c r="C59" s="212"/>
      <c r="D59" s="634" t="s">
        <v>659</v>
      </c>
      <c r="E59" s="634"/>
      <c r="F59" s="238">
        <v>161.45522844477316</v>
      </c>
      <c r="G59" s="243">
        <v>178.36907504568472</v>
      </c>
      <c r="H59" s="243">
        <v>220.79808303598793</v>
      </c>
      <c r="I59" s="243">
        <v>208.71189760948562</v>
      </c>
      <c r="J59" s="243">
        <v>251.60686790042902</v>
      </c>
      <c r="K59" s="243">
        <v>202.39222410870946</v>
      </c>
      <c r="L59" s="243">
        <v>205.25673307972076</v>
      </c>
      <c r="M59" s="243">
        <v>230.8495890680913</v>
      </c>
      <c r="N59" s="361">
        <v>274.40263035531325</v>
      </c>
      <c r="O59" s="254" t="s">
        <v>249</v>
      </c>
      <c r="P59" s="254"/>
      <c r="Q59" s="650" t="s">
        <v>248</v>
      </c>
      <c r="R59" s="651" t="s">
        <v>248</v>
      </c>
      <c r="S59" s="196"/>
    </row>
    <row r="60" spans="1:19" s="18" customFormat="1" ht="20.25" customHeight="1">
      <c r="A60" s="59" t="str">
        <f>Parameters!R57</f>
        <v>K</v>
      </c>
      <c r="B60" s="211" t="s">
        <v>80</v>
      </c>
      <c r="C60" s="211"/>
      <c r="D60" s="632" t="s">
        <v>660</v>
      </c>
      <c r="E60" s="632"/>
      <c r="F60" s="236">
        <v>3304.75758424449</v>
      </c>
      <c r="G60" s="245">
        <v>3579.8499200664605</v>
      </c>
      <c r="H60" s="245">
        <v>3892.4232746685166</v>
      </c>
      <c r="I60" s="245">
        <v>4102.28983355032</v>
      </c>
      <c r="J60" s="245">
        <v>4075.462121016525</v>
      </c>
      <c r="K60" s="245">
        <v>3617.9847713607824</v>
      </c>
      <c r="L60" s="245">
        <v>3537.3721109220046</v>
      </c>
      <c r="M60" s="245">
        <v>3717.7424361200915</v>
      </c>
      <c r="N60" s="359">
        <v>4314.312480707188</v>
      </c>
      <c r="O60" s="253" t="s">
        <v>80</v>
      </c>
      <c r="P60" s="253"/>
      <c r="Q60" s="642" t="s">
        <v>79</v>
      </c>
      <c r="R60" s="643" t="s">
        <v>79</v>
      </c>
      <c r="S60" s="196"/>
    </row>
    <row r="61" spans="1:19" s="19" customFormat="1" ht="15" customHeight="1">
      <c r="A61" s="58" t="str">
        <f>Parameters!R58</f>
        <v>K64</v>
      </c>
      <c r="B61" s="210" t="s">
        <v>250</v>
      </c>
      <c r="C61" s="210"/>
      <c r="D61" s="633" t="s">
        <v>661</v>
      </c>
      <c r="E61" s="633"/>
      <c r="F61" s="237">
        <v>1175.930804764053</v>
      </c>
      <c r="G61" s="242">
        <v>1151.1431880540663</v>
      </c>
      <c r="H61" s="242">
        <v>1193.3223948707266</v>
      </c>
      <c r="I61" s="242">
        <v>1268.490914183727</v>
      </c>
      <c r="J61" s="242">
        <v>1144.4215755375483</v>
      </c>
      <c r="K61" s="242">
        <v>1034.5950477322867</v>
      </c>
      <c r="L61" s="242">
        <v>1078.4471359618917</v>
      </c>
      <c r="M61" s="242">
        <v>1118.3442421816405</v>
      </c>
      <c r="N61" s="360">
        <v>1281.7169307505683</v>
      </c>
      <c r="O61" s="252" t="s">
        <v>250</v>
      </c>
      <c r="P61" s="252"/>
      <c r="Q61" s="644" t="s">
        <v>251</v>
      </c>
      <c r="R61" s="645" t="s">
        <v>251</v>
      </c>
      <c r="S61" s="197"/>
    </row>
    <row r="62" spans="1:19" s="19" customFormat="1" ht="24.75" customHeight="1">
      <c r="A62" s="58" t="str">
        <f>Parameters!R59</f>
        <v>K65</v>
      </c>
      <c r="B62" s="210" t="s">
        <v>253</v>
      </c>
      <c r="C62" s="210"/>
      <c r="D62" s="633" t="s">
        <v>662</v>
      </c>
      <c r="E62" s="633"/>
      <c r="F62" s="237">
        <v>1959.7488161670442</v>
      </c>
      <c r="G62" s="242">
        <v>2277.8969237906667</v>
      </c>
      <c r="H62" s="242">
        <v>2520.9904384013985</v>
      </c>
      <c r="I62" s="242">
        <v>2655.0439756782916</v>
      </c>
      <c r="J62" s="242">
        <v>2756.744504596521</v>
      </c>
      <c r="K62" s="242">
        <v>2425.7707722720816</v>
      </c>
      <c r="L62" s="242">
        <v>2320.266715765134</v>
      </c>
      <c r="M62" s="242">
        <v>2451.5095551340755</v>
      </c>
      <c r="N62" s="360">
        <v>2861.804956766617</v>
      </c>
      <c r="O62" s="252" t="s">
        <v>253</v>
      </c>
      <c r="P62" s="252"/>
      <c r="Q62" s="644" t="s">
        <v>252</v>
      </c>
      <c r="R62" s="645" t="s">
        <v>252</v>
      </c>
      <c r="S62" s="197"/>
    </row>
    <row r="63" spans="1:19" s="19" customFormat="1" ht="15" customHeight="1">
      <c r="A63" s="58" t="str">
        <f>Parameters!R60</f>
        <v>K66</v>
      </c>
      <c r="B63" s="210" t="s">
        <v>255</v>
      </c>
      <c r="C63" s="210"/>
      <c r="D63" s="633" t="s">
        <v>663</v>
      </c>
      <c r="E63" s="633"/>
      <c r="F63" s="237">
        <v>169.07796331339318</v>
      </c>
      <c r="G63" s="242">
        <v>150.80980822172705</v>
      </c>
      <c r="H63" s="242">
        <v>178.1104413963906</v>
      </c>
      <c r="I63" s="242">
        <v>178.75494368830158</v>
      </c>
      <c r="J63" s="242">
        <v>174.29604088245523</v>
      </c>
      <c r="K63" s="242">
        <v>157.61895135641424</v>
      </c>
      <c r="L63" s="242">
        <v>138.65825919497917</v>
      </c>
      <c r="M63" s="242">
        <v>147.88863880437455</v>
      </c>
      <c r="N63" s="360">
        <v>170.79059319000282</v>
      </c>
      <c r="O63" s="252" t="s">
        <v>255</v>
      </c>
      <c r="P63" s="252"/>
      <c r="Q63" s="644" t="s">
        <v>254</v>
      </c>
      <c r="R63" s="645" t="s">
        <v>254</v>
      </c>
      <c r="S63" s="197"/>
    </row>
    <row r="64" spans="1:19" s="19" customFormat="1" ht="20.25" customHeight="1">
      <c r="A64" s="59" t="str">
        <f>Parameters!R61</f>
        <v>L</v>
      </c>
      <c r="B64" s="211" t="s">
        <v>135</v>
      </c>
      <c r="C64" s="211"/>
      <c r="D64" s="632" t="s">
        <v>585</v>
      </c>
      <c r="E64" s="632"/>
      <c r="F64" s="236">
        <v>705.7783531043522</v>
      </c>
      <c r="G64" s="245">
        <v>709.6094197537017</v>
      </c>
      <c r="H64" s="245">
        <v>845.1923128203636</v>
      </c>
      <c r="I64" s="245">
        <v>1038.6892733684028</v>
      </c>
      <c r="J64" s="245">
        <v>870.3679982892602</v>
      </c>
      <c r="K64" s="245">
        <v>686.2633004628431</v>
      </c>
      <c r="L64" s="245">
        <v>687.7617327315087</v>
      </c>
      <c r="M64" s="245">
        <v>717.5733446548397</v>
      </c>
      <c r="N64" s="359">
        <v>826.1958378380001</v>
      </c>
      <c r="O64" s="253" t="s">
        <v>135</v>
      </c>
      <c r="P64" s="253"/>
      <c r="Q64" s="642" t="s">
        <v>116</v>
      </c>
      <c r="R64" s="643" t="s">
        <v>116</v>
      </c>
      <c r="S64" s="197"/>
    </row>
    <row r="65" spans="1:19" s="19" customFormat="1" ht="21" customHeight="1">
      <c r="A65" s="59" t="str">
        <f>Parameters!R63</f>
        <v>M</v>
      </c>
      <c r="B65" s="211" t="s">
        <v>81</v>
      </c>
      <c r="C65" s="211"/>
      <c r="D65" s="632" t="s">
        <v>586</v>
      </c>
      <c r="E65" s="632"/>
      <c r="F65" s="236">
        <v>1065.523914992693</v>
      </c>
      <c r="G65" s="245">
        <v>1113.773647935599</v>
      </c>
      <c r="H65" s="245">
        <v>1180.0370054008974</v>
      </c>
      <c r="I65" s="245">
        <v>1134.9777505809652</v>
      </c>
      <c r="J65" s="245">
        <v>1061.4782510668024</v>
      </c>
      <c r="K65" s="245">
        <v>1004.9087209139125</v>
      </c>
      <c r="L65" s="245">
        <v>935.9443504325444</v>
      </c>
      <c r="M65" s="245">
        <v>982.6365343185081</v>
      </c>
      <c r="N65" s="359">
        <v>1114.7674791652353</v>
      </c>
      <c r="O65" s="253" t="s">
        <v>81</v>
      </c>
      <c r="P65" s="253"/>
      <c r="Q65" s="642" t="s">
        <v>82</v>
      </c>
      <c r="R65" s="643" t="s">
        <v>82</v>
      </c>
      <c r="S65" s="197"/>
    </row>
    <row r="66" spans="1:19" s="19" customFormat="1" ht="54.75" customHeight="1">
      <c r="A66" s="60" t="str">
        <f>Parameters!R64</f>
        <v>M69-M71</v>
      </c>
      <c r="B66" s="212" t="s">
        <v>71</v>
      </c>
      <c r="C66" s="212"/>
      <c r="D66" s="634" t="s">
        <v>587</v>
      </c>
      <c r="E66" s="634"/>
      <c r="F66" s="238">
        <v>651.2112902620028</v>
      </c>
      <c r="G66" s="243">
        <v>694.4100995585395</v>
      </c>
      <c r="H66" s="243">
        <v>732.8706599757178</v>
      </c>
      <c r="I66" s="243">
        <v>684.1368164920051</v>
      </c>
      <c r="J66" s="243">
        <v>657.5810976404691</v>
      </c>
      <c r="K66" s="243">
        <v>609.4119440654594</v>
      </c>
      <c r="L66" s="243">
        <v>578.9309180519741</v>
      </c>
      <c r="M66" s="243">
        <v>597.6647323467778</v>
      </c>
      <c r="N66" s="361">
        <v>666.1981431738042</v>
      </c>
      <c r="O66" s="254" t="s">
        <v>71</v>
      </c>
      <c r="P66" s="254"/>
      <c r="Q66" s="650" t="s">
        <v>70</v>
      </c>
      <c r="R66" s="651" t="s">
        <v>70</v>
      </c>
      <c r="S66" s="197"/>
    </row>
    <row r="67" spans="1:19" s="18" customFormat="1" ht="24.75" customHeight="1">
      <c r="A67" s="58" t="str">
        <f>Parameters!R65</f>
        <v>M69_M70</v>
      </c>
      <c r="B67" s="210" t="s">
        <v>258</v>
      </c>
      <c r="C67" s="210"/>
      <c r="D67" s="633" t="s">
        <v>588</v>
      </c>
      <c r="E67" s="633"/>
      <c r="F67" s="237">
        <v>365.03492044985535</v>
      </c>
      <c r="G67" s="242">
        <v>382.71662089977144</v>
      </c>
      <c r="H67" s="242">
        <v>409.93973679849915</v>
      </c>
      <c r="I67" s="242">
        <v>377.19458940838024</v>
      </c>
      <c r="J67" s="242">
        <v>381.31361998519355</v>
      </c>
      <c r="K67" s="242">
        <v>364.80552444310786</v>
      </c>
      <c r="L67" s="242">
        <v>354.7602367011438</v>
      </c>
      <c r="M67" s="242">
        <v>366.648163604586</v>
      </c>
      <c r="N67" s="360">
        <v>422.652668097085</v>
      </c>
      <c r="O67" s="252" t="s">
        <v>258</v>
      </c>
      <c r="P67" s="252"/>
      <c r="Q67" s="644" t="s">
        <v>257</v>
      </c>
      <c r="R67" s="645" t="s">
        <v>257</v>
      </c>
      <c r="S67" s="196"/>
    </row>
    <row r="68" spans="1:19" s="18" customFormat="1" ht="15" customHeight="1">
      <c r="A68" s="58" t="str">
        <f>Parameters!R66</f>
        <v>M71</v>
      </c>
      <c r="B68" s="210" t="s">
        <v>260</v>
      </c>
      <c r="C68" s="210"/>
      <c r="D68" s="633" t="s">
        <v>589</v>
      </c>
      <c r="E68" s="633"/>
      <c r="F68" s="237">
        <v>286.1763698121476</v>
      </c>
      <c r="G68" s="242">
        <v>311.6934786587683</v>
      </c>
      <c r="H68" s="242">
        <v>322.93092317721874</v>
      </c>
      <c r="I68" s="242">
        <v>306.9422270836249</v>
      </c>
      <c r="J68" s="242">
        <v>276.26747765527557</v>
      </c>
      <c r="K68" s="242">
        <v>244.60641962235147</v>
      </c>
      <c r="L68" s="242">
        <v>224.17068135083028</v>
      </c>
      <c r="M68" s="242">
        <v>231.01656874219177</v>
      </c>
      <c r="N68" s="360">
        <v>243.5454750767193</v>
      </c>
      <c r="O68" s="252" t="s">
        <v>260</v>
      </c>
      <c r="P68" s="252"/>
      <c r="Q68" s="644" t="s">
        <v>259</v>
      </c>
      <c r="R68" s="645" t="s">
        <v>259</v>
      </c>
      <c r="S68" s="196"/>
    </row>
    <row r="69" spans="1:19" s="18" customFormat="1" ht="15" customHeight="1">
      <c r="A69" s="60" t="str">
        <f>Parameters!R67</f>
        <v>M72</v>
      </c>
      <c r="B69" s="212" t="s">
        <v>261</v>
      </c>
      <c r="C69" s="212"/>
      <c r="D69" s="634" t="s">
        <v>590</v>
      </c>
      <c r="E69" s="634"/>
      <c r="F69" s="238">
        <v>92.18364730702991</v>
      </c>
      <c r="G69" s="243">
        <v>84.34944075055482</v>
      </c>
      <c r="H69" s="243">
        <v>132.27244924281806</v>
      </c>
      <c r="I69" s="243">
        <v>102.58919689236231</v>
      </c>
      <c r="J69" s="243">
        <v>98.53013825080642</v>
      </c>
      <c r="K69" s="243">
        <v>97.38921539024447</v>
      </c>
      <c r="L69" s="243">
        <v>77.61125503888083</v>
      </c>
      <c r="M69" s="243">
        <v>80.20744673761659</v>
      </c>
      <c r="N69" s="361">
        <v>88.5717904994578</v>
      </c>
      <c r="O69" s="254" t="s">
        <v>261</v>
      </c>
      <c r="P69" s="254"/>
      <c r="Q69" s="650" t="s">
        <v>262</v>
      </c>
      <c r="R69" s="651" t="s">
        <v>262</v>
      </c>
      <c r="S69" s="196"/>
    </row>
    <row r="70" spans="1:19" s="18" customFormat="1" ht="25.5" customHeight="1">
      <c r="A70" s="60" t="str">
        <f>Parameters!R68</f>
        <v>M73-M75</v>
      </c>
      <c r="B70" s="212" t="s">
        <v>73</v>
      </c>
      <c r="C70" s="212"/>
      <c r="D70" s="634" t="s">
        <v>591</v>
      </c>
      <c r="E70" s="634"/>
      <c r="F70" s="238">
        <v>322.1289774236606</v>
      </c>
      <c r="G70" s="243">
        <v>335.0141076265046</v>
      </c>
      <c r="H70" s="243">
        <v>314.8938961823614</v>
      </c>
      <c r="I70" s="243">
        <v>348.25173719659773</v>
      </c>
      <c r="J70" s="243">
        <v>305.3670151755266</v>
      </c>
      <c r="K70" s="243">
        <v>298.1075614582087</v>
      </c>
      <c r="L70" s="243">
        <v>279.40217734168954</v>
      </c>
      <c r="M70" s="243">
        <v>304.7643552341139</v>
      </c>
      <c r="N70" s="361">
        <v>359.99754549197314</v>
      </c>
      <c r="O70" s="254" t="s">
        <v>73</v>
      </c>
      <c r="P70" s="254"/>
      <c r="Q70" s="650" t="s">
        <v>72</v>
      </c>
      <c r="R70" s="651" t="s">
        <v>72</v>
      </c>
      <c r="S70" s="196"/>
    </row>
    <row r="71" spans="1:19" s="18" customFormat="1" ht="15" customHeight="1">
      <c r="A71" s="58" t="str">
        <f>Parameters!R69</f>
        <v>M73</v>
      </c>
      <c r="B71" s="210" t="s">
        <v>263</v>
      </c>
      <c r="C71" s="210"/>
      <c r="D71" s="633" t="s">
        <v>592</v>
      </c>
      <c r="E71" s="633"/>
      <c r="F71" s="237">
        <v>204.56922890496767</v>
      </c>
      <c r="G71" s="242">
        <v>205.09761186778786</v>
      </c>
      <c r="H71" s="242">
        <v>215.94708438860357</v>
      </c>
      <c r="I71" s="242">
        <v>224.94802411274253</v>
      </c>
      <c r="J71" s="242">
        <v>196.32199865056575</v>
      </c>
      <c r="K71" s="242">
        <v>197.38767134208084</v>
      </c>
      <c r="L71" s="242">
        <v>187.8881155161427</v>
      </c>
      <c r="M71" s="242">
        <v>202.7947847447283</v>
      </c>
      <c r="N71" s="360">
        <v>230.8310562467491</v>
      </c>
      <c r="O71" s="252" t="s">
        <v>263</v>
      </c>
      <c r="P71" s="252"/>
      <c r="Q71" s="644" t="s">
        <v>264</v>
      </c>
      <c r="R71" s="645" t="s">
        <v>264</v>
      </c>
      <c r="S71" s="196"/>
    </row>
    <row r="72" spans="1:19" s="19" customFormat="1" ht="15" customHeight="1">
      <c r="A72" s="58" t="str">
        <f>Parameters!R70</f>
        <v>M74_M75</v>
      </c>
      <c r="B72" s="210" t="s">
        <v>266</v>
      </c>
      <c r="C72" s="210"/>
      <c r="D72" s="633" t="s">
        <v>593</v>
      </c>
      <c r="E72" s="633"/>
      <c r="F72" s="237">
        <v>117.55974851869291</v>
      </c>
      <c r="G72" s="242">
        <v>129.91649575871674</v>
      </c>
      <c r="H72" s="242">
        <v>98.9468117937578</v>
      </c>
      <c r="I72" s="242">
        <v>123.30371308385521</v>
      </c>
      <c r="J72" s="242">
        <v>109.04501652496093</v>
      </c>
      <c r="K72" s="242">
        <v>100.71989011612781</v>
      </c>
      <c r="L72" s="242">
        <v>91.51406182554688</v>
      </c>
      <c r="M72" s="242">
        <v>101.96957048938565</v>
      </c>
      <c r="N72" s="360">
        <v>129.16648924522403</v>
      </c>
      <c r="O72" s="252" t="s">
        <v>266</v>
      </c>
      <c r="P72" s="252"/>
      <c r="Q72" s="644" t="s">
        <v>265</v>
      </c>
      <c r="R72" s="645" t="s">
        <v>265</v>
      </c>
      <c r="S72" s="197"/>
    </row>
    <row r="73" spans="1:19" s="19" customFormat="1" ht="33.75" customHeight="1">
      <c r="A73" s="59" t="str">
        <f>Parameters!R71</f>
        <v>N</v>
      </c>
      <c r="B73" s="211" t="s">
        <v>83</v>
      </c>
      <c r="C73" s="211"/>
      <c r="D73" s="632" t="s">
        <v>594</v>
      </c>
      <c r="E73" s="632"/>
      <c r="F73" s="236">
        <v>1045.6130545409387</v>
      </c>
      <c r="G73" s="245">
        <v>1094.1587526066683</v>
      </c>
      <c r="H73" s="245">
        <v>1271.9826374899367</v>
      </c>
      <c r="I73" s="245">
        <v>1232.5161882005164</v>
      </c>
      <c r="J73" s="245">
        <v>1317.6545492311914</v>
      </c>
      <c r="K73" s="245">
        <v>1193.6451297032188</v>
      </c>
      <c r="L73" s="245">
        <v>1199.4867813807411</v>
      </c>
      <c r="M73" s="245">
        <v>1276.6722861172932</v>
      </c>
      <c r="N73" s="359">
        <v>1481.3313829345298</v>
      </c>
      <c r="O73" s="253" t="s">
        <v>83</v>
      </c>
      <c r="P73" s="253"/>
      <c r="Q73" s="642" t="s">
        <v>84</v>
      </c>
      <c r="R73" s="643" t="s">
        <v>84</v>
      </c>
      <c r="S73" s="197"/>
    </row>
    <row r="74" spans="1:19" s="19" customFormat="1" ht="15" customHeight="1">
      <c r="A74" s="58" t="str">
        <f>Parameters!R72</f>
        <v>N77</v>
      </c>
      <c r="B74" s="210" t="s">
        <v>268</v>
      </c>
      <c r="C74" s="210"/>
      <c r="D74" s="633" t="s">
        <v>595</v>
      </c>
      <c r="E74" s="633"/>
      <c r="F74" s="237">
        <v>184.25692497229744</v>
      </c>
      <c r="G74" s="242">
        <v>183.07801281235206</v>
      </c>
      <c r="H74" s="242">
        <v>217.66244292361384</v>
      </c>
      <c r="I74" s="242">
        <v>235.92333005953853</v>
      </c>
      <c r="J74" s="242">
        <v>256.5984098428399</v>
      </c>
      <c r="K74" s="242">
        <v>240.39442074837683</v>
      </c>
      <c r="L74" s="242">
        <v>227.86204316853167</v>
      </c>
      <c r="M74" s="242">
        <v>244.21768134170495</v>
      </c>
      <c r="N74" s="360">
        <v>284.22676980159196</v>
      </c>
      <c r="O74" s="252" t="s">
        <v>268</v>
      </c>
      <c r="P74" s="252"/>
      <c r="Q74" s="644" t="s">
        <v>267</v>
      </c>
      <c r="R74" s="645" t="s">
        <v>267</v>
      </c>
      <c r="S74" s="197"/>
    </row>
    <row r="75" spans="1:19" s="19" customFormat="1" ht="15" customHeight="1">
      <c r="A75" s="58" t="str">
        <f>Parameters!R73</f>
        <v>N78</v>
      </c>
      <c r="B75" s="210" t="s">
        <v>269</v>
      </c>
      <c r="C75" s="210"/>
      <c r="D75" s="633" t="s">
        <v>596</v>
      </c>
      <c r="E75" s="633"/>
      <c r="F75" s="237">
        <v>135.29828741561596</v>
      </c>
      <c r="G75" s="242">
        <v>130.57135928798562</v>
      </c>
      <c r="H75" s="242">
        <v>185.24080262221744</v>
      </c>
      <c r="I75" s="242">
        <v>193.73005738056602</v>
      </c>
      <c r="J75" s="242">
        <v>215.94460228263355</v>
      </c>
      <c r="K75" s="242">
        <v>194.00489280061421</v>
      </c>
      <c r="L75" s="242">
        <v>203.2371134587745</v>
      </c>
      <c r="M75" s="242">
        <v>223.83182157744832</v>
      </c>
      <c r="N75" s="360">
        <v>255.8007464879192</v>
      </c>
      <c r="O75" s="252" t="s">
        <v>269</v>
      </c>
      <c r="P75" s="252"/>
      <c r="Q75" s="644" t="s">
        <v>270</v>
      </c>
      <c r="R75" s="645" t="s">
        <v>270</v>
      </c>
      <c r="S75" s="197"/>
    </row>
    <row r="76" spans="1:19" s="19" customFormat="1" ht="25.5" customHeight="1">
      <c r="A76" s="58" t="str">
        <f>Parameters!R74</f>
        <v>N79</v>
      </c>
      <c r="B76" s="210" t="s">
        <v>272</v>
      </c>
      <c r="C76" s="210"/>
      <c r="D76" s="633" t="s">
        <v>597</v>
      </c>
      <c r="E76" s="633"/>
      <c r="F76" s="237">
        <v>66.40767164429742</v>
      </c>
      <c r="G76" s="242">
        <v>75.14192471104371</v>
      </c>
      <c r="H76" s="242">
        <v>73.86687143412725</v>
      </c>
      <c r="I76" s="242">
        <v>74.6743180118249</v>
      </c>
      <c r="J76" s="242">
        <v>77.54533969491749</v>
      </c>
      <c r="K76" s="242">
        <v>63.89426336727983</v>
      </c>
      <c r="L76" s="242">
        <v>70.08701184679228</v>
      </c>
      <c r="M76" s="242">
        <v>74.1788018265839</v>
      </c>
      <c r="N76" s="360">
        <v>87.59366892141398</v>
      </c>
      <c r="O76" s="252" t="s">
        <v>272</v>
      </c>
      <c r="P76" s="252"/>
      <c r="Q76" s="644" t="s">
        <v>271</v>
      </c>
      <c r="R76" s="645" t="s">
        <v>271</v>
      </c>
      <c r="S76" s="197"/>
    </row>
    <row r="77" spans="1:19" s="19" customFormat="1" ht="54.75" customHeight="1">
      <c r="A77" s="58" t="str">
        <f>Parameters!R75</f>
        <v>N80-N82</v>
      </c>
      <c r="B77" s="210" t="s">
        <v>274</v>
      </c>
      <c r="C77" s="210"/>
      <c r="D77" s="633" t="s">
        <v>598</v>
      </c>
      <c r="E77" s="633"/>
      <c r="F77" s="237">
        <v>659.6501705087281</v>
      </c>
      <c r="G77" s="242">
        <v>705.3674557952869</v>
      </c>
      <c r="H77" s="242">
        <v>795.2125205099784</v>
      </c>
      <c r="I77" s="242">
        <v>728.1884827485873</v>
      </c>
      <c r="J77" s="242">
        <v>767.5661974108001</v>
      </c>
      <c r="K77" s="242">
        <v>695.351552786948</v>
      </c>
      <c r="L77" s="242">
        <v>698.3006129066422</v>
      </c>
      <c r="M77" s="242">
        <v>734.4439813715563</v>
      </c>
      <c r="N77" s="360">
        <v>853.7101977236049</v>
      </c>
      <c r="O77" s="252" t="s">
        <v>274</v>
      </c>
      <c r="P77" s="252"/>
      <c r="Q77" s="644" t="s">
        <v>273</v>
      </c>
      <c r="R77" s="645" t="s">
        <v>273</v>
      </c>
      <c r="S77" s="197"/>
    </row>
    <row r="78" spans="1:19" s="19" customFormat="1" ht="33.75" customHeight="1">
      <c r="A78" s="59" t="str">
        <f>Parameters!R76</f>
        <v>O</v>
      </c>
      <c r="B78" s="211" t="s">
        <v>138</v>
      </c>
      <c r="C78" s="211"/>
      <c r="D78" s="632" t="s">
        <v>599</v>
      </c>
      <c r="E78" s="632"/>
      <c r="F78" s="236">
        <v>2451.045501897141</v>
      </c>
      <c r="G78" s="245">
        <v>2721.8046406603326</v>
      </c>
      <c r="H78" s="245">
        <v>3068.8421547191847</v>
      </c>
      <c r="I78" s="245">
        <v>2480.1552479591533</v>
      </c>
      <c r="J78" s="245">
        <v>2532.3421392936452</v>
      </c>
      <c r="K78" s="245">
        <v>2225.2257522939526</v>
      </c>
      <c r="L78" s="245">
        <v>2091.4773916317554</v>
      </c>
      <c r="M78" s="245">
        <v>2159.505452320538</v>
      </c>
      <c r="N78" s="359">
        <v>2419.924385626607</v>
      </c>
      <c r="O78" s="253" t="s">
        <v>138</v>
      </c>
      <c r="P78" s="253"/>
      <c r="Q78" s="642" t="s">
        <v>136</v>
      </c>
      <c r="R78" s="643" t="s">
        <v>136</v>
      </c>
      <c r="S78" s="197"/>
    </row>
    <row r="79" spans="1:19" s="19" customFormat="1" ht="20.25" customHeight="1">
      <c r="A79" s="59" t="str">
        <f>Parameters!R77</f>
        <v>P</v>
      </c>
      <c r="B79" s="211" t="s">
        <v>295</v>
      </c>
      <c r="C79" s="211"/>
      <c r="D79" s="632" t="s">
        <v>600</v>
      </c>
      <c r="E79" s="632"/>
      <c r="F79" s="236">
        <v>1504.7376809307466</v>
      </c>
      <c r="G79" s="245">
        <v>1581.945448987888</v>
      </c>
      <c r="H79" s="245">
        <v>1842.0575771380109</v>
      </c>
      <c r="I79" s="245">
        <v>1669.8972496488263</v>
      </c>
      <c r="J79" s="245">
        <v>1678.437062712942</v>
      </c>
      <c r="K79" s="245">
        <v>1532.0433997749585</v>
      </c>
      <c r="L79" s="245">
        <v>1397.3341362482424</v>
      </c>
      <c r="M79" s="245">
        <v>1428.7867874688743</v>
      </c>
      <c r="N79" s="359">
        <v>1551.9267560771038</v>
      </c>
      <c r="O79" s="253" t="s">
        <v>295</v>
      </c>
      <c r="P79" s="253"/>
      <c r="Q79" s="642" t="s">
        <v>137</v>
      </c>
      <c r="R79" s="643" t="s">
        <v>137</v>
      </c>
      <c r="S79" s="197"/>
    </row>
    <row r="80" spans="1:19" s="19" customFormat="1" ht="20.25" customHeight="1">
      <c r="A80" s="59" t="str">
        <f>Parameters!R78</f>
        <v>Q</v>
      </c>
      <c r="B80" s="211" t="s">
        <v>85</v>
      </c>
      <c r="C80" s="211"/>
      <c r="D80" s="632" t="s">
        <v>601</v>
      </c>
      <c r="E80" s="632"/>
      <c r="F80" s="236">
        <v>1154.2779009646713</v>
      </c>
      <c r="G80" s="245">
        <v>1306.5174869430625</v>
      </c>
      <c r="H80" s="245">
        <v>1500.182292077997</v>
      </c>
      <c r="I80" s="245">
        <v>1389.1353771677034</v>
      </c>
      <c r="J80" s="245">
        <v>1305.3113260911894</v>
      </c>
      <c r="K80" s="245">
        <v>1295.322958763837</v>
      </c>
      <c r="L80" s="245">
        <v>1224.8071294855256</v>
      </c>
      <c r="M80" s="245">
        <v>1263.457972575643</v>
      </c>
      <c r="N80" s="359">
        <v>1401.8067913097345</v>
      </c>
      <c r="O80" s="253" t="s">
        <v>85</v>
      </c>
      <c r="P80" s="253"/>
      <c r="Q80" s="642" t="s">
        <v>86</v>
      </c>
      <c r="R80" s="643" t="s">
        <v>86</v>
      </c>
      <c r="S80" s="197"/>
    </row>
    <row r="81" spans="1:19" s="19" customFormat="1" ht="14.25" customHeight="1">
      <c r="A81" s="58" t="str">
        <f>Parameters!R79</f>
        <v>Q86</v>
      </c>
      <c r="B81" s="210" t="s">
        <v>275</v>
      </c>
      <c r="C81" s="210"/>
      <c r="D81" s="633" t="s">
        <v>601</v>
      </c>
      <c r="E81" s="633"/>
      <c r="F81" s="237">
        <v>922.3589033713938</v>
      </c>
      <c r="G81" s="242">
        <v>1049.7407895343897</v>
      </c>
      <c r="H81" s="242">
        <v>1140.7821081497473</v>
      </c>
      <c r="I81" s="242">
        <v>1071.2988706747774</v>
      </c>
      <c r="J81" s="242">
        <v>1093.3548652175273</v>
      </c>
      <c r="K81" s="242">
        <v>1009.6799448856774</v>
      </c>
      <c r="L81" s="242">
        <v>959.6004348566095</v>
      </c>
      <c r="M81" s="242">
        <v>987.7517027069566</v>
      </c>
      <c r="N81" s="360">
        <v>1093.2197779126961</v>
      </c>
      <c r="O81" s="252" t="s">
        <v>275</v>
      </c>
      <c r="P81" s="252"/>
      <c r="Q81" s="644" t="s">
        <v>276</v>
      </c>
      <c r="R81" s="645" t="s">
        <v>276</v>
      </c>
      <c r="S81" s="197"/>
    </row>
    <row r="82" spans="1:19" s="19" customFormat="1" ht="14.25" customHeight="1">
      <c r="A82" s="58" t="str">
        <f>Parameters!R80</f>
        <v>Q87_Q88</v>
      </c>
      <c r="B82" s="210" t="s">
        <v>278</v>
      </c>
      <c r="C82" s="210"/>
      <c r="D82" s="633" t="s">
        <v>602</v>
      </c>
      <c r="E82" s="633"/>
      <c r="F82" s="237">
        <v>231.91899759327742</v>
      </c>
      <c r="G82" s="242">
        <v>256.77669740867253</v>
      </c>
      <c r="H82" s="242">
        <v>359.40018392824965</v>
      </c>
      <c r="I82" s="242">
        <v>317.8365064929257</v>
      </c>
      <c r="J82" s="242">
        <v>211.95646087366183</v>
      </c>
      <c r="K82" s="242">
        <v>285.6430138781594</v>
      </c>
      <c r="L82" s="242">
        <v>265.20669462891607</v>
      </c>
      <c r="M82" s="242">
        <v>275.7062698686863</v>
      </c>
      <c r="N82" s="360">
        <v>308.5870133970383</v>
      </c>
      <c r="O82" s="252" t="s">
        <v>278</v>
      </c>
      <c r="P82" s="252"/>
      <c r="Q82" s="644" t="s">
        <v>277</v>
      </c>
      <c r="R82" s="645" t="s">
        <v>277</v>
      </c>
      <c r="S82" s="197"/>
    </row>
    <row r="83" spans="1:19" s="19" customFormat="1" ht="20.25" customHeight="1">
      <c r="A83" s="59" t="str">
        <f>Parameters!R81</f>
        <v>R</v>
      </c>
      <c r="B83" s="211" t="s">
        <v>87</v>
      </c>
      <c r="C83" s="211"/>
      <c r="D83" s="632" t="s">
        <v>603</v>
      </c>
      <c r="E83" s="632"/>
      <c r="F83" s="236">
        <v>248.6246529817242</v>
      </c>
      <c r="G83" s="245">
        <v>261.53773352884775</v>
      </c>
      <c r="H83" s="245">
        <v>347.5841690553797</v>
      </c>
      <c r="I83" s="245">
        <v>315.5902316847462</v>
      </c>
      <c r="J83" s="245">
        <v>319.5228131498968</v>
      </c>
      <c r="K83" s="245">
        <v>272.99350542004635</v>
      </c>
      <c r="L83" s="245">
        <v>255.71928386216683</v>
      </c>
      <c r="M83" s="245">
        <v>263.7217384734031</v>
      </c>
      <c r="N83" s="359">
        <v>295.6104221439074</v>
      </c>
      <c r="O83" s="253" t="s">
        <v>87</v>
      </c>
      <c r="P83" s="253"/>
      <c r="Q83" s="642" t="s">
        <v>88</v>
      </c>
      <c r="R83" s="643" t="s">
        <v>88</v>
      </c>
      <c r="S83" s="197"/>
    </row>
    <row r="84" spans="1:19" s="19" customFormat="1" ht="37.5" customHeight="1">
      <c r="A84" s="58" t="str">
        <f>Parameters!R82</f>
        <v>R90-R92</v>
      </c>
      <c r="B84" s="210" t="s">
        <v>280</v>
      </c>
      <c r="C84" s="210"/>
      <c r="D84" s="633" t="s">
        <v>604</v>
      </c>
      <c r="E84" s="633"/>
      <c r="F84" s="237">
        <v>178.7040873754295</v>
      </c>
      <c r="G84" s="242">
        <v>183.88002814842963</v>
      </c>
      <c r="H84" s="242">
        <v>216.99720457082122</v>
      </c>
      <c r="I84" s="242">
        <v>192.3018774519548</v>
      </c>
      <c r="J84" s="242">
        <v>194.48694903044273</v>
      </c>
      <c r="K84" s="242">
        <v>163.03775687213584</v>
      </c>
      <c r="L84" s="242">
        <v>156.94834708025016</v>
      </c>
      <c r="M84" s="242">
        <v>161.25506912695096</v>
      </c>
      <c r="N84" s="360">
        <v>178.79684897018365</v>
      </c>
      <c r="O84" s="252" t="s">
        <v>280</v>
      </c>
      <c r="P84" s="252"/>
      <c r="Q84" s="644" t="s">
        <v>279</v>
      </c>
      <c r="R84" s="645" t="s">
        <v>279</v>
      </c>
      <c r="S84" s="197"/>
    </row>
    <row r="85" spans="1:19" s="19" customFormat="1" ht="14.25" customHeight="1">
      <c r="A85" s="58" t="str">
        <f>Parameters!R83</f>
        <v>R93</v>
      </c>
      <c r="B85" s="210" t="s">
        <v>281</v>
      </c>
      <c r="C85" s="210"/>
      <c r="D85" s="633" t="s">
        <v>605</v>
      </c>
      <c r="E85" s="633"/>
      <c r="F85" s="237">
        <v>69.92056560629469</v>
      </c>
      <c r="G85" s="242">
        <v>77.65770538041816</v>
      </c>
      <c r="H85" s="242">
        <v>130.5869644845584</v>
      </c>
      <c r="I85" s="242">
        <v>123.28835423279133</v>
      </c>
      <c r="J85" s="242">
        <v>125.03586411945406</v>
      </c>
      <c r="K85" s="242">
        <v>109.95574854791057</v>
      </c>
      <c r="L85" s="242">
        <v>98.77093678191667</v>
      </c>
      <c r="M85" s="242">
        <v>102.46666934645218</v>
      </c>
      <c r="N85" s="360">
        <v>116.8135731737238</v>
      </c>
      <c r="O85" s="252" t="s">
        <v>281</v>
      </c>
      <c r="P85" s="252"/>
      <c r="Q85" s="644" t="s">
        <v>282</v>
      </c>
      <c r="R85" s="645" t="s">
        <v>282</v>
      </c>
      <c r="S85" s="197"/>
    </row>
    <row r="86" spans="1:19" s="19" customFormat="1" ht="20.25" customHeight="1">
      <c r="A86" s="59" t="str">
        <f>Parameters!R84</f>
        <v>S</v>
      </c>
      <c r="B86" s="211" t="s">
        <v>89</v>
      </c>
      <c r="C86" s="211"/>
      <c r="D86" s="632" t="s">
        <v>606</v>
      </c>
      <c r="E86" s="632"/>
      <c r="F86" s="236">
        <v>505.2512522840364</v>
      </c>
      <c r="G86" s="245">
        <v>518.0579474252396</v>
      </c>
      <c r="H86" s="245">
        <v>570.9570229507083</v>
      </c>
      <c r="I86" s="245">
        <v>576.5526900321198</v>
      </c>
      <c r="J86" s="245">
        <v>574.3646209114667</v>
      </c>
      <c r="K86" s="245">
        <v>548.3981368323851</v>
      </c>
      <c r="L86" s="245">
        <v>550.5586530928755</v>
      </c>
      <c r="M86" s="245">
        <v>579.4129731556128</v>
      </c>
      <c r="N86" s="359">
        <v>663.3497253434307</v>
      </c>
      <c r="O86" s="253" t="s">
        <v>89</v>
      </c>
      <c r="P86" s="253"/>
      <c r="Q86" s="642" t="s">
        <v>90</v>
      </c>
      <c r="R86" s="643" t="s">
        <v>90</v>
      </c>
      <c r="S86" s="197"/>
    </row>
    <row r="87" spans="1:19" s="18" customFormat="1" ht="14.25" customHeight="1">
      <c r="A87" s="58" t="str">
        <f>Parameters!R85</f>
        <v>S94</v>
      </c>
      <c r="B87" s="210" t="s">
        <v>283</v>
      </c>
      <c r="C87" s="210"/>
      <c r="D87" s="633" t="s">
        <v>607</v>
      </c>
      <c r="E87" s="633"/>
      <c r="F87" s="237">
        <v>268.79510208960386</v>
      </c>
      <c r="G87" s="242">
        <v>267.9088602762563</v>
      </c>
      <c r="H87" s="242">
        <v>272.0886993478872</v>
      </c>
      <c r="I87" s="242">
        <v>273.7273222171188</v>
      </c>
      <c r="J87" s="242">
        <v>265.1996233227961</v>
      </c>
      <c r="K87" s="242">
        <v>259.5597290658438</v>
      </c>
      <c r="L87" s="242">
        <v>231.1947569385913</v>
      </c>
      <c r="M87" s="242">
        <v>238.39890886767978</v>
      </c>
      <c r="N87" s="360">
        <v>277.324206011156</v>
      </c>
      <c r="O87" s="252" t="s">
        <v>283</v>
      </c>
      <c r="P87" s="252"/>
      <c r="Q87" s="644" t="s">
        <v>284</v>
      </c>
      <c r="R87" s="645" t="s">
        <v>284</v>
      </c>
      <c r="S87" s="196"/>
    </row>
    <row r="88" spans="1:19" s="18" customFormat="1" ht="14.25" customHeight="1">
      <c r="A88" s="58" t="str">
        <f>Parameters!R86</f>
        <v>S95</v>
      </c>
      <c r="B88" s="210" t="s">
        <v>286</v>
      </c>
      <c r="C88" s="210"/>
      <c r="D88" s="633" t="s">
        <v>608</v>
      </c>
      <c r="E88" s="633"/>
      <c r="F88" s="237">
        <v>40.27884089029441</v>
      </c>
      <c r="G88" s="242">
        <v>41.01347493739181</v>
      </c>
      <c r="H88" s="242">
        <v>36.53926165110296</v>
      </c>
      <c r="I88" s="242">
        <v>36.72092226574465</v>
      </c>
      <c r="J88" s="242">
        <v>37.29283115319315</v>
      </c>
      <c r="K88" s="242">
        <v>36.85696137465697</v>
      </c>
      <c r="L88" s="242">
        <v>34.155425361536246</v>
      </c>
      <c r="M88" s="242">
        <v>36.48365807904818</v>
      </c>
      <c r="N88" s="360">
        <v>40.01357092928285</v>
      </c>
      <c r="O88" s="252" t="s">
        <v>286</v>
      </c>
      <c r="P88" s="252"/>
      <c r="Q88" s="644" t="s">
        <v>285</v>
      </c>
      <c r="R88" s="645" t="s">
        <v>285</v>
      </c>
      <c r="S88" s="196"/>
    </row>
    <row r="89" spans="1:19" s="18" customFormat="1" ht="14.25" customHeight="1">
      <c r="A89" s="58" t="str">
        <f>Parameters!R87</f>
        <v>S96</v>
      </c>
      <c r="B89" s="210" t="s">
        <v>287</v>
      </c>
      <c r="C89" s="210"/>
      <c r="D89" s="633" t="s">
        <v>609</v>
      </c>
      <c r="E89" s="633"/>
      <c r="F89" s="237">
        <v>196.1773093041382</v>
      </c>
      <c r="G89" s="242">
        <v>209.13561221159156</v>
      </c>
      <c r="H89" s="242">
        <v>262.3290619517182</v>
      </c>
      <c r="I89" s="242">
        <v>266.10444554925624</v>
      </c>
      <c r="J89" s="242">
        <v>271.87216643547725</v>
      </c>
      <c r="K89" s="242">
        <v>251.98144639188453</v>
      </c>
      <c r="L89" s="242">
        <v>285.2084707927479</v>
      </c>
      <c r="M89" s="242">
        <v>304.5304062088848</v>
      </c>
      <c r="N89" s="360">
        <v>346.01194840299195</v>
      </c>
      <c r="O89" s="252" t="s">
        <v>287</v>
      </c>
      <c r="P89" s="252"/>
      <c r="Q89" s="644" t="s">
        <v>288</v>
      </c>
      <c r="R89" s="645" t="s">
        <v>288</v>
      </c>
      <c r="S89" s="196"/>
    </row>
    <row r="90" spans="1:19" s="18" customFormat="1" ht="45" customHeight="1">
      <c r="A90" s="59" t="str">
        <f>Parameters!R88</f>
        <v>T</v>
      </c>
      <c r="B90" s="211" t="s">
        <v>290</v>
      </c>
      <c r="C90" s="211"/>
      <c r="D90" s="632" t="s">
        <v>610</v>
      </c>
      <c r="E90" s="632"/>
      <c r="F90" s="236">
        <v>0</v>
      </c>
      <c r="G90" s="245">
        <v>0</v>
      </c>
      <c r="H90" s="245">
        <v>0</v>
      </c>
      <c r="I90" s="245">
        <v>0</v>
      </c>
      <c r="J90" s="245">
        <v>0</v>
      </c>
      <c r="K90" s="245">
        <v>0</v>
      </c>
      <c r="L90" s="245">
        <v>0</v>
      </c>
      <c r="M90" s="245">
        <v>0</v>
      </c>
      <c r="N90" s="359">
        <v>0</v>
      </c>
      <c r="O90" s="253" t="s">
        <v>290</v>
      </c>
      <c r="P90" s="253"/>
      <c r="Q90" s="642" t="s">
        <v>289</v>
      </c>
      <c r="R90" s="643" t="s">
        <v>289</v>
      </c>
      <c r="S90" s="196"/>
    </row>
    <row r="91" spans="1:19" s="18" customFormat="1" ht="20.25" customHeight="1" thickBot="1">
      <c r="A91" s="59" t="str">
        <f>Parameters!R89</f>
        <v>U</v>
      </c>
      <c r="B91" s="211" t="s">
        <v>291</v>
      </c>
      <c r="C91" s="211"/>
      <c r="D91" s="632" t="s">
        <v>611</v>
      </c>
      <c r="E91" s="632"/>
      <c r="F91" s="244">
        <v>0</v>
      </c>
      <c r="G91" s="245">
        <v>0</v>
      </c>
      <c r="H91" s="245">
        <v>0</v>
      </c>
      <c r="I91" s="245">
        <v>0</v>
      </c>
      <c r="J91" s="245">
        <v>0</v>
      </c>
      <c r="K91" s="245">
        <v>0</v>
      </c>
      <c r="L91" s="245">
        <v>0</v>
      </c>
      <c r="M91" s="245">
        <v>0</v>
      </c>
      <c r="N91" s="359">
        <v>0</v>
      </c>
      <c r="O91" s="256" t="s">
        <v>291</v>
      </c>
      <c r="P91" s="256"/>
      <c r="Q91" s="652" t="s">
        <v>292</v>
      </c>
      <c r="R91" s="653" t="s">
        <v>292</v>
      </c>
      <c r="S91" s="196"/>
    </row>
    <row r="92" spans="1:19" ht="45" customHeight="1">
      <c r="A92" s="68" t="str">
        <f>Parameters!R90</f>
        <v>HH</v>
      </c>
      <c r="B92" s="635" t="s">
        <v>680</v>
      </c>
      <c r="C92" s="636"/>
      <c r="D92" s="636"/>
      <c r="E92" s="637"/>
      <c r="F92" s="230">
        <v>44950.9841679771</v>
      </c>
      <c r="G92" s="231">
        <v>46823.823029456835</v>
      </c>
      <c r="H92" s="231">
        <v>51879.37847714323</v>
      </c>
      <c r="I92" s="231">
        <v>47078.37739565576</v>
      </c>
      <c r="J92" s="231">
        <v>48948.756212070344</v>
      </c>
      <c r="K92" s="231">
        <v>48115.0263827832</v>
      </c>
      <c r="L92" s="231">
        <v>45530.38561169926</v>
      </c>
      <c r="M92" s="247">
        <v>45745.99888020462</v>
      </c>
      <c r="N92" s="366">
        <v>49934.88091690643</v>
      </c>
      <c r="O92" s="654" t="s">
        <v>668</v>
      </c>
      <c r="P92" s="655"/>
      <c r="Q92" s="655"/>
      <c r="R92" s="656"/>
      <c r="S92" s="26"/>
    </row>
    <row r="93" spans="1:19" ht="12.75" customHeight="1">
      <c r="A93" s="68" t="str">
        <f>Parameters!R91</f>
        <v>HH_TRA</v>
      </c>
      <c r="B93" s="330"/>
      <c r="C93" s="215"/>
      <c r="D93" s="646" t="s">
        <v>126</v>
      </c>
      <c r="E93" s="647"/>
      <c r="F93" s="230">
        <v>8856.740923818856</v>
      </c>
      <c r="G93" s="230">
        <v>9913.736577590042</v>
      </c>
      <c r="H93" s="230">
        <v>10539.261904971401</v>
      </c>
      <c r="I93" s="230">
        <v>10766.898280416848</v>
      </c>
      <c r="J93" s="230">
        <v>10910.856247038337</v>
      </c>
      <c r="K93" s="230">
        <v>11062.003199219997</v>
      </c>
      <c r="L93" s="230">
        <v>11514.136683092152</v>
      </c>
      <c r="M93" s="248">
        <v>12161.573932698037</v>
      </c>
      <c r="N93" s="364">
        <v>14185.449100502816</v>
      </c>
      <c r="O93" s="352"/>
      <c r="P93" s="184"/>
      <c r="Q93" s="657" t="s">
        <v>126</v>
      </c>
      <c r="R93" s="658"/>
      <c r="S93" s="26"/>
    </row>
    <row r="94" spans="1:19" ht="12.75" customHeight="1">
      <c r="A94" s="62" t="str">
        <f>Parameters!R92</f>
        <v>HH_HEAT</v>
      </c>
      <c r="B94" s="330"/>
      <c r="C94" s="215"/>
      <c r="D94" s="646" t="s">
        <v>676</v>
      </c>
      <c r="E94" s="647"/>
      <c r="F94" s="230">
        <v>36014.611595138245</v>
      </c>
      <c r="G94" s="230">
        <v>36833.089488306796</v>
      </c>
      <c r="H94" s="230">
        <v>41259.28179111183</v>
      </c>
      <c r="I94" s="230">
        <v>36230.12688194252</v>
      </c>
      <c r="J94" s="230">
        <v>37959.43340230141</v>
      </c>
      <c r="K94" s="230">
        <v>36970.105433200064</v>
      </c>
      <c r="L94" s="230">
        <v>33928.16913322243</v>
      </c>
      <c r="M94" s="248">
        <v>33495.99755589578</v>
      </c>
      <c r="N94" s="364">
        <v>35659.0369644989</v>
      </c>
      <c r="O94" s="352"/>
      <c r="P94" s="184"/>
      <c r="Q94" s="657" t="s">
        <v>392</v>
      </c>
      <c r="R94" s="658"/>
      <c r="S94" s="26"/>
    </row>
    <row r="95" spans="1:19" ht="15" customHeight="1" thickBot="1">
      <c r="A95" s="62" t="str">
        <f>Parameters!R93</f>
        <v>HH_OTH</v>
      </c>
      <c r="B95" s="367"/>
      <c r="C95" s="368"/>
      <c r="D95" s="648" t="s">
        <v>677</v>
      </c>
      <c r="E95" s="649"/>
      <c r="F95" s="234">
        <v>79.63164902</v>
      </c>
      <c r="G95" s="234">
        <v>76.99696356</v>
      </c>
      <c r="H95" s="234">
        <v>80.83478106</v>
      </c>
      <c r="I95" s="234">
        <v>81.35223329639999</v>
      </c>
      <c r="J95" s="234">
        <v>78.46656273059999</v>
      </c>
      <c r="K95" s="234">
        <v>82.91775036313999</v>
      </c>
      <c r="L95" s="234">
        <v>88.07979538467998</v>
      </c>
      <c r="M95" s="249">
        <v>88.42739161079999</v>
      </c>
      <c r="N95" s="365">
        <v>90.39485190472</v>
      </c>
      <c r="O95" s="353"/>
      <c r="P95" s="257"/>
      <c r="Q95" s="659" t="s">
        <v>127</v>
      </c>
      <c r="R95" s="660"/>
      <c r="S95" s="26"/>
    </row>
    <row r="96" spans="2:14" ht="12.75">
      <c r="B96" s="222"/>
      <c r="C96" s="222"/>
      <c r="D96" s="222"/>
      <c r="E96" s="222"/>
      <c r="F96" s="222"/>
      <c r="G96" s="222"/>
      <c r="H96" s="222"/>
      <c r="I96" s="222"/>
      <c r="J96" s="222"/>
      <c r="K96" s="222"/>
      <c r="L96" s="222"/>
      <c r="M96" s="222"/>
      <c r="N96" s="362"/>
    </row>
    <row r="97" spans="2:14" ht="12.75">
      <c r="B97" s="222"/>
      <c r="C97" s="222"/>
      <c r="D97" s="222"/>
      <c r="E97" s="222"/>
      <c r="F97" s="222"/>
      <c r="G97" s="222"/>
      <c r="H97" s="222"/>
      <c r="I97" s="222"/>
      <c r="J97" s="222"/>
      <c r="K97" s="222"/>
      <c r="L97" s="222"/>
      <c r="M97" s="222"/>
      <c r="N97" s="362"/>
    </row>
    <row r="98" spans="2:14" ht="12.75">
      <c r="B98" s="222"/>
      <c r="C98" s="222"/>
      <c r="D98" s="222"/>
      <c r="E98" s="222"/>
      <c r="F98" s="222"/>
      <c r="G98" s="222"/>
      <c r="H98" s="222"/>
      <c r="I98" s="222"/>
      <c r="J98" s="222"/>
      <c r="K98" s="222"/>
      <c r="L98" s="222"/>
      <c r="M98" s="222"/>
      <c r="N98" s="362"/>
    </row>
    <row r="99" spans="2:14" ht="12.75">
      <c r="B99" s="222"/>
      <c r="C99" s="222"/>
      <c r="D99" s="222"/>
      <c r="E99" s="222"/>
      <c r="F99" s="222"/>
      <c r="G99" s="222"/>
      <c r="H99" s="222"/>
      <c r="I99" s="222"/>
      <c r="J99" s="222"/>
      <c r="K99" s="222"/>
      <c r="L99" s="222"/>
      <c r="M99" s="222"/>
      <c r="N99" s="362"/>
    </row>
    <row r="100" spans="2:14" ht="12.75">
      <c r="B100" s="222"/>
      <c r="C100" s="222"/>
      <c r="D100" s="222"/>
      <c r="E100" s="222"/>
      <c r="F100" s="222"/>
      <c r="G100" s="222"/>
      <c r="H100" s="222"/>
      <c r="I100" s="222"/>
      <c r="J100" s="222"/>
      <c r="K100" s="222"/>
      <c r="L100" s="222"/>
      <c r="M100" s="222"/>
      <c r="N100" s="362"/>
    </row>
    <row r="101" spans="2:14" ht="12.75">
      <c r="B101" s="222"/>
      <c r="C101" s="222"/>
      <c r="D101" s="222"/>
      <c r="E101" s="222"/>
      <c r="F101" s="222"/>
      <c r="G101" s="222"/>
      <c r="H101" s="222"/>
      <c r="I101" s="222"/>
      <c r="J101" s="222"/>
      <c r="K101" s="222"/>
      <c r="L101" s="222"/>
      <c r="M101" s="222"/>
      <c r="N101" s="362"/>
    </row>
    <row r="102" spans="2:5" ht="12.75">
      <c r="B102" s="222"/>
      <c r="C102" s="222"/>
      <c r="D102" s="222"/>
      <c r="E102" s="222"/>
    </row>
  </sheetData>
  <mergeCells count="182">
    <mergeCell ref="O4:R4"/>
    <mergeCell ref="Q82:R82"/>
    <mergeCell ref="Q83:R83"/>
    <mergeCell ref="Q84:R84"/>
    <mergeCell ref="Q85:R85"/>
    <mergeCell ref="Q86:R86"/>
    <mergeCell ref="Q87:R87"/>
    <mergeCell ref="Q88:R88"/>
    <mergeCell ref="Q89:R89"/>
    <mergeCell ref="Q73:R73"/>
    <mergeCell ref="Q74:R74"/>
    <mergeCell ref="Q75:R75"/>
    <mergeCell ref="Q76:R76"/>
    <mergeCell ref="Q77:R77"/>
    <mergeCell ref="Q78:R78"/>
    <mergeCell ref="Q79:R79"/>
    <mergeCell ref="Q80:R80"/>
    <mergeCell ref="Q81:R81"/>
    <mergeCell ref="Q69:R69"/>
    <mergeCell ref="Q70:R70"/>
    <mergeCell ref="Q71:R71"/>
    <mergeCell ref="Q72:R72"/>
    <mergeCell ref="Q51:R51"/>
    <mergeCell ref="Q52:R52"/>
    <mergeCell ref="Q91:R91"/>
    <mergeCell ref="O92:R92"/>
    <mergeCell ref="Q93:R93"/>
    <mergeCell ref="Q94:R94"/>
    <mergeCell ref="Q95:R95"/>
    <mergeCell ref="Q90:R90"/>
    <mergeCell ref="Q60:R60"/>
    <mergeCell ref="Q61:R61"/>
    <mergeCell ref="Q62:R62"/>
    <mergeCell ref="Q63:R63"/>
    <mergeCell ref="Q64:R64"/>
    <mergeCell ref="Q65:R65"/>
    <mergeCell ref="Q66:R66"/>
    <mergeCell ref="Q67:R67"/>
    <mergeCell ref="Q68:R68"/>
    <mergeCell ref="Q53:R53"/>
    <mergeCell ref="Q54:R54"/>
    <mergeCell ref="Q55:R55"/>
    <mergeCell ref="Q56:R56"/>
    <mergeCell ref="Q57:R57"/>
    <mergeCell ref="Q58:R58"/>
    <mergeCell ref="Q59:R59"/>
    <mergeCell ref="Q42:R42"/>
    <mergeCell ref="Q43:R43"/>
    <mergeCell ref="Q44:R44"/>
    <mergeCell ref="Q45:R45"/>
    <mergeCell ref="Q46:R46"/>
    <mergeCell ref="Q47:R47"/>
    <mergeCell ref="Q48:R48"/>
    <mergeCell ref="Q49:R49"/>
    <mergeCell ref="Q50:R50"/>
    <mergeCell ref="Q33:R33"/>
    <mergeCell ref="Q34:R34"/>
    <mergeCell ref="Q35:R35"/>
    <mergeCell ref="Q36:R36"/>
    <mergeCell ref="Q37:R37"/>
    <mergeCell ref="Q38:R38"/>
    <mergeCell ref="Q39:R39"/>
    <mergeCell ref="Q40:R40"/>
    <mergeCell ref="Q41:R41"/>
    <mergeCell ref="Q24:R24"/>
    <mergeCell ref="Q25:R25"/>
    <mergeCell ref="Q26:R26"/>
    <mergeCell ref="Q27:R27"/>
    <mergeCell ref="Q28:R28"/>
    <mergeCell ref="Q29:R29"/>
    <mergeCell ref="Q30:R30"/>
    <mergeCell ref="Q31:R31"/>
    <mergeCell ref="Q32:R32"/>
    <mergeCell ref="O7:P7"/>
    <mergeCell ref="Q7:R7"/>
    <mergeCell ref="Q8:R8"/>
    <mergeCell ref="Q9:R9"/>
    <mergeCell ref="Q10:R10"/>
    <mergeCell ref="D93:E93"/>
    <mergeCell ref="D94:E94"/>
    <mergeCell ref="D95:E95"/>
    <mergeCell ref="D87:E87"/>
    <mergeCell ref="D88:E88"/>
    <mergeCell ref="D89:E89"/>
    <mergeCell ref="Q11:R11"/>
    <mergeCell ref="Q12:R12"/>
    <mergeCell ref="Q13:R13"/>
    <mergeCell ref="Q14:R14"/>
    <mergeCell ref="Q15:R15"/>
    <mergeCell ref="Q16:R16"/>
    <mergeCell ref="Q17:R17"/>
    <mergeCell ref="Q18:R18"/>
    <mergeCell ref="Q19:R19"/>
    <mergeCell ref="Q20:R20"/>
    <mergeCell ref="Q21:R21"/>
    <mergeCell ref="Q22:R22"/>
    <mergeCell ref="Q23:R23"/>
    <mergeCell ref="D90:E90"/>
    <mergeCell ref="D91:E91"/>
    <mergeCell ref="B92:E92"/>
    <mergeCell ref="D81:E81"/>
    <mergeCell ref="D82:E82"/>
    <mergeCell ref="D83:E83"/>
    <mergeCell ref="D84:E84"/>
    <mergeCell ref="D85:E85"/>
    <mergeCell ref="D86:E86"/>
    <mergeCell ref="D75:E75"/>
    <mergeCell ref="D76:E76"/>
    <mergeCell ref="D77:E77"/>
    <mergeCell ref="D78:E78"/>
    <mergeCell ref="D79:E79"/>
    <mergeCell ref="D80:E80"/>
    <mergeCell ref="D69:E69"/>
    <mergeCell ref="D70:E70"/>
    <mergeCell ref="D71:E71"/>
    <mergeCell ref="D72:E72"/>
    <mergeCell ref="D73:E73"/>
    <mergeCell ref="D74:E74"/>
    <mergeCell ref="D64:E64"/>
    <mergeCell ref="D65:E65"/>
    <mergeCell ref="D66:E66"/>
    <mergeCell ref="D67:E67"/>
    <mergeCell ref="D68:E68"/>
    <mergeCell ref="D58:E58"/>
    <mergeCell ref="D59:E59"/>
    <mergeCell ref="D60:E60"/>
    <mergeCell ref="D61:E61"/>
    <mergeCell ref="D62:E62"/>
    <mergeCell ref="D63:E63"/>
    <mergeCell ref="D52:E52"/>
    <mergeCell ref="D53:E53"/>
    <mergeCell ref="D54:E54"/>
    <mergeCell ref="D55:E55"/>
    <mergeCell ref="D56:E56"/>
    <mergeCell ref="D57:E57"/>
    <mergeCell ref="D46:E46"/>
    <mergeCell ref="D47:E47"/>
    <mergeCell ref="D48:E48"/>
    <mergeCell ref="D49:E49"/>
    <mergeCell ref="D50:E50"/>
    <mergeCell ref="D51:E51"/>
    <mergeCell ref="D40:E40"/>
    <mergeCell ref="D41:E41"/>
    <mergeCell ref="D42:E42"/>
    <mergeCell ref="D43:E43"/>
    <mergeCell ref="D44:E44"/>
    <mergeCell ref="D45:E45"/>
    <mergeCell ref="D34:E34"/>
    <mergeCell ref="D35:E35"/>
    <mergeCell ref="D36:E36"/>
    <mergeCell ref="D37:E37"/>
    <mergeCell ref="D38:E38"/>
    <mergeCell ref="D39:E39"/>
    <mergeCell ref="D28:E28"/>
    <mergeCell ref="D29:E29"/>
    <mergeCell ref="D30:E30"/>
    <mergeCell ref="D31:E31"/>
    <mergeCell ref="D32:E32"/>
    <mergeCell ref="D33:E33"/>
    <mergeCell ref="D25:E25"/>
    <mergeCell ref="D26:E26"/>
    <mergeCell ref="D27:E27"/>
    <mergeCell ref="B4:E4"/>
    <mergeCell ref="B7:C7"/>
    <mergeCell ref="D7:E7"/>
    <mergeCell ref="D8:E8"/>
    <mergeCell ref="D9:E9"/>
    <mergeCell ref="D24:E24"/>
    <mergeCell ref="D12:E12"/>
    <mergeCell ref="D11:E11"/>
    <mergeCell ref="D10:E10"/>
    <mergeCell ref="D16:E16"/>
    <mergeCell ref="D17:E17"/>
    <mergeCell ref="D18:E18"/>
    <mergeCell ref="D19:E19"/>
    <mergeCell ref="D20:E20"/>
    <mergeCell ref="D21:E21"/>
    <mergeCell ref="D22:E22"/>
    <mergeCell ref="D23:E23"/>
    <mergeCell ref="D13:E13"/>
    <mergeCell ref="D14:E14"/>
    <mergeCell ref="D15:E15"/>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4" r:id="rId1"/>
  <headerFooter alignWithMargins="0">
    <oddFooter>&amp;L&amp;A&amp;C&amp;P&amp;R&amp;F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97"/>
  <sheetViews>
    <sheetView showGridLines="0" showOutlineSymbols="0" zoomScale="80" zoomScaleNormal="80" zoomScaleSheetLayoutView="80" workbookViewId="0" topLeftCell="A1">
      <pane xSplit="5" ySplit="4" topLeftCell="F71" activePane="bottomRight" state="frozen"/>
      <selection pane="topLeft" activeCell="AR64" sqref="AR64"/>
      <selection pane="topRight" activeCell="AR64" sqref="AR64"/>
      <selection pane="bottomLeft" activeCell="AR64" sqref="AR64"/>
      <selection pane="bottomRight" activeCell="H110" sqref="H110"/>
    </sheetView>
  </sheetViews>
  <sheetFormatPr defaultColWidth="9.140625" defaultRowHeight="12.75" outlineLevelCol="1"/>
  <cols>
    <col min="1" max="1" width="15.421875" style="269" hidden="1" customWidth="1" outlineLevel="1" collapsed="1"/>
    <col min="2" max="2" width="12.28125" style="276" customWidth="1" collapsed="1"/>
    <col min="3" max="3" width="2.7109375" style="276" customWidth="1"/>
    <col min="4" max="4" width="10.00390625" style="276" customWidth="1"/>
    <col min="5" max="5" width="57.00390625" style="276" customWidth="1"/>
    <col min="6" max="13" width="14.7109375" style="276" customWidth="1"/>
    <col min="14" max="14" width="16.140625" style="409" customWidth="1"/>
    <col min="15" max="15" width="7.57421875" style="276" customWidth="1" collapsed="1"/>
    <col min="16" max="16" width="3.7109375" style="276" customWidth="1"/>
    <col min="17" max="17" width="63.8515625" style="276" customWidth="1"/>
    <col min="18" max="18" width="14.57421875" style="276" customWidth="1"/>
    <col min="19" max="16384" width="9.140625" style="276" customWidth="1"/>
  </cols>
  <sheetData>
    <row r="2" spans="2:20" ht="20.25" customHeight="1">
      <c r="B2" s="270" t="s">
        <v>683</v>
      </c>
      <c r="C2" s="271"/>
      <c r="D2" s="271"/>
      <c r="E2" s="271"/>
      <c r="F2" s="272"/>
      <c r="G2" s="272"/>
      <c r="H2" s="272"/>
      <c r="I2" s="272"/>
      <c r="J2" s="272"/>
      <c r="K2" s="272"/>
      <c r="L2" s="272"/>
      <c r="M2" s="272"/>
      <c r="N2" s="396"/>
      <c r="O2" s="273"/>
      <c r="P2" s="273"/>
      <c r="Q2" s="274"/>
      <c r="R2" s="275"/>
      <c r="S2" s="274"/>
      <c r="T2" s="274"/>
    </row>
    <row r="3" spans="1:19" ht="27.75" customHeight="1" thickBot="1">
      <c r="A3" s="277" t="s">
        <v>555</v>
      </c>
      <c r="B3" s="278" t="s">
        <v>684</v>
      </c>
      <c r="C3" s="279"/>
      <c r="D3" s="279"/>
      <c r="E3" s="279"/>
      <c r="F3" s="279"/>
      <c r="G3" s="279"/>
      <c r="H3" s="279"/>
      <c r="I3" s="279"/>
      <c r="J3" s="279"/>
      <c r="K3" s="279"/>
      <c r="L3" s="279"/>
      <c r="M3" s="279"/>
      <c r="N3" s="397"/>
      <c r="O3" s="279"/>
      <c r="P3" s="279"/>
      <c r="Q3" s="279"/>
      <c r="R3" s="279"/>
      <c r="S3" s="279"/>
    </row>
    <row r="4" spans="1:18" ht="30" customHeight="1">
      <c r="A4" s="280" t="s">
        <v>120</v>
      </c>
      <c r="B4" s="663" t="s">
        <v>666</v>
      </c>
      <c r="C4" s="663"/>
      <c r="D4" s="663"/>
      <c r="E4" s="664"/>
      <c r="F4" s="514">
        <v>2008</v>
      </c>
      <c r="G4" s="514">
        <v>2009</v>
      </c>
      <c r="H4" s="514">
        <v>2010</v>
      </c>
      <c r="I4" s="515">
        <v>2011</v>
      </c>
      <c r="J4" s="516">
        <v>2012</v>
      </c>
      <c r="K4" s="516">
        <v>2013</v>
      </c>
      <c r="L4" s="516">
        <v>2014</v>
      </c>
      <c r="M4" s="516">
        <v>2015</v>
      </c>
      <c r="N4" s="517">
        <v>2016</v>
      </c>
      <c r="O4" s="665" t="s">
        <v>667</v>
      </c>
      <c r="P4" s="665"/>
      <c r="Q4" s="665"/>
      <c r="R4" s="666"/>
    </row>
    <row r="5" spans="1:18" ht="18" customHeight="1">
      <c r="A5" s="280"/>
      <c r="B5" s="281"/>
      <c r="C5" s="281"/>
      <c r="D5" s="281"/>
      <c r="E5" s="281"/>
      <c r="F5" s="667" t="s">
        <v>664</v>
      </c>
      <c r="G5" s="667"/>
      <c r="H5" s="667"/>
      <c r="I5" s="667"/>
      <c r="J5" s="667"/>
      <c r="K5" s="667"/>
      <c r="L5" s="667"/>
      <c r="M5" s="667"/>
      <c r="N5" s="398"/>
      <c r="O5" s="376"/>
      <c r="P5" s="281"/>
      <c r="Q5" s="281"/>
      <c r="R5" s="376"/>
    </row>
    <row r="6" spans="1:18" s="285" customFormat="1" ht="20.25" customHeight="1">
      <c r="A6" s="282"/>
      <c r="B6" s="283"/>
      <c r="C6" s="283"/>
      <c r="D6" s="283"/>
      <c r="E6" s="283"/>
      <c r="F6" s="668" t="s">
        <v>665</v>
      </c>
      <c r="G6" s="668"/>
      <c r="H6" s="668"/>
      <c r="I6" s="668"/>
      <c r="J6" s="668"/>
      <c r="K6" s="668"/>
      <c r="L6" s="668"/>
      <c r="M6" s="668"/>
      <c r="N6" s="399"/>
      <c r="O6" s="377"/>
      <c r="P6" s="283"/>
      <c r="Q6" s="283"/>
      <c r="R6" s="377"/>
    </row>
    <row r="7" spans="1:19" s="288" customFormat="1" ht="20.1" customHeight="1">
      <c r="A7" s="286" t="str">
        <f>Parameters!R4</f>
        <v>TOTAL</v>
      </c>
      <c r="B7" s="669" t="s">
        <v>22</v>
      </c>
      <c r="C7" s="670"/>
      <c r="D7" s="671" t="s">
        <v>669</v>
      </c>
      <c r="E7" s="671"/>
      <c r="F7" s="228">
        <v>12411.626919989907</v>
      </c>
      <c r="G7" s="245">
        <v>15136.463909120761</v>
      </c>
      <c r="H7" s="245">
        <v>18004.198265277475</v>
      </c>
      <c r="I7" s="245">
        <v>20294.907960665336</v>
      </c>
      <c r="J7" s="245">
        <v>22816.13947814624</v>
      </c>
      <c r="K7" s="236">
        <v>21898.719241683073</v>
      </c>
      <c r="L7" s="236">
        <v>22771.046135770663</v>
      </c>
      <c r="M7" s="236">
        <v>23282.86656336363</v>
      </c>
      <c r="N7" s="400">
        <v>20814.51054020467</v>
      </c>
      <c r="O7" s="672" t="s">
        <v>22</v>
      </c>
      <c r="P7" s="673"/>
      <c r="Q7" s="674" t="s">
        <v>339</v>
      </c>
      <c r="R7" s="675"/>
      <c r="S7" s="287"/>
    </row>
    <row r="8" spans="1:19" s="288" customFormat="1" ht="20.25" customHeight="1">
      <c r="A8" s="289" t="str">
        <f>Parameters!R5</f>
        <v>A</v>
      </c>
      <c r="B8" s="290" t="s">
        <v>51</v>
      </c>
      <c r="C8" s="291"/>
      <c r="D8" s="671" t="s">
        <v>612</v>
      </c>
      <c r="E8" s="671"/>
      <c r="F8" s="236">
        <v>2277.6226854635465</v>
      </c>
      <c r="G8" s="223">
        <v>2350.3632841809294</v>
      </c>
      <c r="H8" s="245">
        <v>2616.2729928917392</v>
      </c>
      <c r="I8" s="223">
        <v>2982.3725540298037</v>
      </c>
      <c r="J8" s="245">
        <v>2616.2701739063114</v>
      </c>
      <c r="K8" s="245">
        <v>2612.1136666062266</v>
      </c>
      <c r="L8" s="245">
        <v>2449.2495476228696</v>
      </c>
      <c r="M8" s="245">
        <v>2585.442482083935</v>
      </c>
      <c r="N8" s="400">
        <v>2577.9409236716783</v>
      </c>
      <c r="O8" s="292" t="s">
        <v>51</v>
      </c>
      <c r="P8" s="293"/>
      <c r="Q8" s="679" t="s">
        <v>50</v>
      </c>
      <c r="R8" s="680" t="s">
        <v>50</v>
      </c>
      <c r="S8" s="287"/>
    </row>
    <row r="9" spans="1:19" s="299" customFormat="1" ht="15" customHeight="1">
      <c r="A9" s="294" t="str">
        <f>Parameters!R6</f>
        <v>A01</v>
      </c>
      <c r="B9" s="295" t="s">
        <v>121</v>
      </c>
      <c r="C9" s="295"/>
      <c r="D9" s="676" t="s">
        <v>709</v>
      </c>
      <c r="E9" s="676"/>
      <c r="F9" s="237">
        <v>2216.9996586671846</v>
      </c>
      <c r="G9" s="224">
        <v>2286.7653648787837</v>
      </c>
      <c r="H9" s="242">
        <v>2553.266905859759</v>
      </c>
      <c r="I9" s="224">
        <v>2909.8810248132063</v>
      </c>
      <c r="J9" s="242">
        <v>2549.5846356102697</v>
      </c>
      <c r="K9" s="242">
        <v>2546.045288271343</v>
      </c>
      <c r="L9" s="242">
        <v>2386.9010152390247</v>
      </c>
      <c r="M9" s="242">
        <v>2519.2942125002883</v>
      </c>
      <c r="N9" s="401">
        <v>2512.3144953016654</v>
      </c>
      <c r="O9" s="296" t="s">
        <v>121</v>
      </c>
      <c r="P9" s="297"/>
      <c r="Q9" s="677" t="s">
        <v>21</v>
      </c>
      <c r="R9" s="678" t="s">
        <v>21</v>
      </c>
      <c r="S9" s="298"/>
    </row>
    <row r="10" spans="1:19" s="285" customFormat="1" ht="15" customHeight="1">
      <c r="A10" s="294" t="str">
        <f>Parameters!R7</f>
        <v>A02</v>
      </c>
      <c r="B10" s="295" t="s">
        <v>122</v>
      </c>
      <c r="C10" s="295"/>
      <c r="D10" s="676" t="s">
        <v>613</v>
      </c>
      <c r="E10" s="676"/>
      <c r="F10" s="237">
        <v>59.15153372594274</v>
      </c>
      <c r="G10" s="224">
        <v>61.33340903923475</v>
      </c>
      <c r="H10" s="242">
        <v>58.80413661342618</v>
      </c>
      <c r="I10" s="224">
        <v>68.50548457713916</v>
      </c>
      <c r="J10" s="242">
        <v>62.3820836212152</v>
      </c>
      <c r="K10" s="242">
        <v>62.02414551456388</v>
      </c>
      <c r="L10" s="242">
        <v>58.76865780906961</v>
      </c>
      <c r="M10" s="242">
        <v>62.27049141649019</v>
      </c>
      <c r="N10" s="401">
        <v>63.51453422675171</v>
      </c>
      <c r="O10" s="296" t="s">
        <v>122</v>
      </c>
      <c r="P10" s="297"/>
      <c r="Q10" s="677" t="s">
        <v>10</v>
      </c>
      <c r="R10" s="678" t="s">
        <v>10</v>
      </c>
      <c r="S10" s="300"/>
    </row>
    <row r="11" spans="1:19" s="285" customFormat="1" ht="15" customHeight="1">
      <c r="A11" s="301" t="str">
        <f>Parameters!R8</f>
        <v>A03</v>
      </c>
      <c r="B11" s="295" t="s">
        <v>11</v>
      </c>
      <c r="C11" s="295"/>
      <c r="D11" s="676" t="s">
        <v>614</v>
      </c>
      <c r="E11" s="676"/>
      <c r="F11" s="237">
        <v>1.4714930704193045</v>
      </c>
      <c r="G11" s="224">
        <v>2.2645102629111586</v>
      </c>
      <c r="H11" s="242">
        <v>4.201950418554408</v>
      </c>
      <c r="I11" s="224">
        <v>3.9860446394586817</v>
      </c>
      <c r="J11" s="242">
        <v>4.303454674826787</v>
      </c>
      <c r="K11" s="242">
        <v>4.044232820319811</v>
      </c>
      <c r="L11" s="242">
        <v>3.579874574775402</v>
      </c>
      <c r="M11" s="242">
        <v>3.8777781671562157</v>
      </c>
      <c r="N11" s="401">
        <v>2.1118941432617486</v>
      </c>
      <c r="O11" s="296" t="s">
        <v>11</v>
      </c>
      <c r="P11" s="297"/>
      <c r="Q11" s="677" t="s">
        <v>12</v>
      </c>
      <c r="R11" s="678" t="s">
        <v>12</v>
      </c>
      <c r="S11" s="300"/>
    </row>
    <row r="12" spans="1:19" s="299" customFormat="1" ht="20.25" customHeight="1">
      <c r="A12" s="302" t="str">
        <f>Parameters!R9</f>
        <v>B</v>
      </c>
      <c r="B12" s="290" t="s">
        <v>123</v>
      </c>
      <c r="C12" s="290"/>
      <c r="D12" s="671" t="s">
        <v>615</v>
      </c>
      <c r="E12" s="671"/>
      <c r="F12" s="236">
        <v>6.409252947184114</v>
      </c>
      <c r="G12" s="223">
        <v>17.74887176123345</v>
      </c>
      <c r="H12" s="245">
        <v>19.733502173344363</v>
      </c>
      <c r="I12" s="223">
        <v>23.8782461702908</v>
      </c>
      <c r="J12" s="245">
        <v>24.314930774329614</v>
      </c>
      <c r="K12" s="245">
        <v>19.379740404154106</v>
      </c>
      <c r="L12" s="245">
        <v>15.469028190625364</v>
      </c>
      <c r="M12" s="245">
        <v>13.376729825477295</v>
      </c>
      <c r="N12" s="400">
        <v>8.924567024709617</v>
      </c>
      <c r="O12" s="292" t="s">
        <v>123</v>
      </c>
      <c r="P12" s="303"/>
      <c r="Q12" s="679" t="s">
        <v>124</v>
      </c>
      <c r="R12" s="680" t="s">
        <v>124</v>
      </c>
      <c r="S12" s="298"/>
    </row>
    <row r="13" spans="1:19" s="299" customFormat="1" ht="20.25" customHeight="1">
      <c r="A13" s="302" t="str">
        <f>Parameters!R10</f>
        <v>C</v>
      </c>
      <c r="B13" s="290" t="s">
        <v>52</v>
      </c>
      <c r="C13" s="290"/>
      <c r="D13" s="671" t="s">
        <v>616</v>
      </c>
      <c r="E13" s="671"/>
      <c r="F13" s="236">
        <v>4021.00903559144</v>
      </c>
      <c r="G13" s="223">
        <v>4309.826477381119</v>
      </c>
      <c r="H13" s="245">
        <v>4906.593832940457</v>
      </c>
      <c r="I13" s="223">
        <v>5438.395609620053</v>
      </c>
      <c r="J13" s="245">
        <v>5574.148860827434</v>
      </c>
      <c r="K13" s="245">
        <v>6755.9652877182725</v>
      </c>
      <c r="L13" s="245">
        <v>6868.0362876099</v>
      </c>
      <c r="M13" s="245">
        <v>7293.355000891175</v>
      </c>
      <c r="N13" s="400">
        <v>7991.258192493323</v>
      </c>
      <c r="O13" s="292" t="s">
        <v>52</v>
      </c>
      <c r="P13" s="303"/>
      <c r="Q13" s="679" t="s">
        <v>53</v>
      </c>
      <c r="R13" s="680" t="s">
        <v>53</v>
      </c>
      <c r="S13" s="298"/>
    </row>
    <row r="14" spans="1:19" s="299" customFormat="1" ht="25.5" customHeight="1">
      <c r="A14" s="304" t="str">
        <f>Parameters!R11</f>
        <v>C10-C12</v>
      </c>
      <c r="B14" s="305" t="s">
        <v>13</v>
      </c>
      <c r="C14" s="305"/>
      <c r="D14" s="681" t="s">
        <v>670</v>
      </c>
      <c r="E14" s="681"/>
      <c r="F14" s="238">
        <v>78.80012936036421</v>
      </c>
      <c r="G14" s="225">
        <v>66.30984800217738</v>
      </c>
      <c r="H14" s="243">
        <v>95.9388395724795</v>
      </c>
      <c r="I14" s="225">
        <v>100.37911616398446</v>
      </c>
      <c r="J14" s="243">
        <v>103.12913582114984</v>
      </c>
      <c r="K14" s="243">
        <v>127.07325985371601</v>
      </c>
      <c r="L14" s="243">
        <v>151.92787975048282</v>
      </c>
      <c r="M14" s="243">
        <v>193.0518404807672</v>
      </c>
      <c r="N14" s="402">
        <v>204.25312073833192</v>
      </c>
      <c r="O14" s="306" t="s">
        <v>13</v>
      </c>
      <c r="P14" s="307"/>
      <c r="Q14" s="682" t="s">
        <v>14</v>
      </c>
      <c r="R14" s="683" t="s">
        <v>14</v>
      </c>
      <c r="S14" s="298"/>
    </row>
    <row r="15" spans="1:19" s="299" customFormat="1" ht="25.5" customHeight="1">
      <c r="A15" s="304" t="str">
        <f>Parameters!R12</f>
        <v>C13-C15</v>
      </c>
      <c r="B15" s="305" t="s">
        <v>16</v>
      </c>
      <c r="C15" s="305"/>
      <c r="D15" s="681" t="s">
        <v>617</v>
      </c>
      <c r="E15" s="681"/>
      <c r="F15" s="238">
        <v>0.8660867207121974</v>
      </c>
      <c r="G15" s="225">
        <v>0.42580129943057166</v>
      </c>
      <c r="H15" s="243">
        <v>0.6270064502686703</v>
      </c>
      <c r="I15" s="225">
        <v>0.6523723560506675</v>
      </c>
      <c r="J15" s="243">
        <v>1.053040034379653</v>
      </c>
      <c r="K15" s="243">
        <v>1.1571123060780302</v>
      </c>
      <c r="L15" s="243">
        <v>2.073003269826807</v>
      </c>
      <c r="M15" s="243">
        <v>2.150258106134484</v>
      </c>
      <c r="N15" s="402">
        <v>1.24272001309679</v>
      </c>
      <c r="O15" s="306" t="s">
        <v>16</v>
      </c>
      <c r="P15" s="307"/>
      <c r="Q15" s="682" t="s">
        <v>15</v>
      </c>
      <c r="R15" s="683" t="s">
        <v>15</v>
      </c>
      <c r="S15" s="298"/>
    </row>
    <row r="16" spans="1:19" s="299" customFormat="1" ht="54.75" customHeight="1">
      <c r="A16" s="304" t="str">
        <f>Parameters!R13</f>
        <v>C16-C18</v>
      </c>
      <c r="B16" s="305" t="s">
        <v>59</v>
      </c>
      <c r="C16" s="305"/>
      <c r="D16" s="681" t="s">
        <v>619</v>
      </c>
      <c r="E16" s="681"/>
      <c r="F16" s="238">
        <v>3611.143244562747</v>
      </c>
      <c r="G16" s="225">
        <v>3937.770809353594</v>
      </c>
      <c r="H16" s="243">
        <v>4473.359514611447</v>
      </c>
      <c r="I16" s="225">
        <v>4753.008508344955</v>
      </c>
      <c r="J16" s="243">
        <v>4894.864138640325</v>
      </c>
      <c r="K16" s="243">
        <v>5976.800333383304</v>
      </c>
      <c r="L16" s="243">
        <v>5813.074768795664</v>
      </c>
      <c r="M16" s="243">
        <v>6233.851973592283</v>
      </c>
      <c r="N16" s="402">
        <v>6882.24193056023</v>
      </c>
      <c r="O16" s="306" t="s">
        <v>59</v>
      </c>
      <c r="P16" s="307"/>
      <c r="Q16" s="682" t="s">
        <v>58</v>
      </c>
      <c r="R16" s="683" t="s">
        <v>58</v>
      </c>
      <c r="S16" s="298"/>
    </row>
    <row r="17" spans="1:19" s="309" customFormat="1" ht="25.5" customHeight="1">
      <c r="A17" s="301" t="str">
        <f>Parameters!R14</f>
        <v>C16</v>
      </c>
      <c r="B17" s="295" t="s">
        <v>17</v>
      </c>
      <c r="C17" s="295"/>
      <c r="D17" s="676" t="s">
        <v>618</v>
      </c>
      <c r="E17" s="676"/>
      <c r="F17" s="237">
        <v>1294.6908662177252</v>
      </c>
      <c r="G17" s="224">
        <v>1344.357759248049</v>
      </c>
      <c r="H17" s="242">
        <v>1817.1768960215304</v>
      </c>
      <c r="I17" s="224">
        <v>1943.5776830213179</v>
      </c>
      <c r="J17" s="242">
        <v>2006.3768293882927</v>
      </c>
      <c r="K17" s="242">
        <v>2482.1785323159315</v>
      </c>
      <c r="L17" s="242">
        <v>2316.692588156551</v>
      </c>
      <c r="M17" s="242">
        <v>2597.538917419391</v>
      </c>
      <c r="N17" s="401">
        <v>2803.5725716676307</v>
      </c>
      <c r="O17" s="296" t="s">
        <v>17</v>
      </c>
      <c r="P17" s="297"/>
      <c r="Q17" s="677" t="s">
        <v>18</v>
      </c>
      <c r="R17" s="678" t="s">
        <v>18</v>
      </c>
      <c r="S17" s="308"/>
    </row>
    <row r="18" spans="1:19" s="285" customFormat="1" ht="15" customHeight="1">
      <c r="A18" s="301" t="str">
        <f>Parameters!R15</f>
        <v>C17</v>
      </c>
      <c r="B18" s="295" t="s">
        <v>19</v>
      </c>
      <c r="C18" s="295"/>
      <c r="D18" s="676" t="s">
        <v>620</v>
      </c>
      <c r="E18" s="676"/>
      <c r="F18" s="237">
        <v>2316.4127219986653</v>
      </c>
      <c r="G18" s="224">
        <v>2593.334378911707</v>
      </c>
      <c r="H18" s="242">
        <v>2656.0610060515587</v>
      </c>
      <c r="I18" s="224">
        <v>2809.3171665779046</v>
      </c>
      <c r="J18" s="242">
        <v>2888.383226116423</v>
      </c>
      <c r="K18" s="242">
        <v>3494.511184690586</v>
      </c>
      <c r="L18" s="242">
        <v>3496.2646279581577</v>
      </c>
      <c r="M18" s="242">
        <v>3636.1991145127026</v>
      </c>
      <c r="N18" s="401">
        <v>4078.6123215857197</v>
      </c>
      <c r="O18" s="296" t="s">
        <v>19</v>
      </c>
      <c r="P18" s="297"/>
      <c r="Q18" s="677" t="s">
        <v>20</v>
      </c>
      <c r="R18" s="678" t="s">
        <v>20</v>
      </c>
      <c r="S18" s="300"/>
    </row>
    <row r="19" spans="1:19" s="285" customFormat="1" ht="15" customHeight="1">
      <c r="A19" s="301" t="str">
        <f>Parameters!R16</f>
        <v>C18</v>
      </c>
      <c r="B19" s="295" t="s">
        <v>27</v>
      </c>
      <c r="C19" s="295"/>
      <c r="D19" s="676" t="s">
        <v>621</v>
      </c>
      <c r="E19" s="676"/>
      <c r="F19" s="237">
        <v>0.039656346356466685</v>
      </c>
      <c r="G19" s="224">
        <v>0.0786711938379328</v>
      </c>
      <c r="H19" s="242">
        <v>0.12161253835750281</v>
      </c>
      <c r="I19" s="224">
        <v>0.11365874573264942</v>
      </c>
      <c r="J19" s="242">
        <v>0.10408313560913068</v>
      </c>
      <c r="K19" s="242">
        <v>0.11061637678611332</v>
      </c>
      <c r="L19" s="242">
        <v>0.11755268095499763</v>
      </c>
      <c r="M19" s="242">
        <v>0.11394166018907481</v>
      </c>
      <c r="N19" s="401">
        <v>0.057037306879848405</v>
      </c>
      <c r="O19" s="296" t="s">
        <v>27</v>
      </c>
      <c r="P19" s="297"/>
      <c r="Q19" s="677" t="s">
        <v>26</v>
      </c>
      <c r="R19" s="678" t="s">
        <v>26</v>
      </c>
      <c r="S19" s="300"/>
    </row>
    <row r="20" spans="1:19" s="309" customFormat="1" ht="15" customHeight="1">
      <c r="A20" s="304" t="str">
        <f>Parameters!R17</f>
        <v>C19</v>
      </c>
      <c r="B20" s="305" t="s">
        <v>28</v>
      </c>
      <c r="C20" s="305"/>
      <c r="D20" s="681" t="s">
        <v>622</v>
      </c>
      <c r="E20" s="681"/>
      <c r="F20" s="238">
        <v>0.4586026740806301</v>
      </c>
      <c r="G20" s="225">
        <v>0.5989315617340869</v>
      </c>
      <c r="H20" s="243">
        <v>1.3474040476700955</v>
      </c>
      <c r="I20" s="225">
        <v>1.5739283903605343</v>
      </c>
      <c r="J20" s="243">
        <v>1.5428155715766634</v>
      </c>
      <c r="K20" s="243">
        <v>1.3215311801656278</v>
      </c>
      <c r="L20" s="243">
        <v>1.0261824730170903</v>
      </c>
      <c r="M20" s="243">
        <v>0.5861591632901747</v>
      </c>
      <c r="N20" s="402">
        <v>0.7933485742489994</v>
      </c>
      <c r="O20" s="306" t="s">
        <v>28</v>
      </c>
      <c r="P20" s="307"/>
      <c r="Q20" s="682" t="s">
        <v>29</v>
      </c>
      <c r="R20" s="683" t="s">
        <v>29</v>
      </c>
      <c r="S20" s="308"/>
    </row>
    <row r="21" spans="1:19" s="285" customFormat="1" ht="15" customHeight="1">
      <c r="A21" s="304" t="str">
        <f>Parameters!R18</f>
        <v>C20</v>
      </c>
      <c r="B21" s="305" t="s">
        <v>30</v>
      </c>
      <c r="C21" s="305"/>
      <c r="D21" s="681" t="s">
        <v>623</v>
      </c>
      <c r="E21" s="681"/>
      <c r="F21" s="238">
        <v>1.062012838478415</v>
      </c>
      <c r="G21" s="225">
        <v>7.8355862732207235</v>
      </c>
      <c r="H21" s="243">
        <v>12.071487483274101</v>
      </c>
      <c r="I21" s="225">
        <v>11.8391220269498</v>
      </c>
      <c r="J21" s="243">
        <v>23.799028231626313</v>
      </c>
      <c r="K21" s="243">
        <v>12.659593467690968</v>
      </c>
      <c r="L21" s="243">
        <v>19.699000132411776</v>
      </c>
      <c r="M21" s="243">
        <v>16.82686524504955</v>
      </c>
      <c r="N21" s="402">
        <v>19.710497683017504</v>
      </c>
      <c r="O21" s="306" t="s">
        <v>30</v>
      </c>
      <c r="P21" s="307"/>
      <c r="Q21" s="682" t="s">
        <v>31</v>
      </c>
      <c r="R21" s="683" t="s">
        <v>31</v>
      </c>
      <c r="S21" s="300"/>
    </row>
    <row r="22" spans="1:19" s="285" customFormat="1" ht="25.5" customHeight="1">
      <c r="A22" s="304" t="str">
        <f>Parameters!R19</f>
        <v>C21</v>
      </c>
      <c r="B22" s="305" t="s">
        <v>32</v>
      </c>
      <c r="C22" s="305"/>
      <c r="D22" s="681" t="s">
        <v>624</v>
      </c>
      <c r="E22" s="681"/>
      <c r="F22" s="238">
        <v>0.8011406199967026</v>
      </c>
      <c r="G22" s="225">
        <v>1.3337747988942708</v>
      </c>
      <c r="H22" s="243">
        <v>1.771826796437319</v>
      </c>
      <c r="I22" s="225">
        <v>1.695322524371078</v>
      </c>
      <c r="J22" s="243">
        <v>1.7641533918935304</v>
      </c>
      <c r="K22" s="243">
        <v>1.5825726620814038</v>
      </c>
      <c r="L22" s="243">
        <v>1.3527288176817573</v>
      </c>
      <c r="M22" s="243">
        <v>1.260580010918983</v>
      </c>
      <c r="N22" s="402">
        <v>0.8873868957497272</v>
      </c>
      <c r="O22" s="306" t="s">
        <v>32</v>
      </c>
      <c r="P22" s="307"/>
      <c r="Q22" s="682" t="s">
        <v>33</v>
      </c>
      <c r="R22" s="683" t="s">
        <v>33</v>
      </c>
      <c r="S22" s="300"/>
    </row>
    <row r="23" spans="1:19" s="285" customFormat="1" ht="25.5" customHeight="1">
      <c r="A23" s="304" t="str">
        <f>Parameters!R20</f>
        <v>C22_C23</v>
      </c>
      <c r="B23" s="305" t="s">
        <v>61</v>
      </c>
      <c r="C23" s="305"/>
      <c r="D23" s="681" t="s">
        <v>625</v>
      </c>
      <c r="E23" s="681"/>
      <c r="F23" s="238">
        <v>36.19779711353834</v>
      </c>
      <c r="G23" s="225">
        <v>44.60853086241814</v>
      </c>
      <c r="H23" s="243">
        <v>61.78274470285355</v>
      </c>
      <c r="I23" s="225">
        <v>186.417138874173</v>
      </c>
      <c r="J23" s="243">
        <v>196.83006770178173</v>
      </c>
      <c r="K23" s="243">
        <v>211.88144001167024</v>
      </c>
      <c r="L23" s="243">
        <v>253.0961402622248</v>
      </c>
      <c r="M23" s="243">
        <v>256.06082584674937</v>
      </c>
      <c r="N23" s="402">
        <v>282.76508037665</v>
      </c>
      <c r="O23" s="306" t="s">
        <v>61</v>
      </c>
      <c r="P23" s="307"/>
      <c r="Q23" s="682" t="s">
        <v>60</v>
      </c>
      <c r="R23" s="683" t="s">
        <v>60</v>
      </c>
      <c r="S23" s="300"/>
    </row>
    <row r="24" spans="1:19" s="309" customFormat="1" ht="15" customHeight="1">
      <c r="A24" s="301" t="str">
        <f>Parameters!R21</f>
        <v>C22</v>
      </c>
      <c r="B24" s="295" t="s">
        <v>34</v>
      </c>
      <c r="C24" s="310"/>
      <c r="D24" s="676" t="s">
        <v>626</v>
      </c>
      <c r="E24" s="676"/>
      <c r="F24" s="237">
        <v>2.385087615731678</v>
      </c>
      <c r="G24" s="224">
        <v>3.9499989267160194</v>
      </c>
      <c r="H24" s="242">
        <v>8.336805490412546</v>
      </c>
      <c r="I24" s="224">
        <v>5.259863200269834</v>
      </c>
      <c r="J24" s="242">
        <v>7.148949356519218</v>
      </c>
      <c r="K24" s="242">
        <v>8.79061186140565</v>
      </c>
      <c r="L24" s="242">
        <v>8.542049259498746</v>
      </c>
      <c r="M24" s="242">
        <v>10.47629671482106</v>
      </c>
      <c r="N24" s="401">
        <v>10.584600570672682</v>
      </c>
      <c r="O24" s="296" t="s">
        <v>34</v>
      </c>
      <c r="P24" s="311"/>
      <c r="Q24" s="677" t="s">
        <v>48</v>
      </c>
      <c r="R24" s="678" t="s">
        <v>48</v>
      </c>
      <c r="S24" s="308"/>
    </row>
    <row r="25" spans="1:19" s="309" customFormat="1" ht="15" customHeight="1">
      <c r="A25" s="301" t="str">
        <f>Parameters!R22</f>
        <v>C23</v>
      </c>
      <c r="B25" s="295" t="s">
        <v>35</v>
      </c>
      <c r="C25" s="310"/>
      <c r="D25" s="676" t="s">
        <v>627</v>
      </c>
      <c r="E25" s="676"/>
      <c r="F25" s="237">
        <v>33.812709497806665</v>
      </c>
      <c r="G25" s="224">
        <v>40.65853193570212</v>
      </c>
      <c r="H25" s="242">
        <v>53.445939212441</v>
      </c>
      <c r="I25" s="224">
        <v>181.15727567390314</v>
      </c>
      <c r="J25" s="242">
        <v>189.68111834526252</v>
      </c>
      <c r="K25" s="242">
        <v>203.09082815026454</v>
      </c>
      <c r="L25" s="242">
        <v>244.55409100272607</v>
      </c>
      <c r="M25" s="242">
        <v>245.5845291319283</v>
      </c>
      <c r="N25" s="401">
        <v>272.1804798059773</v>
      </c>
      <c r="O25" s="296" t="s">
        <v>35</v>
      </c>
      <c r="P25" s="311"/>
      <c r="Q25" s="677" t="s">
        <v>49</v>
      </c>
      <c r="R25" s="678" t="s">
        <v>49</v>
      </c>
      <c r="S25" s="308"/>
    </row>
    <row r="26" spans="1:19" s="309" customFormat="1" ht="26.25" customHeight="1">
      <c r="A26" s="304" t="str">
        <f>Parameters!R23</f>
        <v>C24_C25</v>
      </c>
      <c r="B26" s="305" t="s">
        <v>63</v>
      </c>
      <c r="C26" s="305"/>
      <c r="D26" s="681" t="s">
        <v>628</v>
      </c>
      <c r="E26" s="681"/>
      <c r="F26" s="238">
        <v>3.5010169364864776</v>
      </c>
      <c r="G26" s="225">
        <v>6.057120588534021</v>
      </c>
      <c r="H26" s="243">
        <v>6.7710711348340915</v>
      </c>
      <c r="I26" s="225">
        <v>4.320406791614001</v>
      </c>
      <c r="J26" s="243">
        <v>4.895170423459019</v>
      </c>
      <c r="K26" s="243">
        <v>9.324324251410145</v>
      </c>
      <c r="L26" s="243">
        <v>12.564793903164729</v>
      </c>
      <c r="M26" s="243">
        <v>10.253148964198799</v>
      </c>
      <c r="N26" s="402">
        <v>12.889441514962792</v>
      </c>
      <c r="O26" s="306" t="s">
        <v>63</v>
      </c>
      <c r="P26" s="307"/>
      <c r="Q26" s="682" t="s">
        <v>62</v>
      </c>
      <c r="R26" s="683" t="s">
        <v>62</v>
      </c>
      <c r="S26" s="308"/>
    </row>
    <row r="27" spans="1:19" s="309" customFormat="1" ht="15" customHeight="1">
      <c r="A27" s="301" t="str">
        <f>Parameters!R24</f>
        <v>C24</v>
      </c>
      <c r="B27" s="295" t="s">
        <v>36</v>
      </c>
      <c r="C27" s="310"/>
      <c r="D27" s="676" t="s">
        <v>629</v>
      </c>
      <c r="E27" s="676"/>
      <c r="F27" s="237">
        <v>0.9115944212408706</v>
      </c>
      <c r="G27" s="224">
        <v>1.1794475627351375</v>
      </c>
      <c r="H27" s="242">
        <v>1.3546395668331515</v>
      </c>
      <c r="I27" s="224">
        <v>1.4831449128585694</v>
      </c>
      <c r="J27" s="242">
        <v>2.1094351510446887</v>
      </c>
      <c r="K27" s="242">
        <v>2.545231396524772</v>
      </c>
      <c r="L27" s="242">
        <v>2.131747614310686</v>
      </c>
      <c r="M27" s="242">
        <v>1.9066139204671193</v>
      </c>
      <c r="N27" s="401">
        <v>1.0428820537909267</v>
      </c>
      <c r="O27" s="296" t="s">
        <v>36</v>
      </c>
      <c r="P27" s="311"/>
      <c r="Q27" s="677" t="s">
        <v>102</v>
      </c>
      <c r="R27" s="678" t="s">
        <v>102</v>
      </c>
      <c r="S27" s="308"/>
    </row>
    <row r="28" spans="1:19" s="285" customFormat="1" ht="15" customHeight="1">
      <c r="A28" s="301" t="str">
        <f>Parameters!R25</f>
        <v>C25</v>
      </c>
      <c r="B28" s="295" t="s">
        <v>37</v>
      </c>
      <c r="C28" s="295"/>
      <c r="D28" s="676" t="s">
        <v>630</v>
      </c>
      <c r="E28" s="676"/>
      <c r="F28" s="237">
        <v>2.589422515245607</v>
      </c>
      <c r="G28" s="224">
        <v>4.877673025798884</v>
      </c>
      <c r="H28" s="242">
        <v>5.41643156800094</v>
      </c>
      <c r="I28" s="224">
        <v>2.8372618787554322</v>
      </c>
      <c r="J28" s="242">
        <v>2.785735272414331</v>
      </c>
      <c r="K28" s="242">
        <v>6.7790928548853735</v>
      </c>
      <c r="L28" s="242">
        <v>10.433046288854042</v>
      </c>
      <c r="M28" s="242">
        <v>8.346535043731679</v>
      </c>
      <c r="N28" s="401">
        <v>11.846559461171866</v>
      </c>
      <c r="O28" s="296" t="s">
        <v>37</v>
      </c>
      <c r="P28" s="297"/>
      <c r="Q28" s="677" t="s">
        <v>103</v>
      </c>
      <c r="R28" s="678" t="s">
        <v>103</v>
      </c>
      <c r="S28" s="300"/>
    </row>
    <row r="29" spans="1:19" s="285" customFormat="1" ht="15" customHeight="1">
      <c r="A29" s="304" t="str">
        <f>Parameters!R26</f>
        <v>C26</v>
      </c>
      <c r="B29" s="305" t="s">
        <v>39</v>
      </c>
      <c r="C29" s="305"/>
      <c r="D29" s="681" t="s">
        <v>631</v>
      </c>
      <c r="E29" s="681"/>
      <c r="F29" s="238">
        <v>0.1254234922479023</v>
      </c>
      <c r="G29" s="225">
        <v>0.8353269024219497</v>
      </c>
      <c r="H29" s="243">
        <v>0.40298002244406056</v>
      </c>
      <c r="I29" s="225">
        <v>0.2500827926297228</v>
      </c>
      <c r="J29" s="243">
        <v>0.1869101615576541</v>
      </c>
      <c r="K29" s="243">
        <v>0.19865523409955554</v>
      </c>
      <c r="L29" s="243">
        <v>0.1739228527830328</v>
      </c>
      <c r="M29" s="243">
        <v>0.18280321453677253</v>
      </c>
      <c r="N29" s="402">
        <v>0.08174807950591856</v>
      </c>
      <c r="O29" s="306" t="s">
        <v>39</v>
      </c>
      <c r="P29" s="307"/>
      <c r="Q29" s="682" t="s">
        <v>38</v>
      </c>
      <c r="R29" s="683" t="s">
        <v>38</v>
      </c>
      <c r="S29" s="300"/>
    </row>
    <row r="30" spans="1:19" s="309" customFormat="1" ht="15" customHeight="1">
      <c r="A30" s="304" t="str">
        <f>Parameters!R27</f>
        <v>C27</v>
      </c>
      <c r="B30" s="305" t="s">
        <v>41</v>
      </c>
      <c r="C30" s="305"/>
      <c r="D30" s="681" t="s">
        <v>632</v>
      </c>
      <c r="E30" s="681"/>
      <c r="F30" s="238">
        <v>0.3880100474980062</v>
      </c>
      <c r="G30" s="225">
        <v>0.6387066326557005</v>
      </c>
      <c r="H30" s="243">
        <v>0.9310593904472394</v>
      </c>
      <c r="I30" s="225">
        <v>1.201150855242029</v>
      </c>
      <c r="J30" s="243">
        <v>1.4174539418551513</v>
      </c>
      <c r="K30" s="243">
        <v>1.6394160666733586</v>
      </c>
      <c r="L30" s="243">
        <v>1.5429751464562782</v>
      </c>
      <c r="M30" s="243">
        <v>1.5664456048468298</v>
      </c>
      <c r="N30" s="402">
        <v>0.9093351879728928</v>
      </c>
      <c r="O30" s="306" t="s">
        <v>41</v>
      </c>
      <c r="P30" s="307"/>
      <c r="Q30" s="682" t="s">
        <v>40</v>
      </c>
      <c r="R30" s="683" t="s">
        <v>40</v>
      </c>
      <c r="S30" s="308"/>
    </row>
    <row r="31" spans="1:19" s="309" customFormat="1" ht="15" customHeight="1">
      <c r="A31" s="304" t="str">
        <f>Parameters!R28</f>
        <v>C28</v>
      </c>
      <c r="B31" s="305" t="s">
        <v>42</v>
      </c>
      <c r="C31" s="305"/>
      <c r="D31" s="681" t="s">
        <v>633</v>
      </c>
      <c r="E31" s="681"/>
      <c r="F31" s="238">
        <v>4.418551591169266</v>
      </c>
      <c r="G31" s="225">
        <v>1.9015577316166365</v>
      </c>
      <c r="H31" s="243">
        <v>2.436043350305011</v>
      </c>
      <c r="I31" s="225">
        <v>2.3806928072568536</v>
      </c>
      <c r="J31" s="243">
        <v>4.049135888314878</v>
      </c>
      <c r="K31" s="243">
        <v>3.4338066730614103</v>
      </c>
      <c r="L31" s="243">
        <v>3.238321310086353</v>
      </c>
      <c r="M31" s="243">
        <v>3.3086611744257084</v>
      </c>
      <c r="N31" s="402">
        <v>1.3619626773354</v>
      </c>
      <c r="O31" s="306" t="s">
        <v>42</v>
      </c>
      <c r="P31" s="307"/>
      <c r="Q31" s="682" t="s">
        <v>104</v>
      </c>
      <c r="R31" s="683" t="s">
        <v>104</v>
      </c>
      <c r="S31" s="308"/>
    </row>
    <row r="32" spans="1:19" s="309" customFormat="1" ht="27" customHeight="1">
      <c r="A32" s="304" t="str">
        <f>Parameters!R29</f>
        <v>C29_C30</v>
      </c>
      <c r="B32" s="305" t="s">
        <v>65</v>
      </c>
      <c r="C32" s="305"/>
      <c r="D32" s="681" t="s">
        <v>634</v>
      </c>
      <c r="E32" s="681"/>
      <c r="F32" s="238">
        <v>2.830401245050644</v>
      </c>
      <c r="G32" s="225">
        <v>3.0680530204372713</v>
      </c>
      <c r="H32" s="243">
        <v>3.0421091258591892</v>
      </c>
      <c r="I32" s="225">
        <v>5.560001281954799</v>
      </c>
      <c r="J32" s="243">
        <v>2.784711840207685</v>
      </c>
      <c r="K32" s="243">
        <v>2.306021486406078</v>
      </c>
      <c r="L32" s="243">
        <v>2.293104131695201</v>
      </c>
      <c r="M32" s="243">
        <v>3.698453299537561</v>
      </c>
      <c r="N32" s="402">
        <v>2.698418768167083</v>
      </c>
      <c r="O32" s="306" t="s">
        <v>65</v>
      </c>
      <c r="P32" s="307"/>
      <c r="Q32" s="682" t="s">
        <v>64</v>
      </c>
      <c r="R32" s="683" t="s">
        <v>64</v>
      </c>
      <c r="S32" s="308"/>
    </row>
    <row r="33" spans="1:19" s="309" customFormat="1" ht="15" customHeight="1">
      <c r="A33" s="301" t="str">
        <f>Parameters!R30</f>
        <v>C29</v>
      </c>
      <c r="B33" s="295" t="s">
        <v>216</v>
      </c>
      <c r="C33" s="295"/>
      <c r="D33" s="676" t="s">
        <v>635</v>
      </c>
      <c r="E33" s="676"/>
      <c r="F33" s="237">
        <v>1.9009113479700162</v>
      </c>
      <c r="G33" s="224">
        <v>1.9903993034402845</v>
      </c>
      <c r="H33" s="242">
        <v>1.9273810497567647</v>
      </c>
      <c r="I33" s="224">
        <v>1.9329818910204621</v>
      </c>
      <c r="J33" s="242">
        <v>1.869629113501134</v>
      </c>
      <c r="K33" s="242">
        <v>1.6144186365906876</v>
      </c>
      <c r="L33" s="242">
        <v>1.6141798568656316</v>
      </c>
      <c r="M33" s="242">
        <v>1.7962372275286669</v>
      </c>
      <c r="N33" s="401">
        <v>0.8876953459029658</v>
      </c>
      <c r="O33" s="296" t="s">
        <v>216</v>
      </c>
      <c r="P33" s="297"/>
      <c r="Q33" s="677" t="s">
        <v>105</v>
      </c>
      <c r="R33" s="678" t="s">
        <v>105</v>
      </c>
      <c r="S33" s="308"/>
    </row>
    <row r="34" spans="1:19" s="309" customFormat="1" ht="15" customHeight="1">
      <c r="A34" s="301" t="str">
        <f>Parameters!R31</f>
        <v>C30</v>
      </c>
      <c r="B34" s="295" t="s">
        <v>217</v>
      </c>
      <c r="C34" s="295"/>
      <c r="D34" s="676" t="s">
        <v>636</v>
      </c>
      <c r="E34" s="676"/>
      <c r="F34" s="237">
        <v>0.9294898970806281</v>
      </c>
      <c r="G34" s="224">
        <v>1.0776537169969869</v>
      </c>
      <c r="H34" s="242">
        <v>1.1147280761024247</v>
      </c>
      <c r="I34" s="224">
        <v>3.6270193909343362</v>
      </c>
      <c r="J34" s="242">
        <v>0.9150827267065504</v>
      </c>
      <c r="K34" s="242">
        <v>0.6916028498153903</v>
      </c>
      <c r="L34" s="242">
        <v>0.6789242748295692</v>
      </c>
      <c r="M34" s="242">
        <v>1.9022160720088945</v>
      </c>
      <c r="N34" s="401">
        <v>1.810723422264117</v>
      </c>
      <c r="O34" s="296" t="s">
        <v>217</v>
      </c>
      <c r="P34" s="297"/>
      <c r="Q34" s="677" t="s">
        <v>129</v>
      </c>
      <c r="R34" s="678" t="s">
        <v>129</v>
      </c>
      <c r="S34" s="308"/>
    </row>
    <row r="35" spans="1:19" s="309" customFormat="1" ht="25.5" customHeight="1">
      <c r="A35" s="304" t="str">
        <f>Parameters!R32</f>
        <v>C31-C33</v>
      </c>
      <c r="B35" s="305" t="s">
        <v>67</v>
      </c>
      <c r="C35" s="305"/>
      <c r="D35" s="681" t="s">
        <v>637</v>
      </c>
      <c r="E35" s="681"/>
      <c r="F35" s="238">
        <v>280.4166183890695</v>
      </c>
      <c r="G35" s="225">
        <v>238.44243035398472</v>
      </c>
      <c r="H35" s="243">
        <v>246.11174625213593</v>
      </c>
      <c r="I35" s="225">
        <v>369.1177664105094</v>
      </c>
      <c r="J35" s="243">
        <v>337.8330991793083</v>
      </c>
      <c r="K35" s="243">
        <v>406.5872211419163</v>
      </c>
      <c r="L35" s="243">
        <v>605.9734667644045</v>
      </c>
      <c r="M35" s="243">
        <v>570.5569861884383</v>
      </c>
      <c r="N35" s="402">
        <v>581.4232014240545</v>
      </c>
      <c r="O35" s="306" t="s">
        <v>67</v>
      </c>
      <c r="P35" s="307"/>
      <c r="Q35" s="682" t="s">
        <v>66</v>
      </c>
      <c r="R35" s="683" t="s">
        <v>66</v>
      </c>
      <c r="S35" s="308"/>
    </row>
    <row r="36" spans="1:19" s="309" customFormat="1" ht="15" customHeight="1">
      <c r="A36" s="301" t="str">
        <f>Parameters!R33</f>
        <v>C31_C32</v>
      </c>
      <c r="B36" s="295" t="s">
        <v>218</v>
      </c>
      <c r="C36" s="295"/>
      <c r="D36" s="676" t="s">
        <v>638</v>
      </c>
      <c r="E36" s="676"/>
      <c r="F36" s="237">
        <v>279.94886238305423</v>
      </c>
      <c r="G36" s="224">
        <v>237.74209542478775</v>
      </c>
      <c r="H36" s="242">
        <v>245.1404606569051</v>
      </c>
      <c r="I36" s="224">
        <v>367.856751845327</v>
      </c>
      <c r="J36" s="242">
        <v>336.75641032732784</v>
      </c>
      <c r="K36" s="242">
        <v>405.6054126626613</v>
      </c>
      <c r="L36" s="242">
        <v>605.0364930968767</v>
      </c>
      <c r="M36" s="242">
        <v>569.4988245081386</v>
      </c>
      <c r="N36" s="401">
        <v>580.9702206027752</v>
      </c>
      <c r="O36" s="296" t="s">
        <v>218</v>
      </c>
      <c r="P36" s="297"/>
      <c r="Q36" s="677" t="s">
        <v>219</v>
      </c>
      <c r="R36" s="678" t="s">
        <v>219</v>
      </c>
      <c r="S36" s="308"/>
    </row>
    <row r="37" spans="1:19" s="285" customFormat="1" ht="15" customHeight="1">
      <c r="A37" s="301" t="str">
        <f>Parameters!R34</f>
        <v>C33</v>
      </c>
      <c r="B37" s="295" t="s">
        <v>220</v>
      </c>
      <c r="C37" s="295"/>
      <c r="D37" s="676" t="s">
        <v>639</v>
      </c>
      <c r="E37" s="676"/>
      <c r="F37" s="237">
        <v>0.46775600601531997</v>
      </c>
      <c r="G37" s="224">
        <v>0.7003349291969585</v>
      </c>
      <c r="H37" s="242">
        <v>0.9712855952308206</v>
      </c>
      <c r="I37" s="224">
        <v>1.2610145651823974</v>
      </c>
      <c r="J37" s="242">
        <v>1.0766888519804532</v>
      </c>
      <c r="K37" s="242">
        <v>0.9818084792550034</v>
      </c>
      <c r="L37" s="242">
        <v>0.9369736675277566</v>
      </c>
      <c r="M37" s="242">
        <v>1.0581616802996492</v>
      </c>
      <c r="N37" s="401">
        <v>0.4529808212792564</v>
      </c>
      <c r="O37" s="296" t="s">
        <v>220</v>
      </c>
      <c r="P37" s="297"/>
      <c r="Q37" s="677" t="s">
        <v>221</v>
      </c>
      <c r="R37" s="678" t="s">
        <v>221</v>
      </c>
      <c r="S37" s="300"/>
    </row>
    <row r="38" spans="1:19" s="299" customFormat="1" ht="33" customHeight="1">
      <c r="A38" s="302" t="str">
        <f>Parameters!R35</f>
        <v>D</v>
      </c>
      <c r="B38" s="290" t="s">
        <v>47</v>
      </c>
      <c r="C38" s="290"/>
      <c r="D38" s="671" t="s">
        <v>640</v>
      </c>
      <c r="E38" s="671"/>
      <c r="F38" s="236">
        <v>4066.96677049517</v>
      </c>
      <c r="G38" s="312">
        <v>5599.206981113562</v>
      </c>
      <c r="H38" s="245">
        <v>6682.974931838183</v>
      </c>
      <c r="I38" s="223">
        <v>7974.559823092257</v>
      </c>
      <c r="J38" s="313">
        <v>11123.061421550798</v>
      </c>
      <c r="K38" s="245">
        <v>9110.812007026323</v>
      </c>
      <c r="L38" s="245">
        <v>10249.292785148464</v>
      </c>
      <c r="M38" s="245">
        <v>9914.424669599435</v>
      </c>
      <c r="N38" s="400">
        <v>7600.113364742346</v>
      </c>
      <c r="O38" s="292" t="s">
        <v>47</v>
      </c>
      <c r="P38" s="303"/>
      <c r="Q38" s="679" t="s">
        <v>222</v>
      </c>
      <c r="R38" s="680" t="s">
        <v>222</v>
      </c>
      <c r="S38" s="298"/>
    </row>
    <row r="39" spans="1:19" s="299" customFormat="1" ht="33" customHeight="1">
      <c r="A39" s="302" t="str">
        <f>Parameters!R36</f>
        <v>E</v>
      </c>
      <c r="B39" s="290" t="s">
        <v>55</v>
      </c>
      <c r="C39" s="290"/>
      <c r="D39" s="671" t="s">
        <v>641</v>
      </c>
      <c r="E39" s="671"/>
      <c r="F39" s="236">
        <v>175.2966905409956</v>
      </c>
      <c r="G39" s="223">
        <v>187.70389801742834</v>
      </c>
      <c r="H39" s="245">
        <v>251.546337843253</v>
      </c>
      <c r="I39" s="223">
        <v>310.27662410456963</v>
      </c>
      <c r="J39" s="245">
        <v>308.726574790888</v>
      </c>
      <c r="K39" s="245">
        <v>383.2807343511377</v>
      </c>
      <c r="L39" s="245">
        <v>368.30184537406876</v>
      </c>
      <c r="M39" s="245">
        <v>435.5850347793274</v>
      </c>
      <c r="N39" s="400">
        <v>384.2923401402329</v>
      </c>
      <c r="O39" s="292" t="s">
        <v>55</v>
      </c>
      <c r="P39" s="303"/>
      <c r="Q39" s="679" t="s">
        <v>54</v>
      </c>
      <c r="R39" s="680" t="s">
        <v>54</v>
      </c>
      <c r="S39" s="298"/>
    </row>
    <row r="40" spans="1:19" s="285" customFormat="1" ht="15" customHeight="1">
      <c r="A40" s="301" t="str">
        <f>Parameters!R37</f>
        <v>E36</v>
      </c>
      <c r="B40" s="295" t="s">
        <v>223</v>
      </c>
      <c r="C40" s="295"/>
      <c r="D40" s="676" t="s">
        <v>642</v>
      </c>
      <c r="E40" s="676"/>
      <c r="F40" s="237">
        <v>54.887191326964</v>
      </c>
      <c r="G40" s="224">
        <v>51.42394923402059</v>
      </c>
      <c r="H40" s="242">
        <v>51.17163479216737</v>
      </c>
      <c r="I40" s="224">
        <v>91.9289561231958</v>
      </c>
      <c r="J40" s="242">
        <v>78.99570245243558</v>
      </c>
      <c r="K40" s="242">
        <v>93.63676855693627</v>
      </c>
      <c r="L40" s="242">
        <v>81.44506965916929</v>
      </c>
      <c r="M40" s="242">
        <v>82.99832321423476</v>
      </c>
      <c r="N40" s="401">
        <v>67.04111608877167</v>
      </c>
      <c r="O40" s="296" t="s">
        <v>223</v>
      </c>
      <c r="P40" s="297"/>
      <c r="Q40" s="677" t="s">
        <v>224</v>
      </c>
      <c r="R40" s="678" t="s">
        <v>224</v>
      </c>
      <c r="S40" s="300"/>
    </row>
    <row r="41" spans="1:19" s="285" customFormat="1" ht="37.5" customHeight="1">
      <c r="A41" s="301" t="str">
        <f>Parameters!R38</f>
        <v>E37-E39</v>
      </c>
      <c r="B41" s="295" t="s">
        <v>225</v>
      </c>
      <c r="C41" s="295"/>
      <c r="D41" s="676" t="s">
        <v>643</v>
      </c>
      <c r="E41" s="676"/>
      <c r="F41" s="237">
        <v>120.40949921403163</v>
      </c>
      <c r="G41" s="224">
        <v>136.27994878340772</v>
      </c>
      <c r="H41" s="242">
        <v>200.37470305108565</v>
      </c>
      <c r="I41" s="224">
        <v>218.34766798137386</v>
      </c>
      <c r="J41" s="242">
        <v>229.73087233845237</v>
      </c>
      <c r="K41" s="242">
        <v>289.64396579420145</v>
      </c>
      <c r="L41" s="242">
        <v>286.8567757148994</v>
      </c>
      <c r="M41" s="242">
        <v>352.5867115650926</v>
      </c>
      <c r="N41" s="401">
        <v>317.25122405146124</v>
      </c>
      <c r="O41" s="296" t="s">
        <v>225</v>
      </c>
      <c r="P41" s="297"/>
      <c r="Q41" s="677" t="s">
        <v>226</v>
      </c>
      <c r="R41" s="678" t="s">
        <v>226</v>
      </c>
      <c r="S41" s="300"/>
    </row>
    <row r="42" spans="1:19" s="299" customFormat="1" ht="20.25" customHeight="1">
      <c r="A42" s="314" t="str">
        <f>Parameters!R39</f>
        <v>F</v>
      </c>
      <c r="B42" s="290" t="s">
        <v>130</v>
      </c>
      <c r="C42" s="290"/>
      <c r="D42" s="671" t="s">
        <v>644</v>
      </c>
      <c r="E42" s="671"/>
      <c r="F42" s="236">
        <v>9.057053537862963</v>
      </c>
      <c r="G42" s="223">
        <v>19.108868088769317</v>
      </c>
      <c r="H42" s="245">
        <v>36.66965751464089</v>
      </c>
      <c r="I42" s="223">
        <v>40.348474825046836</v>
      </c>
      <c r="J42" s="245">
        <v>35.759557464508006</v>
      </c>
      <c r="K42" s="245">
        <v>29.536586739835375</v>
      </c>
      <c r="L42" s="245">
        <v>22.376397381467577</v>
      </c>
      <c r="M42" s="245">
        <v>12.510328371216888</v>
      </c>
      <c r="N42" s="400">
        <v>6.211594583567458</v>
      </c>
      <c r="O42" s="292" t="s">
        <v>130</v>
      </c>
      <c r="P42" s="303"/>
      <c r="Q42" s="679" t="s">
        <v>131</v>
      </c>
      <c r="R42" s="680" t="s">
        <v>131</v>
      </c>
      <c r="S42" s="298"/>
    </row>
    <row r="43" spans="1:19" s="299" customFormat="1" ht="33.75" customHeight="1">
      <c r="A43" s="302" t="str">
        <f>Parameters!R40</f>
        <v>G</v>
      </c>
      <c r="B43" s="290" t="s">
        <v>57</v>
      </c>
      <c r="C43" s="290"/>
      <c r="D43" s="671" t="s">
        <v>645</v>
      </c>
      <c r="E43" s="671"/>
      <c r="F43" s="236">
        <v>454.4153471995993</v>
      </c>
      <c r="G43" s="223">
        <v>618.476817700993</v>
      </c>
      <c r="H43" s="245">
        <v>789.0557253708266</v>
      </c>
      <c r="I43" s="223">
        <v>775.8391813128139</v>
      </c>
      <c r="J43" s="245">
        <v>652.1882112914913</v>
      </c>
      <c r="K43" s="245">
        <v>595.3775669709012</v>
      </c>
      <c r="L43" s="245">
        <v>543.7242728658977</v>
      </c>
      <c r="M43" s="245">
        <v>587.5780302526372</v>
      </c>
      <c r="N43" s="400">
        <v>471.5963646539309</v>
      </c>
      <c r="O43" s="292" t="s">
        <v>57</v>
      </c>
      <c r="P43" s="303"/>
      <c r="Q43" s="679" t="s">
        <v>56</v>
      </c>
      <c r="R43" s="680" t="s">
        <v>56</v>
      </c>
      <c r="S43" s="298"/>
    </row>
    <row r="44" spans="1:19" s="299" customFormat="1" ht="24.75" customHeight="1">
      <c r="A44" s="301" t="str">
        <f>Parameters!R41</f>
        <v>G45</v>
      </c>
      <c r="B44" s="295" t="s">
        <v>227</v>
      </c>
      <c r="C44" s="295"/>
      <c r="D44" s="676" t="s">
        <v>646</v>
      </c>
      <c r="E44" s="676"/>
      <c r="F44" s="237">
        <v>54.99619956794294</v>
      </c>
      <c r="G44" s="224">
        <v>65.2796620658732</v>
      </c>
      <c r="H44" s="242">
        <v>88.26750821418386</v>
      </c>
      <c r="I44" s="224">
        <v>90.07080699446067</v>
      </c>
      <c r="J44" s="242">
        <v>75.2000797689455</v>
      </c>
      <c r="K44" s="242">
        <v>66.9005703641342</v>
      </c>
      <c r="L44" s="242">
        <v>58.443043905467405</v>
      </c>
      <c r="M44" s="242">
        <v>63.615217340544405</v>
      </c>
      <c r="N44" s="401">
        <v>51.37722835263877</v>
      </c>
      <c r="O44" s="296" t="s">
        <v>227</v>
      </c>
      <c r="P44" s="297"/>
      <c r="Q44" s="677" t="s">
        <v>228</v>
      </c>
      <c r="R44" s="678" t="s">
        <v>228</v>
      </c>
      <c r="S44" s="298"/>
    </row>
    <row r="45" spans="1:19" s="285" customFormat="1" ht="15" customHeight="1">
      <c r="A45" s="301" t="str">
        <f>Parameters!R42</f>
        <v>G46</v>
      </c>
      <c r="B45" s="295" t="s">
        <v>229</v>
      </c>
      <c r="C45" s="295"/>
      <c r="D45" s="676" t="s">
        <v>647</v>
      </c>
      <c r="E45" s="676"/>
      <c r="F45" s="237">
        <v>241.20208738422525</v>
      </c>
      <c r="G45" s="224">
        <v>312.5749487130044</v>
      </c>
      <c r="H45" s="242">
        <v>393.74585374937715</v>
      </c>
      <c r="I45" s="224">
        <v>387.6857899789373</v>
      </c>
      <c r="J45" s="242">
        <v>325.7219345531455</v>
      </c>
      <c r="K45" s="242">
        <v>300.5140608246056</v>
      </c>
      <c r="L45" s="242">
        <v>277.33880989093814</v>
      </c>
      <c r="M45" s="242">
        <v>301.52398580458714</v>
      </c>
      <c r="N45" s="401">
        <v>215.725524693593</v>
      </c>
      <c r="O45" s="296" t="s">
        <v>229</v>
      </c>
      <c r="P45" s="297"/>
      <c r="Q45" s="677" t="s">
        <v>230</v>
      </c>
      <c r="R45" s="678" t="s">
        <v>230</v>
      </c>
      <c r="S45" s="300"/>
    </row>
    <row r="46" spans="1:19" s="285" customFormat="1" ht="15" customHeight="1">
      <c r="A46" s="301" t="str">
        <f>Parameters!R43</f>
        <v>G47</v>
      </c>
      <c r="B46" s="295" t="s">
        <v>231</v>
      </c>
      <c r="C46" s="295"/>
      <c r="D46" s="676" t="s">
        <v>583</v>
      </c>
      <c r="E46" s="676"/>
      <c r="F46" s="237">
        <v>158.21706024743116</v>
      </c>
      <c r="G46" s="224">
        <v>240.62220692211542</v>
      </c>
      <c r="H46" s="242">
        <v>307.04236340726555</v>
      </c>
      <c r="I46" s="224">
        <v>298.082584339416</v>
      </c>
      <c r="J46" s="242">
        <v>251.26619696940023</v>
      </c>
      <c r="K46" s="242">
        <v>227.96293578216145</v>
      </c>
      <c r="L46" s="242">
        <v>207.94241906949213</v>
      </c>
      <c r="M46" s="242">
        <v>222.4388271075057</v>
      </c>
      <c r="N46" s="401">
        <v>204.4936116076991</v>
      </c>
      <c r="O46" s="296" t="s">
        <v>231</v>
      </c>
      <c r="P46" s="297"/>
      <c r="Q46" s="677" t="s">
        <v>232</v>
      </c>
      <c r="R46" s="678" t="s">
        <v>232</v>
      </c>
      <c r="S46" s="300"/>
    </row>
    <row r="47" spans="1:19" s="285" customFormat="1" ht="20.25" customHeight="1">
      <c r="A47" s="302" t="str">
        <f>Parameters!R44</f>
        <v>H</v>
      </c>
      <c r="B47" s="290" t="s">
        <v>76</v>
      </c>
      <c r="C47" s="290"/>
      <c r="D47" s="671" t="s">
        <v>648</v>
      </c>
      <c r="E47" s="671"/>
      <c r="F47" s="236">
        <v>734.2192951082018</v>
      </c>
      <c r="G47" s="223">
        <v>1066.8487065023498</v>
      </c>
      <c r="H47" s="245">
        <v>1475.0534506625359</v>
      </c>
      <c r="I47" s="223">
        <v>1514.5573128700016</v>
      </c>
      <c r="J47" s="245">
        <v>1348.7999494325957</v>
      </c>
      <c r="K47" s="245">
        <v>1287.4528561469083</v>
      </c>
      <c r="L47" s="245">
        <v>1238.1876734102564</v>
      </c>
      <c r="M47" s="245">
        <v>1341.552016991204</v>
      </c>
      <c r="N47" s="400">
        <v>788.5681334546135</v>
      </c>
      <c r="O47" s="292" t="s">
        <v>76</v>
      </c>
      <c r="P47" s="303"/>
      <c r="Q47" s="679" t="s">
        <v>75</v>
      </c>
      <c r="R47" s="680" t="s">
        <v>75</v>
      </c>
      <c r="S47" s="300"/>
    </row>
    <row r="48" spans="1:19" s="299" customFormat="1" ht="15" customHeight="1">
      <c r="A48" s="301" t="str">
        <f>Parameters!R45</f>
        <v>H49</v>
      </c>
      <c r="B48" s="295" t="s">
        <v>233</v>
      </c>
      <c r="C48" s="295"/>
      <c r="D48" s="676" t="s">
        <v>649</v>
      </c>
      <c r="E48" s="676"/>
      <c r="F48" s="237">
        <v>648.8000831327817</v>
      </c>
      <c r="G48" s="224">
        <v>967.7188236090102</v>
      </c>
      <c r="H48" s="242">
        <v>1317.481595961047</v>
      </c>
      <c r="I48" s="224">
        <v>1347.166646149956</v>
      </c>
      <c r="J48" s="242">
        <v>1204.1058861381364</v>
      </c>
      <c r="K48" s="242">
        <v>1156.489070590933</v>
      </c>
      <c r="L48" s="242">
        <v>1119.839695823507</v>
      </c>
      <c r="M48" s="242">
        <v>1214.3381097863362</v>
      </c>
      <c r="N48" s="401">
        <v>702.7093318857899</v>
      </c>
      <c r="O48" s="296" t="s">
        <v>233</v>
      </c>
      <c r="P48" s="297"/>
      <c r="Q48" s="677" t="s">
        <v>234</v>
      </c>
      <c r="R48" s="678" t="s">
        <v>234</v>
      </c>
      <c r="S48" s="298"/>
    </row>
    <row r="49" spans="1:19" s="299" customFormat="1" ht="15" customHeight="1">
      <c r="A49" s="301" t="str">
        <f>Parameters!R46</f>
        <v>H50</v>
      </c>
      <c r="B49" s="295" t="s">
        <v>235</v>
      </c>
      <c r="C49" s="295"/>
      <c r="D49" s="676" t="s">
        <v>650</v>
      </c>
      <c r="E49" s="676"/>
      <c r="F49" s="237">
        <v>6.7193646942269485</v>
      </c>
      <c r="G49" s="224">
        <v>5.472938919499068</v>
      </c>
      <c r="H49" s="242">
        <v>6.462298226252152</v>
      </c>
      <c r="I49" s="224">
        <v>4.658790986354012</v>
      </c>
      <c r="J49" s="242">
        <v>7.7701671669235255</v>
      </c>
      <c r="K49" s="242">
        <v>6.732111728532623</v>
      </c>
      <c r="L49" s="242">
        <v>6.205305730380111</v>
      </c>
      <c r="M49" s="242">
        <v>6.718817342323554</v>
      </c>
      <c r="N49" s="401">
        <v>3.9071063926637057</v>
      </c>
      <c r="O49" s="296" t="s">
        <v>235</v>
      </c>
      <c r="P49" s="297"/>
      <c r="Q49" s="677" t="s">
        <v>133</v>
      </c>
      <c r="R49" s="678" t="s">
        <v>133</v>
      </c>
      <c r="S49" s="298"/>
    </row>
    <row r="50" spans="1:19" s="285" customFormat="1" ht="15" customHeight="1">
      <c r="A50" s="301" t="str">
        <f>Parameters!R47</f>
        <v>H51</v>
      </c>
      <c r="B50" s="295" t="s">
        <v>236</v>
      </c>
      <c r="C50" s="295"/>
      <c r="D50" s="676" t="s">
        <v>651</v>
      </c>
      <c r="E50" s="676"/>
      <c r="F50" s="237">
        <v>13.381996875972439</v>
      </c>
      <c r="G50" s="224">
        <v>21.732308003918728</v>
      </c>
      <c r="H50" s="242">
        <v>28.52224111799777</v>
      </c>
      <c r="I50" s="224">
        <v>35.15744095820204</v>
      </c>
      <c r="J50" s="242">
        <v>33.44435484994526</v>
      </c>
      <c r="K50" s="242">
        <v>28.1138073961677</v>
      </c>
      <c r="L50" s="242">
        <v>23.001895197167258</v>
      </c>
      <c r="M50" s="242">
        <v>24.802435502341833</v>
      </c>
      <c r="N50" s="401">
        <v>14.24552835252648</v>
      </c>
      <c r="O50" s="296" t="s">
        <v>236</v>
      </c>
      <c r="P50" s="297"/>
      <c r="Q50" s="677" t="s">
        <v>134</v>
      </c>
      <c r="R50" s="678" t="s">
        <v>134</v>
      </c>
      <c r="S50" s="300"/>
    </row>
    <row r="51" spans="1:19" s="285" customFormat="1" ht="15" customHeight="1">
      <c r="A51" s="301" t="str">
        <f>Parameters!R48</f>
        <v>H52</v>
      </c>
      <c r="B51" s="295" t="s">
        <v>237</v>
      </c>
      <c r="C51" s="295"/>
      <c r="D51" s="676" t="s">
        <v>652</v>
      </c>
      <c r="E51" s="676"/>
      <c r="F51" s="237">
        <v>53.36080429220619</v>
      </c>
      <c r="G51" s="224">
        <v>54.006822935186605</v>
      </c>
      <c r="H51" s="242">
        <v>102.0836276558938</v>
      </c>
      <c r="I51" s="224">
        <v>106.90414239365977</v>
      </c>
      <c r="J51" s="242">
        <v>85.08982209488967</v>
      </c>
      <c r="K51" s="242">
        <v>78.36436662014266</v>
      </c>
      <c r="L51" s="242">
        <v>72.6445201908921</v>
      </c>
      <c r="M51" s="242">
        <v>78.38977537306545</v>
      </c>
      <c r="N51" s="401">
        <v>52.653899095057454</v>
      </c>
      <c r="O51" s="296" t="s">
        <v>237</v>
      </c>
      <c r="P51" s="297"/>
      <c r="Q51" s="677" t="s">
        <v>238</v>
      </c>
      <c r="R51" s="678" t="s">
        <v>238</v>
      </c>
      <c r="S51" s="300"/>
    </row>
    <row r="52" spans="1:19" s="285" customFormat="1" ht="15" customHeight="1">
      <c r="A52" s="301" t="str">
        <f>Parameters!R49</f>
        <v>H53</v>
      </c>
      <c r="B52" s="295" t="s">
        <v>239</v>
      </c>
      <c r="C52" s="295"/>
      <c r="D52" s="676" t="s">
        <v>653</v>
      </c>
      <c r="E52" s="676"/>
      <c r="F52" s="237">
        <v>11.957046113014643</v>
      </c>
      <c r="G52" s="224">
        <v>17.91781303473522</v>
      </c>
      <c r="H52" s="242">
        <v>20.503687701345136</v>
      </c>
      <c r="I52" s="224">
        <v>20.670292381830052</v>
      </c>
      <c r="J52" s="242">
        <v>18.38971918270079</v>
      </c>
      <c r="K52" s="242">
        <v>17.753499811132407</v>
      </c>
      <c r="L52" s="242">
        <v>16.49625646831016</v>
      </c>
      <c r="M52" s="242">
        <v>17.302878987137213</v>
      </c>
      <c r="N52" s="401">
        <v>15.052267728576169</v>
      </c>
      <c r="O52" s="296" t="s">
        <v>239</v>
      </c>
      <c r="P52" s="297"/>
      <c r="Q52" s="677" t="s">
        <v>240</v>
      </c>
      <c r="R52" s="678" t="s">
        <v>240</v>
      </c>
      <c r="S52" s="300"/>
    </row>
    <row r="53" spans="1:19" s="299" customFormat="1" ht="34.5" customHeight="1">
      <c r="A53" s="302" t="str">
        <f>Parameters!R50</f>
        <v>I</v>
      </c>
      <c r="B53" s="290" t="s">
        <v>132</v>
      </c>
      <c r="C53" s="290"/>
      <c r="D53" s="671" t="s">
        <v>654</v>
      </c>
      <c r="E53" s="671"/>
      <c r="F53" s="236">
        <v>32.120483609628096</v>
      </c>
      <c r="G53" s="223">
        <v>41.852572343248816</v>
      </c>
      <c r="H53" s="245">
        <v>49.15333356031367</v>
      </c>
      <c r="I53" s="223">
        <v>51.168195858557425</v>
      </c>
      <c r="J53" s="245">
        <v>48.847734007103966</v>
      </c>
      <c r="K53" s="245">
        <v>48.213857778218795</v>
      </c>
      <c r="L53" s="245">
        <v>44.836395529731035</v>
      </c>
      <c r="M53" s="245">
        <v>48.24090750705129</v>
      </c>
      <c r="N53" s="400">
        <v>44.74057241057116</v>
      </c>
      <c r="O53" s="292" t="s">
        <v>132</v>
      </c>
      <c r="P53" s="303"/>
      <c r="Q53" s="679" t="s">
        <v>241</v>
      </c>
      <c r="R53" s="680" t="s">
        <v>241</v>
      </c>
      <c r="S53" s="298"/>
    </row>
    <row r="54" spans="1:19" s="299" customFormat="1" ht="21" customHeight="1">
      <c r="A54" s="302" t="str">
        <f>Parameters!R51</f>
        <v>J</v>
      </c>
      <c r="B54" s="290" t="s">
        <v>78</v>
      </c>
      <c r="C54" s="290"/>
      <c r="D54" s="671" t="s">
        <v>655</v>
      </c>
      <c r="E54" s="671"/>
      <c r="F54" s="236">
        <v>29.37253287484195</v>
      </c>
      <c r="G54" s="223">
        <v>41.37141737859379</v>
      </c>
      <c r="H54" s="245">
        <v>50.768619169382475</v>
      </c>
      <c r="I54" s="223">
        <v>50.94603398815647</v>
      </c>
      <c r="J54" s="245">
        <v>45.73127375498738</v>
      </c>
      <c r="K54" s="245">
        <v>44.349191240824396</v>
      </c>
      <c r="L54" s="228">
        <v>42.18245664003704</v>
      </c>
      <c r="M54" s="245">
        <v>47.61249705956484</v>
      </c>
      <c r="N54" s="400">
        <v>49.24365558670804</v>
      </c>
      <c r="O54" s="292" t="s">
        <v>78</v>
      </c>
      <c r="P54" s="303"/>
      <c r="Q54" s="679" t="s">
        <v>77</v>
      </c>
      <c r="R54" s="680" t="s">
        <v>77</v>
      </c>
      <c r="S54" s="298"/>
    </row>
    <row r="55" spans="1:19" s="299" customFormat="1" ht="37.5" customHeight="1">
      <c r="A55" s="304" t="str">
        <f>Parameters!R52</f>
        <v>J58-J60</v>
      </c>
      <c r="B55" s="305" t="s">
        <v>69</v>
      </c>
      <c r="C55" s="305"/>
      <c r="D55" s="681" t="s">
        <v>656</v>
      </c>
      <c r="E55" s="681"/>
      <c r="F55" s="238">
        <v>8.083747325525302</v>
      </c>
      <c r="G55" s="225">
        <v>12.851034384491193</v>
      </c>
      <c r="H55" s="243">
        <v>14.192492233741175</v>
      </c>
      <c r="I55" s="225">
        <v>12.935635681437837</v>
      </c>
      <c r="J55" s="243">
        <v>11.894856512248033</v>
      </c>
      <c r="K55" s="243">
        <v>11.245522375314234</v>
      </c>
      <c r="L55" s="243">
        <v>10.803436092494223</v>
      </c>
      <c r="M55" s="238">
        <v>11.38972849339131</v>
      </c>
      <c r="N55" s="402">
        <v>8.770495761131839</v>
      </c>
      <c r="O55" s="306" t="s">
        <v>69</v>
      </c>
      <c r="P55" s="307"/>
      <c r="Q55" s="682" t="s">
        <v>68</v>
      </c>
      <c r="R55" s="683" t="s">
        <v>68</v>
      </c>
      <c r="S55" s="298"/>
    </row>
    <row r="56" spans="1:19" s="285" customFormat="1" ht="15" customHeight="1">
      <c r="A56" s="301" t="str">
        <f>Parameters!R53</f>
        <v>J58</v>
      </c>
      <c r="B56" s="295" t="s">
        <v>242</v>
      </c>
      <c r="C56" s="295"/>
      <c r="D56" s="676" t="s">
        <v>584</v>
      </c>
      <c r="E56" s="676"/>
      <c r="F56" s="237">
        <v>4.805417940152473</v>
      </c>
      <c r="G56" s="224">
        <v>7.839525379337222</v>
      </c>
      <c r="H56" s="242">
        <v>8.366735870288434</v>
      </c>
      <c r="I56" s="224">
        <v>6.999059388865569</v>
      </c>
      <c r="J56" s="242">
        <v>6.398665081848382</v>
      </c>
      <c r="K56" s="242">
        <v>6.0021786396970835</v>
      </c>
      <c r="L56" s="242">
        <v>5.600352789743496</v>
      </c>
      <c r="M56" s="237">
        <v>5.6241954155169385</v>
      </c>
      <c r="N56" s="401">
        <v>5.653690920119487</v>
      </c>
      <c r="O56" s="296" t="s">
        <v>242</v>
      </c>
      <c r="P56" s="297"/>
      <c r="Q56" s="677" t="s">
        <v>243</v>
      </c>
      <c r="R56" s="678" t="s">
        <v>243</v>
      </c>
      <c r="S56" s="300"/>
    </row>
    <row r="57" spans="1:19" s="285" customFormat="1" ht="37.5" customHeight="1">
      <c r="A57" s="301" t="str">
        <f>Parameters!R54</f>
        <v>J59_J60</v>
      </c>
      <c r="B57" s="295" t="s">
        <v>244</v>
      </c>
      <c r="C57" s="295"/>
      <c r="D57" s="676" t="s">
        <v>657</v>
      </c>
      <c r="E57" s="676"/>
      <c r="F57" s="237">
        <v>3.2783293853728304</v>
      </c>
      <c r="G57" s="224">
        <v>5.01150900515397</v>
      </c>
      <c r="H57" s="242">
        <v>5.825756363452742</v>
      </c>
      <c r="I57" s="224">
        <v>5.936576292572267</v>
      </c>
      <c r="J57" s="242">
        <v>5.496191430399654</v>
      </c>
      <c r="K57" s="242">
        <v>5.243343735617149</v>
      </c>
      <c r="L57" s="242">
        <v>5.203083302750727</v>
      </c>
      <c r="M57" s="237">
        <v>5.765533077874373</v>
      </c>
      <c r="N57" s="401">
        <v>3.1168048410123514</v>
      </c>
      <c r="O57" s="296" t="s">
        <v>244</v>
      </c>
      <c r="P57" s="297"/>
      <c r="Q57" s="677" t="s">
        <v>245</v>
      </c>
      <c r="R57" s="678" t="s">
        <v>245</v>
      </c>
      <c r="S57" s="300"/>
    </row>
    <row r="58" spans="1:19" s="285" customFormat="1" ht="15" customHeight="1">
      <c r="A58" s="304" t="str">
        <f>Parameters!R55</f>
        <v>J61</v>
      </c>
      <c r="B58" s="305" t="s">
        <v>246</v>
      </c>
      <c r="C58" s="305"/>
      <c r="D58" s="681" t="s">
        <v>658</v>
      </c>
      <c r="E58" s="681"/>
      <c r="F58" s="238">
        <v>11.584304669241554</v>
      </c>
      <c r="G58" s="225">
        <v>14.41775288301291</v>
      </c>
      <c r="H58" s="243">
        <v>17.936215018638904</v>
      </c>
      <c r="I58" s="225">
        <v>19.899143617249678</v>
      </c>
      <c r="J58" s="243">
        <v>12.81302662610608</v>
      </c>
      <c r="K58" s="243">
        <v>14.531296010776606</v>
      </c>
      <c r="L58" s="243">
        <v>12.974909117466188</v>
      </c>
      <c r="M58" s="238">
        <v>14.253660737285719</v>
      </c>
      <c r="N58" s="402">
        <v>15.68258802552951</v>
      </c>
      <c r="O58" s="306" t="s">
        <v>246</v>
      </c>
      <c r="P58" s="307"/>
      <c r="Q58" s="682" t="s">
        <v>247</v>
      </c>
      <c r="R58" s="683" t="s">
        <v>247</v>
      </c>
      <c r="S58" s="300"/>
    </row>
    <row r="59" spans="1:19" s="299" customFormat="1" ht="37.5" customHeight="1">
      <c r="A59" s="304" t="str">
        <f>Parameters!R56</f>
        <v>J62_J63</v>
      </c>
      <c r="B59" s="305" t="s">
        <v>249</v>
      </c>
      <c r="C59" s="305"/>
      <c r="D59" s="681" t="s">
        <v>659</v>
      </c>
      <c r="E59" s="681"/>
      <c r="F59" s="238">
        <v>9.704480880075094</v>
      </c>
      <c r="G59" s="225">
        <v>14.102630111089686</v>
      </c>
      <c r="H59" s="243">
        <v>18.639911917002408</v>
      </c>
      <c r="I59" s="225">
        <v>18.111254689468954</v>
      </c>
      <c r="J59" s="243">
        <v>21.023390616633264</v>
      </c>
      <c r="K59" s="243">
        <v>18.572372854733555</v>
      </c>
      <c r="L59" s="243">
        <v>18.404111430076625</v>
      </c>
      <c r="M59" s="238">
        <v>21.969107828887815</v>
      </c>
      <c r="N59" s="402">
        <v>24.790571800046685</v>
      </c>
      <c r="O59" s="306" t="s">
        <v>249</v>
      </c>
      <c r="P59" s="307"/>
      <c r="Q59" s="682" t="s">
        <v>248</v>
      </c>
      <c r="R59" s="683" t="s">
        <v>248</v>
      </c>
      <c r="S59" s="298"/>
    </row>
    <row r="60" spans="1:19" s="299" customFormat="1" ht="20.25" customHeight="1">
      <c r="A60" s="302" t="str">
        <f>Parameters!R57</f>
        <v>K</v>
      </c>
      <c r="B60" s="290" t="s">
        <v>80</v>
      </c>
      <c r="C60" s="290"/>
      <c r="D60" s="671" t="s">
        <v>660</v>
      </c>
      <c r="E60" s="671"/>
      <c r="F60" s="236">
        <v>128.16853413668835</v>
      </c>
      <c r="G60" s="223">
        <v>197.62325825906524</v>
      </c>
      <c r="H60" s="245">
        <v>269.0498332485928</v>
      </c>
      <c r="I60" s="223">
        <v>294.6233558378679</v>
      </c>
      <c r="J60" s="245">
        <v>272.5424243423961</v>
      </c>
      <c r="K60" s="245">
        <v>246.18428581575742</v>
      </c>
      <c r="L60" s="245">
        <v>226.61793118169896</v>
      </c>
      <c r="M60" s="236">
        <v>243.774911910141</v>
      </c>
      <c r="N60" s="400">
        <v>156.05865197248372</v>
      </c>
      <c r="O60" s="292" t="s">
        <v>80</v>
      </c>
      <c r="P60" s="303"/>
      <c r="Q60" s="679" t="s">
        <v>79</v>
      </c>
      <c r="R60" s="680" t="s">
        <v>79</v>
      </c>
      <c r="S60" s="298"/>
    </row>
    <row r="61" spans="1:19" s="285" customFormat="1" ht="15" customHeight="1">
      <c r="A61" s="301" t="str">
        <f>Parameters!R58</f>
        <v>K64</v>
      </c>
      <c r="B61" s="295" t="s">
        <v>250</v>
      </c>
      <c r="C61" s="295"/>
      <c r="D61" s="676" t="s">
        <v>661</v>
      </c>
      <c r="E61" s="676"/>
      <c r="F61" s="237">
        <v>47.08215219475973</v>
      </c>
      <c r="G61" s="224">
        <v>64.7145244441128</v>
      </c>
      <c r="H61" s="242">
        <v>79.98281575648454</v>
      </c>
      <c r="I61" s="224">
        <v>88.62718325622845</v>
      </c>
      <c r="J61" s="242">
        <v>74.85856269232089</v>
      </c>
      <c r="K61" s="242">
        <v>71.15432044320838</v>
      </c>
      <c r="L61" s="242">
        <v>69.65555399791188</v>
      </c>
      <c r="M61" s="237">
        <v>73.48790260547136</v>
      </c>
      <c r="N61" s="401">
        <v>54.77421363582425</v>
      </c>
      <c r="O61" s="296" t="s">
        <v>250</v>
      </c>
      <c r="P61" s="297"/>
      <c r="Q61" s="677" t="s">
        <v>251</v>
      </c>
      <c r="R61" s="678" t="s">
        <v>251</v>
      </c>
      <c r="S61" s="300"/>
    </row>
    <row r="62" spans="1:19" s="285" customFormat="1" ht="24.75" customHeight="1">
      <c r="A62" s="301" t="str">
        <f>Parameters!R59</f>
        <v>K65</v>
      </c>
      <c r="B62" s="295" t="s">
        <v>253</v>
      </c>
      <c r="C62" s="295"/>
      <c r="D62" s="676" t="s">
        <v>662</v>
      </c>
      <c r="E62" s="676"/>
      <c r="F62" s="237">
        <v>71.62350001917756</v>
      </c>
      <c r="G62" s="224">
        <v>121.60276753802071</v>
      </c>
      <c r="H62" s="242">
        <v>174.473941336398</v>
      </c>
      <c r="I62" s="224">
        <v>190.58906656386148</v>
      </c>
      <c r="J62" s="242">
        <v>183.61011656058344</v>
      </c>
      <c r="K62" s="242">
        <v>161.16233404271097</v>
      </c>
      <c r="L62" s="242">
        <v>144.9169212951758</v>
      </c>
      <c r="M62" s="237">
        <v>156.81917141197763</v>
      </c>
      <c r="N62" s="401">
        <v>87.37681309413084</v>
      </c>
      <c r="O62" s="296" t="s">
        <v>253</v>
      </c>
      <c r="P62" s="297"/>
      <c r="Q62" s="677" t="s">
        <v>252</v>
      </c>
      <c r="R62" s="678" t="s">
        <v>252</v>
      </c>
      <c r="S62" s="300"/>
    </row>
    <row r="63" spans="1:19" s="285" customFormat="1" ht="15" customHeight="1">
      <c r="A63" s="301" t="str">
        <f>Parameters!R60</f>
        <v>K66</v>
      </c>
      <c r="B63" s="295" t="s">
        <v>255</v>
      </c>
      <c r="C63" s="295"/>
      <c r="D63" s="676" t="s">
        <v>663</v>
      </c>
      <c r="E63" s="676"/>
      <c r="F63" s="237">
        <v>9.462881922751055</v>
      </c>
      <c r="G63" s="224">
        <v>11.305966276931716</v>
      </c>
      <c r="H63" s="242">
        <v>14.5930761557102</v>
      </c>
      <c r="I63" s="224">
        <v>15.407106017778009</v>
      </c>
      <c r="J63" s="242">
        <v>14.073745089491696</v>
      </c>
      <c r="K63" s="242">
        <v>13.867631329838058</v>
      </c>
      <c r="L63" s="242">
        <v>12.045455888611293</v>
      </c>
      <c r="M63" s="237">
        <v>13.467837892692014</v>
      </c>
      <c r="N63" s="401">
        <v>13.907625242528631</v>
      </c>
      <c r="O63" s="296" t="s">
        <v>255</v>
      </c>
      <c r="P63" s="297"/>
      <c r="Q63" s="677" t="s">
        <v>254</v>
      </c>
      <c r="R63" s="678" t="s">
        <v>254</v>
      </c>
      <c r="S63" s="300"/>
    </row>
    <row r="64" spans="1:19" s="285" customFormat="1" ht="20.25" customHeight="1">
      <c r="A64" s="302" t="str">
        <f>Parameters!R61</f>
        <v>L</v>
      </c>
      <c r="B64" s="290" t="s">
        <v>135</v>
      </c>
      <c r="C64" s="290"/>
      <c r="D64" s="671" t="s">
        <v>585</v>
      </c>
      <c r="E64" s="671"/>
      <c r="F64" s="236">
        <v>33.38470694693754</v>
      </c>
      <c r="G64" s="223">
        <v>46.849789917471725</v>
      </c>
      <c r="H64" s="245">
        <v>64.51531571688638</v>
      </c>
      <c r="I64" s="223">
        <v>80.9358638308606</v>
      </c>
      <c r="J64" s="245">
        <v>63.91345115157794</v>
      </c>
      <c r="K64" s="245">
        <v>54.06400399934391</v>
      </c>
      <c r="L64" s="245">
        <v>51.273519211337074</v>
      </c>
      <c r="M64" s="236">
        <v>55.121128567364934</v>
      </c>
      <c r="N64" s="400">
        <v>44.672733385990384</v>
      </c>
      <c r="O64" s="292" t="s">
        <v>135</v>
      </c>
      <c r="P64" s="303"/>
      <c r="Q64" s="679" t="s">
        <v>116</v>
      </c>
      <c r="R64" s="680" t="s">
        <v>116</v>
      </c>
      <c r="S64" s="300"/>
    </row>
    <row r="65" spans="1:19" s="285" customFormat="1" ht="21" customHeight="1">
      <c r="A65" s="302" t="str">
        <f>Parameters!R63</f>
        <v>M</v>
      </c>
      <c r="B65" s="290" t="s">
        <v>81</v>
      </c>
      <c r="C65" s="290"/>
      <c r="D65" s="671" t="s">
        <v>586</v>
      </c>
      <c r="E65" s="671"/>
      <c r="F65" s="236">
        <v>57.9393256436237</v>
      </c>
      <c r="G65" s="223">
        <v>82.07679410370663</v>
      </c>
      <c r="H65" s="245">
        <v>96.63983192967927</v>
      </c>
      <c r="I65" s="223">
        <v>98.65404794428547</v>
      </c>
      <c r="J65" s="245">
        <v>86.89541267019605</v>
      </c>
      <c r="K65" s="245">
        <v>90.7255862523707</v>
      </c>
      <c r="L65" s="245">
        <v>82.97357125009464</v>
      </c>
      <c r="M65" s="236">
        <v>91.07253585781879</v>
      </c>
      <c r="N65" s="400">
        <v>93.93786668014666</v>
      </c>
      <c r="O65" s="292" t="s">
        <v>81</v>
      </c>
      <c r="P65" s="303"/>
      <c r="Q65" s="679" t="s">
        <v>82</v>
      </c>
      <c r="R65" s="680" t="s">
        <v>82</v>
      </c>
      <c r="S65" s="300"/>
    </row>
    <row r="66" spans="1:19" s="285" customFormat="1" ht="54.75" customHeight="1">
      <c r="A66" s="304" t="str">
        <f>Parameters!R64</f>
        <v>M69-M71</v>
      </c>
      <c r="B66" s="305" t="s">
        <v>71</v>
      </c>
      <c r="C66" s="305"/>
      <c r="D66" s="681" t="s">
        <v>587</v>
      </c>
      <c r="E66" s="681"/>
      <c r="F66" s="238">
        <v>36.53852311064365</v>
      </c>
      <c r="G66" s="225">
        <v>52.30609373156464</v>
      </c>
      <c r="H66" s="243">
        <v>60.96475728863293</v>
      </c>
      <c r="I66" s="225">
        <v>60.562357892621314</v>
      </c>
      <c r="J66" s="243">
        <v>54.970379124924506</v>
      </c>
      <c r="K66" s="243">
        <v>57.66273693141116</v>
      </c>
      <c r="L66" s="243">
        <v>53.97371772797628</v>
      </c>
      <c r="M66" s="238">
        <v>58.25823451045142</v>
      </c>
      <c r="N66" s="402">
        <v>62.168891257322294</v>
      </c>
      <c r="O66" s="306" t="s">
        <v>71</v>
      </c>
      <c r="P66" s="307"/>
      <c r="Q66" s="682" t="s">
        <v>70</v>
      </c>
      <c r="R66" s="683" t="s">
        <v>70</v>
      </c>
      <c r="S66" s="300"/>
    </row>
    <row r="67" spans="1:19" s="299" customFormat="1" ht="24.75" customHeight="1">
      <c r="A67" s="301" t="str">
        <f>Parameters!R65</f>
        <v>M69_M70</v>
      </c>
      <c r="B67" s="295" t="s">
        <v>258</v>
      </c>
      <c r="C67" s="295"/>
      <c r="D67" s="676" t="s">
        <v>588</v>
      </c>
      <c r="E67" s="676"/>
      <c r="F67" s="237">
        <v>21.32490022532399</v>
      </c>
      <c r="G67" s="224">
        <v>29.96016038219837</v>
      </c>
      <c r="H67" s="242">
        <v>34.8121696578605</v>
      </c>
      <c r="I67" s="224">
        <v>34.18100807330143</v>
      </c>
      <c r="J67" s="242">
        <v>32.59248234012545</v>
      </c>
      <c r="K67" s="242">
        <v>35.64016873612712</v>
      </c>
      <c r="L67" s="242">
        <v>34.144796084738985</v>
      </c>
      <c r="M67" s="237">
        <v>36.99589754549224</v>
      </c>
      <c r="N67" s="401">
        <v>42.84425571404838</v>
      </c>
      <c r="O67" s="296" t="s">
        <v>258</v>
      </c>
      <c r="P67" s="297"/>
      <c r="Q67" s="677" t="s">
        <v>257</v>
      </c>
      <c r="R67" s="678" t="s">
        <v>257</v>
      </c>
      <c r="S67" s="298"/>
    </row>
    <row r="68" spans="1:19" s="299" customFormat="1" ht="15" customHeight="1">
      <c r="A68" s="301" t="str">
        <f>Parameters!R66</f>
        <v>M71</v>
      </c>
      <c r="B68" s="295" t="s">
        <v>260</v>
      </c>
      <c r="C68" s="295"/>
      <c r="D68" s="676" t="s">
        <v>589</v>
      </c>
      <c r="E68" s="676"/>
      <c r="F68" s="237">
        <v>15.213622885319664</v>
      </c>
      <c r="G68" s="224">
        <v>22.345933349366277</v>
      </c>
      <c r="H68" s="242">
        <v>26.152587630772434</v>
      </c>
      <c r="I68" s="224">
        <v>26.381349819319887</v>
      </c>
      <c r="J68" s="242">
        <v>22.377896784799045</v>
      </c>
      <c r="K68" s="242">
        <v>22.02256819528404</v>
      </c>
      <c r="L68" s="242">
        <v>19.828921643237294</v>
      </c>
      <c r="M68" s="237">
        <v>21.262336964959175</v>
      </c>
      <c r="N68" s="401">
        <v>19.324635543273914</v>
      </c>
      <c r="O68" s="296" t="s">
        <v>260</v>
      </c>
      <c r="P68" s="297"/>
      <c r="Q68" s="677" t="s">
        <v>259</v>
      </c>
      <c r="R68" s="678" t="s">
        <v>259</v>
      </c>
      <c r="S68" s="298"/>
    </row>
    <row r="69" spans="1:19" s="299" customFormat="1" ht="15" customHeight="1">
      <c r="A69" s="304" t="str">
        <f>Parameters!R67</f>
        <v>M72</v>
      </c>
      <c r="B69" s="305" t="s">
        <v>261</v>
      </c>
      <c r="C69" s="305"/>
      <c r="D69" s="681" t="s">
        <v>590</v>
      </c>
      <c r="E69" s="681"/>
      <c r="F69" s="238">
        <v>5.566939361047639</v>
      </c>
      <c r="G69" s="225">
        <v>6.988985947039094</v>
      </c>
      <c r="H69" s="243">
        <v>10.844705277415972</v>
      </c>
      <c r="I69" s="225">
        <v>9.16364414256355</v>
      </c>
      <c r="J69" s="243">
        <v>8.312237159013936</v>
      </c>
      <c r="K69" s="243">
        <v>8.956521618546134</v>
      </c>
      <c r="L69" s="243">
        <v>7.192053653284638</v>
      </c>
      <c r="M69" s="238">
        <v>7.76860961378258</v>
      </c>
      <c r="N69" s="402">
        <v>8.112004181052924</v>
      </c>
      <c r="O69" s="306" t="s">
        <v>261</v>
      </c>
      <c r="P69" s="307"/>
      <c r="Q69" s="682" t="s">
        <v>262</v>
      </c>
      <c r="R69" s="683" t="s">
        <v>262</v>
      </c>
      <c r="S69" s="298"/>
    </row>
    <row r="70" spans="1:19" s="299" customFormat="1" ht="25.5" customHeight="1">
      <c r="A70" s="304" t="str">
        <f>Parameters!R68</f>
        <v>M73-M75</v>
      </c>
      <c r="B70" s="305" t="s">
        <v>73</v>
      </c>
      <c r="C70" s="305"/>
      <c r="D70" s="681" t="s">
        <v>591</v>
      </c>
      <c r="E70" s="681"/>
      <c r="F70" s="238">
        <v>15.833863171932437</v>
      </c>
      <c r="G70" s="225">
        <v>22.78171442510289</v>
      </c>
      <c r="H70" s="243">
        <v>24.830369363630354</v>
      </c>
      <c r="I70" s="225">
        <v>28.928045909100597</v>
      </c>
      <c r="J70" s="243">
        <v>23.612796386257614</v>
      </c>
      <c r="K70" s="243">
        <v>24.106327702413417</v>
      </c>
      <c r="L70" s="243">
        <v>21.807799868833733</v>
      </c>
      <c r="M70" s="238">
        <v>25.045691733584814</v>
      </c>
      <c r="N70" s="402">
        <v>23.656971241771423</v>
      </c>
      <c r="O70" s="306" t="s">
        <v>73</v>
      </c>
      <c r="P70" s="307"/>
      <c r="Q70" s="682" t="s">
        <v>72</v>
      </c>
      <c r="R70" s="683" t="s">
        <v>72</v>
      </c>
      <c r="S70" s="298"/>
    </row>
    <row r="71" spans="1:19" s="299" customFormat="1" ht="15" customHeight="1">
      <c r="A71" s="301" t="str">
        <f>Parameters!R69</f>
        <v>M73</v>
      </c>
      <c r="B71" s="295" t="s">
        <v>263</v>
      </c>
      <c r="C71" s="295"/>
      <c r="D71" s="676" t="s">
        <v>592</v>
      </c>
      <c r="E71" s="676"/>
      <c r="F71" s="237">
        <v>9.879941039328639</v>
      </c>
      <c r="G71" s="224">
        <v>13.854837147072727</v>
      </c>
      <c r="H71" s="242">
        <v>16.84739494193411</v>
      </c>
      <c r="I71" s="224">
        <v>18.31328398941398</v>
      </c>
      <c r="J71" s="242">
        <v>15.014187141508227</v>
      </c>
      <c r="K71" s="242">
        <v>15.697107422449474</v>
      </c>
      <c r="L71" s="242">
        <v>14.332469768874697</v>
      </c>
      <c r="M71" s="237">
        <v>16.20961203860727</v>
      </c>
      <c r="N71" s="401">
        <v>13.635656286497996</v>
      </c>
      <c r="O71" s="296" t="s">
        <v>263</v>
      </c>
      <c r="P71" s="297"/>
      <c r="Q71" s="677" t="s">
        <v>264</v>
      </c>
      <c r="R71" s="678" t="s">
        <v>264</v>
      </c>
      <c r="S71" s="298"/>
    </row>
    <row r="72" spans="1:19" s="285" customFormat="1" ht="15" customHeight="1">
      <c r="A72" s="301" t="str">
        <f>Parameters!R70</f>
        <v>M74_M75</v>
      </c>
      <c r="B72" s="295" t="s">
        <v>266</v>
      </c>
      <c r="C72" s="295"/>
      <c r="D72" s="676" t="s">
        <v>593</v>
      </c>
      <c r="E72" s="676"/>
      <c r="F72" s="237">
        <v>5.9539221326038</v>
      </c>
      <c r="G72" s="224">
        <v>8.926877278030162</v>
      </c>
      <c r="H72" s="242">
        <v>7.982974421696246</v>
      </c>
      <c r="I72" s="224">
        <v>10.614761919686618</v>
      </c>
      <c r="J72" s="242">
        <v>8.59860924474939</v>
      </c>
      <c r="K72" s="242">
        <v>8.409220279963943</v>
      </c>
      <c r="L72" s="242">
        <v>7.475330099959034</v>
      </c>
      <c r="M72" s="237">
        <v>8.836079694977549</v>
      </c>
      <c r="N72" s="401">
        <v>10.021314955273429</v>
      </c>
      <c r="O72" s="296" t="s">
        <v>266</v>
      </c>
      <c r="P72" s="297"/>
      <c r="Q72" s="677" t="s">
        <v>265</v>
      </c>
      <c r="R72" s="678" t="s">
        <v>265</v>
      </c>
      <c r="S72" s="300"/>
    </row>
    <row r="73" spans="1:19" s="285" customFormat="1" ht="33.75" customHeight="1">
      <c r="A73" s="302" t="str">
        <f>Parameters!R71</f>
        <v>N</v>
      </c>
      <c r="B73" s="290" t="s">
        <v>83</v>
      </c>
      <c r="C73" s="290"/>
      <c r="D73" s="671" t="s">
        <v>594</v>
      </c>
      <c r="E73" s="671"/>
      <c r="F73" s="236">
        <v>51.53267457677795</v>
      </c>
      <c r="G73" s="223">
        <v>73.54853870156784</v>
      </c>
      <c r="H73" s="245">
        <v>97.59904167716417</v>
      </c>
      <c r="I73" s="223">
        <v>98.78901376283119</v>
      </c>
      <c r="J73" s="245">
        <v>98.04157999017083</v>
      </c>
      <c r="K73" s="245">
        <v>95.74473706053956</v>
      </c>
      <c r="L73" s="245">
        <v>91.54450117125296</v>
      </c>
      <c r="M73" s="236">
        <v>101.59951982715799</v>
      </c>
      <c r="N73" s="400">
        <v>93.26820721667002</v>
      </c>
      <c r="O73" s="292" t="s">
        <v>83</v>
      </c>
      <c r="P73" s="303"/>
      <c r="Q73" s="679" t="s">
        <v>84</v>
      </c>
      <c r="R73" s="680" t="s">
        <v>84</v>
      </c>
      <c r="S73" s="300"/>
    </row>
    <row r="74" spans="1:19" s="285" customFormat="1" ht="15" customHeight="1">
      <c r="A74" s="301" t="str">
        <f>Parameters!R72</f>
        <v>N77</v>
      </c>
      <c r="B74" s="295" t="s">
        <v>268</v>
      </c>
      <c r="C74" s="295"/>
      <c r="D74" s="676" t="s">
        <v>595</v>
      </c>
      <c r="E74" s="676"/>
      <c r="F74" s="237">
        <v>6.011091780674722</v>
      </c>
      <c r="G74" s="224">
        <v>8.534935756716198</v>
      </c>
      <c r="H74" s="242">
        <v>13.086350376568092</v>
      </c>
      <c r="I74" s="224">
        <v>14.900255582454246</v>
      </c>
      <c r="J74" s="242">
        <v>15.482370872436134</v>
      </c>
      <c r="K74" s="242">
        <v>14.764342749584753</v>
      </c>
      <c r="L74" s="242">
        <v>13.1344940547917</v>
      </c>
      <c r="M74" s="237">
        <v>14.607146400660373</v>
      </c>
      <c r="N74" s="401">
        <v>9.766304233206803</v>
      </c>
      <c r="O74" s="296" t="s">
        <v>268</v>
      </c>
      <c r="P74" s="297"/>
      <c r="Q74" s="677" t="s">
        <v>267</v>
      </c>
      <c r="R74" s="678" t="s">
        <v>267</v>
      </c>
      <c r="S74" s="300"/>
    </row>
    <row r="75" spans="1:19" s="285" customFormat="1" ht="15" customHeight="1">
      <c r="A75" s="301" t="str">
        <f>Parameters!R73</f>
        <v>N78</v>
      </c>
      <c r="B75" s="295" t="s">
        <v>269</v>
      </c>
      <c r="C75" s="295"/>
      <c r="D75" s="676" t="s">
        <v>596</v>
      </c>
      <c r="E75" s="676"/>
      <c r="F75" s="237">
        <v>7.508012782725827</v>
      </c>
      <c r="G75" s="224">
        <v>9.970303617128112</v>
      </c>
      <c r="H75" s="242">
        <v>15.258863049844408</v>
      </c>
      <c r="I75" s="224">
        <v>17.106555036413525</v>
      </c>
      <c r="J75" s="242">
        <v>17.74012931548629</v>
      </c>
      <c r="K75" s="242">
        <v>18.36867872389665</v>
      </c>
      <c r="L75" s="242">
        <v>19.088872833391896</v>
      </c>
      <c r="M75" s="237">
        <v>22.220870697695915</v>
      </c>
      <c r="N75" s="401">
        <v>24.95063384199826</v>
      </c>
      <c r="O75" s="296" t="s">
        <v>269</v>
      </c>
      <c r="P75" s="297"/>
      <c r="Q75" s="677" t="s">
        <v>270</v>
      </c>
      <c r="R75" s="678" t="s">
        <v>270</v>
      </c>
      <c r="S75" s="300"/>
    </row>
    <row r="76" spans="1:19" s="285" customFormat="1" ht="25.5" customHeight="1">
      <c r="A76" s="301" t="str">
        <f>Parameters!R74</f>
        <v>N79</v>
      </c>
      <c r="B76" s="295" t="s">
        <v>272</v>
      </c>
      <c r="C76" s="295"/>
      <c r="D76" s="676" t="s">
        <v>597</v>
      </c>
      <c r="E76" s="676"/>
      <c r="F76" s="237">
        <v>2.746632312899168</v>
      </c>
      <c r="G76" s="224">
        <v>4.254208227480893</v>
      </c>
      <c r="H76" s="242">
        <v>4.901506304503174</v>
      </c>
      <c r="I76" s="224">
        <v>5.094349785780472</v>
      </c>
      <c r="J76" s="242">
        <v>5.0289983124327495</v>
      </c>
      <c r="K76" s="242">
        <v>4.271045088238125</v>
      </c>
      <c r="L76" s="242">
        <v>4.417114094220614</v>
      </c>
      <c r="M76" s="237">
        <v>4.825545786728004</v>
      </c>
      <c r="N76" s="401">
        <v>4.056323584214865</v>
      </c>
      <c r="O76" s="296" t="s">
        <v>272</v>
      </c>
      <c r="P76" s="297"/>
      <c r="Q76" s="677" t="s">
        <v>271</v>
      </c>
      <c r="R76" s="678" t="s">
        <v>271</v>
      </c>
      <c r="S76" s="300"/>
    </row>
    <row r="77" spans="1:19" s="285" customFormat="1" ht="54.75" customHeight="1">
      <c r="A77" s="301" t="str">
        <f>Parameters!R75</f>
        <v>N80-N82</v>
      </c>
      <c r="B77" s="295" t="s">
        <v>274</v>
      </c>
      <c r="C77" s="295"/>
      <c r="D77" s="676" t="s">
        <v>598</v>
      </c>
      <c r="E77" s="676"/>
      <c r="F77" s="237">
        <v>35.26693770047822</v>
      </c>
      <c r="G77" s="224">
        <v>50.789091100242636</v>
      </c>
      <c r="H77" s="242">
        <v>64.3523219462485</v>
      </c>
      <c r="I77" s="224">
        <v>61.68785335818294</v>
      </c>
      <c r="J77" s="242">
        <v>59.79008148981566</v>
      </c>
      <c r="K77" s="242">
        <v>58.340670498820046</v>
      </c>
      <c r="L77" s="242">
        <v>54.90402018884876</v>
      </c>
      <c r="M77" s="237">
        <v>59.94595694207371</v>
      </c>
      <c r="N77" s="401">
        <v>54.49494555725009</v>
      </c>
      <c r="O77" s="296" t="s">
        <v>274</v>
      </c>
      <c r="P77" s="297"/>
      <c r="Q77" s="677" t="s">
        <v>273</v>
      </c>
      <c r="R77" s="678" t="s">
        <v>273</v>
      </c>
      <c r="S77" s="300"/>
    </row>
    <row r="78" spans="1:19" s="285" customFormat="1" ht="33.75" customHeight="1">
      <c r="A78" s="302" t="str">
        <f>Parameters!R76</f>
        <v>O</v>
      </c>
      <c r="B78" s="290" t="s">
        <v>138</v>
      </c>
      <c r="C78" s="290"/>
      <c r="D78" s="671" t="s">
        <v>599</v>
      </c>
      <c r="E78" s="671"/>
      <c r="F78" s="236">
        <v>123.44815714730282</v>
      </c>
      <c r="G78" s="223">
        <v>186.20195498656722</v>
      </c>
      <c r="H78" s="245">
        <v>236.74360547222858</v>
      </c>
      <c r="I78" s="223">
        <v>203.59738009499438</v>
      </c>
      <c r="J78" s="245">
        <v>193.28238703180995</v>
      </c>
      <c r="K78" s="245">
        <v>184.71490748356055</v>
      </c>
      <c r="L78" s="245">
        <v>166.27566767634124</v>
      </c>
      <c r="M78" s="236">
        <v>177.28602659239596</v>
      </c>
      <c r="N78" s="400">
        <v>159.74017163617148</v>
      </c>
      <c r="O78" s="292" t="s">
        <v>138</v>
      </c>
      <c r="P78" s="303"/>
      <c r="Q78" s="679" t="s">
        <v>136</v>
      </c>
      <c r="R78" s="680" t="s">
        <v>136</v>
      </c>
      <c r="S78" s="300"/>
    </row>
    <row r="79" spans="1:19" s="285" customFormat="1" ht="20.25" customHeight="1">
      <c r="A79" s="302" t="str">
        <f>Parameters!R77</f>
        <v>P</v>
      </c>
      <c r="B79" s="290" t="s">
        <v>295</v>
      </c>
      <c r="C79" s="290"/>
      <c r="D79" s="671" t="s">
        <v>600</v>
      </c>
      <c r="E79" s="671"/>
      <c r="F79" s="236">
        <v>98.01459174076847</v>
      </c>
      <c r="G79" s="223">
        <v>135.3553965873853</v>
      </c>
      <c r="H79" s="245">
        <v>161.13046375241987</v>
      </c>
      <c r="I79" s="223">
        <v>155.74651181519107</v>
      </c>
      <c r="J79" s="245">
        <v>145.46637464748042</v>
      </c>
      <c r="K79" s="245">
        <v>149.36150312115404</v>
      </c>
      <c r="L79" s="245">
        <v>133.92580497819537</v>
      </c>
      <c r="M79" s="236">
        <v>143.29967339097539</v>
      </c>
      <c r="N79" s="400">
        <v>152.9275104331425</v>
      </c>
      <c r="O79" s="292" t="s">
        <v>295</v>
      </c>
      <c r="P79" s="303"/>
      <c r="Q79" s="679" t="s">
        <v>137</v>
      </c>
      <c r="R79" s="680" t="s">
        <v>137</v>
      </c>
      <c r="S79" s="300"/>
    </row>
    <row r="80" spans="1:19" s="285" customFormat="1" ht="20.25" customHeight="1">
      <c r="A80" s="302" t="str">
        <f>Parameters!R78</f>
        <v>Q</v>
      </c>
      <c r="B80" s="290" t="s">
        <v>85</v>
      </c>
      <c r="C80" s="290"/>
      <c r="D80" s="671" t="s">
        <v>601</v>
      </c>
      <c r="E80" s="671"/>
      <c r="F80" s="236">
        <v>72.04361520439714</v>
      </c>
      <c r="G80" s="223">
        <v>105.58067224297756</v>
      </c>
      <c r="H80" s="245">
        <v>128.19995836413116</v>
      </c>
      <c r="I80" s="223">
        <v>125.95416985605682</v>
      </c>
      <c r="J80" s="245">
        <v>109.09450606374294</v>
      </c>
      <c r="K80" s="245">
        <v>121.29277326421511</v>
      </c>
      <c r="L80" s="245">
        <v>111.25541585612926</v>
      </c>
      <c r="M80" s="236">
        <v>119.70987104774665</v>
      </c>
      <c r="N80" s="400">
        <v>122.22038278988707</v>
      </c>
      <c r="O80" s="292" t="s">
        <v>85</v>
      </c>
      <c r="P80" s="303"/>
      <c r="Q80" s="679" t="s">
        <v>86</v>
      </c>
      <c r="R80" s="680" t="s">
        <v>86</v>
      </c>
      <c r="S80" s="300"/>
    </row>
    <row r="81" spans="1:19" s="285" customFormat="1" ht="14.25" customHeight="1">
      <c r="A81" s="301" t="str">
        <f>Parameters!R79</f>
        <v>Q86</v>
      </c>
      <c r="B81" s="295" t="s">
        <v>275</v>
      </c>
      <c r="C81" s="295"/>
      <c r="D81" s="676" t="s">
        <v>601</v>
      </c>
      <c r="E81" s="676"/>
      <c r="F81" s="237">
        <v>57.29918887161637</v>
      </c>
      <c r="G81" s="224">
        <v>84.39642479063492</v>
      </c>
      <c r="H81" s="242">
        <v>98.3472720857828</v>
      </c>
      <c r="I81" s="224">
        <v>97.78163326709839</v>
      </c>
      <c r="J81" s="242">
        <v>92.63476566073874</v>
      </c>
      <c r="K81" s="242">
        <v>94.85348118836322</v>
      </c>
      <c r="L81" s="242">
        <v>87.28135418859429</v>
      </c>
      <c r="M81" s="237">
        <v>93.66915776812067</v>
      </c>
      <c r="N81" s="401">
        <v>94.95494693266312</v>
      </c>
      <c r="O81" s="296" t="s">
        <v>275</v>
      </c>
      <c r="P81" s="297"/>
      <c r="Q81" s="677" t="s">
        <v>276</v>
      </c>
      <c r="R81" s="678" t="s">
        <v>276</v>
      </c>
      <c r="S81" s="300"/>
    </row>
    <row r="82" spans="1:19" s="285" customFormat="1" ht="14.25" customHeight="1">
      <c r="A82" s="301" t="str">
        <f>Parameters!R80</f>
        <v>Q87_Q88</v>
      </c>
      <c r="B82" s="295" t="s">
        <v>278</v>
      </c>
      <c r="C82" s="295"/>
      <c r="D82" s="676" t="s">
        <v>602</v>
      </c>
      <c r="E82" s="676"/>
      <c r="F82" s="237">
        <v>14.744426332780757</v>
      </c>
      <c r="G82" s="224">
        <v>21.18424745234264</v>
      </c>
      <c r="H82" s="242">
        <v>29.85268627834835</v>
      </c>
      <c r="I82" s="224">
        <v>28.17253658895845</v>
      </c>
      <c r="J82" s="242">
        <v>16.45974040300421</v>
      </c>
      <c r="K82" s="242">
        <v>26.439292075851906</v>
      </c>
      <c r="L82" s="242">
        <v>23.97406166753497</v>
      </c>
      <c r="M82" s="237">
        <v>26.040713279625983</v>
      </c>
      <c r="N82" s="401">
        <v>27.26543585722397</v>
      </c>
      <c r="O82" s="296" t="s">
        <v>278</v>
      </c>
      <c r="P82" s="297"/>
      <c r="Q82" s="677" t="s">
        <v>277</v>
      </c>
      <c r="R82" s="678" t="s">
        <v>277</v>
      </c>
      <c r="S82" s="300"/>
    </row>
    <row r="83" spans="1:19" s="285" customFormat="1" ht="20.25" customHeight="1">
      <c r="A83" s="302" t="str">
        <f>Parameters!R81</f>
        <v>R</v>
      </c>
      <c r="B83" s="290" t="s">
        <v>87</v>
      </c>
      <c r="C83" s="290"/>
      <c r="D83" s="671" t="s">
        <v>603</v>
      </c>
      <c r="E83" s="671"/>
      <c r="F83" s="236">
        <v>14.882103984939263</v>
      </c>
      <c r="G83" s="223">
        <v>20.72111634338771</v>
      </c>
      <c r="H83" s="245">
        <v>28.43405882752658</v>
      </c>
      <c r="I83" s="223">
        <v>27.484885057341536</v>
      </c>
      <c r="J83" s="245">
        <v>25.612667437391224</v>
      </c>
      <c r="K83" s="245">
        <v>23.96828218114274</v>
      </c>
      <c r="L83" s="245">
        <v>21.771766622515965</v>
      </c>
      <c r="M83" s="236">
        <v>23.303133959557172</v>
      </c>
      <c r="N83" s="400">
        <v>22.622013343457116</v>
      </c>
      <c r="O83" s="292" t="s">
        <v>87</v>
      </c>
      <c r="P83" s="303"/>
      <c r="Q83" s="679" t="s">
        <v>88</v>
      </c>
      <c r="R83" s="680" t="s">
        <v>88</v>
      </c>
      <c r="S83" s="300"/>
    </row>
    <row r="84" spans="1:19" s="285" customFormat="1" ht="37.5" customHeight="1">
      <c r="A84" s="301" t="str">
        <f>Parameters!R82</f>
        <v>R90-R92</v>
      </c>
      <c r="B84" s="295" t="s">
        <v>280</v>
      </c>
      <c r="C84" s="295"/>
      <c r="D84" s="676" t="s">
        <v>604</v>
      </c>
      <c r="E84" s="676"/>
      <c r="F84" s="237">
        <v>10.805739551704782</v>
      </c>
      <c r="G84" s="224">
        <v>14.833916152537086</v>
      </c>
      <c r="H84" s="242">
        <v>18.364469177778428</v>
      </c>
      <c r="I84" s="224">
        <v>17.415283616717332</v>
      </c>
      <c r="J84" s="242">
        <v>16.233769327229727</v>
      </c>
      <c r="K84" s="242">
        <v>14.91739810416048</v>
      </c>
      <c r="L84" s="242">
        <v>13.937148610456648</v>
      </c>
      <c r="M84" s="237">
        <v>14.897059506230907</v>
      </c>
      <c r="N84" s="401">
        <v>14.843723072184261</v>
      </c>
      <c r="O84" s="296" t="s">
        <v>280</v>
      </c>
      <c r="P84" s="297"/>
      <c r="Q84" s="677" t="s">
        <v>279</v>
      </c>
      <c r="R84" s="678" t="s">
        <v>279</v>
      </c>
      <c r="S84" s="300"/>
    </row>
    <row r="85" spans="1:19" s="285" customFormat="1" ht="14.25" customHeight="1">
      <c r="A85" s="301" t="str">
        <f>Parameters!R83</f>
        <v>R93</v>
      </c>
      <c r="B85" s="295" t="s">
        <v>281</v>
      </c>
      <c r="C85" s="295"/>
      <c r="D85" s="676" t="s">
        <v>605</v>
      </c>
      <c r="E85" s="676"/>
      <c r="F85" s="237">
        <v>4.07636443323448</v>
      </c>
      <c r="G85" s="224">
        <v>5.887200190850623</v>
      </c>
      <c r="H85" s="242">
        <v>10.06958964974815</v>
      </c>
      <c r="I85" s="224">
        <v>10.069601440624202</v>
      </c>
      <c r="J85" s="242">
        <v>9.3788981101615</v>
      </c>
      <c r="K85" s="242">
        <v>9.05088407698226</v>
      </c>
      <c r="L85" s="242">
        <v>7.8346180120593205</v>
      </c>
      <c r="M85" s="237">
        <v>8.40607445332627</v>
      </c>
      <c r="N85" s="401">
        <v>7.778290271272853</v>
      </c>
      <c r="O85" s="296" t="s">
        <v>281</v>
      </c>
      <c r="P85" s="297"/>
      <c r="Q85" s="677" t="s">
        <v>282</v>
      </c>
      <c r="R85" s="678" t="s">
        <v>282</v>
      </c>
      <c r="S85" s="300"/>
    </row>
    <row r="86" spans="1:19" s="285" customFormat="1" ht="20.25" customHeight="1">
      <c r="A86" s="302" t="str">
        <f>Parameters!R84</f>
        <v>S</v>
      </c>
      <c r="B86" s="290" t="s">
        <v>89</v>
      </c>
      <c r="C86" s="290"/>
      <c r="D86" s="671" t="s">
        <v>606</v>
      </c>
      <c r="E86" s="671"/>
      <c r="F86" s="236">
        <v>25.724063240005123</v>
      </c>
      <c r="G86" s="223">
        <v>35.99849351041006</v>
      </c>
      <c r="H86" s="245">
        <v>44.063772324173186</v>
      </c>
      <c r="I86" s="223">
        <v>46.7806765943619</v>
      </c>
      <c r="J86" s="245">
        <v>43.441987011024544</v>
      </c>
      <c r="K86" s="245">
        <v>46.18166752218144</v>
      </c>
      <c r="L86" s="245">
        <v>43.75126804977851</v>
      </c>
      <c r="M86" s="236">
        <v>48.022064849442344</v>
      </c>
      <c r="N86" s="400">
        <v>46.173293985036</v>
      </c>
      <c r="O86" s="292" t="s">
        <v>89</v>
      </c>
      <c r="P86" s="303"/>
      <c r="Q86" s="679" t="s">
        <v>90</v>
      </c>
      <c r="R86" s="680" t="s">
        <v>90</v>
      </c>
      <c r="S86" s="300"/>
    </row>
    <row r="87" spans="1:19" s="299" customFormat="1" ht="14.25" customHeight="1">
      <c r="A87" s="301" t="str">
        <f>Parameters!R85</f>
        <v>S94</v>
      </c>
      <c r="B87" s="295" t="s">
        <v>283</v>
      </c>
      <c r="C87" s="295"/>
      <c r="D87" s="676" t="s">
        <v>607</v>
      </c>
      <c r="E87" s="676"/>
      <c r="F87" s="237">
        <v>12.346878995701024</v>
      </c>
      <c r="G87" s="224">
        <v>17.123287480063723</v>
      </c>
      <c r="H87" s="242">
        <v>20.272430087904986</v>
      </c>
      <c r="I87" s="224">
        <v>21.374281777866553</v>
      </c>
      <c r="J87" s="242">
        <v>19.35951089306398</v>
      </c>
      <c r="K87" s="242">
        <v>21.68903623020906</v>
      </c>
      <c r="L87" s="242">
        <v>18.6889954447647</v>
      </c>
      <c r="M87" s="237">
        <v>19.924807342654702</v>
      </c>
      <c r="N87" s="401">
        <v>19.87761862160017</v>
      </c>
      <c r="O87" s="296" t="s">
        <v>283</v>
      </c>
      <c r="P87" s="297"/>
      <c r="Q87" s="677" t="s">
        <v>284</v>
      </c>
      <c r="R87" s="678" t="s">
        <v>284</v>
      </c>
      <c r="S87" s="298"/>
    </row>
    <row r="88" spans="1:19" s="299" customFormat="1" ht="14.25" customHeight="1">
      <c r="A88" s="301" t="str">
        <f>Parameters!R86</f>
        <v>S95</v>
      </c>
      <c r="B88" s="295" t="s">
        <v>286</v>
      </c>
      <c r="C88" s="295"/>
      <c r="D88" s="676" t="s">
        <v>608</v>
      </c>
      <c r="E88" s="676"/>
      <c r="F88" s="237">
        <v>2.646251752972786</v>
      </c>
      <c r="G88" s="224">
        <v>3.5171428168926835</v>
      </c>
      <c r="H88" s="242">
        <v>3.2653889837722136</v>
      </c>
      <c r="I88" s="224">
        <v>3.4901901396490467</v>
      </c>
      <c r="J88" s="242">
        <v>3.3126794773690307</v>
      </c>
      <c r="K88" s="242">
        <v>3.6642897907374734</v>
      </c>
      <c r="L88" s="242">
        <v>3.286656284322909</v>
      </c>
      <c r="M88" s="237">
        <v>3.696409302930281</v>
      </c>
      <c r="N88" s="401">
        <v>4.032056156986561</v>
      </c>
      <c r="O88" s="296" t="s">
        <v>286</v>
      </c>
      <c r="P88" s="297"/>
      <c r="Q88" s="677" t="s">
        <v>285</v>
      </c>
      <c r="R88" s="678" t="s">
        <v>285</v>
      </c>
      <c r="S88" s="298"/>
    </row>
    <row r="89" spans="1:19" s="299" customFormat="1" ht="14.25" customHeight="1">
      <c r="A89" s="301" t="str">
        <f>Parameters!R87</f>
        <v>S96</v>
      </c>
      <c r="B89" s="295" t="s">
        <v>287</v>
      </c>
      <c r="C89" s="295"/>
      <c r="D89" s="676" t="s">
        <v>609</v>
      </c>
      <c r="E89" s="684"/>
      <c r="F89" s="237">
        <v>10.730932491331314</v>
      </c>
      <c r="G89" s="224">
        <v>15.358063213453649</v>
      </c>
      <c r="H89" s="242">
        <v>20.52595325249598</v>
      </c>
      <c r="I89" s="224">
        <v>21.916204676846302</v>
      </c>
      <c r="J89" s="242">
        <v>20.769796640591537</v>
      </c>
      <c r="K89" s="242">
        <v>20.828341501234913</v>
      </c>
      <c r="L89" s="242">
        <v>21.7756163206909</v>
      </c>
      <c r="M89" s="237">
        <v>24.400848203857365</v>
      </c>
      <c r="N89" s="401">
        <v>22.263619206449274</v>
      </c>
      <c r="O89" s="296" t="s">
        <v>287</v>
      </c>
      <c r="P89" s="297"/>
      <c r="Q89" s="677" t="s">
        <v>288</v>
      </c>
      <c r="R89" s="678" t="s">
        <v>288</v>
      </c>
      <c r="S89" s="298"/>
    </row>
    <row r="90" spans="1:19" s="299" customFormat="1" ht="45" customHeight="1">
      <c r="A90" s="302" t="str">
        <f>Parameters!R88</f>
        <v>T</v>
      </c>
      <c r="B90" s="290" t="s">
        <v>290</v>
      </c>
      <c r="C90" s="290"/>
      <c r="D90" s="671" t="s">
        <v>610</v>
      </c>
      <c r="E90" s="685"/>
      <c r="F90" s="236">
        <v>0</v>
      </c>
      <c r="G90" s="223">
        <v>0</v>
      </c>
      <c r="H90" s="245">
        <v>0</v>
      </c>
      <c r="I90" s="223">
        <v>0</v>
      </c>
      <c r="J90" s="245">
        <v>0</v>
      </c>
      <c r="K90" s="245">
        <v>0</v>
      </c>
      <c r="L90" s="245">
        <v>0</v>
      </c>
      <c r="M90" s="236">
        <v>0</v>
      </c>
      <c r="N90" s="403">
        <v>0</v>
      </c>
      <c r="O90" s="303" t="s">
        <v>290</v>
      </c>
      <c r="P90" s="303"/>
      <c r="Q90" s="679" t="s">
        <v>289</v>
      </c>
      <c r="R90" s="680" t="s">
        <v>289</v>
      </c>
      <c r="S90" s="298"/>
    </row>
    <row r="91" spans="1:19" s="299" customFormat="1" ht="20.25" customHeight="1" thickBot="1">
      <c r="A91" s="302" t="str">
        <f>Parameters!R89</f>
        <v>U</v>
      </c>
      <c r="B91" s="315" t="s">
        <v>291</v>
      </c>
      <c r="C91" s="315"/>
      <c r="D91" s="694" t="s">
        <v>611</v>
      </c>
      <c r="E91" s="695"/>
      <c r="F91" s="244">
        <v>0</v>
      </c>
      <c r="G91" s="229">
        <v>0</v>
      </c>
      <c r="H91" s="316">
        <v>0</v>
      </c>
      <c r="I91" s="316">
        <v>0</v>
      </c>
      <c r="J91" s="246">
        <v>0</v>
      </c>
      <c r="K91" s="246">
        <v>0</v>
      </c>
      <c r="L91" s="246">
        <v>0</v>
      </c>
      <c r="M91" s="246">
        <v>0</v>
      </c>
      <c r="N91" s="404">
        <v>0</v>
      </c>
      <c r="O91" s="317" t="s">
        <v>291</v>
      </c>
      <c r="P91" s="317"/>
      <c r="Q91" s="696" t="s">
        <v>292</v>
      </c>
      <c r="R91" s="697" t="s">
        <v>292</v>
      </c>
      <c r="S91" s="298"/>
    </row>
    <row r="92" spans="1:19" ht="45" customHeight="1">
      <c r="A92" s="318" t="str">
        <f>Parameters!R90</f>
        <v>HH</v>
      </c>
      <c r="B92" s="698" t="s">
        <v>680</v>
      </c>
      <c r="C92" s="699"/>
      <c r="D92" s="699"/>
      <c r="E92" s="700"/>
      <c r="F92" s="233">
        <v>11624.564552377613</v>
      </c>
      <c r="G92" s="230">
        <v>11699.825426564712</v>
      </c>
      <c r="H92" s="327">
        <v>12917.021782927055</v>
      </c>
      <c r="I92" s="231">
        <v>13193.72971803793</v>
      </c>
      <c r="J92" s="231">
        <v>13382.464875092337</v>
      </c>
      <c r="K92" s="231">
        <v>13399.076352250502</v>
      </c>
      <c r="L92" s="231">
        <v>12119.10942994956</v>
      </c>
      <c r="M92" s="247">
        <v>12519.075877737427</v>
      </c>
      <c r="N92" s="405">
        <v>12760.030494388953</v>
      </c>
      <c r="O92" s="701" t="s">
        <v>668</v>
      </c>
      <c r="P92" s="702"/>
      <c r="Q92" s="702"/>
      <c r="R92" s="703"/>
      <c r="S92" s="319"/>
    </row>
    <row r="93" spans="1:19" ht="12.75">
      <c r="A93" s="318" t="str">
        <f>Parameters!R91</f>
        <v>HH_TRA</v>
      </c>
      <c r="B93" s="338"/>
      <c r="C93" s="320"/>
      <c r="D93" s="686" t="s">
        <v>126</v>
      </c>
      <c r="E93" s="687"/>
      <c r="F93" s="233">
        <v>144.56455237761378</v>
      </c>
      <c r="G93" s="230">
        <v>219.82542656471284</v>
      </c>
      <c r="H93" s="328">
        <v>289.4697829270557</v>
      </c>
      <c r="I93" s="230">
        <v>313.7297180379306</v>
      </c>
      <c r="J93" s="230">
        <v>295.26487509233726</v>
      </c>
      <c r="K93" s="230">
        <v>311.8763522505033</v>
      </c>
      <c r="L93" s="230">
        <v>308.7094299495602</v>
      </c>
      <c r="M93" s="248">
        <v>378.8358777374269</v>
      </c>
      <c r="N93" s="406">
        <v>279.3104943889526</v>
      </c>
      <c r="O93" s="321"/>
      <c r="P93" s="322"/>
      <c r="Q93" s="688" t="s">
        <v>126</v>
      </c>
      <c r="R93" s="689"/>
      <c r="S93" s="319"/>
    </row>
    <row r="94" spans="1:19" ht="12.75">
      <c r="A94" s="323" t="str">
        <f>Parameters!R92</f>
        <v>HH_HEAT</v>
      </c>
      <c r="B94" s="338"/>
      <c r="C94" s="320"/>
      <c r="D94" s="686" t="s">
        <v>676</v>
      </c>
      <c r="E94" s="687"/>
      <c r="F94" s="233">
        <v>11480</v>
      </c>
      <c r="G94" s="230">
        <v>11480</v>
      </c>
      <c r="H94" s="328">
        <v>12627.552</v>
      </c>
      <c r="I94" s="230">
        <v>12880</v>
      </c>
      <c r="J94" s="230">
        <v>13087.199999999999</v>
      </c>
      <c r="K94" s="230">
        <v>13087.199999999999</v>
      </c>
      <c r="L94" s="230">
        <v>11810.4</v>
      </c>
      <c r="M94" s="248">
        <v>12140.24</v>
      </c>
      <c r="N94" s="406">
        <v>12480.720000000001</v>
      </c>
      <c r="O94" s="321"/>
      <c r="P94" s="322"/>
      <c r="Q94" s="688" t="s">
        <v>392</v>
      </c>
      <c r="R94" s="689"/>
      <c r="S94" s="319"/>
    </row>
    <row r="95" spans="1:19" ht="15" customHeight="1" thickBot="1">
      <c r="A95" s="323" t="str">
        <f>Parameters!R93</f>
        <v>HH_OTH</v>
      </c>
      <c r="B95" s="378"/>
      <c r="C95" s="324"/>
      <c r="D95" s="690" t="s">
        <v>677</v>
      </c>
      <c r="E95" s="691"/>
      <c r="F95" s="235">
        <v>0</v>
      </c>
      <c r="G95" s="234">
        <v>0</v>
      </c>
      <c r="H95" s="329">
        <v>0</v>
      </c>
      <c r="I95" s="234">
        <v>0</v>
      </c>
      <c r="J95" s="234">
        <v>0</v>
      </c>
      <c r="K95" s="234">
        <v>0</v>
      </c>
      <c r="L95" s="234">
        <v>0</v>
      </c>
      <c r="M95" s="249">
        <v>0</v>
      </c>
      <c r="N95" s="407">
        <v>0</v>
      </c>
      <c r="O95" s="325"/>
      <c r="P95" s="326"/>
      <c r="Q95" s="692" t="s">
        <v>127</v>
      </c>
      <c r="R95" s="693"/>
      <c r="S95" s="319"/>
    </row>
    <row r="96" spans="2:18" ht="12.75">
      <c r="B96" s="319"/>
      <c r="C96" s="319"/>
      <c r="D96" s="319"/>
      <c r="E96" s="319"/>
      <c r="F96" s="319"/>
      <c r="G96" s="319"/>
      <c r="H96" s="319"/>
      <c r="I96" s="319"/>
      <c r="J96" s="319"/>
      <c r="K96" s="319"/>
      <c r="L96" s="319"/>
      <c r="M96" s="319"/>
      <c r="N96" s="408"/>
      <c r="O96" s="319"/>
      <c r="P96" s="319"/>
      <c r="Q96" s="319"/>
      <c r="R96" s="319"/>
    </row>
    <row r="97" spans="2:18" ht="12.75">
      <c r="B97" s="319"/>
      <c r="C97" s="319"/>
      <c r="D97" s="319"/>
      <c r="E97" s="319"/>
      <c r="F97" s="319"/>
      <c r="G97" s="319"/>
      <c r="H97" s="319"/>
      <c r="I97" s="319"/>
      <c r="J97" s="319"/>
      <c r="K97" s="319"/>
      <c r="L97" s="319"/>
      <c r="M97" s="319"/>
      <c r="N97" s="408"/>
      <c r="O97" s="319"/>
      <c r="P97" s="319"/>
      <c r="Q97" s="319"/>
      <c r="R97" s="319"/>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08"/>
  <sheetViews>
    <sheetView showGridLines="0" showOutlineSymbols="0" zoomScale="80" zoomScaleNormal="80" zoomScaleSheetLayoutView="80" workbookViewId="0" topLeftCell="A1">
      <pane xSplit="5" ySplit="4" topLeftCell="F78" activePane="bottomRight" state="frozen"/>
      <selection pane="topLeft" activeCell="AR64" sqref="AR64"/>
      <selection pane="topRight" activeCell="AR64" sqref="AR64"/>
      <selection pane="bottomLeft" activeCell="AR64" sqref="AR64"/>
      <selection pane="bottomRight" activeCell="I7" sqref="I7"/>
    </sheetView>
  </sheetViews>
  <sheetFormatPr defaultColWidth="9.140625" defaultRowHeight="12.75" outlineLevelCol="1"/>
  <cols>
    <col min="1" max="1" width="15.421875" style="52" hidden="1" customWidth="1" outlineLevel="1" collapsed="1"/>
    <col min="2" max="2" width="10.00390625" style="13" customWidth="1" collapsed="1"/>
    <col min="3" max="3" width="2.7109375" style="13" customWidth="1"/>
    <col min="4" max="4" width="10.00390625" style="13" customWidth="1"/>
    <col min="5" max="5" width="57.00390625" style="13" customWidth="1"/>
    <col min="6" max="13" width="14.7109375" style="13" customWidth="1"/>
    <col min="14" max="14" width="17.421875" style="423" customWidth="1"/>
    <col min="15" max="15" width="5.421875" style="13" customWidth="1" collapsed="1"/>
    <col min="16" max="16" width="8.421875" style="13" customWidth="1"/>
    <col min="17" max="17" width="78.7109375" style="13" customWidth="1"/>
    <col min="18" max="18" width="14.57421875" style="13" customWidth="1"/>
    <col min="19" max="16384" width="9.140625" style="13" customWidth="1"/>
  </cols>
  <sheetData>
    <row r="1" spans="15:17" ht="12.75">
      <c r="O1" s="26"/>
      <c r="P1" s="26"/>
      <c r="Q1" s="26"/>
    </row>
    <row r="2" spans="1:20" ht="20.25" customHeight="1">
      <c r="A2" s="269"/>
      <c r="B2" s="270" t="s">
        <v>685</v>
      </c>
      <c r="C2" s="271"/>
      <c r="D2" s="271"/>
      <c r="E2" s="271"/>
      <c r="F2" s="272"/>
      <c r="G2" s="272"/>
      <c r="H2" s="272"/>
      <c r="I2" s="272"/>
      <c r="J2" s="272"/>
      <c r="K2" s="272"/>
      <c r="L2" s="272"/>
      <c r="M2" s="272"/>
      <c r="N2" s="424"/>
      <c r="O2" s="273"/>
      <c r="P2" s="273"/>
      <c r="Q2" s="394"/>
      <c r="R2" s="275"/>
      <c r="S2" s="395"/>
      <c r="T2" s="69"/>
    </row>
    <row r="3" spans="1:20" ht="27.75" customHeight="1" thickBot="1">
      <c r="A3" s="277" t="s">
        <v>555</v>
      </c>
      <c r="B3" s="379" t="s">
        <v>686</v>
      </c>
      <c r="C3" s="379"/>
      <c r="D3" s="379"/>
      <c r="E3" s="379"/>
      <c r="F3" s="380"/>
      <c r="G3" s="380"/>
      <c r="H3" s="380"/>
      <c r="I3" s="380"/>
      <c r="J3" s="380"/>
      <c r="K3" s="380"/>
      <c r="L3" s="380"/>
      <c r="M3" s="380"/>
      <c r="N3" s="425"/>
      <c r="O3" s="392"/>
      <c r="P3" s="392"/>
      <c r="Q3" s="393"/>
      <c r="R3" s="393"/>
      <c r="S3" s="395"/>
      <c r="T3" s="69"/>
    </row>
    <row r="4" spans="1:18" ht="30" customHeight="1">
      <c r="A4" s="280" t="s">
        <v>120</v>
      </c>
      <c r="B4" s="704" t="s">
        <v>666</v>
      </c>
      <c r="C4" s="704"/>
      <c r="D4" s="704"/>
      <c r="E4" s="705"/>
      <c r="F4" s="510">
        <v>2008</v>
      </c>
      <c r="G4" s="510">
        <v>2009</v>
      </c>
      <c r="H4" s="510">
        <v>2010</v>
      </c>
      <c r="I4" s="511">
        <v>2011</v>
      </c>
      <c r="J4" s="512">
        <v>2012</v>
      </c>
      <c r="K4" s="512">
        <v>2013</v>
      </c>
      <c r="L4" s="512">
        <v>2014</v>
      </c>
      <c r="M4" s="512">
        <v>2015</v>
      </c>
      <c r="N4" s="513">
        <v>2016</v>
      </c>
      <c r="O4" s="706" t="s">
        <v>667</v>
      </c>
      <c r="P4" s="707"/>
      <c r="Q4" s="707"/>
      <c r="R4" s="708"/>
    </row>
    <row r="5" spans="1:18" ht="18" customHeight="1">
      <c r="A5" s="280"/>
      <c r="B5" s="331"/>
      <c r="C5" s="331"/>
      <c r="D5" s="331"/>
      <c r="E5" s="331"/>
      <c r="F5" s="709" t="s">
        <v>671</v>
      </c>
      <c r="G5" s="709"/>
      <c r="H5" s="709"/>
      <c r="I5" s="709"/>
      <c r="J5" s="709"/>
      <c r="K5" s="709"/>
      <c r="L5" s="709"/>
      <c r="M5" s="709"/>
      <c r="N5" s="426"/>
      <c r="O5" s="383"/>
      <c r="P5" s="333"/>
      <c r="Q5" s="333"/>
      <c r="R5" s="384"/>
    </row>
    <row r="6" spans="1:18" s="19" customFormat="1" ht="20.25" customHeight="1">
      <c r="A6" s="282"/>
      <c r="B6" s="283"/>
      <c r="C6" s="283"/>
      <c r="D6" s="283"/>
      <c r="E6" s="283"/>
      <c r="F6" s="668" t="s">
        <v>672</v>
      </c>
      <c r="G6" s="668"/>
      <c r="H6" s="668"/>
      <c r="I6" s="668"/>
      <c r="J6" s="668"/>
      <c r="K6" s="668"/>
      <c r="L6" s="668"/>
      <c r="M6" s="668"/>
      <c r="N6" s="427"/>
      <c r="O6" s="385"/>
      <c r="P6" s="334"/>
      <c r="Q6" s="334"/>
      <c r="R6" s="386"/>
    </row>
    <row r="7" spans="1:19" s="17" customFormat="1" ht="20.1" customHeight="1">
      <c r="A7" s="286" t="str">
        <f>Parameters!R4</f>
        <v>TOTAL</v>
      </c>
      <c r="B7" s="669" t="s">
        <v>22</v>
      </c>
      <c r="C7" s="670"/>
      <c r="D7" s="671" t="s">
        <v>669</v>
      </c>
      <c r="E7" s="671"/>
      <c r="F7" s="236">
        <v>76720.67096107817</v>
      </c>
      <c r="G7" s="223">
        <v>66092.28715403573</v>
      </c>
      <c r="H7" s="245">
        <v>64955.14738490103</v>
      </c>
      <c r="I7" s="223">
        <v>66125.05190851819</v>
      </c>
      <c r="J7" s="245">
        <v>66394.87565050041</v>
      </c>
      <c r="K7" s="223">
        <v>66676.69005013404</v>
      </c>
      <c r="L7" s="245">
        <v>65312.90645816469</v>
      </c>
      <c r="M7" s="223">
        <v>62576.26699540047</v>
      </c>
      <c r="N7" s="428">
        <v>64416.097151431</v>
      </c>
      <c r="O7" s="710" t="s">
        <v>22</v>
      </c>
      <c r="P7" s="711"/>
      <c r="Q7" s="712" t="s">
        <v>339</v>
      </c>
      <c r="R7" s="713"/>
      <c r="S7" s="195"/>
    </row>
    <row r="8" spans="1:19" s="17" customFormat="1" ht="20.25" customHeight="1">
      <c r="A8" s="289" t="str">
        <f>Parameters!R5</f>
        <v>A</v>
      </c>
      <c r="B8" s="290" t="s">
        <v>51</v>
      </c>
      <c r="C8" s="291"/>
      <c r="D8" s="671" t="s">
        <v>612</v>
      </c>
      <c r="E8" s="671"/>
      <c r="F8" s="236">
        <v>56181.43895804882</v>
      </c>
      <c r="G8" s="223">
        <v>54945.20454084261</v>
      </c>
      <c r="H8" s="245">
        <v>53221.026069309526</v>
      </c>
      <c r="I8" s="223">
        <v>54643.022992994374</v>
      </c>
      <c r="J8" s="245">
        <v>54439.467218916274</v>
      </c>
      <c r="K8" s="223">
        <v>55633.23521846945</v>
      </c>
      <c r="L8" s="245">
        <v>54768.21375063583</v>
      </c>
      <c r="M8" s="223">
        <v>51726.29003360399</v>
      </c>
      <c r="N8" s="428">
        <v>53188.35840965521</v>
      </c>
      <c r="O8" s="387" t="s">
        <v>51</v>
      </c>
      <c r="P8" s="348"/>
      <c r="Q8" s="716" t="s">
        <v>50</v>
      </c>
      <c r="R8" s="717" t="s">
        <v>50</v>
      </c>
      <c r="S8" s="195"/>
    </row>
    <row r="9" spans="1:19" s="18" customFormat="1" ht="15" customHeight="1">
      <c r="A9" s="294" t="str">
        <f>Parameters!R6</f>
        <v>A01</v>
      </c>
      <c r="B9" s="295" t="s">
        <v>121</v>
      </c>
      <c r="C9" s="295"/>
      <c r="D9" s="676" t="s">
        <v>709</v>
      </c>
      <c r="E9" s="676"/>
      <c r="F9" s="237">
        <v>56111.545965330595</v>
      </c>
      <c r="G9" s="224">
        <v>54873.66297779724</v>
      </c>
      <c r="H9" s="242">
        <v>53160.057004897375</v>
      </c>
      <c r="I9" s="224">
        <v>54579.46226278989</v>
      </c>
      <c r="J9" s="242">
        <v>54374.09146005868</v>
      </c>
      <c r="K9" s="224">
        <v>55568.57847945758</v>
      </c>
      <c r="L9" s="242">
        <v>54705.281687589966</v>
      </c>
      <c r="M9" s="224">
        <v>51662.69052908408</v>
      </c>
      <c r="N9" s="429">
        <v>53117.83542601642</v>
      </c>
      <c r="O9" s="388" t="s">
        <v>121</v>
      </c>
      <c r="P9" s="335"/>
      <c r="Q9" s="714" t="s">
        <v>21</v>
      </c>
      <c r="R9" s="715" t="s">
        <v>21</v>
      </c>
      <c r="S9" s="196"/>
    </row>
    <row r="10" spans="1:19" s="19" customFormat="1" ht="15" customHeight="1">
      <c r="A10" s="294" t="str">
        <f>Parameters!R7</f>
        <v>A02</v>
      </c>
      <c r="B10" s="295" t="s">
        <v>122</v>
      </c>
      <c r="C10" s="295"/>
      <c r="D10" s="676" t="s">
        <v>613</v>
      </c>
      <c r="E10" s="676"/>
      <c r="F10" s="237">
        <v>61.78626544463532</v>
      </c>
      <c r="G10" s="224">
        <v>60.08048499411752</v>
      </c>
      <c r="H10" s="242">
        <v>50.74020243895022</v>
      </c>
      <c r="I10" s="224">
        <v>53.111164391715285</v>
      </c>
      <c r="J10" s="242">
        <v>54.495374691542246</v>
      </c>
      <c r="K10" s="224">
        <v>53.245626545530016</v>
      </c>
      <c r="L10" s="242">
        <v>52.489024971310116</v>
      </c>
      <c r="M10" s="224">
        <v>52.49086831113104</v>
      </c>
      <c r="N10" s="429">
        <v>58.71602660268684</v>
      </c>
      <c r="O10" s="388" t="s">
        <v>122</v>
      </c>
      <c r="P10" s="335"/>
      <c r="Q10" s="714" t="s">
        <v>10</v>
      </c>
      <c r="R10" s="715" t="s">
        <v>10</v>
      </c>
      <c r="S10" s="197"/>
    </row>
    <row r="11" spans="1:19" s="19" customFormat="1" ht="15" customHeight="1">
      <c r="A11" s="301" t="str">
        <f>Parameters!R8</f>
        <v>A03</v>
      </c>
      <c r="B11" s="295" t="s">
        <v>11</v>
      </c>
      <c r="C11" s="295"/>
      <c r="D11" s="676" t="s">
        <v>614</v>
      </c>
      <c r="E11" s="676"/>
      <c r="F11" s="237">
        <v>8.106727273595359</v>
      </c>
      <c r="G11" s="224">
        <v>11.461078051254288</v>
      </c>
      <c r="H11" s="242">
        <v>10.22886197320189</v>
      </c>
      <c r="I11" s="224">
        <v>10.449565812764323</v>
      </c>
      <c r="J11" s="242">
        <v>10.880384166048968</v>
      </c>
      <c r="K11" s="224">
        <v>11.411112466338944</v>
      </c>
      <c r="L11" s="242">
        <v>10.443038074545145</v>
      </c>
      <c r="M11" s="224">
        <v>11.108636208778805</v>
      </c>
      <c r="N11" s="429">
        <v>11.806957036101144</v>
      </c>
      <c r="O11" s="388" t="s">
        <v>11</v>
      </c>
      <c r="P11" s="335"/>
      <c r="Q11" s="714" t="s">
        <v>12</v>
      </c>
      <c r="R11" s="715" t="s">
        <v>12</v>
      </c>
      <c r="S11" s="197"/>
    </row>
    <row r="12" spans="1:19" s="18" customFormat="1" ht="20.25" customHeight="1">
      <c r="A12" s="302" t="str">
        <f>Parameters!R9</f>
        <v>B</v>
      </c>
      <c r="B12" s="290" t="s">
        <v>123</v>
      </c>
      <c r="C12" s="290"/>
      <c r="D12" s="671" t="s">
        <v>615</v>
      </c>
      <c r="E12" s="671"/>
      <c r="F12" s="236">
        <v>27.295460729939098</v>
      </c>
      <c r="G12" s="223">
        <v>19.4317422604249</v>
      </c>
      <c r="H12" s="245">
        <v>14.00310045938844</v>
      </c>
      <c r="I12" s="223">
        <v>16.7632373737996</v>
      </c>
      <c r="J12" s="245">
        <v>13.820260467616373</v>
      </c>
      <c r="K12" s="223">
        <v>13.063676521376053</v>
      </c>
      <c r="L12" s="245">
        <v>12.60722069641512</v>
      </c>
      <c r="M12" s="223">
        <v>14.87230768537414</v>
      </c>
      <c r="N12" s="428">
        <v>13.508230682351734</v>
      </c>
      <c r="O12" s="387" t="s">
        <v>123</v>
      </c>
      <c r="P12" s="349"/>
      <c r="Q12" s="716" t="s">
        <v>124</v>
      </c>
      <c r="R12" s="717" t="s">
        <v>124</v>
      </c>
      <c r="S12" s="196"/>
    </row>
    <row r="13" spans="1:19" s="18" customFormat="1" ht="20.25" customHeight="1">
      <c r="A13" s="302" t="str">
        <f>Parameters!R10</f>
        <v>C</v>
      </c>
      <c r="B13" s="290" t="s">
        <v>52</v>
      </c>
      <c r="C13" s="290"/>
      <c r="D13" s="671" t="s">
        <v>616</v>
      </c>
      <c r="E13" s="671"/>
      <c r="F13" s="236">
        <v>13602.305867992754</v>
      </c>
      <c r="G13" s="223">
        <v>4126.5785499883705</v>
      </c>
      <c r="H13" s="245">
        <v>4395.599840005205</v>
      </c>
      <c r="I13" s="223">
        <v>4113.437720886756</v>
      </c>
      <c r="J13" s="245">
        <v>4476.352764656072</v>
      </c>
      <c r="K13" s="223">
        <v>3603.2541753087316</v>
      </c>
      <c r="L13" s="245">
        <v>3208.3814485712032</v>
      </c>
      <c r="M13" s="223">
        <v>3292.7761164890608</v>
      </c>
      <c r="N13" s="428">
        <v>3572.653332116271</v>
      </c>
      <c r="O13" s="387" t="s">
        <v>52</v>
      </c>
      <c r="P13" s="349"/>
      <c r="Q13" s="716" t="s">
        <v>53</v>
      </c>
      <c r="R13" s="717" t="s">
        <v>53</v>
      </c>
      <c r="S13" s="196"/>
    </row>
    <row r="14" spans="1:19" s="18" customFormat="1" ht="25.5" customHeight="1">
      <c r="A14" s="304" t="str">
        <f>Parameters!R11</f>
        <v>C10-C12</v>
      </c>
      <c r="B14" s="305" t="s">
        <v>13</v>
      </c>
      <c r="C14" s="305"/>
      <c r="D14" s="681" t="s">
        <v>670</v>
      </c>
      <c r="E14" s="681"/>
      <c r="F14" s="238">
        <v>115.04804796084001</v>
      </c>
      <c r="G14" s="225">
        <v>106.59602131279394</v>
      </c>
      <c r="H14" s="243">
        <v>107.8712577933893</v>
      </c>
      <c r="I14" s="225">
        <v>102.92190317002898</v>
      </c>
      <c r="J14" s="243">
        <v>108.6794735166497</v>
      </c>
      <c r="K14" s="225">
        <v>105.44901157663503</v>
      </c>
      <c r="L14" s="243">
        <v>103.34078668447322</v>
      </c>
      <c r="M14" s="225">
        <v>100.7307629245596</v>
      </c>
      <c r="N14" s="430">
        <v>104.53318055598788</v>
      </c>
      <c r="O14" s="389" t="s">
        <v>13</v>
      </c>
      <c r="P14" s="336"/>
      <c r="Q14" s="718" t="s">
        <v>14</v>
      </c>
      <c r="R14" s="719" t="s">
        <v>14</v>
      </c>
      <c r="S14" s="196"/>
    </row>
    <row r="15" spans="1:19" s="18" customFormat="1" ht="25.5" customHeight="1">
      <c r="A15" s="304" t="str">
        <f>Parameters!R12</f>
        <v>C13-C15</v>
      </c>
      <c r="B15" s="305" t="s">
        <v>16</v>
      </c>
      <c r="C15" s="305"/>
      <c r="D15" s="681" t="s">
        <v>617</v>
      </c>
      <c r="E15" s="681"/>
      <c r="F15" s="238">
        <v>3.235746754473302</v>
      </c>
      <c r="G15" s="225">
        <v>2.3204738334349804</v>
      </c>
      <c r="H15" s="243">
        <v>2.145765345262544</v>
      </c>
      <c r="I15" s="225">
        <v>1.6669476240591683</v>
      </c>
      <c r="J15" s="243">
        <v>1.496389535896562</v>
      </c>
      <c r="K15" s="225">
        <v>1.3817857814493721</v>
      </c>
      <c r="L15" s="243">
        <v>1.9446984257070956</v>
      </c>
      <c r="M15" s="225">
        <v>1.7445965345153722</v>
      </c>
      <c r="N15" s="430">
        <v>1.6964847455109413</v>
      </c>
      <c r="O15" s="389" t="s">
        <v>16</v>
      </c>
      <c r="P15" s="336"/>
      <c r="Q15" s="718" t="s">
        <v>15</v>
      </c>
      <c r="R15" s="719" t="s">
        <v>15</v>
      </c>
      <c r="S15" s="196"/>
    </row>
    <row r="16" spans="1:19" s="18" customFormat="1" ht="54.75" customHeight="1">
      <c r="A16" s="304" t="str">
        <f>Parameters!R13</f>
        <v>C16-C18</v>
      </c>
      <c r="B16" s="305" t="s">
        <v>59</v>
      </c>
      <c r="C16" s="305"/>
      <c r="D16" s="681" t="s">
        <v>619</v>
      </c>
      <c r="E16" s="681"/>
      <c r="F16" s="238">
        <v>169.37916503453425</v>
      </c>
      <c r="G16" s="225">
        <v>181.45981859567684</v>
      </c>
      <c r="H16" s="243">
        <v>198.71900341227976</v>
      </c>
      <c r="I16" s="225">
        <v>210.73109689686535</v>
      </c>
      <c r="J16" s="243">
        <v>210.10701888403963</v>
      </c>
      <c r="K16" s="225">
        <v>251.11475134546527</v>
      </c>
      <c r="L16" s="243">
        <v>244.53629552022807</v>
      </c>
      <c r="M16" s="225">
        <v>261.16304308580067</v>
      </c>
      <c r="N16" s="430">
        <v>281.9355958029249</v>
      </c>
      <c r="O16" s="389" t="s">
        <v>59</v>
      </c>
      <c r="P16" s="336"/>
      <c r="Q16" s="718" t="s">
        <v>58</v>
      </c>
      <c r="R16" s="719" t="s">
        <v>58</v>
      </c>
      <c r="S16" s="196"/>
    </row>
    <row r="17" spans="1:19" s="20" customFormat="1" ht="25.5" customHeight="1">
      <c r="A17" s="301" t="str">
        <f>Parameters!R14</f>
        <v>C16</v>
      </c>
      <c r="B17" s="295" t="s">
        <v>17</v>
      </c>
      <c r="C17" s="295"/>
      <c r="D17" s="676" t="s">
        <v>618</v>
      </c>
      <c r="E17" s="676"/>
      <c r="F17" s="237">
        <v>69.5925614372439</v>
      </c>
      <c r="G17" s="224">
        <v>70.03895995053796</v>
      </c>
      <c r="H17" s="242">
        <v>80.2708274579361</v>
      </c>
      <c r="I17" s="224">
        <v>81.96257242959251</v>
      </c>
      <c r="J17" s="242">
        <v>77.88548351810489</v>
      </c>
      <c r="K17" s="224">
        <v>95.03502772128493</v>
      </c>
      <c r="L17" s="242">
        <v>89.26395957503964</v>
      </c>
      <c r="M17" s="224">
        <v>100.40440710629254</v>
      </c>
      <c r="N17" s="429">
        <v>106.55166274326534</v>
      </c>
      <c r="O17" s="388" t="s">
        <v>17</v>
      </c>
      <c r="P17" s="335"/>
      <c r="Q17" s="714" t="s">
        <v>18</v>
      </c>
      <c r="R17" s="715" t="s">
        <v>18</v>
      </c>
      <c r="S17" s="198"/>
    </row>
    <row r="18" spans="1:19" s="19" customFormat="1" ht="15" customHeight="1">
      <c r="A18" s="301" t="str">
        <f>Parameters!R15</f>
        <v>C17</v>
      </c>
      <c r="B18" s="295" t="s">
        <v>19</v>
      </c>
      <c r="C18" s="295"/>
      <c r="D18" s="676" t="s">
        <v>620</v>
      </c>
      <c r="E18" s="676"/>
      <c r="F18" s="237">
        <v>99.65406496253426</v>
      </c>
      <c r="G18" s="224">
        <v>111.27945975131145</v>
      </c>
      <c r="H18" s="242">
        <v>118.27772199877037</v>
      </c>
      <c r="I18" s="224">
        <v>128.64384121874429</v>
      </c>
      <c r="J18" s="242">
        <v>132.0761128198903</v>
      </c>
      <c r="K18" s="224">
        <v>155.90170690389238</v>
      </c>
      <c r="L18" s="242">
        <v>155.0891762793537</v>
      </c>
      <c r="M18" s="224">
        <v>160.58306233492408</v>
      </c>
      <c r="N18" s="429">
        <v>175.19896742439772</v>
      </c>
      <c r="O18" s="388" t="s">
        <v>19</v>
      </c>
      <c r="P18" s="335"/>
      <c r="Q18" s="714" t="s">
        <v>20</v>
      </c>
      <c r="R18" s="715" t="s">
        <v>20</v>
      </c>
      <c r="S18" s="197"/>
    </row>
    <row r="19" spans="1:19" s="19" customFormat="1" ht="15" customHeight="1">
      <c r="A19" s="301" t="str">
        <f>Parameters!R16</f>
        <v>C18</v>
      </c>
      <c r="B19" s="295" t="s">
        <v>27</v>
      </c>
      <c r="C19" s="295"/>
      <c r="D19" s="676" t="s">
        <v>621</v>
      </c>
      <c r="E19" s="676"/>
      <c r="F19" s="237">
        <v>0.13253863475608957</v>
      </c>
      <c r="G19" s="224">
        <v>0.14139889382744755</v>
      </c>
      <c r="H19" s="242">
        <v>0.17045395557328308</v>
      </c>
      <c r="I19" s="224">
        <v>0.12468324852855284</v>
      </c>
      <c r="J19" s="242">
        <v>0.145422546044403</v>
      </c>
      <c r="K19" s="224">
        <v>0.1780167202879679</v>
      </c>
      <c r="L19" s="242">
        <v>0.18315966583474008</v>
      </c>
      <c r="M19" s="224">
        <v>0.1755736445840813</v>
      </c>
      <c r="N19" s="429">
        <v>0.18496563526183984</v>
      </c>
      <c r="O19" s="388" t="s">
        <v>27</v>
      </c>
      <c r="P19" s="335"/>
      <c r="Q19" s="714" t="s">
        <v>26</v>
      </c>
      <c r="R19" s="715" t="s">
        <v>26</v>
      </c>
      <c r="S19" s="197"/>
    </row>
    <row r="20" spans="1:19" s="20" customFormat="1" ht="15" customHeight="1">
      <c r="A20" s="304" t="str">
        <f>Parameters!R17</f>
        <v>C19</v>
      </c>
      <c r="B20" s="305" t="s">
        <v>28</v>
      </c>
      <c r="C20" s="305"/>
      <c r="D20" s="681" t="s">
        <v>622</v>
      </c>
      <c r="E20" s="681"/>
      <c r="F20" s="238">
        <v>45.56143426898823</v>
      </c>
      <c r="G20" s="225">
        <v>44.63560694613258</v>
      </c>
      <c r="H20" s="243">
        <v>46.03188600332165</v>
      </c>
      <c r="I20" s="225">
        <v>45.16331512100564</v>
      </c>
      <c r="J20" s="243">
        <v>41.99089931466936</v>
      </c>
      <c r="K20" s="225">
        <v>32.77769243943075</v>
      </c>
      <c r="L20" s="243">
        <v>28.25751908466145</v>
      </c>
      <c r="M20" s="225">
        <v>39.22899358229425</v>
      </c>
      <c r="N20" s="430">
        <v>38.301646189849436</v>
      </c>
      <c r="O20" s="389" t="s">
        <v>28</v>
      </c>
      <c r="P20" s="336"/>
      <c r="Q20" s="718" t="s">
        <v>29</v>
      </c>
      <c r="R20" s="719" t="s">
        <v>29</v>
      </c>
      <c r="S20" s="198"/>
    </row>
    <row r="21" spans="1:19" s="19" customFormat="1" ht="15" customHeight="1">
      <c r="A21" s="304" t="str">
        <f>Parameters!R18</f>
        <v>C20</v>
      </c>
      <c r="B21" s="305" t="s">
        <v>30</v>
      </c>
      <c r="C21" s="305"/>
      <c r="D21" s="681" t="s">
        <v>623</v>
      </c>
      <c r="E21" s="681"/>
      <c r="F21" s="238">
        <v>13031.312598329132</v>
      </c>
      <c r="G21" s="225">
        <v>3590.2005707113058</v>
      </c>
      <c r="H21" s="243">
        <v>3818.3365408469726</v>
      </c>
      <c r="I21" s="225">
        <v>3498.020443175673</v>
      </c>
      <c r="J21" s="243">
        <v>3868.173634634641</v>
      </c>
      <c r="K21" s="225">
        <v>2968.192792155754</v>
      </c>
      <c r="L21" s="243">
        <v>2556.0489276368908</v>
      </c>
      <c r="M21" s="225">
        <v>2620.2733619558603</v>
      </c>
      <c r="N21" s="430">
        <v>2919.4884958101834</v>
      </c>
      <c r="O21" s="389" t="s">
        <v>30</v>
      </c>
      <c r="P21" s="336"/>
      <c r="Q21" s="718" t="s">
        <v>31</v>
      </c>
      <c r="R21" s="719" t="s">
        <v>31</v>
      </c>
      <c r="S21" s="197"/>
    </row>
    <row r="22" spans="1:19" s="19" customFormat="1" ht="25.5" customHeight="1">
      <c r="A22" s="304" t="str">
        <f>Parameters!R19</f>
        <v>C21</v>
      </c>
      <c r="B22" s="305" t="s">
        <v>32</v>
      </c>
      <c r="C22" s="305"/>
      <c r="D22" s="681" t="s">
        <v>624</v>
      </c>
      <c r="E22" s="681"/>
      <c r="F22" s="238">
        <v>1.512460853672744</v>
      </c>
      <c r="G22" s="225">
        <v>1.286235149943231</v>
      </c>
      <c r="H22" s="243">
        <v>1.3722680180858164</v>
      </c>
      <c r="I22" s="225">
        <v>1.05091420990693</v>
      </c>
      <c r="J22" s="243">
        <v>1.0709912226577278</v>
      </c>
      <c r="K22" s="225">
        <v>1.2206218603827264</v>
      </c>
      <c r="L22" s="243">
        <v>1.008144999906446</v>
      </c>
      <c r="M22" s="225">
        <v>1.1156595230623252</v>
      </c>
      <c r="N22" s="430">
        <v>1.113486099304411</v>
      </c>
      <c r="O22" s="389" t="s">
        <v>32</v>
      </c>
      <c r="P22" s="336"/>
      <c r="Q22" s="718" t="s">
        <v>33</v>
      </c>
      <c r="R22" s="719" t="s">
        <v>33</v>
      </c>
      <c r="S22" s="197"/>
    </row>
    <row r="23" spans="1:19" s="19" customFormat="1" ht="25.5" customHeight="1">
      <c r="A23" s="304" t="str">
        <f>Parameters!R20</f>
        <v>C22_C23</v>
      </c>
      <c r="B23" s="305" t="s">
        <v>61</v>
      </c>
      <c r="C23" s="305"/>
      <c r="D23" s="681" t="s">
        <v>625</v>
      </c>
      <c r="E23" s="681"/>
      <c r="F23" s="238">
        <v>114.10185915330584</v>
      </c>
      <c r="G23" s="225">
        <v>112.16651676289761</v>
      </c>
      <c r="H23" s="243">
        <v>127.93147044479335</v>
      </c>
      <c r="I23" s="225">
        <v>148.57208815179936</v>
      </c>
      <c r="J23" s="243">
        <v>134.51539811936283</v>
      </c>
      <c r="K23" s="225">
        <v>130.84179859881644</v>
      </c>
      <c r="L23" s="243">
        <v>143.22660978042026</v>
      </c>
      <c r="M23" s="225">
        <v>139.50676113968586</v>
      </c>
      <c r="N23" s="430">
        <v>162.65460112115431</v>
      </c>
      <c r="O23" s="389" t="s">
        <v>61</v>
      </c>
      <c r="P23" s="336"/>
      <c r="Q23" s="718" t="s">
        <v>60</v>
      </c>
      <c r="R23" s="719" t="s">
        <v>60</v>
      </c>
      <c r="S23" s="197"/>
    </row>
    <row r="24" spans="1:19" s="20" customFormat="1" ht="15" customHeight="1">
      <c r="A24" s="301" t="str">
        <f>Parameters!R21</f>
        <v>C22</v>
      </c>
      <c r="B24" s="295" t="s">
        <v>34</v>
      </c>
      <c r="C24" s="310"/>
      <c r="D24" s="676" t="s">
        <v>626</v>
      </c>
      <c r="E24" s="676"/>
      <c r="F24" s="242">
        <v>9.265683820077694</v>
      </c>
      <c r="G24" s="224">
        <v>7.435934984024373</v>
      </c>
      <c r="H24" s="242">
        <v>8.761163906398814</v>
      </c>
      <c r="I24" s="224">
        <v>7.982629487366611</v>
      </c>
      <c r="J24" s="242">
        <v>7.75161655507991</v>
      </c>
      <c r="K24" s="224">
        <v>8.622621886867519</v>
      </c>
      <c r="L24" s="242">
        <v>8.207707914836657</v>
      </c>
      <c r="M24" s="224">
        <v>8.47930112433316</v>
      </c>
      <c r="N24" s="429">
        <v>9.165056050282425</v>
      </c>
      <c r="O24" s="388" t="s">
        <v>34</v>
      </c>
      <c r="P24" s="337"/>
      <c r="Q24" s="714" t="s">
        <v>48</v>
      </c>
      <c r="R24" s="715" t="s">
        <v>48</v>
      </c>
      <c r="S24" s="198"/>
    </row>
    <row r="25" spans="1:19" s="20" customFormat="1" ht="15" customHeight="1">
      <c r="A25" s="301" t="str">
        <f>Parameters!R22</f>
        <v>C23</v>
      </c>
      <c r="B25" s="295" t="s">
        <v>35</v>
      </c>
      <c r="C25" s="310"/>
      <c r="D25" s="676" t="s">
        <v>627</v>
      </c>
      <c r="E25" s="676"/>
      <c r="F25" s="242">
        <v>104.83617533322816</v>
      </c>
      <c r="G25" s="224">
        <v>104.73058177887326</v>
      </c>
      <c r="H25" s="242">
        <v>119.17030653839456</v>
      </c>
      <c r="I25" s="224">
        <v>140.58945866443275</v>
      </c>
      <c r="J25" s="242">
        <v>126.76378156428294</v>
      </c>
      <c r="K25" s="224">
        <v>122.21917671194892</v>
      </c>
      <c r="L25" s="242">
        <v>135.01890186558356</v>
      </c>
      <c r="M25" s="224">
        <v>131.02746001535274</v>
      </c>
      <c r="N25" s="429">
        <v>153.48954507087188</v>
      </c>
      <c r="O25" s="388" t="s">
        <v>35</v>
      </c>
      <c r="P25" s="337"/>
      <c r="Q25" s="714" t="s">
        <v>49</v>
      </c>
      <c r="R25" s="715" t="s">
        <v>49</v>
      </c>
      <c r="S25" s="198"/>
    </row>
    <row r="26" spans="1:19" s="20" customFormat="1" ht="26.25" customHeight="1">
      <c r="A26" s="304" t="str">
        <f>Parameters!R23</f>
        <v>C24_C25</v>
      </c>
      <c r="B26" s="305" t="s">
        <v>63</v>
      </c>
      <c r="C26" s="305"/>
      <c r="D26" s="681" t="s">
        <v>628</v>
      </c>
      <c r="E26" s="681"/>
      <c r="F26" s="243">
        <v>99.33494798022481</v>
      </c>
      <c r="G26" s="225">
        <v>66.25218526073586</v>
      </c>
      <c r="H26" s="243">
        <v>71.34090412944565</v>
      </c>
      <c r="I26" s="225">
        <v>80.61249648218566</v>
      </c>
      <c r="J26" s="243">
        <v>86.35711826452263</v>
      </c>
      <c r="K26" s="225">
        <v>86.79637127762038</v>
      </c>
      <c r="L26" s="243">
        <v>97.49963383686203</v>
      </c>
      <c r="M26" s="225">
        <v>97.36450307017664</v>
      </c>
      <c r="N26" s="430">
        <v>32.76370403442353</v>
      </c>
      <c r="O26" s="389" t="s">
        <v>63</v>
      </c>
      <c r="P26" s="336"/>
      <c r="Q26" s="718" t="s">
        <v>62</v>
      </c>
      <c r="R26" s="719" t="s">
        <v>62</v>
      </c>
      <c r="S26" s="198"/>
    </row>
    <row r="27" spans="1:19" s="20" customFormat="1" ht="15" customHeight="1">
      <c r="A27" s="301" t="str">
        <f>Parameters!R24</f>
        <v>C24</v>
      </c>
      <c r="B27" s="295" t="s">
        <v>36</v>
      </c>
      <c r="C27" s="310"/>
      <c r="D27" s="676" t="s">
        <v>629</v>
      </c>
      <c r="E27" s="676"/>
      <c r="F27" s="242">
        <v>93.89763028670654</v>
      </c>
      <c r="G27" s="224">
        <v>62.98590240831363</v>
      </c>
      <c r="H27" s="242">
        <v>67.6658180227672</v>
      </c>
      <c r="I27" s="224">
        <v>77.12022955372176</v>
      </c>
      <c r="J27" s="242">
        <v>82.74630734196423</v>
      </c>
      <c r="K27" s="224">
        <v>83.15206382192211</v>
      </c>
      <c r="L27" s="242">
        <v>93.8912088714721</v>
      </c>
      <c r="M27" s="224">
        <v>93.6790030712571</v>
      </c>
      <c r="N27" s="429">
        <v>29.20864962319489</v>
      </c>
      <c r="O27" s="388" t="s">
        <v>36</v>
      </c>
      <c r="P27" s="337"/>
      <c r="Q27" s="714" t="s">
        <v>102</v>
      </c>
      <c r="R27" s="715" t="s">
        <v>102</v>
      </c>
      <c r="S27" s="198"/>
    </row>
    <row r="28" spans="1:19" s="19" customFormat="1" ht="15" customHeight="1">
      <c r="A28" s="301" t="str">
        <f>Parameters!R25</f>
        <v>C25</v>
      </c>
      <c r="B28" s="295" t="s">
        <v>37</v>
      </c>
      <c r="C28" s="295"/>
      <c r="D28" s="676" t="s">
        <v>630</v>
      </c>
      <c r="E28" s="676"/>
      <c r="F28" s="237">
        <v>5.437317693518272</v>
      </c>
      <c r="G28" s="224">
        <v>3.2662828524222123</v>
      </c>
      <c r="H28" s="242">
        <v>3.6750861066784424</v>
      </c>
      <c r="I28" s="224">
        <v>3.4922669284639025</v>
      </c>
      <c r="J28" s="242">
        <v>3.6108109225583993</v>
      </c>
      <c r="K28" s="224">
        <v>3.6443074556982498</v>
      </c>
      <c r="L28" s="242">
        <v>3.6084249653899305</v>
      </c>
      <c r="M28" s="224">
        <v>3.685499998919536</v>
      </c>
      <c r="N28" s="429">
        <v>3.555054411228645</v>
      </c>
      <c r="O28" s="388" t="s">
        <v>37</v>
      </c>
      <c r="P28" s="335"/>
      <c r="Q28" s="714" t="s">
        <v>103</v>
      </c>
      <c r="R28" s="715" t="s">
        <v>103</v>
      </c>
      <c r="S28" s="197"/>
    </row>
    <row r="29" spans="1:19" s="19" customFormat="1" ht="15" customHeight="1">
      <c r="A29" s="304" t="str">
        <f>Parameters!R26</f>
        <v>C26</v>
      </c>
      <c r="B29" s="305" t="s">
        <v>39</v>
      </c>
      <c r="C29" s="305"/>
      <c r="D29" s="681" t="s">
        <v>631</v>
      </c>
      <c r="E29" s="681"/>
      <c r="F29" s="238">
        <v>0.38323222060308015</v>
      </c>
      <c r="G29" s="225">
        <v>0.3086149563595726</v>
      </c>
      <c r="H29" s="243">
        <v>0.36242792600787677</v>
      </c>
      <c r="I29" s="225">
        <v>0.25822393400505134</v>
      </c>
      <c r="J29" s="243">
        <v>0.22263321743571562</v>
      </c>
      <c r="K29" s="225">
        <v>0.2759383137598283</v>
      </c>
      <c r="L29" s="243">
        <v>0.23734900848777157</v>
      </c>
      <c r="M29" s="225">
        <v>1.364647536453814</v>
      </c>
      <c r="N29" s="430">
        <v>0.19018439147883415</v>
      </c>
      <c r="O29" s="389" t="s">
        <v>39</v>
      </c>
      <c r="P29" s="336"/>
      <c r="Q29" s="718" t="s">
        <v>38</v>
      </c>
      <c r="R29" s="719" t="s">
        <v>38</v>
      </c>
      <c r="S29" s="197"/>
    </row>
    <row r="30" spans="1:19" s="20" customFormat="1" ht="15" customHeight="1">
      <c r="A30" s="304" t="str">
        <f>Parameters!R27</f>
        <v>C27</v>
      </c>
      <c r="B30" s="305" t="s">
        <v>41</v>
      </c>
      <c r="C30" s="305"/>
      <c r="D30" s="681" t="s">
        <v>632</v>
      </c>
      <c r="E30" s="681"/>
      <c r="F30" s="238">
        <v>0.9516391805528611</v>
      </c>
      <c r="G30" s="225">
        <v>0.881599913581473</v>
      </c>
      <c r="H30" s="243">
        <v>0.9607347952172904</v>
      </c>
      <c r="I30" s="225">
        <v>1.119150991594132</v>
      </c>
      <c r="J30" s="243">
        <v>1.504142793817306</v>
      </c>
      <c r="K30" s="225">
        <v>1.2992230068457316</v>
      </c>
      <c r="L30" s="243">
        <v>1.5306504065526236</v>
      </c>
      <c r="M30" s="225">
        <v>1.54168971351159</v>
      </c>
      <c r="N30" s="430">
        <v>1.0282327274949072</v>
      </c>
      <c r="O30" s="389" t="s">
        <v>41</v>
      </c>
      <c r="P30" s="336"/>
      <c r="Q30" s="718" t="s">
        <v>40</v>
      </c>
      <c r="R30" s="719" t="s">
        <v>40</v>
      </c>
      <c r="S30" s="198"/>
    </row>
    <row r="31" spans="1:19" s="20" customFormat="1" ht="15" customHeight="1">
      <c r="A31" s="304" t="str">
        <f>Parameters!R28</f>
        <v>C28</v>
      </c>
      <c r="B31" s="305" t="s">
        <v>42</v>
      </c>
      <c r="C31" s="305"/>
      <c r="D31" s="681" t="s">
        <v>633</v>
      </c>
      <c r="E31" s="681"/>
      <c r="F31" s="238">
        <v>3.9989018504549385</v>
      </c>
      <c r="G31" s="225">
        <v>2.9393032647596877</v>
      </c>
      <c r="H31" s="243">
        <v>2.930656362463189</v>
      </c>
      <c r="I31" s="225">
        <v>2.6501397733439243</v>
      </c>
      <c r="J31" s="243">
        <v>2.6879987389093105</v>
      </c>
      <c r="K31" s="225">
        <v>2.7823810380151968</v>
      </c>
      <c r="L31" s="243">
        <v>2.2875736989020146</v>
      </c>
      <c r="M31" s="225">
        <v>2.2303922554981774</v>
      </c>
      <c r="N31" s="430">
        <v>2.4592962388036175</v>
      </c>
      <c r="O31" s="389" t="s">
        <v>42</v>
      </c>
      <c r="P31" s="336"/>
      <c r="Q31" s="718" t="s">
        <v>104</v>
      </c>
      <c r="R31" s="719" t="s">
        <v>104</v>
      </c>
      <c r="S31" s="198"/>
    </row>
    <row r="32" spans="1:19" s="20" customFormat="1" ht="27" customHeight="1">
      <c r="A32" s="304" t="str">
        <f>Parameters!R29</f>
        <v>C29_C30</v>
      </c>
      <c r="B32" s="305" t="s">
        <v>65</v>
      </c>
      <c r="C32" s="305"/>
      <c r="D32" s="681" t="s">
        <v>634</v>
      </c>
      <c r="E32" s="681"/>
      <c r="F32" s="238">
        <v>4.734362433884851</v>
      </c>
      <c r="G32" s="225">
        <v>4.488122768689491</v>
      </c>
      <c r="H32" s="243">
        <v>4.288272473378208</v>
      </c>
      <c r="I32" s="225">
        <v>5.287689798648258</v>
      </c>
      <c r="J32" s="243">
        <v>3.736508374404451</v>
      </c>
      <c r="K32" s="225">
        <v>3.445002051699386</v>
      </c>
      <c r="L32" s="243">
        <v>3.1819326986545553</v>
      </c>
      <c r="M32" s="225">
        <v>3.1123090630681345</v>
      </c>
      <c r="N32" s="430">
        <v>3.0521794697095617</v>
      </c>
      <c r="O32" s="389" t="s">
        <v>65</v>
      </c>
      <c r="P32" s="336"/>
      <c r="Q32" s="718" t="s">
        <v>64</v>
      </c>
      <c r="R32" s="719" t="s">
        <v>64</v>
      </c>
      <c r="S32" s="198"/>
    </row>
    <row r="33" spans="1:19" s="20" customFormat="1" ht="15" customHeight="1">
      <c r="A33" s="301" t="str">
        <f>Parameters!R30</f>
        <v>C29</v>
      </c>
      <c r="B33" s="295" t="s">
        <v>216</v>
      </c>
      <c r="C33" s="295"/>
      <c r="D33" s="676" t="s">
        <v>635</v>
      </c>
      <c r="E33" s="676"/>
      <c r="F33" s="237">
        <v>3.1732803414033874</v>
      </c>
      <c r="G33" s="224">
        <v>3.1878407346628954</v>
      </c>
      <c r="H33" s="242">
        <v>2.7938619759883037</v>
      </c>
      <c r="I33" s="224">
        <v>2.387380586271062</v>
      </c>
      <c r="J33" s="242">
        <v>2.4140990280633146</v>
      </c>
      <c r="K33" s="224">
        <v>1.9923530717615423</v>
      </c>
      <c r="L33" s="242">
        <v>1.8643971852577348</v>
      </c>
      <c r="M33" s="224">
        <v>1.9388200689472357</v>
      </c>
      <c r="N33" s="429">
        <v>2.1145027028748062</v>
      </c>
      <c r="O33" s="388" t="s">
        <v>216</v>
      </c>
      <c r="P33" s="335"/>
      <c r="Q33" s="714" t="s">
        <v>105</v>
      </c>
      <c r="R33" s="715" t="s">
        <v>105</v>
      </c>
      <c r="S33" s="198"/>
    </row>
    <row r="34" spans="1:19" s="20" customFormat="1" ht="15" customHeight="1">
      <c r="A34" s="301" t="str">
        <f>Parameters!R31</f>
        <v>C30</v>
      </c>
      <c r="B34" s="295" t="s">
        <v>217</v>
      </c>
      <c r="C34" s="295"/>
      <c r="D34" s="676" t="s">
        <v>636</v>
      </c>
      <c r="E34" s="676"/>
      <c r="F34" s="237">
        <v>1.5610820924814628</v>
      </c>
      <c r="G34" s="224">
        <v>1.300282034026596</v>
      </c>
      <c r="H34" s="242">
        <v>1.4944104973899033</v>
      </c>
      <c r="I34" s="224">
        <v>2.900309212377196</v>
      </c>
      <c r="J34" s="242">
        <v>1.322409346341136</v>
      </c>
      <c r="K34" s="224">
        <v>1.4526489799378437</v>
      </c>
      <c r="L34" s="242">
        <v>1.3175355133968207</v>
      </c>
      <c r="M34" s="224">
        <v>1.173488994120899</v>
      </c>
      <c r="N34" s="429">
        <v>0.9376767668347555</v>
      </c>
      <c r="O34" s="388" t="s">
        <v>217</v>
      </c>
      <c r="P34" s="335"/>
      <c r="Q34" s="714" t="s">
        <v>129</v>
      </c>
      <c r="R34" s="715" t="s">
        <v>129</v>
      </c>
      <c r="S34" s="198"/>
    </row>
    <row r="35" spans="1:19" s="20" customFormat="1" ht="25.5" customHeight="1">
      <c r="A35" s="304" t="str">
        <f>Parameters!R32</f>
        <v>C31-C33</v>
      </c>
      <c r="B35" s="305" t="s">
        <v>67</v>
      </c>
      <c r="C35" s="305"/>
      <c r="D35" s="681" t="s">
        <v>637</v>
      </c>
      <c r="E35" s="681"/>
      <c r="F35" s="238">
        <v>12.751471972084119</v>
      </c>
      <c r="G35" s="225">
        <v>13.04348051206064</v>
      </c>
      <c r="H35" s="243">
        <v>13.308652454589238</v>
      </c>
      <c r="I35" s="225">
        <v>15.383311557641216</v>
      </c>
      <c r="J35" s="243">
        <v>15.810558039065839</v>
      </c>
      <c r="K35" s="225">
        <v>17.676805862857876</v>
      </c>
      <c r="L35" s="243">
        <v>25.281326789456763</v>
      </c>
      <c r="M35" s="225">
        <v>23.399396104573928</v>
      </c>
      <c r="N35" s="430">
        <v>23.436244929445238</v>
      </c>
      <c r="O35" s="389" t="s">
        <v>67</v>
      </c>
      <c r="P35" s="336"/>
      <c r="Q35" s="718" t="s">
        <v>66</v>
      </c>
      <c r="R35" s="719" t="s">
        <v>66</v>
      </c>
      <c r="S35" s="198"/>
    </row>
    <row r="36" spans="1:19" s="20" customFormat="1" ht="15" customHeight="1">
      <c r="A36" s="301" t="str">
        <f>Parameters!R33</f>
        <v>C31_C32</v>
      </c>
      <c r="B36" s="295" t="s">
        <v>218</v>
      </c>
      <c r="C36" s="295"/>
      <c r="D36" s="676" t="s">
        <v>638</v>
      </c>
      <c r="E36" s="676"/>
      <c r="F36" s="237">
        <v>12.212134023187978</v>
      </c>
      <c r="G36" s="224">
        <v>12.520157106475258</v>
      </c>
      <c r="H36" s="242">
        <v>12.485123916149645</v>
      </c>
      <c r="I36" s="224">
        <v>14.65019991622315</v>
      </c>
      <c r="J36" s="242">
        <v>15.253819488774486</v>
      </c>
      <c r="K36" s="224">
        <v>17.13231174613091</v>
      </c>
      <c r="L36" s="242">
        <v>24.723868654444736</v>
      </c>
      <c r="M36" s="224">
        <v>22.569079552805494</v>
      </c>
      <c r="N36" s="429">
        <v>22.732856537773298</v>
      </c>
      <c r="O36" s="388" t="s">
        <v>218</v>
      </c>
      <c r="P36" s="335"/>
      <c r="Q36" s="714" t="s">
        <v>219</v>
      </c>
      <c r="R36" s="715" t="s">
        <v>219</v>
      </c>
      <c r="S36" s="198"/>
    </row>
    <row r="37" spans="1:19" s="19" customFormat="1" ht="15" customHeight="1">
      <c r="A37" s="301" t="str">
        <f>Parameters!R34</f>
        <v>C33</v>
      </c>
      <c r="B37" s="295" t="s">
        <v>220</v>
      </c>
      <c r="C37" s="295"/>
      <c r="D37" s="676" t="s">
        <v>639</v>
      </c>
      <c r="E37" s="676"/>
      <c r="F37" s="242">
        <v>0.5393379488961405</v>
      </c>
      <c r="G37" s="224">
        <v>0.5233234055853819</v>
      </c>
      <c r="H37" s="242">
        <v>0.823528538439593</v>
      </c>
      <c r="I37" s="224">
        <v>0.7331116414180656</v>
      </c>
      <c r="J37" s="242">
        <v>0.556738550291354</v>
      </c>
      <c r="K37" s="224">
        <v>0.5444941167269653</v>
      </c>
      <c r="L37" s="242">
        <v>0.5574581350120269</v>
      </c>
      <c r="M37" s="224">
        <v>0.8303165517684323</v>
      </c>
      <c r="N37" s="429">
        <v>0.7033883916719386</v>
      </c>
      <c r="O37" s="388" t="s">
        <v>220</v>
      </c>
      <c r="P37" s="335"/>
      <c r="Q37" s="714" t="s">
        <v>221</v>
      </c>
      <c r="R37" s="715" t="s">
        <v>221</v>
      </c>
      <c r="S37" s="197"/>
    </row>
    <row r="38" spans="1:19" s="18" customFormat="1" ht="33" customHeight="1">
      <c r="A38" s="302" t="str">
        <f>Parameters!R35</f>
        <v>D</v>
      </c>
      <c r="B38" s="290" t="s">
        <v>47</v>
      </c>
      <c r="C38" s="290"/>
      <c r="D38" s="671" t="s">
        <v>640</v>
      </c>
      <c r="E38" s="671"/>
      <c r="F38" s="245">
        <v>2527.374152502095</v>
      </c>
      <c r="G38" s="223">
        <v>2496.8929498317966</v>
      </c>
      <c r="H38" s="245">
        <v>2609.2993135138663</v>
      </c>
      <c r="I38" s="223">
        <v>2657.3775708447597</v>
      </c>
      <c r="J38" s="245">
        <v>2696.7983395881997</v>
      </c>
      <c r="K38" s="223">
        <v>2638.898265337983</v>
      </c>
      <c r="L38" s="245">
        <v>2536.7263018490717</v>
      </c>
      <c r="M38" s="223">
        <v>2527.7843907784463</v>
      </c>
      <c r="N38" s="428">
        <v>2434.6084571211964</v>
      </c>
      <c r="O38" s="387" t="s">
        <v>47</v>
      </c>
      <c r="P38" s="349"/>
      <c r="Q38" s="716" t="s">
        <v>222</v>
      </c>
      <c r="R38" s="717" t="s">
        <v>222</v>
      </c>
      <c r="S38" s="196"/>
    </row>
    <row r="39" spans="1:19" s="18" customFormat="1" ht="33" customHeight="1">
      <c r="A39" s="302" t="str">
        <f>Parameters!R36</f>
        <v>E</v>
      </c>
      <c r="B39" s="290" t="s">
        <v>55</v>
      </c>
      <c r="C39" s="290"/>
      <c r="D39" s="671" t="s">
        <v>641</v>
      </c>
      <c r="E39" s="671"/>
      <c r="F39" s="245">
        <v>2594.882644974099</v>
      </c>
      <c r="G39" s="223">
        <v>2721.5807455285994</v>
      </c>
      <c r="H39" s="245">
        <v>2805.4408064958106</v>
      </c>
      <c r="I39" s="223">
        <v>2791.5044123765615</v>
      </c>
      <c r="J39" s="245">
        <v>2934.6196564038837</v>
      </c>
      <c r="K39" s="223">
        <v>3056.3391803460017</v>
      </c>
      <c r="L39" s="245">
        <v>3053.206866916602</v>
      </c>
      <c r="M39" s="223">
        <v>3186.6376643558306</v>
      </c>
      <c r="N39" s="428">
        <v>3274.423959155662</v>
      </c>
      <c r="O39" s="387" t="s">
        <v>55</v>
      </c>
      <c r="P39" s="349"/>
      <c r="Q39" s="716" t="s">
        <v>54</v>
      </c>
      <c r="R39" s="717" t="s">
        <v>54</v>
      </c>
      <c r="S39" s="196"/>
    </row>
    <row r="40" spans="1:19" s="19" customFormat="1" ht="15" customHeight="1">
      <c r="A40" s="301" t="str">
        <f>Parameters!R37</f>
        <v>E36</v>
      </c>
      <c r="B40" s="295" t="s">
        <v>223</v>
      </c>
      <c r="C40" s="295"/>
      <c r="D40" s="676" t="s">
        <v>642</v>
      </c>
      <c r="E40" s="676"/>
      <c r="F40" s="242">
        <v>2429.9242180892547</v>
      </c>
      <c r="G40" s="224">
        <v>2500.2706434687498</v>
      </c>
      <c r="H40" s="242">
        <v>2540.8419690491364</v>
      </c>
      <c r="I40" s="224">
        <v>2578.130974975662</v>
      </c>
      <c r="J40" s="242">
        <v>2567.710565962052</v>
      </c>
      <c r="K40" s="224">
        <v>2571.8182822448607</v>
      </c>
      <c r="L40" s="242">
        <v>2575.587657978303</v>
      </c>
      <c r="M40" s="224">
        <v>2569.410093950929</v>
      </c>
      <c r="N40" s="429">
        <v>2578.628065150229</v>
      </c>
      <c r="O40" s="388" t="s">
        <v>223</v>
      </c>
      <c r="P40" s="335"/>
      <c r="Q40" s="714" t="s">
        <v>224</v>
      </c>
      <c r="R40" s="715" t="s">
        <v>224</v>
      </c>
      <c r="S40" s="197"/>
    </row>
    <row r="41" spans="1:19" s="19" customFormat="1" ht="37.5" customHeight="1">
      <c r="A41" s="301" t="str">
        <f>Parameters!R38</f>
        <v>E37-E39</v>
      </c>
      <c r="B41" s="295" t="s">
        <v>225</v>
      </c>
      <c r="C41" s="295"/>
      <c r="D41" s="676" t="s">
        <v>643</v>
      </c>
      <c r="E41" s="676"/>
      <c r="F41" s="242">
        <v>164.95842688484422</v>
      </c>
      <c r="G41" s="224">
        <v>221.31010205984967</v>
      </c>
      <c r="H41" s="242">
        <v>264.59883744667445</v>
      </c>
      <c r="I41" s="224">
        <v>213.3734374008995</v>
      </c>
      <c r="J41" s="242">
        <v>366.9090904418317</v>
      </c>
      <c r="K41" s="224">
        <v>484.5208981011406</v>
      </c>
      <c r="L41" s="242">
        <v>477.61920893829944</v>
      </c>
      <c r="M41" s="224">
        <v>617.2275704049016</v>
      </c>
      <c r="N41" s="429">
        <v>695.7958940054332</v>
      </c>
      <c r="O41" s="388" t="s">
        <v>225</v>
      </c>
      <c r="P41" s="335"/>
      <c r="Q41" s="714" t="s">
        <v>226</v>
      </c>
      <c r="R41" s="715" t="s">
        <v>226</v>
      </c>
      <c r="S41" s="197"/>
    </row>
    <row r="42" spans="1:19" s="18" customFormat="1" ht="20.25" customHeight="1">
      <c r="A42" s="314" t="str">
        <f>Parameters!R39</f>
        <v>F</v>
      </c>
      <c r="B42" s="290" t="s">
        <v>130</v>
      </c>
      <c r="C42" s="290"/>
      <c r="D42" s="671" t="s">
        <v>644</v>
      </c>
      <c r="E42" s="671"/>
      <c r="F42" s="245">
        <v>9.766346906008112</v>
      </c>
      <c r="G42" s="223">
        <v>12.32815862778209</v>
      </c>
      <c r="H42" s="245">
        <v>13.288444543469755</v>
      </c>
      <c r="I42" s="223">
        <v>14.995855321491778</v>
      </c>
      <c r="J42" s="245">
        <v>13.539066220038789</v>
      </c>
      <c r="K42" s="223">
        <v>10.792310890373168</v>
      </c>
      <c r="L42" s="245">
        <v>9.199226955863983</v>
      </c>
      <c r="M42" s="223">
        <v>8.58453949590954</v>
      </c>
      <c r="N42" s="428">
        <v>8.241430660381646</v>
      </c>
      <c r="O42" s="387" t="s">
        <v>130</v>
      </c>
      <c r="P42" s="349"/>
      <c r="Q42" s="716" t="s">
        <v>131</v>
      </c>
      <c r="R42" s="717" t="s">
        <v>131</v>
      </c>
      <c r="S42" s="196"/>
    </row>
    <row r="43" spans="1:19" s="18" customFormat="1" ht="33.75" customHeight="1">
      <c r="A43" s="302" t="str">
        <f>Parameters!R40</f>
        <v>G</v>
      </c>
      <c r="B43" s="290" t="s">
        <v>57</v>
      </c>
      <c r="C43" s="290"/>
      <c r="D43" s="671" t="s">
        <v>645</v>
      </c>
      <c r="E43" s="671"/>
      <c r="F43" s="245">
        <v>270.047238894734</v>
      </c>
      <c r="G43" s="223">
        <v>258.07610739512154</v>
      </c>
      <c r="H43" s="245">
        <v>281.8537348034535</v>
      </c>
      <c r="I43" s="223">
        <v>271.20780536074346</v>
      </c>
      <c r="J43" s="245">
        <v>240.1181360610003</v>
      </c>
      <c r="K43" s="223">
        <v>208.90877528231988</v>
      </c>
      <c r="L43" s="245">
        <v>204.49111465498785</v>
      </c>
      <c r="M43" s="223">
        <v>221.36308663819233</v>
      </c>
      <c r="N43" s="428">
        <v>238.88842008861604</v>
      </c>
      <c r="O43" s="387" t="s">
        <v>57</v>
      </c>
      <c r="P43" s="349"/>
      <c r="Q43" s="716" t="s">
        <v>56</v>
      </c>
      <c r="R43" s="717" t="s">
        <v>56</v>
      </c>
      <c r="S43" s="196"/>
    </row>
    <row r="44" spans="1:19" s="18" customFormat="1" ht="24.75" customHeight="1">
      <c r="A44" s="301" t="str">
        <f>Parameters!R41</f>
        <v>G45</v>
      </c>
      <c r="B44" s="295" t="s">
        <v>227</v>
      </c>
      <c r="C44" s="295"/>
      <c r="D44" s="676" t="s">
        <v>646</v>
      </c>
      <c r="E44" s="676"/>
      <c r="F44" s="242">
        <v>37.123987365697616</v>
      </c>
      <c r="G44" s="224">
        <v>28.39367819063559</v>
      </c>
      <c r="H44" s="242">
        <v>33.097205520369904</v>
      </c>
      <c r="I44" s="224">
        <v>33.121081514766345</v>
      </c>
      <c r="J44" s="242">
        <v>28.882097409726562</v>
      </c>
      <c r="K44" s="224">
        <v>23.813178337348717</v>
      </c>
      <c r="L44" s="242">
        <v>22.412075884447358</v>
      </c>
      <c r="M44" s="224">
        <v>24.32320513233868</v>
      </c>
      <c r="N44" s="429">
        <v>26.27408474301863</v>
      </c>
      <c r="O44" s="388" t="s">
        <v>227</v>
      </c>
      <c r="P44" s="335"/>
      <c r="Q44" s="714" t="s">
        <v>228</v>
      </c>
      <c r="R44" s="715" t="s">
        <v>228</v>
      </c>
      <c r="S44" s="196"/>
    </row>
    <row r="45" spans="1:19" s="19" customFormat="1" ht="15" customHeight="1">
      <c r="A45" s="301" t="str">
        <f>Parameters!R42</f>
        <v>G46</v>
      </c>
      <c r="B45" s="295" t="s">
        <v>229</v>
      </c>
      <c r="C45" s="295"/>
      <c r="D45" s="676" t="s">
        <v>647</v>
      </c>
      <c r="E45" s="676"/>
      <c r="F45" s="242">
        <v>170.42248807509253</v>
      </c>
      <c r="G45" s="224">
        <v>150.3123984036335</v>
      </c>
      <c r="H45" s="242">
        <v>156.90756220725297</v>
      </c>
      <c r="I45" s="224">
        <v>151.61482433582472</v>
      </c>
      <c r="J45" s="242">
        <v>135.175284553807</v>
      </c>
      <c r="K45" s="224">
        <v>123.45633000807514</v>
      </c>
      <c r="L45" s="242">
        <v>121.89040072619075</v>
      </c>
      <c r="M45" s="224">
        <v>132.57460281973414</v>
      </c>
      <c r="N45" s="429">
        <v>142.89048912879946</v>
      </c>
      <c r="O45" s="388" t="s">
        <v>229</v>
      </c>
      <c r="P45" s="335"/>
      <c r="Q45" s="714" t="s">
        <v>230</v>
      </c>
      <c r="R45" s="715" t="s">
        <v>230</v>
      </c>
      <c r="S45" s="197"/>
    </row>
    <row r="46" spans="1:19" s="19" customFormat="1" ht="15" customHeight="1">
      <c r="A46" s="301" t="str">
        <f>Parameters!R43</f>
        <v>G47</v>
      </c>
      <c r="B46" s="295" t="s">
        <v>231</v>
      </c>
      <c r="C46" s="295"/>
      <c r="D46" s="676" t="s">
        <v>583</v>
      </c>
      <c r="E46" s="676"/>
      <c r="F46" s="242">
        <v>62.50076345394385</v>
      </c>
      <c r="G46" s="224">
        <v>79.3700308008524</v>
      </c>
      <c r="H46" s="242">
        <v>91.84896707583069</v>
      </c>
      <c r="I46" s="224">
        <v>86.47189951015237</v>
      </c>
      <c r="J46" s="242">
        <v>76.06075409746676</v>
      </c>
      <c r="K46" s="224">
        <v>61.639266936896014</v>
      </c>
      <c r="L46" s="242">
        <v>60.18863804434976</v>
      </c>
      <c r="M46" s="224">
        <v>64.46527868611948</v>
      </c>
      <c r="N46" s="429">
        <v>69.7238462167979</v>
      </c>
      <c r="O46" s="388" t="s">
        <v>231</v>
      </c>
      <c r="P46" s="335"/>
      <c r="Q46" s="714" t="s">
        <v>232</v>
      </c>
      <c r="R46" s="715" t="s">
        <v>232</v>
      </c>
      <c r="S46" s="197"/>
    </row>
    <row r="47" spans="1:19" s="19" customFormat="1" ht="20.25" customHeight="1">
      <c r="A47" s="302" t="str">
        <f>Parameters!R44</f>
        <v>H</v>
      </c>
      <c r="B47" s="290" t="s">
        <v>76</v>
      </c>
      <c r="C47" s="290"/>
      <c r="D47" s="671" t="s">
        <v>648</v>
      </c>
      <c r="E47" s="671"/>
      <c r="F47" s="245">
        <v>810.5482782062521</v>
      </c>
      <c r="G47" s="223">
        <v>793.8675720869052</v>
      </c>
      <c r="H47" s="245">
        <v>849.3008463436682</v>
      </c>
      <c r="I47" s="223">
        <v>856.1571693989011</v>
      </c>
      <c r="J47" s="245">
        <v>822.1260774771177</v>
      </c>
      <c r="K47" s="223">
        <v>788.5485920175026</v>
      </c>
      <c r="L47" s="245">
        <v>799.1617542408313</v>
      </c>
      <c r="M47" s="223">
        <v>852.0570320940296</v>
      </c>
      <c r="N47" s="428">
        <v>910.8864177612643</v>
      </c>
      <c r="O47" s="387" t="s">
        <v>76</v>
      </c>
      <c r="P47" s="349"/>
      <c r="Q47" s="716" t="s">
        <v>75</v>
      </c>
      <c r="R47" s="717" t="s">
        <v>75</v>
      </c>
      <c r="S47" s="197"/>
    </row>
    <row r="48" spans="1:19" s="18" customFormat="1" ht="15" customHeight="1">
      <c r="A48" s="301" t="str">
        <f>Parameters!R45</f>
        <v>H49</v>
      </c>
      <c r="B48" s="295" t="s">
        <v>233</v>
      </c>
      <c r="C48" s="295"/>
      <c r="D48" s="676" t="s">
        <v>649</v>
      </c>
      <c r="E48" s="676"/>
      <c r="F48" s="242">
        <v>742.5420819149467</v>
      </c>
      <c r="G48" s="224">
        <v>740.9645637604614</v>
      </c>
      <c r="H48" s="242">
        <v>780.6734162499799</v>
      </c>
      <c r="I48" s="224">
        <v>784.0792352222179</v>
      </c>
      <c r="J48" s="242">
        <v>753.6518026124897</v>
      </c>
      <c r="K48" s="224">
        <v>727.8202001356706</v>
      </c>
      <c r="L48" s="242">
        <v>739.6796913993667</v>
      </c>
      <c r="M48" s="224">
        <v>788.1300895497848</v>
      </c>
      <c r="N48" s="429">
        <v>842.2679218346855</v>
      </c>
      <c r="O48" s="388" t="s">
        <v>233</v>
      </c>
      <c r="P48" s="335"/>
      <c r="Q48" s="714" t="s">
        <v>234</v>
      </c>
      <c r="R48" s="715" t="s">
        <v>234</v>
      </c>
      <c r="S48" s="196"/>
    </row>
    <row r="49" spans="1:19" s="18" customFormat="1" ht="15" customHeight="1">
      <c r="A49" s="301" t="str">
        <f>Parameters!R46</f>
        <v>H50</v>
      </c>
      <c r="B49" s="295" t="s">
        <v>235</v>
      </c>
      <c r="C49" s="295"/>
      <c r="D49" s="676" t="s">
        <v>650</v>
      </c>
      <c r="E49" s="676"/>
      <c r="F49" s="242">
        <v>6.56045525623681</v>
      </c>
      <c r="G49" s="224">
        <v>3.5168490691084826</v>
      </c>
      <c r="H49" s="242">
        <v>3.2548919392303937</v>
      </c>
      <c r="I49" s="224">
        <v>2.3508857441594424</v>
      </c>
      <c r="J49" s="242">
        <v>4.129417762415851</v>
      </c>
      <c r="K49" s="224">
        <v>3.700003559968558</v>
      </c>
      <c r="L49" s="242">
        <v>3.6154011129322057</v>
      </c>
      <c r="M49" s="224">
        <v>3.9264748164396006</v>
      </c>
      <c r="N49" s="429">
        <v>4.20328302720492</v>
      </c>
      <c r="O49" s="388" t="s">
        <v>235</v>
      </c>
      <c r="P49" s="335"/>
      <c r="Q49" s="714" t="s">
        <v>133</v>
      </c>
      <c r="R49" s="715" t="s">
        <v>133</v>
      </c>
      <c r="S49" s="196"/>
    </row>
    <row r="50" spans="1:19" s="19" customFormat="1" ht="15" customHeight="1">
      <c r="A50" s="301" t="str">
        <f>Parameters!R47</f>
        <v>H51</v>
      </c>
      <c r="B50" s="295" t="s">
        <v>236</v>
      </c>
      <c r="C50" s="295"/>
      <c r="D50" s="676" t="s">
        <v>651</v>
      </c>
      <c r="E50" s="676"/>
      <c r="F50" s="242">
        <v>14.508949375835972</v>
      </c>
      <c r="G50" s="224">
        <v>15.494338481560824</v>
      </c>
      <c r="H50" s="242">
        <v>16.387196498535328</v>
      </c>
      <c r="I50" s="224">
        <v>19.44547899952457</v>
      </c>
      <c r="J50" s="242">
        <v>21.319545454665814</v>
      </c>
      <c r="K50" s="224">
        <v>17.586348360914158</v>
      </c>
      <c r="L50" s="242">
        <v>16.353928079907387</v>
      </c>
      <c r="M50" s="224">
        <v>17.13088355889841</v>
      </c>
      <c r="N50" s="429">
        <v>18.19241615559871</v>
      </c>
      <c r="O50" s="388" t="s">
        <v>236</v>
      </c>
      <c r="P50" s="335"/>
      <c r="Q50" s="714" t="s">
        <v>134</v>
      </c>
      <c r="R50" s="715" t="s">
        <v>134</v>
      </c>
      <c r="S50" s="197"/>
    </row>
    <row r="51" spans="1:19" s="19" customFormat="1" ht="15" customHeight="1">
      <c r="A51" s="301" t="str">
        <f>Parameters!R48</f>
        <v>H52</v>
      </c>
      <c r="B51" s="295" t="s">
        <v>237</v>
      </c>
      <c r="C51" s="295"/>
      <c r="D51" s="676" t="s">
        <v>652</v>
      </c>
      <c r="E51" s="676"/>
      <c r="F51" s="242">
        <v>42.51984884999606</v>
      </c>
      <c r="G51" s="224">
        <v>28.77656118858972</v>
      </c>
      <c r="H51" s="242">
        <v>43.82962759851102</v>
      </c>
      <c r="I51" s="224">
        <v>45.02824347650611</v>
      </c>
      <c r="J51" s="242">
        <v>38.01777513112825</v>
      </c>
      <c r="K51" s="224">
        <v>34.720866272545145</v>
      </c>
      <c r="L51" s="242">
        <v>34.426005726012754</v>
      </c>
      <c r="M51" s="224">
        <v>37.44209931130774</v>
      </c>
      <c r="N51" s="429">
        <v>40.38159131649353</v>
      </c>
      <c r="O51" s="388" t="s">
        <v>237</v>
      </c>
      <c r="P51" s="335"/>
      <c r="Q51" s="714" t="s">
        <v>238</v>
      </c>
      <c r="R51" s="715" t="s">
        <v>238</v>
      </c>
      <c r="S51" s="197"/>
    </row>
    <row r="52" spans="1:19" s="19" customFormat="1" ht="15" customHeight="1">
      <c r="A52" s="301" t="str">
        <f>Parameters!R49</f>
        <v>H53</v>
      </c>
      <c r="B52" s="295" t="s">
        <v>239</v>
      </c>
      <c r="C52" s="295"/>
      <c r="D52" s="676" t="s">
        <v>653</v>
      </c>
      <c r="E52" s="676"/>
      <c r="F52" s="242">
        <v>4.4169428092367475</v>
      </c>
      <c r="G52" s="224">
        <v>5.115259587184895</v>
      </c>
      <c r="H52" s="242">
        <v>5.155714057411522</v>
      </c>
      <c r="I52" s="224">
        <v>5.253325956493076</v>
      </c>
      <c r="J52" s="242">
        <v>5.0075365164183605</v>
      </c>
      <c r="K52" s="224">
        <v>4.721173688404143</v>
      </c>
      <c r="L52" s="242">
        <v>5.086727922612623</v>
      </c>
      <c r="M52" s="224">
        <v>5.42748485759917</v>
      </c>
      <c r="N52" s="429">
        <v>5.841205427282049</v>
      </c>
      <c r="O52" s="388" t="s">
        <v>239</v>
      </c>
      <c r="P52" s="335"/>
      <c r="Q52" s="714" t="s">
        <v>240</v>
      </c>
      <c r="R52" s="715" t="s">
        <v>240</v>
      </c>
      <c r="S52" s="197"/>
    </row>
    <row r="53" spans="1:19" s="18" customFormat="1" ht="34.5" customHeight="1">
      <c r="A53" s="302" t="str">
        <f>Parameters!R50</f>
        <v>I</v>
      </c>
      <c r="B53" s="290" t="s">
        <v>132</v>
      </c>
      <c r="C53" s="290"/>
      <c r="D53" s="671" t="s">
        <v>654</v>
      </c>
      <c r="E53" s="671"/>
      <c r="F53" s="245">
        <v>11.702615811746233</v>
      </c>
      <c r="G53" s="223">
        <v>11.54562376110964</v>
      </c>
      <c r="H53" s="245">
        <v>12.893571004681922</v>
      </c>
      <c r="I53" s="223">
        <v>13.643524257554688</v>
      </c>
      <c r="J53" s="245">
        <v>14.045561431051478</v>
      </c>
      <c r="K53" s="223">
        <v>13.338608843462103</v>
      </c>
      <c r="L53" s="245">
        <v>13.62581545097605</v>
      </c>
      <c r="M53" s="223">
        <v>14.644881752131624</v>
      </c>
      <c r="N53" s="428">
        <v>15.943664726919259</v>
      </c>
      <c r="O53" s="387" t="s">
        <v>132</v>
      </c>
      <c r="P53" s="349"/>
      <c r="Q53" s="716" t="s">
        <v>241</v>
      </c>
      <c r="R53" s="717" t="s">
        <v>241</v>
      </c>
      <c r="S53" s="196"/>
    </row>
    <row r="54" spans="1:19" s="18" customFormat="1" ht="21" customHeight="1">
      <c r="A54" s="302" t="str">
        <f>Parameters!R51</f>
        <v>J</v>
      </c>
      <c r="B54" s="290" t="s">
        <v>78</v>
      </c>
      <c r="C54" s="290"/>
      <c r="D54" s="671" t="s">
        <v>655</v>
      </c>
      <c r="E54" s="671"/>
      <c r="F54" s="245">
        <v>11.83748487772931</v>
      </c>
      <c r="G54" s="223">
        <v>11.923523819477051</v>
      </c>
      <c r="H54" s="245">
        <v>12.565553019310837</v>
      </c>
      <c r="I54" s="223">
        <v>12.951056773009654</v>
      </c>
      <c r="J54" s="245">
        <v>11.825174446509699</v>
      </c>
      <c r="K54" s="223">
        <v>9.989274318121515</v>
      </c>
      <c r="L54" s="245">
        <v>10.067323078342012</v>
      </c>
      <c r="M54" s="223">
        <v>10.934989054506511</v>
      </c>
      <c r="N54" s="428">
        <v>11.999120400491355</v>
      </c>
      <c r="O54" s="387" t="s">
        <v>78</v>
      </c>
      <c r="P54" s="349"/>
      <c r="Q54" s="716" t="s">
        <v>77</v>
      </c>
      <c r="R54" s="717" t="s">
        <v>77</v>
      </c>
      <c r="S54" s="196"/>
    </row>
    <row r="55" spans="1:19" s="18" customFormat="1" ht="37.5" customHeight="1">
      <c r="A55" s="304" t="str">
        <f>Parameters!R52</f>
        <v>J58-J60</v>
      </c>
      <c r="B55" s="305" t="s">
        <v>69</v>
      </c>
      <c r="C55" s="305"/>
      <c r="D55" s="681" t="s">
        <v>656</v>
      </c>
      <c r="E55" s="681"/>
      <c r="F55" s="243">
        <v>3.251578941161542</v>
      </c>
      <c r="G55" s="225">
        <v>3.278103626539601</v>
      </c>
      <c r="H55" s="243">
        <v>3.284159294877165</v>
      </c>
      <c r="I55" s="225">
        <v>2.9649224997732935</v>
      </c>
      <c r="J55" s="243">
        <v>2.879974445243757</v>
      </c>
      <c r="K55" s="225">
        <v>2.5646001164697445</v>
      </c>
      <c r="L55" s="243">
        <v>2.7524041792359037</v>
      </c>
      <c r="M55" s="225">
        <v>2.91806616529292</v>
      </c>
      <c r="N55" s="430">
        <v>2.966785247160734</v>
      </c>
      <c r="O55" s="389" t="s">
        <v>69</v>
      </c>
      <c r="P55" s="336"/>
      <c r="Q55" s="718" t="s">
        <v>68</v>
      </c>
      <c r="R55" s="719" t="s">
        <v>68</v>
      </c>
      <c r="S55" s="196"/>
    </row>
    <row r="56" spans="1:19" s="19" customFormat="1" ht="15" customHeight="1">
      <c r="A56" s="301" t="str">
        <f>Parameters!R53</f>
        <v>J58</v>
      </c>
      <c r="B56" s="295" t="s">
        <v>242</v>
      </c>
      <c r="C56" s="295"/>
      <c r="D56" s="676" t="s">
        <v>584</v>
      </c>
      <c r="E56" s="676"/>
      <c r="F56" s="242">
        <v>1.7054522893432453</v>
      </c>
      <c r="G56" s="224">
        <v>1.8211381940232378</v>
      </c>
      <c r="H56" s="242">
        <v>1.6776444334062837</v>
      </c>
      <c r="I56" s="224">
        <v>1.3056802920046655</v>
      </c>
      <c r="J56" s="242">
        <v>1.250695401670837</v>
      </c>
      <c r="K56" s="224">
        <v>1.0928355792016469</v>
      </c>
      <c r="L56" s="242">
        <v>1.1446471403952099</v>
      </c>
      <c r="M56" s="224">
        <v>1.1735380764041001</v>
      </c>
      <c r="N56" s="429">
        <v>1.2627890061870928</v>
      </c>
      <c r="O56" s="388" t="s">
        <v>242</v>
      </c>
      <c r="P56" s="335"/>
      <c r="Q56" s="714" t="s">
        <v>243</v>
      </c>
      <c r="R56" s="715" t="s">
        <v>243</v>
      </c>
      <c r="S56" s="197"/>
    </row>
    <row r="57" spans="1:19" s="19" customFormat="1" ht="37.5" customHeight="1">
      <c r="A57" s="301" t="str">
        <f>Parameters!R54</f>
        <v>J59_J60</v>
      </c>
      <c r="B57" s="295" t="s">
        <v>244</v>
      </c>
      <c r="C57" s="295"/>
      <c r="D57" s="676" t="s">
        <v>657</v>
      </c>
      <c r="E57" s="676"/>
      <c r="F57" s="242">
        <v>1.546126651818297</v>
      </c>
      <c r="G57" s="224">
        <v>1.456965432516363</v>
      </c>
      <c r="H57" s="242">
        <v>1.606514861470882</v>
      </c>
      <c r="I57" s="224">
        <v>1.6592422077686277</v>
      </c>
      <c r="J57" s="242">
        <v>1.6292790435729203</v>
      </c>
      <c r="K57" s="224">
        <v>1.4717645372680979</v>
      </c>
      <c r="L57" s="242">
        <v>1.6077570388406939</v>
      </c>
      <c r="M57" s="224">
        <v>1.7445280888888195</v>
      </c>
      <c r="N57" s="429">
        <v>1.7039962409736404</v>
      </c>
      <c r="O57" s="388" t="s">
        <v>244</v>
      </c>
      <c r="P57" s="335"/>
      <c r="Q57" s="714" t="s">
        <v>245</v>
      </c>
      <c r="R57" s="715" t="s">
        <v>245</v>
      </c>
      <c r="S57" s="197"/>
    </row>
    <row r="58" spans="1:19" s="19" customFormat="1" ht="15" customHeight="1">
      <c r="A58" s="304" t="str">
        <f>Parameters!R55</f>
        <v>J61</v>
      </c>
      <c r="B58" s="305" t="s">
        <v>246</v>
      </c>
      <c r="C58" s="305"/>
      <c r="D58" s="681" t="s">
        <v>658</v>
      </c>
      <c r="E58" s="681"/>
      <c r="F58" s="243">
        <v>5.710613737230597</v>
      </c>
      <c r="G58" s="225">
        <v>5.357081994272415</v>
      </c>
      <c r="H58" s="243">
        <v>5.10178258136348</v>
      </c>
      <c r="I58" s="225">
        <v>5.5625136615384125</v>
      </c>
      <c r="J58" s="243">
        <v>4.170981777078441</v>
      </c>
      <c r="K58" s="225">
        <v>3.4077854183432947</v>
      </c>
      <c r="L58" s="243">
        <v>3.153852322852886</v>
      </c>
      <c r="M58" s="225">
        <v>3.3902088968813704</v>
      </c>
      <c r="N58" s="430">
        <v>3.8133115594427176</v>
      </c>
      <c r="O58" s="389" t="s">
        <v>246</v>
      </c>
      <c r="P58" s="336"/>
      <c r="Q58" s="718" t="s">
        <v>247</v>
      </c>
      <c r="R58" s="719" t="s">
        <v>247</v>
      </c>
      <c r="S58" s="197"/>
    </row>
    <row r="59" spans="1:19" s="18" customFormat="1" ht="37.5" customHeight="1">
      <c r="A59" s="304" t="str">
        <f>Parameters!R56</f>
        <v>J62_J63</v>
      </c>
      <c r="B59" s="305" t="s">
        <v>249</v>
      </c>
      <c r="C59" s="305"/>
      <c r="D59" s="681" t="s">
        <v>659</v>
      </c>
      <c r="E59" s="681"/>
      <c r="F59" s="243">
        <v>2.8752921993371694</v>
      </c>
      <c r="G59" s="225">
        <v>3.288338198665035</v>
      </c>
      <c r="H59" s="243">
        <v>4.179611143070192</v>
      </c>
      <c r="I59" s="225">
        <v>4.423620611697946</v>
      </c>
      <c r="J59" s="243">
        <v>4.7742182241875</v>
      </c>
      <c r="K59" s="225">
        <v>4.016888783308473</v>
      </c>
      <c r="L59" s="243">
        <v>4.161066576253223</v>
      </c>
      <c r="M59" s="225">
        <v>4.626713992332222</v>
      </c>
      <c r="N59" s="430">
        <v>5.219023593887902</v>
      </c>
      <c r="O59" s="389" t="s">
        <v>249</v>
      </c>
      <c r="P59" s="336"/>
      <c r="Q59" s="718" t="s">
        <v>248</v>
      </c>
      <c r="R59" s="719" t="s">
        <v>248</v>
      </c>
      <c r="S59" s="196"/>
    </row>
    <row r="60" spans="1:19" s="18" customFormat="1" ht="20.25" customHeight="1">
      <c r="A60" s="302" t="str">
        <f>Parameters!R57</f>
        <v>K</v>
      </c>
      <c r="B60" s="290" t="s">
        <v>80</v>
      </c>
      <c r="C60" s="290"/>
      <c r="D60" s="671" t="s">
        <v>660</v>
      </c>
      <c r="E60" s="671"/>
      <c r="F60" s="245">
        <v>97.86680427406024</v>
      </c>
      <c r="G60" s="223">
        <v>105.19922471372773</v>
      </c>
      <c r="H60" s="245">
        <v>117.37105402628316</v>
      </c>
      <c r="I60" s="223">
        <v>126.4848887661329</v>
      </c>
      <c r="J60" s="245">
        <v>126.68335008168145</v>
      </c>
      <c r="K60" s="223">
        <v>114.03629172548975</v>
      </c>
      <c r="L60" s="245">
        <v>112.93224869129112</v>
      </c>
      <c r="M60" s="223">
        <v>122.89943338248614</v>
      </c>
      <c r="N60" s="428">
        <v>132.43928656227396</v>
      </c>
      <c r="O60" s="387" t="s">
        <v>80</v>
      </c>
      <c r="P60" s="349"/>
      <c r="Q60" s="716" t="s">
        <v>79</v>
      </c>
      <c r="R60" s="717" t="s">
        <v>79</v>
      </c>
      <c r="S60" s="196"/>
    </row>
    <row r="61" spans="1:19" s="19" customFormat="1" ht="15" customHeight="1">
      <c r="A61" s="301" t="str">
        <f>Parameters!R58</f>
        <v>K64</v>
      </c>
      <c r="B61" s="295" t="s">
        <v>250</v>
      </c>
      <c r="C61" s="295"/>
      <c r="D61" s="676" t="s">
        <v>661</v>
      </c>
      <c r="E61" s="676"/>
      <c r="F61" s="242">
        <v>30.64896329372167</v>
      </c>
      <c r="G61" s="224">
        <v>29.248135644062682</v>
      </c>
      <c r="H61" s="242">
        <v>30.632825471720743</v>
      </c>
      <c r="I61" s="224">
        <v>34.06276944496217</v>
      </c>
      <c r="J61" s="242">
        <v>30.27437534421178</v>
      </c>
      <c r="K61" s="224">
        <v>27.78528997117826</v>
      </c>
      <c r="L61" s="242">
        <v>30.13681899821704</v>
      </c>
      <c r="M61" s="224">
        <v>32.58983149136445</v>
      </c>
      <c r="N61" s="429">
        <v>35.17341885417807</v>
      </c>
      <c r="O61" s="388" t="s">
        <v>250</v>
      </c>
      <c r="P61" s="335"/>
      <c r="Q61" s="714" t="s">
        <v>251</v>
      </c>
      <c r="R61" s="715" t="s">
        <v>251</v>
      </c>
      <c r="S61" s="197"/>
    </row>
    <row r="62" spans="1:19" s="19" customFormat="1" ht="24.75" customHeight="1">
      <c r="A62" s="301" t="str">
        <f>Parameters!R59</f>
        <v>K65</v>
      </c>
      <c r="B62" s="295" t="s">
        <v>253</v>
      </c>
      <c r="C62" s="295"/>
      <c r="D62" s="676" t="s">
        <v>662</v>
      </c>
      <c r="E62" s="676"/>
      <c r="F62" s="242">
        <v>63.75861279390594</v>
      </c>
      <c r="G62" s="224">
        <v>72.83822402491164</v>
      </c>
      <c r="H62" s="242">
        <v>82.94917587451337</v>
      </c>
      <c r="I62" s="224">
        <v>88.52962750474272</v>
      </c>
      <c r="J62" s="242">
        <v>92.67536554087786</v>
      </c>
      <c r="K62" s="224">
        <v>82.78121805475074</v>
      </c>
      <c r="L62" s="242">
        <v>79.780624068769</v>
      </c>
      <c r="M62" s="224">
        <v>87.04379866801223</v>
      </c>
      <c r="N62" s="429">
        <v>93.66839188886632</v>
      </c>
      <c r="O62" s="388" t="s">
        <v>253</v>
      </c>
      <c r="P62" s="335"/>
      <c r="Q62" s="714" t="s">
        <v>252</v>
      </c>
      <c r="R62" s="715" t="s">
        <v>252</v>
      </c>
      <c r="S62" s="197"/>
    </row>
    <row r="63" spans="1:19" s="19" customFormat="1" ht="15" customHeight="1">
      <c r="A63" s="301" t="str">
        <f>Parameters!R60</f>
        <v>K66</v>
      </c>
      <c r="B63" s="295" t="s">
        <v>255</v>
      </c>
      <c r="C63" s="295"/>
      <c r="D63" s="676" t="s">
        <v>663</v>
      </c>
      <c r="E63" s="676"/>
      <c r="F63" s="242">
        <v>3.459228186432636</v>
      </c>
      <c r="G63" s="224">
        <v>3.1128650447534025</v>
      </c>
      <c r="H63" s="242">
        <v>3.789052680049002</v>
      </c>
      <c r="I63" s="224">
        <v>3.8924918164280164</v>
      </c>
      <c r="J63" s="242">
        <v>3.7336091965918103</v>
      </c>
      <c r="K63" s="224">
        <v>3.469783699560717</v>
      </c>
      <c r="L63" s="242">
        <v>3.0148056243050587</v>
      </c>
      <c r="M63" s="224">
        <v>3.265803223109442</v>
      </c>
      <c r="N63" s="429">
        <v>3.5974758192295755</v>
      </c>
      <c r="O63" s="388" t="s">
        <v>255</v>
      </c>
      <c r="P63" s="335"/>
      <c r="Q63" s="714" t="s">
        <v>254</v>
      </c>
      <c r="R63" s="715" t="s">
        <v>254</v>
      </c>
      <c r="S63" s="197"/>
    </row>
    <row r="64" spans="1:19" s="19" customFormat="1" ht="20.25" customHeight="1">
      <c r="A64" s="302" t="str">
        <f>Parameters!R61</f>
        <v>L</v>
      </c>
      <c r="B64" s="290" t="s">
        <v>135</v>
      </c>
      <c r="C64" s="290"/>
      <c r="D64" s="671" t="s">
        <v>585</v>
      </c>
      <c r="E64" s="671"/>
      <c r="F64" s="245">
        <v>18.191230251844303</v>
      </c>
      <c r="G64" s="223">
        <v>17.93020417058534</v>
      </c>
      <c r="H64" s="245">
        <v>22.208374824412797</v>
      </c>
      <c r="I64" s="223">
        <v>29.418344098844607</v>
      </c>
      <c r="J64" s="245">
        <v>24.042582529555528</v>
      </c>
      <c r="K64" s="223">
        <v>18.598705298146417</v>
      </c>
      <c r="L64" s="245">
        <v>19.28577634068167</v>
      </c>
      <c r="M64" s="223">
        <v>20.849288697324408</v>
      </c>
      <c r="N64" s="428">
        <v>22.551013560437735</v>
      </c>
      <c r="O64" s="387" t="s">
        <v>135</v>
      </c>
      <c r="P64" s="349"/>
      <c r="Q64" s="716" t="s">
        <v>116</v>
      </c>
      <c r="R64" s="717" t="s">
        <v>116</v>
      </c>
      <c r="S64" s="197"/>
    </row>
    <row r="65" spans="1:19" s="19" customFormat="1" ht="21" customHeight="1">
      <c r="A65" s="302" t="str">
        <f>Parameters!R63</f>
        <v>M</v>
      </c>
      <c r="B65" s="290" t="s">
        <v>81</v>
      </c>
      <c r="C65" s="290"/>
      <c r="D65" s="671" t="s">
        <v>586</v>
      </c>
      <c r="E65" s="671"/>
      <c r="F65" s="245">
        <v>22.632037503161037</v>
      </c>
      <c r="G65" s="223">
        <v>23.501191759421797</v>
      </c>
      <c r="H65" s="245">
        <v>24.69305680094195</v>
      </c>
      <c r="I65" s="223">
        <v>23.634304309135622</v>
      </c>
      <c r="J65" s="245">
        <v>21.330527225070384</v>
      </c>
      <c r="K65" s="223">
        <v>20.577567560667124</v>
      </c>
      <c r="L65" s="245">
        <v>19.262033567685968</v>
      </c>
      <c r="M65" s="223">
        <v>20.669199520983284</v>
      </c>
      <c r="N65" s="428">
        <v>22.627505742738062</v>
      </c>
      <c r="O65" s="387" t="s">
        <v>81</v>
      </c>
      <c r="P65" s="349"/>
      <c r="Q65" s="716" t="s">
        <v>82</v>
      </c>
      <c r="R65" s="717" t="s">
        <v>82</v>
      </c>
      <c r="S65" s="197"/>
    </row>
    <row r="66" spans="1:19" s="19" customFormat="1" ht="54.75" customHeight="1">
      <c r="A66" s="304" t="str">
        <f>Parameters!R64</f>
        <v>M69-M71</v>
      </c>
      <c r="B66" s="305" t="s">
        <v>71</v>
      </c>
      <c r="C66" s="305"/>
      <c r="D66" s="681" t="s">
        <v>587</v>
      </c>
      <c r="E66" s="681"/>
      <c r="F66" s="243">
        <v>13.058135142220374</v>
      </c>
      <c r="G66" s="225">
        <v>13.978186243466102</v>
      </c>
      <c r="H66" s="243">
        <v>14.324180091131696</v>
      </c>
      <c r="I66" s="225">
        <v>13.218593271837868</v>
      </c>
      <c r="J66" s="243">
        <v>12.106794714350192</v>
      </c>
      <c r="K66" s="225">
        <v>10.911584183011406</v>
      </c>
      <c r="L66" s="243">
        <v>10.470968553177272</v>
      </c>
      <c r="M66" s="225">
        <v>11.070475662349352</v>
      </c>
      <c r="N66" s="430">
        <v>12.095282830704145</v>
      </c>
      <c r="O66" s="389" t="s">
        <v>71</v>
      </c>
      <c r="P66" s="336"/>
      <c r="Q66" s="718" t="s">
        <v>70</v>
      </c>
      <c r="R66" s="719" t="s">
        <v>70</v>
      </c>
      <c r="S66" s="197"/>
    </row>
    <row r="67" spans="1:19" s="18" customFormat="1" ht="24.75" customHeight="1">
      <c r="A67" s="301" t="str">
        <f>Parameters!R65</f>
        <v>M69_M70</v>
      </c>
      <c r="B67" s="295" t="s">
        <v>258</v>
      </c>
      <c r="C67" s="295"/>
      <c r="D67" s="676" t="s">
        <v>588</v>
      </c>
      <c r="E67" s="676"/>
      <c r="F67" s="242">
        <v>6.717120854038869</v>
      </c>
      <c r="G67" s="224">
        <v>7.017701331096251</v>
      </c>
      <c r="H67" s="242">
        <v>7.194952616729276</v>
      </c>
      <c r="I67" s="224">
        <v>6.493560836260663</v>
      </c>
      <c r="J67" s="242">
        <v>6.268861464429757</v>
      </c>
      <c r="K67" s="224">
        <v>5.8199182574894035</v>
      </c>
      <c r="L67" s="242">
        <v>5.790539508488787</v>
      </c>
      <c r="M67" s="224">
        <v>6.092703639580401</v>
      </c>
      <c r="N67" s="429">
        <v>6.858204617792086</v>
      </c>
      <c r="O67" s="388" t="s">
        <v>258</v>
      </c>
      <c r="P67" s="335"/>
      <c r="Q67" s="714" t="s">
        <v>257</v>
      </c>
      <c r="R67" s="715" t="s">
        <v>257</v>
      </c>
      <c r="S67" s="196"/>
    </row>
    <row r="68" spans="1:19" s="18" customFormat="1" ht="15" customHeight="1">
      <c r="A68" s="301" t="str">
        <f>Parameters!R66</f>
        <v>M71</v>
      </c>
      <c r="B68" s="295" t="s">
        <v>260</v>
      </c>
      <c r="C68" s="295"/>
      <c r="D68" s="676" t="s">
        <v>589</v>
      </c>
      <c r="E68" s="676"/>
      <c r="F68" s="242">
        <v>6.3410142881815075</v>
      </c>
      <c r="G68" s="224">
        <v>6.960484912369854</v>
      </c>
      <c r="H68" s="242">
        <v>7.1292274744024215</v>
      </c>
      <c r="I68" s="224">
        <v>6.725032435577208</v>
      </c>
      <c r="J68" s="242">
        <v>5.837933249920433</v>
      </c>
      <c r="K68" s="224">
        <v>5.091665925522004</v>
      </c>
      <c r="L68" s="242">
        <v>4.680429044688485</v>
      </c>
      <c r="M68" s="224">
        <v>4.977772022768949</v>
      </c>
      <c r="N68" s="429">
        <v>5.237078212912058</v>
      </c>
      <c r="O68" s="388" t="s">
        <v>260</v>
      </c>
      <c r="P68" s="335"/>
      <c r="Q68" s="714" t="s">
        <v>259</v>
      </c>
      <c r="R68" s="715" t="s">
        <v>259</v>
      </c>
      <c r="S68" s="196"/>
    </row>
    <row r="69" spans="1:19" s="18" customFormat="1" ht="15" customHeight="1">
      <c r="A69" s="304" t="str">
        <f>Parameters!R67</f>
        <v>M72</v>
      </c>
      <c r="B69" s="305" t="s">
        <v>261</v>
      </c>
      <c r="C69" s="305"/>
      <c r="D69" s="681" t="s">
        <v>590</v>
      </c>
      <c r="E69" s="681"/>
      <c r="F69" s="243">
        <v>1.613365230982389</v>
      </c>
      <c r="G69" s="225">
        <v>1.3712147369998249</v>
      </c>
      <c r="H69" s="243">
        <v>2.768516279608724</v>
      </c>
      <c r="I69" s="225">
        <v>1.93848235869078</v>
      </c>
      <c r="J69" s="243">
        <v>1.7691842830556037</v>
      </c>
      <c r="K69" s="225">
        <v>1.903667915566578</v>
      </c>
      <c r="L69" s="243">
        <v>1.4331836489494356</v>
      </c>
      <c r="M69" s="225">
        <v>1.5176842019818726</v>
      </c>
      <c r="N69" s="430">
        <v>1.6468231717650754</v>
      </c>
      <c r="O69" s="389" t="s">
        <v>261</v>
      </c>
      <c r="P69" s="336"/>
      <c r="Q69" s="718" t="s">
        <v>262</v>
      </c>
      <c r="R69" s="719" t="s">
        <v>262</v>
      </c>
      <c r="S69" s="196"/>
    </row>
    <row r="70" spans="1:19" s="18" customFormat="1" ht="25.5" customHeight="1">
      <c r="A70" s="304" t="str">
        <f>Parameters!R68</f>
        <v>M73-M75</v>
      </c>
      <c r="B70" s="305" t="s">
        <v>73</v>
      </c>
      <c r="C70" s="305"/>
      <c r="D70" s="681" t="s">
        <v>591</v>
      </c>
      <c r="E70" s="681"/>
      <c r="F70" s="243">
        <v>7.960537129958277</v>
      </c>
      <c r="G70" s="225">
        <v>8.151790778955867</v>
      </c>
      <c r="H70" s="243">
        <v>7.600360430201526</v>
      </c>
      <c r="I70" s="225">
        <v>8.47722867860697</v>
      </c>
      <c r="J70" s="243">
        <v>7.4545482276645885</v>
      </c>
      <c r="K70" s="225">
        <v>7.762315462089139</v>
      </c>
      <c r="L70" s="243">
        <v>7.357881365559261</v>
      </c>
      <c r="M70" s="225">
        <v>8.081039656652056</v>
      </c>
      <c r="N70" s="430">
        <v>8.885399740268847</v>
      </c>
      <c r="O70" s="389" t="s">
        <v>73</v>
      </c>
      <c r="P70" s="336"/>
      <c r="Q70" s="718" t="s">
        <v>72</v>
      </c>
      <c r="R70" s="719" t="s">
        <v>72</v>
      </c>
      <c r="S70" s="196"/>
    </row>
    <row r="71" spans="1:19" s="18" customFormat="1" ht="15" customHeight="1">
      <c r="A71" s="301" t="str">
        <f>Parameters!R69</f>
        <v>M73</v>
      </c>
      <c r="B71" s="295" t="s">
        <v>263</v>
      </c>
      <c r="C71" s="295"/>
      <c r="D71" s="676" t="s">
        <v>592</v>
      </c>
      <c r="E71" s="676"/>
      <c r="F71" s="242">
        <v>5.164907700849295</v>
      </c>
      <c r="G71" s="224">
        <v>5.0396518868980245</v>
      </c>
      <c r="H71" s="242">
        <v>5.379062500169598</v>
      </c>
      <c r="I71" s="224">
        <v>5.772990027706988</v>
      </c>
      <c r="J71" s="242">
        <v>4.936906704652239</v>
      </c>
      <c r="K71" s="224">
        <v>5.289017956761535</v>
      </c>
      <c r="L71" s="242">
        <v>5.120424924581049</v>
      </c>
      <c r="M71" s="224">
        <v>5.603128274355259</v>
      </c>
      <c r="N71" s="429">
        <v>6.047852860265058</v>
      </c>
      <c r="O71" s="388" t="s">
        <v>263</v>
      </c>
      <c r="P71" s="335"/>
      <c r="Q71" s="714" t="s">
        <v>264</v>
      </c>
      <c r="R71" s="715" t="s">
        <v>264</v>
      </c>
      <c r="S71" s="196"/>
    </row>
    <row r="72" spans="1:19" s="19" customFormat="1" ht="15" customHeight="1">
      <c r="A72" s="301" t="str">
        <f>Parameters!R70</f>
        <v>M74_M75</v>
      </c>
      <c r="B72" s="295" t="s">
        <v>266</v>
      </c>
      <c r="C72" s="295"/>
      <c r="D72" s="676" t="s">
        <v>593</v>
      </c>
      <c r="E72" s="676"/>
      <c r="F72" s="242">
        <v>2.7956294291089807</v>
      </c>
      <c r="G72" s="224">
        <v>3.112138892057842</v>
      </c>
      <c r="H72" s="242">
        <v>2.221297930031929</v>
      </c>
      <c r="I72" s="224">
        <v>2.7042386508999816</v>
      </c>
      <c r="J72" s="242">
        <v>2.5176415230123492</v>
      </c>
      <c r="K72" s="224">
        <v>2.473297505327604</v>
      </c>
      <c r="L72" s="242">
        <v>2.2374564409782134</v>
      </c>
      <c r="M72" s="224">
        <v>2.477911382296801</v>
      </c>
      <c r="N72" s="429">
        <v>2.8375468800037886</v>
      </c>
      <c r="O72" s="388" t="s">
        <v>266</v>
      </c>
      <c r="P72" s="335"/>
      <c r="Q72" s="714" t="s">
        <v>265</v>
      </c>
      <c r="R72" s="715" t="s">
        <v>265</v>
      </c>
      <c r="S72" s="197"/>
    </row>
    <row r="73" spans="1:19" s="19" customFormat="1" ht="33.75" customHeight="1">
      <c r="A73" s="302" t="str">
        <f>Parameters!R71</f>
        <v>N</v>
      </c>
      <c r="B73" s="290" t="s">
        <v>83</v>
      </c>
      <c r="C73" s="290"/>
      <c r="D73" s="671" t="s">
        <v>594</v>
      </c>
      <c r="E73" s="671"/>
      <c r="F73" s="245">
        <v>23.937695666132512</v>
      </c>
      <c r="G73" s="223">
        <v>24.968949385521896</v>
      </c>
      <c r="H73" s="245">
        <v>29.225412128947305</v>
      </c>
      <c r="I73" s="223">
        <v>29.21448585653434</v>
      </c>
      <c r="J73" s="245">
        <v>32.116748184371815</v>
      </c>
      <c r="K73" s="223">
        <v>29.31741614460074</v>
      </c>
      <c r="L73" s="245">
        <v>30.60549716041522</v>
      </c>
      <c r="M73" s="223">
        <v>33.2902487698113</v>
      </c>
      <c r="N73" s="428">
        <v>36.350188350229985</v>
      </c>
      <c r="O73" s="387" t="s">
        <v>83</v>
      </c>
      <c r="P73" s="349"/>
      <c r="Q73" s="716" t="s">
        <v>84</v>
      </c>
      <c r="R73" s="717" t="s">
        <v>84</v>
      </c>
      <c r="S73" s="197"/>
    </row>
    <row r="74" spans="1:19" s="19" customFormat="1" ht="15" customHeight="1">
      <c r="A74" s="301" t="str">
        <f>Parameters!R72</f>
        <v>N77</v>
      </c>
      <c r="B74" s="295" t="s">
        <v>268</v>
      </c>
      <c r="C74" s="295"/>
      <c r="D74" s="676" t="s">
        <v>595</v>
      </c>
      <c r="E74" s="676"/>
      <c r="F74" s="242">
        <v>5.170560661442167</v>
      </c>
      <c r="G74" s="224">
        <v>5.02971977730569</v>
      </c>
      <c r="H74" s="242">
        <v>6.19394523647627</v>
      </c>
      <c r="I74" s="224">
        <v>6.934919954762085</v>
      </c>
      <c r="J74" s="242">
        <v>7.65242451538836</v>
      </c>
      <c r="K74" s="224">
        <v>7.3302223639071435</v>
      </c>
      <c r="L74" s="242">
        <v>6.95429194067041</v>
      </c>
      <c r="M74" s="224">
        <v>7.62751307159691</v>
      </c>
      <c r="N74" s="429">
        <v>8.251437845079716</v>
      </c>
      <c r="O74" s="388" t="s">
        <v>268</v>
      </c>
      <c r="P74" s="335"/>
      <c r="Q74" s="714" t="s">
        <v>267</v>
      </c>
      <c r="R74" s="715" t="s">
        <v>267</v>
      </c>
      <c r="S74" s="197"/>
    </row>
    <row r="75" spans="1:19" s="19" customFormat="1" ht="15" customHeight="1">
      <c r="A75" s="301" t="str">
        <f>Parameters!R73</f>
        <v>N78</v>
      </c>
      <c r="B75" s="295" t="s">
        <v>269</v>
      </c>
      <c r="C75" s="295"/>
      <c r="D75" s="676" t="s">
        <v>596</v>
      </c>
      <c r="E75" s="676"/>
      <c r="F75" s="242">
        <v>2.72338920898666</v>
      </c>
      <c r="G75" s="224">
        <v>2.5045665815595948</v>
      </c>
      <c r="H75" s="242">
        <v>3.6936522583035005</v>
      </c>
      <c r="I75" s="224">
        <v>3.7362253105487704</v>
      </c>
      <c r="J75" s="242">
        <v>4.225625801510886</v>
      </c>
      <c r="K75" s="224">
        <v>3.453750033110202</v>
      </c>
      <c r="L75" s="242">
        <v>3.601298421325892</v>
      </c>
      <c r="M75" s="224">
        <v>3.953886265349594</v>
      </c>
      <c r="N75" s="429">
        <v>4.402443826795924</v>
      </c>
      <c r="O75" s="388" t="s">
        <v>269</v>
      </c>
      <c r="P75" s="335"/>
      <c r="Q75" s="714" t="s">
        <v>270</v>
      </c>
      <c r="R75" s="715" t="s">
        <v>270</v>
      </c>
      <c r="S75" s="197"/>
    </row>
    <row r="76" spans="1:19" s="19" customFormat="1" ht="25.5" customHeight="1">
      <c r="A76" s="301" t="str">
        <f>Parameters!R74</f>
        <v>N79</v>
      </c>
      <c r="B76" s="295" t="s">
        <v>272</v>
      </c>
      <c r="C76" s="295"/>
      <c r="D76" s="676" t="s">
        <v>597</v>
      </c>
      <c r="E76" s="676"/>
      <c r="F76" s="242">
        <v>1.5496951191858532</v>
      </c>
      <c r="G76" s="224">
        <v>1.7985791939905027</v>
      </c>
      <c r="H76" s="242">
        <v>1.725728860029999</v>
      </c>
      <c r="I76" s="224">
        <v>1.8728003481177387</v>
      </c>
      <c r="J76" s="242">
        <v>1.9598116885648436</v>
      </c>
      <c r="K76" s="224">
        <v>1.6627167917606234</v>
      </c>
      <c r="L76" s="242">
        <v>1.9196334811209526</v>
      </c>
      <c r="M76" s="224">
        <v>2.092215991576231</v>
      </c>
      <c r="N76" s="429">
        <v>2.2902045944259743</v>
      </c>
      <c r="O76" s="388" t="s">
        <v>272</v>
      </c>
      <c r="P76" s="335"/>
      <c r="Q76" s="714" t="s">
        <v>271</v>
      </c>
      <c r="R76" s="715" t="s">
        <v>271</v>
      </c>
      <c r="S76" s="197"/>
    </row>
    <row r="77" spans="1:19" s="19" customFormat="1" ht="54.75" customHeight="1">
      <c r="A77" s="301" t="str">
        <f>Parameters!R75</f>
        <v>N80-N82</v>
      </c>
      <c r="B77" s="295" t="s">
        <v>274</v>
      </c>
      <c r="C77" s="295"/>
      <c r="D77" s="676" t="s">
        <v>598</v>
      </c>
      <c r="E77" s="676"/>
      <c r="F77" s="242">
        <v>14.494050676517826</v>
      </c>
      <c r="G77" s="224">
        <v>15.63608383266611</v>
      </c>
      <c r="H77" s="242">
        <v>17.61208577413753</v>
      </c>
      <c r="I77" s="224">
        <v>16.670540243105744</v>
      </c>
      <c r="J77" s="242">
        <v>18.278886178907722</v>
      </c>
      <c r="K77" s="224">
        <v>16.870726955822775</v>
      </c>
      <c r="L77" s="242">
        <v>18.13027331729796</v>
      </c>
      <c r="M77" s="224">
        <v>19.61663344128856</v>
      </c>
      <c r="N77" s="429">
        <v>21.40610208392838</v>
      </c>
      <c r="O77" s="388" t="s">
        <v>274</v>
      </c>
      <c r="P77" s="335"/>
      <c r="Q77" s="714" t="s">
        <v>273</v>
      </c>
      <c r="R77" s="715" t="s">
        <v>273</v>
      </c>
      <c r="S77" s="197"/>
    </row>
    <row r="78" spans="1:19" s="19" customFormat="1" ht="33.75" customHeight="1">
      <c r="A78" s="302" t="str">
        <f>Parameters!R76</f>
        <v>O</v>
      </c>
      <c r="B78" s="290" t="s">
        <v>138</v>
      </c>
      <c r="C78" s="290"/>
      <c r="D78" s="671" t="s">
        <v>599</v>
      </c>
      <c r="E78" s="671"/>
      <c r="F78" s="245">
        <v>55.394829089306924</v>
      </c>
      <c r="G78" s="223">
        <v>61.795142250824284</v>
      </c>
      <c r="H78" s="245">
        <v>71.62357566500644</v>
      </c>
      <c r="I78" s="223">
        <v>55.581862456061344</v>
      </c>
      <c r="J78" s="245">
        <v>57.827114113570055</v>
      </c>
      <c r="K78" s="223">
        <v>51.21595410129095</v>
      </c>
      <c r="L78" s="245">
        <v>49.7233627285426</v>
      </c>
      <c r="M78" s="223">
        <v>53.28167745342476</v>
      </c>
      <c r="N78" s="428">
        <v>57.4408139119641</v>
      </c>
      <c r="O78" s="387" t="s">
        <v>138</v>
      </c>
      <c r="P78" s="349"/>
      <c r="Q78" s="716" t="s">
        <v>136</v>
      </c>
      <c r="R78" s="717" t="s">
        <v>136</v>
      </c>
      <c r="S78" s="197"/>
    </row>
    <row r="79" spans="1:19" s="19" customFormat="1" ht="20.25" customHeight="1">
      <c r="A79" s="302" t="str">
        <f>Parameters!R77</f>
        <v>P</v>
      </c>
      <c r="B79" s="290" t="s">
        <v>295</v>
      </c>
      <c r="C79" s="290"/>
      <c r="D79" s="671" t="s">
        <v>600</v>
      </c>
      <c r="E79" s="671"/>
      <c r="F79" s="245">
        <v>21.563991340194036</v>
      </c>
      <c r="G79" s="223">
        <v>23.157123519262626</v>
      </c>
      <c r="H79" s="245">
        <v>28.53217373681307</v>
      </c>
      <c r="I79" s="223">
        <v>25.616901384870143</v>
      </c>
      <c r="J79" s="245">
        <v>26.21432164298976</v>
      </c>
      <c r="K79" s="223">
        <v>24.771551669877653</v>
      </c>
      <c r="L79" s="245">
        <v>23.172616398066385</v>
      </c>
      <c r="M79" s="223">
        <v>24.23780267697414</v>
      </c>
      <c r="N79" s="428">
        <v>26.186219758747235</v>
      </c>
      <c r="O79" s="387" t="s">
        <v>295</v>
      </c>
      <c r="P79" s="349"/>
      <c r="Q79" s="716" t="s">
        <v>137</v>
      </c>
      <c r="R79" s="717" t="s">
        <v>137</v>
      </c>
      <c r="S79" s="197"/>
    </row>
    <row r="80" spans="1:19" s="19" customFormat="1" ht="20.25" customHeight="1">
      <c r="A80" s="302" t="str">
        <f>Parameters!R78</f>
        <v>Q</v>
      </c>
      <c r="B80" s="290" t="s">
        <v>85</v>
      </c>
      <c r="C80" s="290"/>
      <c r="D80" s="671" t="s">
        <v>601</v>
      </c>
      <c r="E80" s="671"/>
      <c r="F80" s="245">
        <v>418.8585843457358</v>
      </c>
      <c r="G80" s="223">
        <v>422.84508843636235</v>
      </c>
      <c r="H80" s="245">
        <v>426.8604638769242</v>
      </c>
      <c r="I80" s="223">
        <v>425.0278775732244</v>
      </c>
      <c r="J80" s="245">
        <v>424.5304771340568</v>
      </c>
      <c r="K80" s="223">
        <v>424.2625045360496</v>
      </c>
      <c r="L80" s="245">
        <v>423.9908647148798</v>
      </c>
      <c r="M80" s="223">
        <v>425.4513366069571</v>
      </c>
      <c r="N80" s="428">
        <v>427.59535619048967</v>
      </c>
      <c r="O80" s="387" t="s">
        <v>85</v>
      </c>
      <c r="P80" s="349"/>
      <c r="Q80" s="716" t="s">
        <v>86</v>
      </c>
      <c r="R80" s="717" t="s">
        <v>86</v>
      </c>
      <c r="S80" s="197"/>
    </row>
    <row r="81" spans="1:19" s="19" customFormat="1" ht="14.25" customHeight="1">
      <c r="A81" s="301" t="str">
        <f>Parameters!R79</f>
        <v>Q86</v>
      </c>
      <c r="B81" s="295" t="s">
        <v>275</v>
      </c>
      <c r="C81" s="295"/>
      <c r="D81" s="676" t="s">
        <v>601</v>
      </c>
      <c r="E81" s="676"/>
      <c r="F81" s="242">
        <v>415.40329501843377</v>
      </c>
      <c r="G81" s="224">
        <v>418.77576302617564</v>
      </c>
      <c r="H81" s="242">
        <v>419.99167140789075</v>
      </c>
      <c r="I81" s="224">
        <v>419.1107775332481</v>
      </c>
      <c r="J81" s="242">
        <v>419.8093550872804</v>
      </c>
      <c r="K81" s="224">
        <v>418.93811132720407</v>
      </c>
      <c r="L81" s="242">
        <v>418.92223187452527</v>
      </c>
      <c r="M81" s="224">
        <v>420.0549834826552</v>
      </c>
      <c r="N81" s="429">
        <v>421.7054982081755</v>
      </c>
      <c r="O81" s="388" t="s">
        <v>275</v>
      </c>
      <c r="P81" s="335"/>
      <c r="Q81" s="714" t="s">
        <v>276</v>
      </c>
      <c r="R81" s="715" t="s">
        <v>276</v>
      </c>
      <c r="S81" s="197"/>
    </row>
    <row r="82" spans="1:19" s="19" customFormat="1" ht="14.25" customHeight="1">
      <c r="A82" s="301" t="str">
        <f>Parameters!R80</f>
        <v>Q87_Q88</v>
      </c>
      <c r="B82" s="295" t="s">
        <v>278</v>
      </c>
      <c r="C82" s="295"/>
      <c r="D82" s="676" t="s">
        <v>602</v>
      </c>
      <c r="E82" s="676"/>
      <c r="F82" s="242">
        <v>3.455289327302026</v>
      </c>
      <c r="G82" s="224">
        <v>4.069325410186719</v>
      </c>
      <c r="H82" s="242">
        <v>6.8687924690334485</v>
      </c>
      <c r="I82" s="224">
        <v>5.9171000399762494</v>
      </c>
      <c r="J82" s="242">
        <v>4.7211220467764035</v>
      </c>
      <c r="K82" s="224">
        <v>5.324393208845553</v>
      </c>
      <c r="L82" s="242">
        <v>5.068632840354547</v>
      </c>
      <c r="M82" s="224">
        <v>5.396353124301921</v>
      </c>
      <c r="N82" s="429">
        <v>5.889857982314144</v>
      </c>
      <c r="O82" s="388" t="s">
        <v>278</v>
      </c>
      <c r="P82" s="335"/>
      <c r="Q82" s="714" t="s">
        <v>277</v>
      </c>
      <c r="R82" s="715" t="s">
        <v>277</v>
      </c>
      <c r="S82" s="197"/>
    </row>
    <row r="83" spans="1:19" s="19" customFormat="1" ht="20.25" customHeight="1">
      <c r="A83" s="302" t="str">
        <f>Parameters!R81</f>
        <v>R</v>
      </c>
      <c r="B83" s="290" t="s">
        <v>87</v>
      </c>
      <c r="C83" s="290"/>
      <c r="D83" s="671" t="s">
        <v>603</v>
      </c>
      <c r="E83" s="671"/>
      <c r="F83" s="245">
        <v>4.291801296635308</v>
      </c>
      <c r="G83" s="223">
        <v>4.595637796217838</v>
      </c>
      <c r="H83" s="245">
        <v>7.0227030069604055</v>
      </c>
      <c r="I83" s="223">
        <v>6.260880992790301</v>
      </c>
      <c r="J83" s="245">
        <v>6.64931343020233</v>
      </c>
      <c r="K83" s="223">
        <v>5.801463542467188</v>
      </c>
      <c r="L83" s="245">
        <v>5.568571576516647</v>
      </c>
      <c r="M83" s="223">
        <v>5.938949119568152</v>
      </c>
      <c r="N83" s="428">
        <v>6.434434230990317</v>
      </c>
      <c r="O83" s="387" t="s">
        <v>87</v>
      </c>
      <c r="P83" s="349"/>
      <c r="Q83" s="716" t="s">
        <v>88</v>
      </c>
      <c r="R83" s="717" t="s">
        <v>88</v>
      </c>
      <c r="S83" s="197"/>
    </row>
    <row r="84" spans="1:19" s="19" customFormat="1" ht="37.5" customHeight="1">
      <c r="A84" s="301" t="str">
        <f>Parameters!R82</f>
        <v>R90-R92</v>
      </c>
      <c r="B84" s="295" t="s">
        <v>280</v>
      </c>
      <c r="C84" s="295"/>
      <c r="D84" s="676" t="s">
        <v>604</v>
      </c>
      <c r="E84" s="676"/>
      <c r="F84" s="242">
        <v>3.10483969271482</v>
      </c>
      <c r="G84" s="224">
        <v>3.189932353738843</v>
      </c>
      <c r="H84" s="242">
        <v>3.9765740807675796</v>
      </c>
      <c r="I84" s="224">
        <v>3.4131380954014485</v>
      </c>
      <c r="J84" s="242">
        <v>3.615493055211569</v>
      </c>
      <c r="K84" s="224">
        <v>3.202463327954227</v>
      </c>
      <c r="L84" s="242">
        <v>3.1958303363380436</v>
      </c>
      <c r="M84" s="224">
        <v>3.3904411059808233</v>
      </c>
      <c r="N84" s="429">
        <v>3.666172214731027</v>
      </c>
      <c r="O84" s="388" t="s">
        <v>280</v>
      </c>
      <c r="P84" s="335"/>
      <c r="Q84" s="714" t="s">
        <v>279</v>
      </c>
      <c r="R84" s="715" t="s">
        <v>279</v>
      </c>
      <c r="S84" s="197"/>
    </row>
    <row r="85" spans="1:19" s="19" customFormat="1" ht="14.25" customHeight="1">
      <c r="A85" s="301" t="str">
        <f>Parameters!R83</f>
        <v>R93</v>
      </c>
      <c r="B85" s="295" t="s">
        <v>281</v>
      </c>
      <c r="C85" s="295"/>
      <c r="D85" s="676" t="s">
        <v>605</v>
      </c>
      <c r="E85" s="676"/>
      <c r="F85" s="242">
        <v>1.1869616039204889</v>
      </c>
      <c r="G85" s="224">
        <v>1.4057054424789959</v>
      </c>
      <c r="H85" s="242">
        <v>3.046128926192826</v>
      </c>
      <c r="I85" s="224">
        <v>2.847742897388852</v>
      </c>
      <c r="J85" s="242">
        <v>3.03382037499076</v>
      </c>
      <c r="K85" s="224">
        <v>2.5990002145129605</v>
      </c>
      <c r="L85" s="242">
        <v>2.3727412401786037</v>
      </c>
      <c r="M85" s="224">
        <v>2.5485080135873286</v>
      </c>
      <c r="N85" s="429">
        <v>2.76826201625929</v>
      </c>
      <c r="O85" s="388" t="s">
        <v>281</v>
      </c>
      <c r="P85" s="335"/>
      <c r="Q85" s="714" t="s">
        <v>282</v>
      </c>
      <c r="R85" s="715" t="s">
        <v>282</v>
      </c>
      <c r="S85" s="197"/>
    </row>
    <row r="86" spans="1:19" s="19" customFormat="1" ht="20.25" customHeight="1">
      <c r="A86" s="302" t="str">
        <f>Parameters!R84</f>
        <v>S</v>
      </c>
      <c r="B86" s="290" t="s">
        <v>89</v>
      </c>
      <c r="C86" s="290"/>
      <c r="D86" s="671" t="s">
        <v>606</v>
      </c>
      <c r="E86" s="671"/>
      <c r="F86" s="245">
        <v>10.73493836690181</v>
      </c>
      <c r="G86" s="223">
        <v>10.86507786163387</v>
      </c>
      <c r="H86" s="245">
        <v>12.339291336361706</v>
      </c>
      <c r="I86" s="223">
        <v>12.751017492640337</v>
      </c>
      <c r="J86" s="245">
        <v>12.768960491150997</v>
      </c>
      <c r="K86" s="223">
        <v>11.740518220102395</v>
      </c>
      <c r="L86" s="245">
        <v>12.684663936485208</v>
      </c>
      <c r="M86" s="223">
        <v>13.704017225467254</v>
      </c>
      <c r="N86" s="428">
        <v>14.96089075476339</v>
      </c>
      <c r="O86" s="387" t="s">
        <v>89</v>
      </c>
      <c r="P86" s="349"/>
      <c r="Q86" s="716" t="s">
        <v>90</v>
      </c>
      <c r="R86" s="717" t="s">
        <v>90</v>
      </c>
      <c r="S86" s="197"/>
    </row>
    <row r="87" spans="1:19" s="18" customFormat="1" ht="14.25" customHeight="1">
      <c r="A87" s="301" t="str">
        <f>Parameters!R85</f>
        <v>S94</v>
      </c>
      <c r="B87" s="295" t="s">
        <v>283</v>
      </c>
      <c r="C87" s="295"/>
      <c r="D87" s="676" t="s">
        <v>607</v>
      </c>
      <c r="E87" s="676"/>
      <c r="F87" s="242">
        <v>6.738076675479992</v>
      </c>
      <c r="G87" s="224">
        <v>6.580659625010824</v>
      </c>
      <c r="H87" s="242">
        <v>6.683522075057569</v>
      </c>
      <c r="I87" s="224">
        <v>6.862512470020624</v>
      </c>
      <c r="J87" s="242">
        <v>6.642553150523597</v>
      </c>
      <c r="K87" s="224">
        <v>5.836914451067994</v>
      </c>
      <c r="L87" s="242">
        <v>5.260680116415436</v>
      </c>
      <c r="M87" s="224">
        <v>5.6251633196416355</v>
      </c>
      <c r="N87" s="429">
        <v>6.1900617567828835</v>
      </c>
      <c r="O87" s="388" t="s">
        <v>283</v>
      </c>
      <c r="P87" s="335"/>
      <c r="Q87" s="714" t="s">
        <v>284</v>
      </c>
      <c r="R87" s="715" t="s">
        <v>284</v>
      </c>
      <c r="S87" s="196"/>
    </row>
    <row r="88" spans="1:19" s="18" customFormat="1" ht="14.25" customHeight="1">
      <c r="A88" s="301" t="str">
        <f>Parameters!R86</f>
        <v>S95</v>
      </c>
      <c r="B88" s="295" t="s">
        <v>286</v>
      </c>
      <c r="C88" s="295"/>
      <c r="D88" s="676" t="s">
        <v>608</v>
      </c>
      <c r="E88" s="676"/>
      <c r="F88" s="242">
        <v>0.5656674654140497</v>
      </c>
      <c r="G88" s="224">
        <v>0.5981686850754839</v>
      </c>
      <c r="H88" s="242">
        <v>0.49608994627374325</v>
      </c>
      <c r="I88" s="224">
        <v>0.5082368547504575</v>
      </c>
      <c r="J88" s="242">
        <v>0.511118319825881</v>
      </c>
      <c r="K88" s="224">
        <v>0.5564794638317553</v>
      </c>
      <c r="L88" s="242">
        <v>0.5601516811852385</v>
      </c>
      <c r="M88" s="224">
        <v>0.6022186242221439</v>
      </c>
      <c r="N88" s="429">
        <v>0.6558155230830638</v>
      </c>
      <c r="O88" s="388" t="s">
        <v>286</v>
      </c>
      <c r="P88" s="335"/>
      <c r="Q88" s="714" t="s">
        <v>285</v>
      </c>
      <c r="R88" s="715" t="s">
        <v>285</v>
      </c>
      <c r="S88" s="196"/>
    </row>
    <row r="89" spans="1:19" s="18" customFormat="1" ht="14.25" customHeight="1">
      <c r="A89" s="301" t="str">
        <f>Parameters!R87</f>
        <v>S96</v>
      </c>
      <c r="B89" s="295" t="s">
        <v>287</v>
      </c>
      <c r="C89" s="295"/>
      <c r="D89" s="676" t="s">
        <v>609</v>
      </c>
      <c r="E89" s="676"/>
      <c r="F89" s="242">
        <v>3.4311942260077677</v>
      </c>
      <c r="G89" s="224">
        <v>3.6862495515475606</v>
      </c>
      <c r="H89" s="242">
        <v>5.1596793150303935</v>
      </c>
      <c r="I89" s="224">
        <v>5.380268167869256</v>
      </c>
      <c r="J89" s="242">
        <v>5.615289020801521</v>
      </c>
      <c r="K89" s="224">
        <v>5.347124305202646</v>
      </c>
      <c r="L89" s="242">
        <v>6.863832138884534</v>
      </c>
      <c r="M89" s="224">
        <v>7.4766352816034765</v>
      </c>
      <c r="N89" s="429">
        <v>8.115013474897445</v>
      </c>
      <c r="O89" s="388" t="s">
        <v>287</v>
      </c>
      <c r="P89" s="335"/>
      <c r="Q89" s="714" t="s">
        <v>288</v>
      </c>
      <c r="R89" s="715" t="s">
        <v>288</v>
      </c>
      <c r="S89" s="196"/>
    </row>
    <row r="90" spans="1:19" s="18" customFormat="1" ht="45" customHeight="1">
      <c r="A90" s="302" t="str">
        <f>Parameters!R88</f>
        <v>T</v>
      </c>
      <c r="B90" s="290" t="s">
        <v>290</v>
      </c>
      <c r="C90" s="290"/>
      <c r="D90" s="671" t="s">
        <v>610</v>
      </c>
      <c r="E90" s="671"/>
      <c r="F90" s="245">
        <v>0</v>
      </c>
      <c r="G90" s="223">
        <v>0</v>
      </c>
      <c r="H90" s="245">
        <v>0</v>
      </c>
      <c r="I90" s="223">
        <v>0</v>
      </c>
      <c r="J90" s="245">
        <v>0</v>
      </c>
      <c r="K90" s="223">
        <v>0</v>
      </c>
      <c r="L90" s="245">
        <v>0</v>
      </c>
      <c r="M90" s="223">
        <v>0</v>
      </c>
      <c r="N90" s="428">
        <v>0</v>
      </c>
      <c r="O90" s="387" t="s">
        <v>290</v>
      </c>
      <c r="P90" s="349"/>
      <c r="Q90" s="716" t="s">
        <v>289</v>
      </c>
      <c r="R90" s="717" t="s">
        <v>289</v>
      </c>
      <c r="S90" s="196"/>
    </row>
    <row r="91" spans="1:19" s="18" customFormat="1" ht="20.25" customHeight="1" thickBot="1">
      <c r="A91" s="302" t="str">
        <f>Parameters!R89</f>
        <v>U</v>
      </c>
      <c r="B91" s="315" t="s">
        <v>291</v>
      </c>
      <c r="C91" s="315"/>
      <c r="D91" s="694" t="s">
        <v>611</v>
      </c>
      <c r="E91" s="694"/>
      <c r="F91" s="246">
        <v>0</v>
      </c>
      <c r="G91" s="229">
        <v>0</v>
      </c>
      <c r="H91" s="246">
        <v>0</v>
      </c>
      <c r="I91" s="229">
        <v>0</v>
      </c>
      <c r="J91" s="246">
        <v>0</v>
      </c>
      <c r="K91" s="316">
        <v>0</v>
      </c>
      <c r="L91" s="246">
        <v>0</v>
      </c>
      <c r="M91" s="229">
        <v>0</v>
      </c>
      <c r="N91" s="431">
        <v>0</v>
      </c>
      <c r="O91" s="390" t="s">
        <v>291</v>
      </c>
      <c r="P91" s="391"/>
      <c r="Q91" s="720" t="s">
        <v>292</v>
      </c>
      <c r="R91" s="721" t="s">
        <v>292</v>
      </c>
      <c r="S91" s="196"/>
    </row>
    <row r="92" spans="1:19" ht="57" customHeight="1">
      <c r="A92" s="318" t="str">
        <f>Parameters!R90</f>
        <v>HH</v>
      </c>
      <c r="B92" s="722" t="s">
        <v>680</v>
      </c>
      <c r="C92" s="723"/>
      <c r="D92" s="723"/>
      <c r="E92" s="723"/>
      <c r="F92" s="248">
        <v>1268.1909627029431</v>
      </c>
      <c r="G92" s="233">
        <v>1317.860894453627</v>
      </c>
      <c r="H92" s="248">
        <v>1418.908535078314</v>
      </c>
      <c r="I92" s="233">
        <v>1355.8837097033079</v>
      </c>
      <c r="J92" s="230">
        <v>1376.6972521055109</v>
      </c>
      <c r="K92" s="230">
        <v>1358.0080724898562</v>
      </c>
      <c r="L92" s="248">
        <v>1262.3005387144706</v>
      </c>
      <c r="M92" s="233">
        <v>1243.5360384219207</v>
      </c>
      <c r="N92" s="432">
        <v>1339.9665517329101</v>
      </c>
      <c r="O92" s="724" t="s">
        <v>668</v>
      </c>
      <c r="P92" s="702"/>
      <c r="Q92" s="702"/>
      <c r="R92" s="703"/>
      <c r="S92" s="26"/>
    </row>
    <row r="93" spans="1:19" ht="20.25" customHeight="1">
      <c r="A93" s="318" t="str">
        <f>Parameters!R91</f>
        <v>HH_TRA</v>
      </c>
      <c r="B93" s="338"/>
      <c r="C93" s="320"/>
      <c r="D93" s="686" t="s">
        <v>126</v>
      </c>
      <c r="E93" s="686"/>
      <c r="F93" s="248">
        <v>415.9840627029431</v>
      </c>
      <c r="G93" s="233">
        <v>455.10439445362704</v>
      </c>
      <c r="H93" s="248">
        <v>452.39253507831404</v>
      </c>
      <c r="I93" s="233">
        <v>449.507909703308</v>
      </c>
      <c r="J93" s="230">
        <v>439.096352105511</v>
      </c>
      <c r="K93" s="230">
        <v>437.3187724898561</v>
      </c>
      <c r="L93" s="248">
        <v>425.16103871447064</v>
      </c>
      <c r="M93" s="233">
        <v>402.36183842192065</v>
      </c>
      <c r="N93" s="432">
        <v>462.01375173291</v>
      </c>
      <c r="O93" s="381"/>
      <c r="P93" s="322"/>
      <c r="Q93" s="688" t="s">
        <v>126</v>
      </c>
      <c r="R93" s="689"/>
      <c r="S93" s="26"/>
    </row>
    <row r="94" spans="1:19" ht="12.75">
      <c r="A94" s="323" t="str">
        <f>Parameters!R92</f>
        <v>HH_HEAT</v>
      </c>
      <c r="B94" s="338"/>
      <c r="C94" s="320"/>
      <c r="D94" s="686" t="s">
        <v>676</v>
      </c>
      <c r="E94" s="686"/>
      <c r="F94" s="248">
        <v>852.2069</v>
      </c>
      <c r="G94" s="233">
        <v>862.7565</v>
      </c>
      <c r="H94" s="248">
        <v>966.516</v>
      </c>
      <c r="I94" s="233">
        <v>906.3758</v>
      </c>
      <c r="J94" s="230">
        <v>937.6008999999999</v>
      </c>
      <c r="K94" s="230">
        <v>920.6893</v>
      </c>
      <c r="L94" s="248">
        <v>837.1395</v>
      </c>
      <c r="M94" s="233">
        <v>841.1741999999999</v>
      </c>
      <c r="N94" s="432">
        <v>877.9528000000001</v>
      </c>
      <c r="O94" s="381"/>
      <c r="P94" s="322"/>
      <c r="Q94" s="688" t="s">
        <v>392</v>
      </c>
      <c r="R94" s="689"/>
      <c r="S94" s="26"/>
    </row>
    <row r="95" spans="1:19" ht="15" customHeight="1" thickBot="1">
      <c r="A95" s="323" t="str">
        <f>Parameters!R93</f>
        <v>HH_OTH</v>
      </c>
      <c r="B95" s="378"/>
      <c r="C95" s="324"/>
      <c r="D95" s="690" t="s">
        <v>677</v>
      </c>
      <c r="E95" s="690"/>
      <c r="F95" s="249">
        <v>0</v>
      </c>
      <c r="G95" s="235">
        <v>0</v>
      </c>
      <c r="H95" s="234">
        <v>0</v>
      </c>
      <c r="I95" s="234">
        <v>0</v>
      </c>
      <c r="J95" s="234">
        <v>0</v>
      </c>
      <c r="K95" s="234">
        <v>0</v>
      </c>
      <c r="L95" s="249">
        <v>0</v>
      </c>
      <c r="M95" s="235">
        <v>0</v>
      </c>
      <c r="N95" s="433">
        <v>0</v>
      </c>
      <c r="O95" s="382"/>
      <c r="P95" s="326"/>
      <c r="Q95" s="692" t="s">
        <v>127</v>
      </c>
      <c r="R95" s="693"/>
      <c r="S95" s="26"/>
    </row>
    <row r="96" spans="1:14" s="26" customFormat="1" ht="12.75">
      <c r="A96" s="52"/>
      <c r="N96" s="434"/>
    </row>
    <row r="97" spans="1:14" s="26" customFormat="1" ht="12.75">
      <c r="A97" s="52"/>
      <c r="N97" s="434"/>
    </row>
    <row r="98" spans="1:14" s="26" customFormat="1" ht="12.75">
      <c r="A98" s="52"/>
      <c r="N98" s="434"/>
    </row>
    <row r="99" spans="1:14" s="26" customFormat="1" ht="12.75">
      <c r="A99" s="52"/>
      <c r="F99" s="216"/>
      <c r="N99" s="434"/>
    </row>
    <row r="100" spans="1:14" s="26" customFormat="1" ht="12.75">
      <c r="A100" s="52"/>
      <c r="N100" s="434"/>
    </row>
    <row r="101" spans="1:14" s="26" customFormat="1" ht="12.75">
      <c r="A101" s="52"/>
      <c r="N101" s="434"/>
    </row>
    <row r="102" spans="1:14" s="26" customFormat="1" ht="12.75">
      <c r="A102" s="52"/>
      <c r="N102" s="434"/>
    </row>
    <row r="103" spans="1:14" s="26" customFormat="1" ht="12.75">
      <c r="A103" s="52"/>
      <c r="H103" s="216"/>
      <c r="N103" s="434"/>
    </row>
    <row r="104" spans="1:14" s="26" customFormat="1" ht="12.75">
      <c r="A104" s="52"/>
      <c r="H104" s="216"/>
      <c r="N104" s="434"/>
    </row>
    <row r="105" spans="1:14" s="26" customFormat="1" ht="12.75">
      <c r="A105" s="52"/>
      <c r="H105" s="216"/>
      <c r="N105" s="434"/>
    </row>
    <row r="106" spans="1:14" s="26" customFormat="1" ht="12.75">
      <c r="A106" s="52"/>
      <c r="N106" s="434"/>
    </row>
    <row r="107" spans="1:14" s="26" customFormat="1" ht="12.75">
      <c r="A107" s="52"/>
      <c r="N107" s="434"/>
    </row>
    <row r="108" spans="1:14" s="26" customFormat="1" ht="12.75">
      <c r="A108" s="52"/>
      <c r="N108" s="434"/>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F95 G7:G95 H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109"/>
  <sheetViews>
    <sheetView showGridLines="0" showOutlineSymbols="0" zoomScale="80" zoomScaleNormal="80" zoomScaleSheetLayoutView="70" workbookViewId="0" topLeftCell="A1">
      <pane xSplit="5" ySplit="4" topLeftCell="F76" activePane="bottomRight" state="frozen"/>
      <selection pane="topLeft" activeCell="AR64" sqref="AR64"/>
      <selection pane="topRight" activeCell="AR64" sqref="AR64"/>
      <selection pane="bottomLeft" activeCell="AR64" sqref="AR64"/>
      <selection pane="bottomRight" activeCell="B3" sqref="B3"/>
    </sheetView>
  </sheetViews>
  <sheetFormatPr defaultColWidth="9.140625" defaultRowHeight="12.75" outlineLevelCol="1"/>
  <cols>
    <col min="1" max="1" width="15.421875" style="52" hidden="1" customWidth="1" outlineLevel="1" collapsed="1"/>
    <col min="2" max="2" width="9.8515625" style="13" customWidth="1" collapsed="1"/>
    <col min="3" max="3" width="2.7109375" style="13" customWidth="1"/>
    <col min="4" max="4" width="10.00390625" style="13" customWidth="1"/>
    <col min="5" max="5" width="57.00390625" style="13" customWidth="1"/>
    <col min="6" max="13" width="14.7109375" style="13" customWidth="1"/>
    <col min="14" max="14" width="20.140625" style="42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19" ht="20.25" customHeight="1">
      <c r="B2" s="270" t="s">
        <v>687</v>
      </c>
      <c r="C2" s="271"/>
      <c r="D2" s="271"/>
      <c r="E2" s="271"/>
      <c r="F2" s="272"/>
      <c r="G2" s="272"/>
      <c r="H2" s="272"/>
      <c r="I2" s="272"/>
      <c r="J2" s="272"/>
      <c r="K2" s="272"/>
      <c r="L2" s="272"/>
      <c r="M2" s="272"/>
      <c r="N2" s="424"/>
      <c r="O2" s="273"/>
      <c r="P2" s="273"/>
      <c r="Q2" s="274"/>
      <c r="R2" s="275"/>
      <c r="S2" s="69"/>
    </row>
    <row r="3" spans="1:18" ht="27.75" customHeight="1" thickBot="1">
      <c r="A3" s="53" t="s">
        <v>555</v>
      </c>
      <c r="B3" s="442" t="s">
        <v>688</v>
      </c>
      <c r="C3" s="442"/>
      <c r="D3" s="442"/>
      <c r="E3" s="442"/>
      <c r="F3" s="269"/>
      <c r="G3" s="269"/>
      <c r="H3" s="269"/>
      <c r="I3" s="339"/>
      <c r="J3" s="339"/>
      <c r="K3" s="339"/>
      <c r="L3" s="339"/>
      <c r="M3" s="339"/>
      <c r="N3" s="444"/>
      <c r="O3" s="340"/>
      <c r="P3" s="340"/>
      <c r="Q3" s="341"/>
      <c r="R3" s="341"/>
    </row>
    <row r="4" spans="1:18" ht="30" customHeight="1">
      <c r="A4" s="54" t="s">
        <v>120</v>
      </c>
      <c r="B4" s="704" t="s">
        <v>666</v>
      </c>
      <c r="C4" s="704"/>
      <c r="D4" s="704"/>
      <c r="E4" s="704"/>
      <c r="F4" s="516">
        <v>2008</v>
      </c>
      <c r="G4" s="514">
        <v>2009</v>
      </c>
      <c r="H4" s="516">
        <v>2010</v>
      </c>
      <c r="I4" s="515">
        <v>2011</v>
      </c>
      <c r="J4" s="516">
        <v>2012</v>
      </c>
      <c r="K4" s="516">
        <v>2013</v>
      </c>
      <c r="L4" s="516">
        <v>2014</v>
      </c>
      <c r="M4" s="516">
        <v>2015</v>
      </c>
      <c r="N4" s="518">
        <v>2016</v>
      </c>
      <c r="O4" s="725" t="s">
        <v>667</v>
      </c>
      <c r="P4" s="665"/>
      <c r="Q4" s="665"/>
      <c r="R4" s="666"/>
    </row>
    <row r="5" spans="1:18" ht="18" customHeight="1">
      <c r="A5" s="54"/>
      <c r="B5" s="331"/>
      <c r="C5" s="331"/>
      <c r="D5" s="331"/>
      <c r="E5" s="331"/>
      <c r="F5" s="667" t="s">
        <v>673</v>
      </c>
      <c r="G5" s="667"/>
      <c r="H5" s="667"/>
      <c r="I5" s="667"/>
      <c r="J5" s="667"/>
      <c r="K5" s="667"/>
      <c r="L5" s="667"/>
      <c r="M5" s="667"/>
      <c r="N5" s="445"/>
      <c r="O5" s="376"/>
      <c r="P5" s="281"/>
      <c r="Q5" s="281"/>
      <c r="R5" s="443"/>
    </row>
    <row r="6" spans="1:18" s="19" customFormat="1" ht="20.25" customHeight="1">
      <c r="A6" s="189"/>
      <c r="B6" s="283"/>
      <c r="C6" s="283"/>
      <c r="D6" s="283"/>
      <c r="E6" s="283"/>
      <c r="F6" s="668" t="s">
        <v>672</v>
      </c>
      <c r="G6" s="668"/>
      <c r="H6" s="668"/>
      <c r="I6" s="668"/>
      <c r="J6" s="668"/>
      <c r="K6" s="668"/>
      <c r="L6" s="668"/>
      <c r="M6" s="668"/>
      <c r="N6" s="427"/>
      <c r="O6" s="377"/>
      <c r="P6" s="283"/>
      <c r="Q6" s="283"/>
      <c r="R6" s="436"/>
    </row>
    <row r="7" spans="1:19" s="17" customFormat="1" ht="20.1" customHeight="1">
      <c r="A7" s="55" t="str">
        <f>Parameters!R4</f>
        <v>TOTAL</v>
      </c>
      <c r="B7" s="669" t="s">
        <v>22</v>
      </c>
      <c r="C7" s="670"/>
      <c r="D7" s="671" t="s">
        <v>669</v>
      </c>
      <c r="E7" s="671"/>
      <c r="F7" s="223">
        <v>1829327.6662993762</v>
      </c>
      <c r="G7" s="245">
        <v>1781336.8574434351</v>
      </c>
      <c r="H7" s="223">
        <v>1764149.6145264108</v>
      </c>
      <c r="I7" s="245">
        <v>1733111.6369401023</v>
      </c>
      <c r="J7" s="223">
        <v>1718861.843306448</v>
      </c>
      <c r="K7" s="245">
        <v>1733382.2921536982</v>
      </c>
      <c r="L7" s="223">
        <v>1725613.3672485624</v>
      </c>
      <c r="M7" s="245">
        <v>1753246.175501761</v>
      </c>
      <c r="N7" s="446">
        <v>1725346.777160966</v>
      </c>
      <c r="O7" s="726" t="s">
        <v>22</v>
      </c>
      <c r="P7" s="727"/>
      <c r="Q7" s="674" t="s">
        <v>339</v>
      </c>
      <c r="R7" s="675"/>
      <c r="S7" s="195"/>
    </row>
    <row r="8" spans="1:19" s="17" customFormat="1" ht="20.25" customHeight="1">
      <c r="A8" s="56" t="str">
        <f>Parameters!R5</f>
        <v>A</v>
      </c>
      <c r="B8" s="290" t="s">
        <v>51</v>
      </c>
      <c r="C8" s="291"/>
      <c r="D8" s="671" t="s">
        <v>612</v>
      </c>
      <c r="E8" s="671"/>
      <c r="F8" s="223">
        <v>581984.0545682106</v>
      </c>
      <c r="G8" s="245">
        <v>571142.1053119131</v>
      </c>
      <c r="H8" s="223">
        <v>572688.794222792</v>
      </c>
      <c r="I8" s="245">
        <v>569647.1511222308</v>
      </c>
      <c r="J8" s="223">
        <v>567911.2236649009</v>
      </c>
      <c r="K8" s="245">
        <v>569990.0657926865</v>
      </c>
      <c r="L8" s="223">
        <v>574570.6621859492</v>
      </c>
      <c r="M8" s="245">
        <v>580725.3166375854</v>
      </c>
      <c r="N8" s="446">
        <v>574541.5727909043</v>
      </c>
      <c r="O8" s="437" t="s">
        <v>51</v>
      </c>
      <c r="P8" s="350"/>
      <c r="Q8" s="679" t="s">
        <v>50</v>
      </c>
      <c r="R8" s="680" t="s">
        <v>50</v>
      </c>
      <c r="S8" s="195"/>
    </row>
    <row r="9" spans="1:19" s="18" customFormat="1" ht="15" customHeight="1">
      <c r="A9" s="57" t="str">
        <f>Parameters!R6</f>
        <v>A01</v>
      </c>
      <c r="B9" s="295" t="s">
        <v>121</v>
      </c>
      <c r="C9" s="295"/>
      <c r="D9" s="676" t="s">
        <v>709</v>
      </c>
      <c r="E9" s="676"/>
      <c r="F9" s="224">
        <v>581442.701655324</v>
      </c>
      <c r="G9" s="242">
        <v>570592.5548518865</v>
      </c>
      <c r="H9" s="224">
        <v>572192.7916095719</v>
      </c>
      <c r="I9" s="242">
        <v>569155.4122100094</v>
      </c>
      <c r="J9" s="224">
        <v>567420.3710589155</v>
      </c>
      <c r="K9" s="242">
        <v>569503.063677534</v>
      </c>
      <c r="L9" s="224">
        <v>574104.7033014316</v>
      </c>
      <c r="M9" s="242">
        <v>580277.5689723514</v>
      </c>
      <c r="N9" s="447">
        <v>574041.2653332616</v>
      </c>
      <c r="O9" s="438" t="s">
        <v>121</v>
      </c>
      <c r="P9" s="342"/>
      <c r="Q9" s="677" t="s">
        <v>21</v>
      </c>
      <c r="R9" s="678" t="s">
        <v>21</v>
      </c>
      <c r="S9" s="196"/>
    </row>
    <row r="10" spans="1:19" s="19" customFormat="1" ht="15" customHeight="1">
      <c r="A10" s="57" t="str">
        <f>Parameters!R7</f>
        <v>A02</v>
      </c>
      <c r="B10" s="295" t="s">
        <v>122</v>
      </c>
      <c r="C10" s="295"/>
      <c r="D10" s="676" t="s">
        <v>613</v>
      </c>
      <c r="E10" s="676"/>
      <c r="F10" s="224">
        <v>512.9597621996065</v>
      </c>
      <c r="G10" s="242">
        <v>509.73375786359094</v>
      </c>
      <c r="H10" s="224">
        <v>461.778517287022</v>
      </c>
      <c r="I10" s="242">
        <v>457.09493172550424</v>
      </c>
      <c r="J10" s="224">
        <v>455.3186850830829</v>
      </c>
      <c r="K10" s="242">
        <v>449.8430353312121</v>
      </c>
      <c r="L10" s="224">
        <v>432.4796102516003</v>
      </c>
      <c r="M10" s="242">
        <v>412.67301241161323</v>
      </c>
      <c r="N10" s="447">
        <v>463.4752675452018</v>
      </c>
      <c r="O10" s="438" t="s">
        <v>122</v>
      </c>
      <c r="P10" s="342"/>
      <c r="Q10" s="677" t="s">
        <v>10</v>
      </c>
      <c r="R10" s="678" t="s">
        <v>10</v>
      </c>
      <c r="S10" s="197"/>
    </row>
    <row r="11" spans="1:19" s="19" customFormat="1" ht="15" customHeight="1">
      <c r="A11" s="58" t="str">
        <f>Parameters!R8</f>
        <v>A03</v>
      </c>
      <c r="B11" s="295" t="s">
        <v>11</v>
      </c>
      <c r="C11" s="295"/>
      <c r="D11" s="676" t="s">
        <v>614</v>
      </c>
      <c r="E11" s="676"/>
      <c r="F11" s="224">
        <v>28.39315068703614</v>
      </c>
      <c r="G11" s="242">
        <v>39.8167021629599</v>
      </c>
      <c r="H11" s="224">
        <v>34.22409593303465</v>
      </c>
      <c r="I11" s="242">
        <v>34.643980495853455</v>
      </c>
      <c r="J11" s="224">
        <v>35.533920902254245</v>
      </c>
      <c r="K11" s="242">
        <v>37.159079821247836</v>
      </c>
      <c r="L11" s="224">
        <v>33.47927426596028</v>
      </c>
      <c r="M11" s="242">
        <v>35.07465282241654</v>
      </c>
      <c r="N11" s="447">
        <v>36.83219009749935</v>
      </c>
      <c r="O11" s="438" t="s">
        <v>11</v>
      </c>
      <c r="P11" s="342"/>
      <c r="Q11" s="677" t="s">
        <v>12</v>
      </c>
      <c r="R11" s="678" t="s">
        <v>12</v>
      </c>
      <c r="S11" s="197"/>
    </row>
    <row r="12" spans="1:19" s="18" customFormat="1" ht="20.25" customHeight="1">
      <c r="A12" s="59" t="str">
        <f>Parameters!R9</f>
        <v>B</v>
      </c>
      <c r="B12" s="290" t="s">
        <v>123</v>
      </c>
      <c r="C12" s="290"/>
      <c r="D12" s="671" t="s">
        <v>615</v>
      </c>
      <c r="E12" s="671"/>
      <c r="F12" s="223">
        <v>773770.7309980275</v>
      </c>
      <c r="G12" s="245">
        <v>734518.8882098561</v>
      </c>
      <c r="H12" s="223">
        <v>718426.553664323</v>
      </c>
      <c r="I12" s="245">
        <v>709380.3762398657</v>
      </c>
      <c r="J12" s="223">
        <v>712524.5412966642</v>
      </c>
      <c r="K12" s="245">
        <v>729830.4110603773</v>
      </c>
      <c r="L12" s="223">
        <v>734582.3282278642</v>
      </c>
      <c r="M12" s="245">
        <v>771152.6482761862</v>
      </c>
      <c r="N12" s="446">
        <v>778449.2911194937</v>
      </c>
      <c r="O12" s="437" t="s">
        <v>123</v>
      </c>
      <c r="P12" s="347"/>
      <c r="Q12" s="679" t="s">
        <v>124</v>
      </c>
      <c r="R12" s="680" t="s">
        <v>124</v>
      </c>
      <c r="S12" s="196"/>
    </row>
    <row r="13" spans="1:19" s="18" customFormat="1" ht="20.25" customHeight="1">
      <c r="A13" s="59" t="str">
        <f>Parameters!R10</f>
        <v>C</v>
      </c>
      <c r="B13" s="290" t="s">
        <v>52</v>
      </c>
      <c r="C13" s="290"/>
      <c r="D13" s="671" t="s">
        <v>616</v>
      </c>
      <c r="E13" s="671"/>
      <c r="F13" s="223">
        <v>6384.5899888101885</v>
      </c>
      <c r="G13" s="245">
        <v>6024.275278499111</v>
      </c>
      <c r="H13" s="223">
        <v>6463.5322449824425</v>
      </c>
      <c r="I13" s="245">
        <v>7038.03506803399</v>
      </c>
      <c r="J13" s="223">
        <v>6626.239683794063</v>
      </c>
      <c r="K13" s="245">
        <v>7033.706957007136</v>
      </c>
      <c r="L13" s="223">
        <v>7148.507229775274</v>
      </c>
      <c r="M13" s="245">
        <v>7335.805287113433</v>
      </c>
      <c r="N13" s="446">
        <v>6677.118911706286</v>
      </c>
      <c r="O13" s="437" t="s">
        <v>52</v>
      </c>
      <c r="P13" s="347"/>
      <c r="Q13" s="679" t="s">
        <v>53</v>
      </c>
      <c r="R13" s="680" t="s">
        <v>53</v>
      </c>
      <c r="S13" s="196"/>
    </row>
    <row r="14" spans="1:19" s="18" customFormat="1" ht="25.5" customHeight="1">
      <c r="A14" s="60" t="str">
        <f>Parameters!R11</f>
        <v>C10-C12</v>
      </c>
      <c r="B14" s="305" t="s">
        <v>13</v>
      </c>
      <c r="C14" s="305"/>
      <c r="D14" s="681" t="s">
        <v>670</v>
      </c>
      <c r="E14" s="681"/>
      <c r="F14" s="225">
        <v>362.34270866961185</v>
      </c>
      <c r="G14" s="243">
        <v>335.57365018753114</v>
      </c>
      <c r="H14" s="225">
        <v>337.56906599865533</v>
      </c>
      <c r="I14" s="243">
        <v>334.14394877770735</v>
      </c>
      <c r="J14" s="225">
        <v>339.4839540925082</v>
      </c>
      <c r="K14" s="243">
        <v>325.33162785384667</v>
      </c>
      <c r="L14" s="225">
        <v>324.00562890809937</v>
      </c>
      <c r="M14" s="243">
        <v>310.15712508986434</v>
      </c>
      <c r="N14" s="448">
        <v>325.53106939473884</v>
      </c>
      <c r="O14" s="439" t="s">
        <v>13</v>
      </c>
      <c r="P14" s="343"/>
      <c r="Q14" s="682" t="s">
        <v>14</v>
      </c>
      <c r="R14" s="683" t="s">
        <v>14</v>
      </c>
      <c r="S14" s="196"/>
    </row>
    <row r="15" spans="1:19" s="18" customFormat="1" ht="25.5" customHeight="1">
      <c r="A15" s="60" t="str">
        <f>Parameters!R12</f>
        <v>C13-C15</v>
      </c>
      <c r="B15" s="305" t="s">
        <v>16</v>
      </c>
      <c r="C15" s="305"/>
      <c r="D15" s="681" t="s">
        <v>617</v>
      </c>
      <c r="E15" s="681"/>
      <c r="F15" s="225">
        <v>18.943644846699414</v>
      </c>
      <c r="G15" s="243">
        <v>12.699112002505268</v>
      </c>
      <c r="H15" s="225">
        <v>12.817658497187924</v>
      </c>
      <c r="I15" s="243">
        <v>9.362656060336235</v>
      </c>
      <c r="J15" s="225">
        <v>8.310242376818517</v>
      </c>
      <c r="K15" s="243">
        <v>7.932753304277715</v>
      </c>
      <c r="L15" s="225">
        <v>8.786343335375156</v>
      </c>
      <c r="M15" s="243">
        <v>7.414302030814836</v>
      </c>
      <c r="N15" s="448">
        <v>7.290923500334573</v>
      </c>
      <c r="O15" s="439" t="s">
        <v>16</v>
      </c>
      <c r="P15" s="343"/>
      <c r="Q15" s="682" t="s">
        <v>15</v>
      </c>
      <c r="R15" s="683" t="s">
        <v>15</v>
      </c>
      <c r="S15" s="196"/>
    </row>
    <row r="16" spans="1:19" s="18" customFormat="1" ht="54.75" customHeight="1">
      <c r="A16" s="60" t="str">
        <f>Parameters!R13</f>
        <v>C16-C18</v>
      </c>
      <c r="B16" s="305" t="s">
        <v>59</v>
      </c>
      <c r="C16" s="305"/>
      <c r="D16" s="681" t="s">
        <v>619</v>
      </c>
      <c r="E16" s="681"/>
      <c r="F16" s="225">
        <v>1150.686529180461</v>
      </c>
      <c r="G16" s="243">
        <v>1240.9385690905344</v>
      </c>
      <c r="H16" s="225">
        <v>1364.2980195153536</v>
      </c>
      <c r="I16" s="243">
        <v>1447.9419882471873</v>
      </c>
      <c r="J16" s="225">
        <v>1454.0143501846164</v>
      </c>
      <c r="K16" s="243">
        <v>1758.0660428503897</v>
      </c>
      <c r="L16" s="225">
        <v>1711.6708649026032</v>
      </c>
      <c r="M16" s="243">
        <v>1821.54100365344</v>
      </c>
      <c r="N16" s="448">
        <v>1987.3837968938872</v>
      </c>
      <c r="O16" s="439" t="s">
        <v>59</v>
      </c>
      <c r="P16" s="343"/>
      <c r="Q16" s="682" t="s">
        <v>58</v>
      </c>
      <c r="R16" s="683" t="s">
        <v>58</v>
      </c>
      <c r="S16" s="196"/>
    </row>
    <row r="17" spans="1:19" s="20" customFormat="1" ht="25.5" customHeight="1">
      <c r="A17" s="58" t="str">
        <f>Parameters!R14</f>
        <v>C16</v>
      </c>
      <c r="B17" s="295" t="s">
        <v>17</v>
      </c>
      <c r="C17" s="295"/>
      <c r="D17" s="676" t="s">
        <v>618</v>
      </c>
      <c r="E17" s="676"/>
      <c r="F17" s="224">
        <v>433.9765125841714</v>
      </c>
      <c r="G17" s="242">
        <v>443.8106548876033</v>
      </c>
      <c r="H17" s="224">
        <v>530.906075380911</v>
      </c>
      <c r="I17" s="242">
        <v>561.7735467463139</v>
      </c>
      <c r="J17" s="224">
        <v>555.361050774201</v>
      </c>
      <c r="K17" s="242">
        <v>682.3764280827864</v>
      </c>
      <c r="L17" s="224">
        <v>636.7537987646592</v>
      </c>
      <c r="M17" s="242">
        <v>712.1861651627005</v>
      </c>
      <c r="N17" s="447">
        <v>765.673178455725</v>
      </c>
      <c r="O17" s="438" t="s">
        <v>17</v>
      </c>
      <c r="P17" s="342"/>
      <c r="Q17" s="677" t="s">
        <v>18</v>
      </c>
      <c r="R17" s="678" t="s">
        <v>18</v>
      </c>
      <c r="S17" s="198"/>
    </row>
    <row r="18" spans="1:19" s="19" customFormat="1" ht="15" customHeight="1">
      <c r="A18" s="58" t="str">
        <f>Parameters!R15</f>
        <v>C17</v>
      </c>
      <c r="B18" s="295" t="s">
        <v>19</v>
      </c>
      <c r="C18" s="295"/>
      <c r="D18" s="676" t="s">
        <v>620</v>
      </c>
      <c r="E18" s="676"/>
      <c r="F18" s="224">
        <v>715.8384128535187</v>
      </c>
      <c r="G18" s="242">
        <v>796.2733308693892</v>
      </c>
      <c r="H18" s="224">
        <v>832.370970983881</v>
      </c>
      <c r="I18" s="242">
        <v>885.4563421761744</v>
      </c>
      <c r="J18" s="224">
        <v>897.804902678284</v>
      </c>
      <c r="K18" s="242">
        <v>1074.6317361244487</v>
      </c>
      <c r="L18" s="224">
        <v>1073.845143783691</v>
      </c>
      <c r="M18" s="242">
        <v>1108.3431071636344</v>
      </c>
      <c r="N18" s="447">
        <v>1220.6135670741635</v>
      </c>
      <c r="O18" s="438" t="s">
        <v>19</v>
      </c>
      <c r="P18" s="342"/>
      <c r="Q18" s="677" t="s">
        <v>20</v>
      </c>
      <c r="R18" s="678" t="s">
        <v>20</v>
      </c>
      <c r="S18" s="197"/>
    </row>
    <row r="19" spans="1:19" s="19" customFormat="1" ht="15" customHeight="1">
      <c r="A19" s="58" t="str">
        <f>Parameters!R16</f>
        <v>C18</v>
      </c>
      <c r="B19" s="295" t="s">
        <v>27</v>
      </c>
      <c r="C19" s="295"/>
      <c r="D19" s="676" t="s">
        <v>621</v>
      </c>
      <c r="E19" s="676"/>
      <c r="F19" s="224">
        <v>0.8716037427710368</v>
      </c>
      <c r="G19" s="242">
        <v>0.8545833335420361</v>
      </c>
      <c r="H19" s="224">
        <v>1.0209731505616035</v>
      </c>
      <c r="I19" s="242">
        <v>0.712099324698934</v>
      </c>
      <c r="J19" s="224">
        <v>0.8483967321314362</v>
      </c>
      <c r="K19" s="242">
        <v>1.0578786431547955</v>
      </c>
      <c r="L19" s="224">
        <v>1.0719223542529377</v>
      </c>
      <c r="M19" s="242">
        <v>1.0117313271050297</v>
      </c>
      <c r="N19" s="447">
        <v>1.0970513639988984</v>
      </c>
      <c r="O19" s="438" t="s">
        <v>27</v>
      </c>
      <c r="P19" s="342"/>
      <c r="Q19" s="677" t="s">
        <v>26</v>
      </c>
      <c r="R19" s="678" t="s">
        <v>26</v>
      </c>
      <c r="S19" s="197"/>
    </row>
    <row r="20" spans="1:19" s="20" customFormat="1" ht="15" customHeight="1">
      <c r="A20" s="60" t="str">
        <f>Parameters!R17</f>
        <v>C19</v>
      </c>
      <c r="B20" s="305" t="s">
        <v>28</v>
      </c>
      <c r="C20" s="305"/>
      <c r="D20" s="681" t="s">
        <v>622</v>
      </c>
      <c r="E20" s="681"/>
      <c r="F20" s="225">
        <v>233.9414194253398</v>
      </c>
      <c r="G20" s="243">
        <v>223.71281050645376</v>
      </c>
      <c r="H20" s="225">
        <v>252.8455504349454</v>
      </c>
      <c r="I20" s="243">
        <v>239.2904177891287</v>
      </c>
      <c r="J20" s="225">
        <v>225.41717875021743</v>
      </c>
      <c r="K20" s="243">
        <v>188.1228220943868</v>
      </c>
      <c r="L20" s="225">
        <v>177.12174063171196</v>
      </c>
      <c r="M20" s="243">
        <v>215.58198534759111</v>
      </c>
      <c r="N20" s="448">
        <v>222.01135786813288</v>
      </c>
      <c r="O20" s="439" t="s">
        <v>28</v>
      </c>
      <c r="P20" s="343"/>
      <c r="Q20" s="682" t="s">
        <v>29</v>
      </c>
      <c r="R20" s="683" t="s">
        <v>29</v>
      </c>
      <c r="S20" s="198"/>
    </row>
    <row r="21" spans="1:19" s="19" customFormat="1" ht="15" customHeight="1">
      <c r="A21" s="60" t="str">
        <f>Parameters!R18</f>
        <v>C20</v>
      </c>
      <c r="B21" s="305" t="s">
        <v>30</v>
      </c>
      <c r="C21" s="305"/>
      <c r="D21" s="681" t="s">
        <v>623</v>
      </c>
      <c r="E21" s="681"/>
      <c r="F21" s="225">
        <v>2597.7871446186186</v>
      </c>
      <c r="G21" s="243">
        <v>2607.2477962010175</v>
      </c>
      <c r="H21" s="225">
        <v>2601.0950853758977</v>
      </c>
      <c r="I21" s="243">
        <v>2794.017507319567</v>
      </c>
      <c r="J21" s="225">
        <v>2439.743220419025</v>
      </c>
      <c r="K21" s="243">
        <v>2588.4025225199507</v>
      </c>
      <c r="L21" s="225">
        <v>2521.8637670726553</v>
      </c>
      <c r="M21" s="243">
        <v>2567.5992033482607</v>
      </c>
      <c r="N21" s="448">
        <v>2027.045264743845</v>
      </c>
      <c r="O21" s="439" t="s">
        <v>30</v>
      </c>
      <c r="P21" s="343"/>
      <c r="Q21" s="682" t="s">
        <v>31</v>
      </c>
      <c r="R21" s="683" t="s">
        <v>31</v>
      </c>
      <c r="S21" s="197"/>
    </row>
    <row r="22" spans="1:19" s="19" customFormat="1" ht="25.5" customHeight="1">
      <c r="A22" s="60" t="str">
        <f>Parameters!R19</f>
        <v>C21</v>
      </c>
      <c r="B22" s="305" t="s">
        <v>32</v>
      </c>
      <c r="C22" s="305"/>
      <c r="D22" s="681" t="s">
        <v>624</v>
      </c>
      <c r="E22" s="681"/>
      <c r="F22" s="225">
        <v>7.371373230474568</v>
      </c>
      <c r="G22" s="243">
        <v>4.8820429069982145</v>
      </c>
      <c r="H22" s="225">
        <v>4.862500615717481</v>
      </c>
      <c r="I22" s="243">
        <v>3.7352406606820314</v>
      </c>
      <c r="J22" s="225">
        <v>3.58103201887746</v>
      </c>
      <c r="K22" s="243">
        <v>4.470924906379959</v>
      </c>
      <c r="L22" s="225">
        <v>3.4589412148809626</v>
      </c>
      <c r="M22" s="243">
        <v>3.6856569863285156</v>
      </c>
      <c r="N22" s="448">
        <v>3.425760011195189</v>
      </c>
      <c r="O22" s="439" t="s">
        <v>32</v>
      </c>
      <c r="P22" s="343"/>
      <c r="Q22" s="682" t="s">
        <v>33</v>
      </c>
      <c r="R22" s="683" t="s">
        <v>33</v>
      </c>
      <c r="S22" s="197"/>
    </row>
    <row r="23" spans="1:19" s="19" customFormat="1" ht="25.5" customHeight="1">
      <c r="A23" s="60" t="str">
        <f>Parameters!R20</f>
        <v>C22_C23</v>
      </c>
      <c r="B23" s="305" t="s">
        <v>61</v>
      </c>
      <c r="C23" s="305"/>
      <c r="D23" s="681" t="s">
        <v>625</v>
      </c>
      <c r="E23" s="681"/>
      <c r="F23" s="225">
        <v>748.8057879028008</v>
      </c>
      <c r="G23" s="243">
        <v>759.97735478927</v>
      </c>
      <c r="H23" s="225">
        <v>871.9957796703526</v>
      </c>
      <c r="I23" s="243">
        <v>1023.5436417186738</v>
      </c>
      <c r="J23" s="225">
        <v>924.8580567916789</v>
      </c>
      <c r="K23" s="243">
        <v>898.2486875260157</v>
      </c>
      <c r="L23" s="225">
        <v>988.7297105691234</v>
      </c>
      <c r="M23" s="243">
        <v>965.155411219481</v>
      </c>
      <c r="N23" s="448">
        <v>1138.3387742261514</v>
      </c>
      <c r="O23" s="439" t="s">
        <v>61</v>
      </c>
      <c r="P23" s="343"/>
      <c r="Q23" s="682" t="s">
        <v>60</v>
      </c>
      <c r="R23" s="683" t="s">
        <v>60</v>
      </c>
      <c r="S23" s="197"/>
    </row>
    <row r="24" spans="1:19" s="20" customFormat="1" ht="15" customHeight="1">
      <c r="A24" s="58" t="str">
        <f>Parameters!R21</f>
        <v>C22</v>
      </c>
      <c r="B24" s="295" t="s">
        <v>34</v>
      </c>
      <c r="C24" s="310"/>
      <c r="D24" s="676" t="s">
        <v>626</v>
      </c>
      <c r="E24" s="676"/>
      <c r="F24" s="226">
        <v>41.62455362831701</v>
      </c>
      <c r="G24" s="242">
        <v>29.964943741775556</v>
      </c>
      <c r="H24" s="224">
        <v>34.63193871515299</v>
      </c>
      <c r="I24" s="242">
        <v>32.3832158697826</v>
      </c>
      <c r="J24" s="224">
        <v>30.178015476948673</v>
      </c>
      <c r="K24" s="242">
        <v>32.3172592516691</v>
      </c>
      <c r="L24" s="224">
        <v>29.149840795112496</v>
      </c>
      <c r="M24" s="242">
        <v>30.97279646063492</v>
      </c>
      <c r="N24" s="447">
        <v>32.305642647964135</v>
      </c>
      <c r="O24" s="438" t="s">
        <v>34</v>
      </c>
      <c r="P24" s="344"/>
      <c r="Q24" s="677" t="s">
        <v>48</v>
      </c>
      <c r="R24" s="678" t="s">
        <v>48</v>
      </c>
      <c r="S24" s="198"/>
    </row>
    <row r="25" spans="1:19" s="20" customFormat="1" ht="15" customHeight="1">
      <c r="A25" s="58" t="str">
        <f>Parameters!R22</f>
        <v>C23</v>
      </c>
      <c r="B25" s="295" t="s">
        <v>35</v>
      </c>
      <c r="C25" s="310"/>
      <c r="D25" s="676" t="s">
        <v>627</v>
      </c>
      <c r="E25" s="676"/>
      <c r="F25" s="226">
        <v>707.1812342744838</v>
      </c>
      <c r="G25" s="242">
        <v>730.0124110474945</v>
      </c>
      <c r="H25" s="224">
        <v>837.3638409551995</v>
      </c>
      <c r="I25" s="242">
        <v>991.1604258488914</v>
      </c>
      <c r="J25" s="224">
        <v>894.6800413147301</v>
      </c>
      <c r="K25" s="242">
        <v>865.9314282743468</v>
      </c>
      <c r="L25" s="224">
        <v>959.579869774011</v>
      </c>
      <c r="M25" s="242">
        <v>934.1826147588461</v>
      </c>
      <c r="N25" s="447">
        <v>1106.0331315781873</v>
      </c>
      <c r="O25" s="438" t="s">
        <v>35</v>
      </c>
      <c r="P25" s="344"/>
      <c r="Q25" s="677" t="s">
        <v>49</v>
      </c>
      <c r="R25" s="678" t="s">
        <v>49</v>
      </c>
      <c r="S25" s="198"/>
    </row>
    <row r="26" spans="1:19" s="20" customFormat="1" ht="26.25" customHeight="1">
      <c r="A26" s="60" t="str">
        <f>Parameters!R23</f>
        <v>C24_C25</v>
      </c>
      <c r="B26" s="305" t="s">
        <v>63</v>
      </c>
      <c r="C26" s="305"/>
      <c r="D26" s="681" t="s">
        <v>628</v>
      </c>
      <c r="E26" s="681"/>
      <c r="F26" s="227">
        <v>1124.4020269111275</v>
      </c>
      <c r="G26" s="243">
        <v>723.6946981691378</v>
      </c>
      <c r="H26" s="225">
        <v>901.9440531874375</v>
      </c>
      <c r="I26" s="243">
        <v>1041.53527375253</v>
      </c>
      <c r="J26" s="225">
        <v>1094.981649800158</v>
      </c>
      <c r="K26" s="243">
        <v>1109.745552408763</v>
      </c>
      <c r="L26" s="225">
        <v>1207.9147974828707</v>
      </c>
      <c r="M26" s="243">
        <v>1246.7028300790332</v>
      </c>
      <c r="N26" s="448">
        <v>773.5845524104502</v>
      </c>
      <c r="O26" s="439" t="s">
        <v>63</v>
      </c>
      <c r="P26" s="343"/>
      <c r="Q26" s="682" t="s">
        <v>62</v>
      </c>
      <c r="R26" s="683" t="s">
        <v>62</v>
      </c>
      <c r="S26" s="198"/>
    </row>
    <row r="27" spans="1:19" s="20" customFormat="1" ht="15" customHeight="1">
      <c r="A27" s="58" t="str">
        <f>Parameters!R24</f>
        <v>C24</v>
      </c>
      <c r="B27" s="295" t="s">
        <v>36</v>
      </c>
      <c r="C27" s="310"/>
      <c r="D27" s="676" t="s">
        <v>629</v>
      </c>
      <c r="E27" s="676"/>
      <c r="F27" s="226">
        <v>1093.6070436619307</v>
      </c>
      <c r="G27" s="242">
        <v>705.5675719272223</v>
      </c>
      <c r="H27" s="224">
        <v>881.2370922031987</v>
      </c>
      <c r="I27" s="242">
        <v>1022.5610967750256</v>
      </c>
      <c r="J27" s="224">
        <v>1076.1135179549183</v>
      </c>
      <c r="K27" s="242">
        <v>1090.0390401399054</v>
      </c>
      <c r="L27" s="224">
        <v>1188.6103304090793</v>
      </c>
      <c r="M27" s="242">
        <v>1228.0596293873273</v>
      </c>
      <c r="N27" s="447">
        <v>754.4353693002088</v>
      </c>
      <c r="O27" s="438" t="s">
        <v>36</v>
      </c>
      <c r="P27" s="344"/>
      <c r="Q27" s="677" t="s">
        <v>102</v>
      </c>
      <c r="R27" s="678" t="s">
        <v>102</v>
      </c>
      <c r="S27" s="198"/>
    </row>
    <row r="28" spans="1:19" s="19" customFormat="1" ht="15" customHeight="1">
      <c r="A28" s="58" t="str">
        <f>Parameters!R25</f>
        <v>C25</v>
      </c>
      <c r="B28" s="295" t="s">
        <v>37</v>
      </c>
      <c r="C28" s="295"/>
      <c r="D28" s="676" t="s">
        <v>630</v>
      </c>
      <c r="E28" s="676"/>
      <c r="F28" s="224">
        <v>30.79498324919677</v>
      </c>
      <c r="G28" s="242">
        <v>18.12712624191554</v>
      </c>
      <c r="H28" s="224">
        <v>20.706960984238798</v>
      </c>
      <c r="I28" s="242">
        <v>18.974176977504342</v>
      </c>
      <c r="J28" s="224">
        <v>18.868131845239567</v>
      </c>
      <c r="K28" s="242">
        <v>19.7065122688578</v>
      </c>
      <c r="L28" s="224">
        <v>19.304467073791574</v>
      </c>
      <c r="M28" s="242">
        <v>18.643200691705935</v>
      </c>
      <c r="N28" s="447">
        <v>19.1491831102414</v>
      </c>
      <c r="O28" s="438" t="s">
        <v>37</v>
      </c>
      <c r="P28" s="342"/>
      <c r="Q28" s="677" t="s">
        <v>103</v>
      </c>
      <c r="R28" s="678" t="s">
        <v>103</v>
      </c>
      <c r="S28" s="197"/>
    </row>
    <row r="29" spans="1:19" s="19" customFormat="1" ht="15" customHeight="1">
      <c r="A29" s="60" t="str">
        <f>Parameters!R26</f>
        <v>C26</v>
      </c>
      <c r="B29" s="305" t="s">
        <v>39</v>
      </c>
      <c r="C29" s="305"/>
      <c r="D29" s="681" t="s">
        <v>631</v>
      </c>
      <c r="E29" s="681"/>
      <c r="F29" s="225">
        <v>2.46941759260025</v>
      </c>
      <c r="G29" s="243">
        <v>1.6870587373874881</v>
      </c>
      <c r="H29" s="225">
        <v>1.617667946388213</v>
      </c>
      <c r="I29" s="243">
        <v>1.196467083566564</v>
      </c>
      <c r="J29" s="225">
        <v>1.0054878556663565</v>
      </c>
      <c r="K29" s="243">
        <v>1.4186522410476659</v>
      </c>
      <c r="L29" s="225">
        <v>1.22430429350726</v>
      </c>
      <c r="M29" s="243">
        <v>8.69099094813407</v>
      </c>
      <c r="N29" s="448">
        <v>0.9192867021348998</v>
      </c>
      <c r="O29" s="439" t="s">
        <v>39</v>
      </c>
      <c r="P29" s="343"/>
      <c r="Q29" s="682" t="s">
        <v>38</v>
      </c>
      <c r="R29" s="683" t="s">
        <v>38</v>
      </c>
      <c r="S29" s="197"/>
    </row>
    <row r="30" spans="1:19" s="20" customFormat="1" ht="15" customHeight="1">
      <c r="A30" s="60" t="str">
        <f>Parameters!R27</f>
        <v>C27</v>
      </c>
      <c r="B30" s="305" t="s">
        <v>41</v>
      </c>
      <c r="C30" s="305"/>
      <c r="D30" s="681" t="s">
        <v>632</v>
      </c>
      <c r="E30" s="681"/>
      <c r="F30" s="225">
        <v>5.817627610094362</v>
      </c>
      <c r="G30" s="243">
        <v>5.080417617688209</v>
      </c>
      <c r="H30" s="225">
        <v>5.255547553342445</v>
      </c>
      <c r="I30" s="243">
        <v>5.595725590192829</v>
      </c>
      <c r="J30" s="225">
        <v>6.8380529359944076</v>
      </c>
      <c r="K30" s="243">
        <v>5.573729123999351</v>
      </c>
      <c r="L30" s="225">
        <v>6.536048707683467</v>
      </c>
      <c r="M30" s="243">
        <v>6.423243638314795</v>
      </c>
      <c r="N30" s="448">
        <v>3.8923309545337355</v>
      </c>
      <c r="O30" s="439" t="s">
        <v>41</v>
      </c>
      <c r="P30" s="343"/>
      <c r="Q30" s="682" t="s">
        <v>40</v>
      </c>
      <c r="R30" s="683" t="s">
        <v>40</v>
      </c>
      <c r="S30" s="198"/>
    </row>
    <row r="31" spans="1:19" s="20" customFormat="1" ht="15" customHeight="1">
      <c r="A31" s="60" t="str">
        <f>Parameters!R28</f>
        <v>C28</v>
      </c>
      <c r="B31" s="305" t="s">
        <v>42</v>
      </c>
      <c r="C31" s="305"/>
      <c r="D31" s="681" t="s">
        <v>633</v>
      </c>
      <c r="E31" s="681"/>
      <c r="F31" s="225">
        <v>21.70399618612413</v>
      </c>
      <c r="G31" s="243">
        <v>15.990830111684293</v>
      </c>
      <c r="H31" s="225">
        <v>15.224062229150764</v>
      </c>
      <c r="I31" s="243">
        <v>12.738937901510013</v>
      </c>
      <c r="J31" s="225">
        <v>12.601345118039202</v>
      </c>
      <c r="K31" s="243">
        <v>12.522171525828375</v>
      </c>
      <c r="L31" s="225">
        <v>10.33964654962237</v>
      </c>
      <c r="M31" s="243">
        <v>9.82148959158238</v>
      </c>
      <c r="N31" s="448">
        <v>11.153117627580649</v>
      </c>
      <c r="O31" s="439" t="s">
        <v>42</v>
      </c>
      <c r="P31" s="343"/>
      <c r="Q31" s="682" t="s">
        <v>104</v>
      </c>
      <c r="R31" s="683" t="s">
        <v>104</v>
      </c>
      <c r="S31" s="198"/>
    </row>
    <row r="32" spans="1:19" s="20" customFormat="1" ht="27" customHeight="1">
      <c r="A32" s="60" t="str">
        <f>Parameters!R29</f>
        <v>C29_C30</v>
      </c>
      <c r="B32" s="305" t="s">
        <v>65</v>
      </c>
      <c r="C32" s="305"/>
      <c r="D32" s="681" t="s">
        <v>634</v>
      </c>
      <c r="E32" s="681"/>
      <c r="F32" s="225">
        <v>24.653426696343292</v>
      </c>
      <c r="G32" s="243">
        <v>20.171617746425827</v>
      </c>
      <c r="H32" s="225">
        <v>20.714733115079923</v>
      </c>
      <c r="I32" s="243">
        <v>19.113631158881482</v>
      </c>
      <c r="J32" s="225">
        <v>18.2166092873441</v>
      </c>
      <c r="K32" s="243">
        <v>17.90829734671488</v>
      </c>
      <c r="L32" s="225">
        <v>15.62843722008644</v>
      </c>
      <c r="M32" s="243">
        <v>15.034367635068335</v>
      </c>
      <c r="N32" s="448">
        <v>15.085393294186641</v>
      </c>
      <c r="O32" s="439" t="s">
        <v>65</v>
      </c>
      <c r="P32" s="343"/>
      <c r="Q32" s="682" t="s">
        <v>64</v>
      </c>
      <c r="R32" s="683" t="s">
        <v>64</v>
      </c>
      <c r="S32" s="198"/>
    </row>
    <row r="33" spans="1:19" s="20" customFormat="1" ht="15" customHeight="1">
      <c r="A33" s="58" t="str">
        <f>Parameters!R30</f>
        <v>C29</v>
      </c>
      <c r="B33" s="295" t="s">
        <v>216</v>
      </c>
      <c r="C33" s="295"/>
      <c r="D33" s="676" t="s">
        <v>635</v>
      </c>
      <c r="E33" s="676"/>
      <c r="F33" s="224">
        <v>15.613537138245</v>
      </c>
      <c r="G33" s="242">
        <v>13.326261102209084</v>
      </c>
      <c r="H33" s="224">
        <v>12.608636348265243</v>
      </c>
      <c r="I33" s="242">
        <v>11.959037311395848</v>
      </c>
      <c r="J33" s="224">
        <v>10.972433278943107</v>
      </c>
      <c r="K33" s="242">
        <v>9.864680201640937</v>
      </c>
      <c r="L33" s="224">
        <v>8.698575320333985</v>
      </c>
      <c r="M33" s="242">
        <v>8.584664848062072</v>
      </c>
      <c r="N33" s="447">
        <v>9.872181356549733</v>
      </c>
      <c r="O33" s="438" t="s">
        <v>216</v>
      </c>
      <c r="P33" s="342"/>
      <c r="Q33" s="677" t="s">
        <v>105</v>
      </c>
      <c r="R33" s="678" t="s">
        <v>105</v>
      </c>
      <c r="S33" s="198"/>
    </row>
    <row r="34" spans="1:19" s="20" customFormat="1" ht="15" customHeight="1">
      <c r="A34" s="58" t="str">
        <f>Parameters!R31</f>
        <v>C30</v>
      </c>
      <c r="B34" s="295" t="s">
        <v>217</v>
      </c>
      <c r="C34" s="295"/>
      <c r="D34" s="676" t="s">
        <v>636</v>
      </c>
      <c r="E34" s="676"/>
      <c r="F34" s="224">
        <v>9.039889558098297</v>
      </c>
      <c r="G34" s="242">
        <v>6.845356644216743</v>
      </c>
      <c r="H34" s="224">
        <v>8.106096766814682</v>
      </c>
      <c r="I34" s="242">
        <v>7.154593847485634</v>
      </c>
      <c r="J34" s="224">
        <v>7.244176008400991</v>
      </c>
      <c r="K34" s="242">
        <v>8.043617145073943</v>
      </c>
      <c r="L34" s="224">
        <v>6.9298618997524555</v>
      </c>
      <c r="M34" s="242">
        <v>6.449702787006263</v>
      </c>
      <c r="N34" s="447">
        <v>5.213211937636907</v>
      </c>
      <c r="O34" s="438" t="s">
        <v>217</v>
      </c>
      <c r="P34" s="342"/>
      <c r="Q34" s="677" t="s">
        <v>129</v>
      </c>
      <c r="R34" s="678" t="s">
        <v>129</v>
      </c>
      <c r="S34" s="198"/>
    </row>
    <row r="35" spans="1:19" s="20" customFormat="1" ht="25.5" customHeight="1">
      <c r="A35" s="60" t="str">
        <f>Parameters!R32</f>
        <v>C31-C33</v>
      </c>
      <c r="B35" s="305" t="s">
        <v>67</v>
      </c>
      <c r="C35" s="305"/>
      <c r="D35" s="681" t="s">
        <v>637</v>
      </c>
      <c r="E35" s="681"/>
      <c r="F35" s="225">
        <v>85.66488593989163</v>
      </c>
      <c r="G35" s="243">
        <v>72.61932043247678</v>
      </c>
      <c r="H35" s="225">
        <v>73.29252084293266</v>
      </c>
      <c r="I35" s="243">
        <v>105.81963197402516</v>
      </c>
      <c r="J35" s="225">
        <v>97.18850416311838</v>
      </c>
      <c r="K35" s="243">
        <v>115.9631733055369</v>
      </c>
      <c r="L35" s="225">
        <v>171.2269988870545</v>
      </c>
      <c r="M35" s="243">
        <v>157.99767754552028</v>
      </c>
      <c r="N35" s="448">
        <v>161.457284079116</v>
      </c>
      <c r="O35" s="439" t="s">
        <v>67</v>
      </c>
      <c r="P35" s="343"/>
      <c r="Q35" s="682" t="s">
        <v>66</v>
      </c>
      <c r="R35" s="683" t="s">
        <v>66</v>
      </c>
      <c r="S35" s="198"/>
    </row>
    <row r="36" spans="1:19" s="20" customFormat="1" ht="15" customHeight="1">
      <c r="A36" s="58" t="str">
        <f>Parameters!R33</f>
        <v>C31_C32</v>
      </c>
      <c r="B36" s="295" t="s">
        <v>218</v>
      </c>
      <c r="C36" s="295"/>
      <c r="D36" s="676" t="s">
        <v>638</v>
      </c>
      <c r="E36" s="676"/>
      <c r="F36" s="224">
        <v>84.5045990727673</v>
      </c>
      <c r="G36" s="242">
        <v>71.6444817295907</v>
      </c>
      <c r="H36" s="224">
        <v>72.18718975187828</v>
      </c>
      <c r="I36" s="242">
        <v>104.78468686206324</v>
      </c>
      <c r="J36" s="224">
        <v>96.27303488501738</v>
      </c>
      <c r="K36" s="242">
        <v>115.05554588910854</v>
      </c>
      <c r="L36" s="224">
        <v>170.39530653009874</v>
      </c>
      <c r="M36" s="242">
        <v>157.21959401383177</v>
      </c>
      <c r="N36" s="447">
        <v>160.7324736131143</v>
      </c>
      <c r="O36" s="438" t="s">
        <v>218</v>
      </c>
      <c r="P36" s="342"/>
      <c r="Q36" s="677" t="s">
        <v>219</v>
      </c>
      <c r="R36" s="678" t="s">
        <v>219</v>
      </c>
      <c r="S36" s="198"/>
    </row>
    <row r="37" spans="1:19" s="19" customFormat="1" ht="15" customHeight="1">
      <c r="A37" s="58" t="str">
        <f>Parameters!R34</f>
        <v>C33</v>
      </c>
      <c r="B37" s="295" t="s">
        <v>220</v>
      </c>
      <c r="C37" s="295"/>
      <c r="D37" s="676" t="s">
        <v>639</v>
      </c>
      <c r="E37" s="676"/>
      <c r="F37" s="224">
        <v>1.1602868671243338</v>
      </c>
      <c r="G37" s="242">
        <v>0.9748387028860837</v>
      </c>
      <c r="H37" s="224">
        <v>1.1053310910543765</v>
      </c>
      <c r="I37" s="242">
        <v>1.0349451119619244</v>
      </c>
      <c r="J37" s="224">
        <v>0.9154692781009957</v>
      </c>
      <c r="K37" s="242">
        <v>0.9076274164283608</v>
      </c>
      <c r="L37" s="224">
        <v>0.8316923569557461</v>
      </c>
      <c r="M37" s="242">
        <v>0.778083531688516</v>
      </c>
      <c r="N37" s="447">
        <v>0.7248104660016805</v>
      </c>
      <c r="O37" s="438" t="s">
        <v>220</v>
      </c>
      <c r="P37" s="342"/>
      <c r="Q37" s="677" t="s">
        <v>221</v>
      </c>
      <c r="R37" s="678" t="s">
        <v>221</v>
      </c>
      <c r="S37" s="197"/>
    </row>
    <row r="38" spans="1:19" s="18" customFormat="1" ht="33" customHeight="1">
      <c r="A38" s="59" t="str">
        <f>Parameters!R35</f>
        <v>D</v>
      </c>
      <c r="B38" s="290" t="s">
        <v>47</v>
      </c>
      <c r="C38" s="290"/>
      <c r="D38" s="671" t="s">
        <v>640</v>
      </c>
      <c r="E38" s="671"/>
      <c r="F38" s="223">
        <v>2722.300128005505</v>
      </c>
      <c r="G38" s="245">
        <v>3038.8308524291665</v>
      </c>
      <c r="H38" s="223">
        <v>3389.9635021717527</v>
      </c>
      <c r="I38" s="245">
        <v>3730.873172264464</v>
      </c>
      <c r="J38" s="223">
        <v>4554.372277438009</v>
      </c>
      <c r="K38" s="245">
        <v>4035.650378986679</v>
      </c>
      <c r="L38" s="223">
        <v>4237.679789482462</v>
      </c>
      <c r="M38" s="245">
        <v>4152.15080924588</v>
      </c>
      <c r="N38" s="446">
        <v>3509.0147071920683</v>
      </c>
      <c r="O38" s="437" t="s">
        <v>47</v>
      </c>
      <c r="P38" s="347"/>
      <c r="Q38" s="679" t="s">
        <v>222</v>
      </c>
      <c r="R38" s="680" t="s">
        <v>222</v>
      </c>
      <c r="S38" s="196"/>
    </row>
    <row r="39" spans="1:19" s="18" customFormat="1" ht="33" customHeight="1">
      <c r="A39" s="59" t="str">
        <f>Parameters!R36</f>
        <v>E</v>
      </c>
      <c r="B39" s="290" t="s">
        <v>55</v>
      </c>
      <c r="C39" s="290"/>
      <c r="D39" s="671" t="s">
        <v>641</v>
      </c>
      <c r="E39" s="671"/>
      <c r="F39" s="223">
        <v>454692.6239997482</v>
      </c>
      <c r="G39" s="245">
        <v>457066.73250459606</v>
      </c>
      <c r="H39" s="223">
        <v>452645.87836388825</v>
      </c>
      <c r="I39" s="245">
        <v>433428.255258559</v>
      </c>
      <c r="J39" s="223">
        <v>418240.5296701859</v>
      </c>
      <c r="K39" s="245">
        <v>413411.37480706495</v>
      </c>
      <c r="L39" s="223">
        <v>396555.14771163167</v>
      </c>
      <c r="M39" s="245">
        <v>380737.93810723757</v>
      </c>
      <c r="N39" s="446">
        <v>352190.43840092764</v>
      </c>
      <c r="O39" s="437" t="s">
        <v>55</v>
      </c>
      <c r="P39" s="347"/>
      <c r="Q39" s="679" t="s">
        <v>54</v>
      </c>
      <c r="R39" s="680" t="s">
        <v>54</v>
      </c>
      <c r="S39" s="196"/>
    </row>
    <row r="40" spans="1:19" s="19" customFormat="1" ht="15" customHeight="1">
      <c r="A40" s="58" t="str">
        <f>Parameters!R37</f>
        <v>E36</v>
      </c>
      <c r="B40" s="295" t="s">
        <v>223</v>
      </c>
      <c r="C40" s="295"/>
      <c r="D40" s="676" t="s">
        <v>642</v>
      </c>
      <c r="E40" s="676"/>
      <c r="F40" s="224">
        <v>57121.42924881331</v>
      </c>
      <c r="G40" s="242">
        <v>61272.11612534949</v>
      </c>
      <c r="H40" s="224">
        <v>65295.20677650651</v>
      </c>
      <c r="I40" s="242">
        <v>58722.98494369533</v>
      </c>
      <c r="J40" s="224">
        <v>47974.737561291186</v>
      </c>
      <c r="K40" s="242">
        <v>46872.737111301</v>
      </c>
      <c r="L40" s="224">
        <v>39147.6655773862</v>
      </c>
      <c r="M40" s="242">
        <v>33165.56499787216</v>
      </c>
      <c r="N40" s="447">
        <v>20027.33267732551</v>
      </c>
      <c r="O40" s="438" t="s">
        <v>223</v>
      </c>
      <c r="P40" s="342"/>
      <c r="Q40" s="677" t="s">
        <v>224</v>
      </c>
      <c r="R40" s="678" t="s">
        <v>224</v>
      </c>
      <c r="S40" s="197"/>
    </row>
    <row r="41" spans="1:19" s="19" customFormat="1" ht="37.5" customHeight="1">
      <c r="A41" s="58" t="str">
        <f>Parameters!R38</f>
        <v>E37-E39</v>
      </c>
      <c r="B41" s="295" t="s">
        <v>225</v>
      </c>
      <c r="C41" s="295"/>
      <c r="D41" s="676" t="s">
        <v>643</v>
      </c>
      <c r="E41" s="676"/>
      <c r="F41" s="224">
        <v>397571.1947509349</v>
      </c>
      <c r="G41" s="242">
        <v>395794.6163792466</v>
      </c>
      <c r="H41" s="224">
        <v>387350.67158738174</v>
      </c>
      <c r="I41" s="242">
        <v>374705.27031486365</v>
      </c>
      <c r="J41" s="224">
        <v>370265.79210889473</v>
      </c>
      <c r="K41" s="242">
        <v>366538.6376957639</v>
      </c>
      <c r="L41" s="224">
        <v>357407.48213424545</v>
      </c>
      <c r="M41" s="242">
        <v>347572.3731093654</v>
      </c>
      <c r="N41" s="447">
        <v>332163.1057236021</v>
      </c>
      <c r="O41" s="438" t="s">
        <v>225</v>
      </c>
      <c r="P41" s="342"/>
      <c r="Q41" s="677" t="s">
        <v>226</v>
      </c>
      <c r="R41" s="678" t="s">
        <v>226</v>
      </c>
      <c r="S41" s="197"/>
    </row>
    <row r="42" spans="1:19" s="18" customFormat="1" ht="20.25" customHeight="1">
      <c r="A42" s="61" t="str">
        <f>Parameters!R39</f>
        <v>F</v>
      </c>
      <c r="B42" s="290" t="s">
        <v>130</v>
      </c>
      <c r="C42" s="290"/>
      <c r="D42" s="671" t="s">
        <v>644</v>
      </c>
      <c r="E42" s="671"/>
      <c r="F42" s="223">
        <v>34.8855324307457</v>
      </c>
      <c r="G42" s="245">
        <v>45.27441225742827</v>
      </c>
      <c r="H42" s="223">
        <v>40.33719014612254</v>
      </c>
      <c r="I42" s="245">
        <v>42.22745391866107</v>
      </c>
      <c r="J42" s="223">
        <v>35.51137195683717</v>
      </c>
      <c r="K42" s="245">
        <v>28.74754640494011</v>
      </c>
      <c r="L42" s="223">
        <v>21.534947937523405</v>
      </c>
      <c r="M42" s="245">
        <v>19.285365279529668</v>
      </c>
      <c r="N42" s="446">
        <v>20.195023069434896</v>
      </c>
      <c r="O42" s="437" t="s">
        <v>130</v>
      </c>
      <c r="P42" s="347"/>
      <c r="Q42" s="679" t="s">
        <v>131</v>
      </c>
      <c r="R42" s="680" t="s">
        <v>131</v>
      </c>
      <c r="S42" s="196"/>
    </row>
    <row r="43" spans="1:19" s="18" customFormat="1" ht="33.75" customHeight="1">
      <c r="A43" s="59" t="str">
        <f>Parameters!R40</f>
        <v>G</v>
      </c>
      <c r="B43" s="290" t="s">
        <v>57</v>
      </c>
      <c r="C43" s="290"/>
      <c r="D43" s="671" t="s">
        <v>645</v>
      </c>
      <c r="E43" s="671"/>
      <c r="F43" s="223">
        <v>1563.8209249920376</v>
      </c>
      <c r="G43" s="245">
        <v>1624.1797336180005</v>
      </c>
      <c r="H43" s="223">
        <v>1649.4159752286862</v>
      </c>
      <c r="I43" s="245">
        <v>1509.2981156575884</v>
      </c>
      <c r="J43" s="223">
        <v>1310.0492000670924</v>
      </c>
      <c r="K43" s="245">
        <v>1240.1832749686946</v>
      </c>
      <c r="L43" s="223">
        <v>1088.4973740562841</v>
      </c>
      <c r="M43" s="245">
        <v>1117.0644976277163</v>
      </c>
      <c r="N43" s="446">
        <v>1242.8663557471355</v>
      </c>
      <c r="O43" s="437" t="s">
        <v>57</v>
      </c>
      <c r="P43" s="347"/>
      <c r="Q43" s="679" t="s">
        <v>56</v>
      </c>
      <c r="R43" s="680" t="s">
        <v>56</v>
      </c>
      <c r="S43" s="196"/>
    </row>
    <row r="44" spans="1:19" s="18" customFormat="1" ht="24.75" customHeight="1">
      <c r="A44" s="58" t="str">
        <f>Parameters!R41</f>
        <v>G45</v>
      </c>
      <c r="B44" s="295" t="s">
        <v>227</v>
      </c>
      <c r="C44" s="295"/>
      <c r="D44" s="676" t="s">
        <v>646</v>
      </c>
      <c r="E44" s="676"/>
      <c r="F44" s="224">
        <v>190.26729916508145</v>
      </c>
      <c r="G44" s="242">
        <v>173.28295225994958</v>
      </c>
      <c r="H44" s="224">
        <v>182.23436098645442</v>
      </c>
      <c r="I44" s="242">
        <v>172.1600736922857</v>
      </c>
      <c r="J44" s="224">
        <v>150.54400427491288</v>
      </c>
      <c r="K44" s="242">
        <v>142.68777371522373</v>
      </c>
      <c r="L44" s="224">
        <v>119.97836168899937</v>
      </c>
      <c r="M44" s="242">
        <v>125.56719878754265</v>
      </c>
      <c r="N44" s="447">
        <v>139.2064672054501</v>
      </c>
      <c r="O44" s="438" t="s">
        <v>227</v>
      </c>
      <c r="P44" s="342"/>
      <c r="Q44" s="677" t="s">
        <v>228</v>
      </c>
      <c r="R44" s="678" t="s">
        <v>228</v>
      </c>
      <c r="S44" s="196"/>
    </row>
    <row r="45" spans="1:19" s="19" customFormat="1" ht="15" customHeight="1">
      <c r="A45" s="58" t="str">
        <f>Parameters!R42</f>
        <v>G46</v>
      </c>
      <c r="B45" s="295" t="s">
        <v>229</v>
      </c>
      <c r="C45" s="295"/>
      <c r="D45" s="676" t="s">
        <v>647</v>
      </c>
      <c r="E45" s="676"/>
      <c r="F45" s="224">
        <v>811.4696955802972</v>
      </c>
      <c r="G45" s="242">
        <v>757.3329466536727</v>
      </c>
      <c r="H45" s="224">
        <v>721.3660541984141</v>
      </c>
      <c r="I45" s="242">
        <v>649.6168909732742</v>
      </c>
      <c r="J45" s="224">
        <v>566.9934553700493</v>
      </c>
      <c r="K45" s="242">
        <v>525.6236139238111</v>
      </c>
      <c r="L45" s="224">
        <v>466.2285558532444</v>
      </c>
      <c r="M45" s="242">
        <v>477.6634104658658</v>
      </c>
      <c r="N45" s="447">
        <v>517.1419530865458</v>
      </c>
      <c r="O45" s="438" t="s">
        <v>229</v>
      </c>
      <c r="P45" s="342"/>
      <c r="Q45" s="677" t="s">
        <v>230</v>
      </c>
      <c r="R45" s="678" t="s">
        <v>230</v>
      </c>
      <c r="S45" s="197"/>
    </row>
    <row r="46" spans="1:19" s="19" customFormat="1" ht="15" customHeight="1">
      <c r="A46" s="58" t="str">
        <f>Parameters!R43</f>
        <v>G47</v>
      </c>
      <c r="B46" s="295" t="s">
        <v>231</v>
      </c>
      <c r="C46" s="295"/>
      <c r="D46" s="676" t="s">
        <v>583</v>
      </c>
      <c r="E46" s="676"/>
      <c r="F46" s="224">
        <v>562.0839302466591</v>
      </c>
      <c r="G46" s="242">
        <v>693.5638347043782</v>
      </c>
      <c r="H46" s="224">
        <v>745.8155600438176</v>
      </c>
      <c r="I46" s="242">
        <v>687.5211509920282</v>
      </c>
      <c r="J46" s="224">
        <v>592.5117404221302</v>
      </c>
      <c r="K46" s="242">
        <v>571.8718873296598</v>
      </c>
      <c r="L46" s="224">
        <v>502.2904565140403</v>
      </c>
      <c r="M46" s="242">
        <v>513.8338883743079</v>
      </c>
      <c r="N46" s="447">
        <v>586.5179354551398</v>
      </c>
      <c r="O46" s="438" t="s">
        <v>231</v>
      </c>
      <c r="P46" s="342"/>
      <c r="Q46" s="677" t="s">
        <v>232</v>
      </c>
      <c r="R46" s="678" t="s">
        <v>232</v>
      </c>
      <c r="S46" s="197"/>
    </row>
    <row r="47" spans="1:19" s="19" customFormat="1" ht="20.25" customHeight="1">
      <c r="A47" s="59" t="str">
        <f>Parameters!R44</f>
        <v>H</v>
      </c>
      <c r="B47" s="290" t="s">
        <v>76</v>
      </c>
      <c r="C47" s="290"/>
      <c r="D47" s="671" t="s">
        <v>648</v>
      </c>
      <c r="E47" s="671"/>
      <c r="F47" s="223">
        <v>5792.303035451808</v>
      </c>
      <c r="G47" s="245">
        <v>5037.75275981823</v>
      </c>
      <c r="H47" s="223">
        <v>5791.715477370912</v>
      </c>
      <c r="I47" s="245">
        <v>5436.690290416971</v>
      </c>
      <c r="J47" s="223">
        <v>5015.33420851452</v>
      </c>
      <c r="K47" s="245">
        <v>5128.411056176174</v>
      </c>
      <c r="L47" s="223">
        <v>5038.715191240819</v>
      </c>
      <c r="M47" s="245">
        <v>5542.572101703778</v>
      </c>
      <c r="N47" s="446">
        <v>5908.265389927119</v>
      </c>
      <c r="O47" s="437" t="s">
        <v>76</v>
      </c>
      <c r="P47" s="347"/>
      <c r="Q47" s="679" t="s">
        <v>75</v>
      </c>
      <c r="R47" s="680" t="s">
        <v>75</v>
      </c>
      <c r="S47" s="197"/>
    </row>
    <row r="48" spans="1:19" s="18" customFormat="1" ht="15" customHeight="1">
      <c r="A48" s="58" t="str">
        <f>Parameters!R45</f>
        <v>H49</v>
      </c>
      <c r="B48" s="295" t="s">
        <v>233</v>
      </c>
      <c r="C48" s="295"/>
      <c r="D48" s="676" t="s">
        <v>649</v>
      </c>
      <c r="E48" s="676"/>
      <c r="F48" s="224">
        <v>5504.3410111046815</v>
      </c>
      <c r="G48" s="242">
        <v>4801.943822863069</v>
      </c>
      <c r="H48" s="224">
        <v>5516.3352293675525</v>
      </c>
      <c r="I48" s="242">
        <v>5173.23847207247</v>
      </c>
      <c r="J48" s="224">
        <v>4780.496147528642</v>
      </c>
      <c r="K48" s="242">
        <v>4914.889109731657</v>
      </c>
      <c r="L48" s="224">
        <v>4853.483223531452</v>
      </c>
      <c r="M48" s="242">
        <v>5358.661286647735</v>
      </c>
      <c r="N48" s="447">
        <v>5711.649753992397</v>
      </c>
      <c r="O48" s="438" t="s">
        <v>233</v>
      </c>
      <c r="P48" s="342"/>
      <c r="Q48" s="677" t="s">
        <v>234</v>
      </c>
      <c r="R48" s="678" t="s">
        <v>234</v>
      </c>
      <c r="S48" s="196"/>
    </row>
    <row r="49" spans="1:19" s="18" customFormat="1" ht="15" customHeight="1">
      <c r="A49" s="58" t="str">
        <f>Parameters!R46</f>
        <v>H50</v>
      </c>
      <c r="B49" s="295" t="s">
        <v>235</v>
      </c>
      <c r="C49" s="295"/>
      <c r="D49" s="676" t="s">
        <v>650</v>
      </c>
      <c r="E49" s="676"/>
      <c r="F49" s="224">
        <v>24.012267727362293</v>
      </c>
      <c r="G49" s="242">
        <v>12.986788310254987</v>
      </c>
      <c r="H49" s="224">
        <v>10.648566611008157</v>
      </c>
      <c r="I49" s="242">
        <v>7.532278432651959</v>
      </c>
      <c r="J49" s="224">
        <v>11.273095724909588</v>
      </c>
      <c r="K49" s="242">
        <v>9.692061041060136</v>
      </c>
      <c r="L49" s="224">
        <v>8.592994240639474</v>
      </c>
      <c r="M49" s="242">
        <v>8.51755960485784</v>
      </c>
      <c r="N49" s="447">
        <v>8.536793700769902</v>
      </c>
      <c r="O49" s="438" t="s">
        <v>235</v>
      </c>
      <c r="P49" s="342"/>
      <c r="Q49" s="677" t="s">
        <v>133</v>
      </c>
      <c r="R49" s="678" t="s">
        <v>133</v>
      </c>
      <c r="S49" s="196"/>
    </row>
    <row r="50" spans="1:19" s="19" customFormat="1" ht="15" customHeight="1">
      <c r="A50" s="58" t="str">
        <f>Parameters!R47</f>
        <v>H51</v>
      </c>
      <c r="B50" s="295" t="s">
        <v>236</v>
      </c>
      <c r="C50" s="295"/>
      <c r="D50" s="676" t="s">
        <v>651</v>
      </c>
      <c r="E50" s="676"/>
      <c r="F50" s="224">
        <v>44.18202343358899</v>
      </c>
      <c r="G50" s="242">
        <v>45.71193980718042</v>
      </c>
      <c r="H50" s="224">
        <v>40.09221411324226</v>
      </c>
      <c r="I50" s="242">
        <v>43.744410937352</v>
      </c>
      <c r="J50" s="224">
        <v>43.157542008968115</v>
      </c>
      <c r="K50" s="242">
        <v>34.859860183740096</v>
      </c>
      <c r="L50" s="224">
        <v>27.822416450954353</v>
      </c>
      <c r="M50" s="242">
        <v>26.87193725194103</v>
      </c>
      <c r="N50" s="447">
        <v>27.278612021928595</v>
      </c>
      <c r="O50" s="438" t="s">
        <v>236</v>
      </c>
      <c r="P50" s="342"/>
      <c r="Q50" s="677" t="s">
        <v>134</v>
      </c>
      <c r="R50" s="678" t="s">
        <v>134</v>
      </c>
      <c r="S50" s="197"/>
    </row>
    <row r="51" spans="1:19" s="19" customFormat="1" ht="15" customHeight="1">
      <c r="A51" s="58" t="str">
        <f>Parameters!R48</f>
        <v>H52</v>
      </c>
      <c r="B51" s="295" t="s">
        <v>237</v>
      </c>
      <c r="C51" s="295"/>
      <c r="D51" s="676" t="s">
        <v>652</v>
      </c>
      <c r="E51" s="676"/>
      <c r="F51" s="224">
        <v>177.21806132246428</v>
      </c>
      <c r="G51" s="242">
        <v>123.22197739111967</v>
      </c>
      <c r="H51" s="224">
        <v>169.18908638894584</v>
      </c>
      <c r="I51" s="242">
        <v>160.0862492261829</v>
      </c>
      <c r="J51" s="224">
        <v>134.1650916926302</v>
      </c>
      <c r="K51" s="242">
        <v>124.16524259911691</v>
      </c>
      <c r="L51" s="224">
        <v>110.64339987320395</v>
      </c>
      <c r="M51" s="242">
        <v>110.72854093670172</v>
      </c>
      <c r="N51" s="447">
        <v>118.78041283298916</v>
      </c>
      <c r="O51" s="438" t="s">
        <v>237</v>
      </c>
      <c r="P51" s="342"/>
      <c r="Q51" s="677" t="s">
        <v>238</v>
      </c>
      <c r="R51" s="678" t="s">
        <v>238</v>
      </c>
      <c r="S51" s="197"/>
    </row>
    <row r="52" spans="1:19" s="19" customFormat="1" ht="15" customHeight="1">
      <c r="A52" s="58" t="str">
        <f>Parameters!R49</f>
        <v>H53</v>
      </c>
      <c r="B52" s="295" t="s">
        <v>239</v>
      </c>
      <c r="C52" s="295"/>
      <c r="D52" s="676" t="s">
        <v>653</v>
      </c>
      <c r="E52" s="676"/>
      <c r="F52" s="224">
        <v>42.549671863711254</v>
      </c>
      <c r="G52" s="242">
        <v>53.88823144660493</v>
      </c>
      <c r="H52" s="224">
        <v>55.450380890163146</v>
      </c>
      <c r="I52" s="242">
        <v>52.0888797483137</v>
      </c>
      <c r="J52" s="224">
        <v>46.24233155937023</v>
      </c>
      <c r="K52" s="242">
        <v>44.80478262059932</v>
      </c>
      <c r="L52" s="224">
        <v>38.17315714456942</v>
      </c>
      <c r="M52" s="242">
        <v>37.792777262541726</v>
      </c>
      <c r="N52" s="447">
        <v>42.01981737903521</v>
      </c>
      <c r="O52" s="438" t="s">
        <v>239</v>
      </c>
      <c r="P52" s="342"/>
      <c r="Q52" s="677" t="s">
        <v>240</v>
      </c>
      <c r="R52" s="678" t="s">
        <v>240</v>
      </c>
      <c r="S52" s="197"/>
    </row>
    <row r="53" spans="1:19" s="18" customFormat="1" ht="34.5" customHeight="1">
      <c r="A53" s="59" t="str">
        <f>Parameters!R50</f>
        <v>I</v>
      </c>
      <c r="B53" s="290" t="s">
        <v>132</v>
      </c>
      <c r="C53" s="290"/>
      <c r="D53" s="671" t="s">
        <v>654</v>
      </c>
      <c r="E53" s="671"/>
      <c r="F53" s="223">
        <v>114.85303445210482</v>
      </c>
      <c r="G53" s="245">
        <v>127.73842076315344</v>
      </c>
      <c r="H53" s="223">
        <v>130.62212328688094</v>
      </c>
      <c r="I53" s="245">
        <v>125.86218763949846</v>
      </c>
      <c r="J53" s="223">
        <v>119.51867055205562</v>
      </c>
      <c r="K53" s="245">
        <v>119.5355791632692</v>
      </c>
      <c r="L53" s="223">
        <v>105.34875404893597</v>
      </c>
      <c r="M53" s="245">
        <v>108.48748758001196</v>
      </c>
      <c r="N53" s="446">
        <v>127.47568036082389</v>
      </c>
      <c r="O53" s="437" t="s">
        <v>132</v>
      </c>
      <c r="P53" s="347"/>
      <c r="Q53" s="679" t="s">
        <v>241</v>
      </c>
      <c r="R53" s="680" t="s">
        <v>241</v>
      </c>
      <c r="S53" s="196"/>
    </row>
    <row r="54" spans="1:19" s="18" customFormat="1" ht="21" customHeight="1">
      <c r="A54" s="59" t="str">
        <f>Parameters!R51</f>
        <v>J</v>
      </c>
      <c r="B54" s="290" t="s">
        <v>78</v>
      </c>
      <c r="C54" s="290"/>
      <c r="D54" s="671" t="s">
        <v>655</v>
      </c>
      <c r="E54" s="671"/>
      <c r="F54" s="223">
        <v>104.08324880227961</v>
      </c>
      <c r="G54" s="245">
        <v>124.28705902117011</v>
      </c>
      <c r="H54" s="223">
        <v>138.76424118687086</v>
      </c>
      <c r="I54" s="245">
        <v>128.63593208165392</v>
      </c>
      <c r="J54" s="223">
        <v>118.649942754777</v>
      </c>
      <c r="K54" s="245">
        <v>121.82525607669005</v>
      </c>
      <c r="L54" s="223">
        <v>112.10118693613269</v>
      </c>
      <c r="M54" s="245">
        <v>123.45609779063378</v>
      </c>
      <c r="N54" s="446">
        <v>147.97976769630344</v>
      </c>
      <c r="O54" s="437" t="s">
        <v>78</v>
      </c>
      <c r="P54" s="347"/>
      <c r="Q54" s="679" t="s">
        <v>77</v>
      </c>
      <c r="R54" s="680" t="s">
        <v>77</v>
      </c>
      <c r="S54" s="196"/>
    </row>
    <row r="55" spans="1:19" s="18" customFormat="1" ht="37.5" customHeight="1">
      <c r="A55" s="60" t="str">
        <f>Parameters!R52</f>
        <v>J58-J60</v>
      </c>
      <c r="B55" s="305" t="s">
        <v>69</v>
      </c>
      <c r="C55" s="305"/>
      <c r="D55" s="681" t="s">
        <v>656</v>
      </c>
      <c r="E55" s="681"/>
      <c r="F55" s="225">
        <v>28.62728708009449</v>
      </c>
      <c r="G55" s="243">
        <v>39.85188753363336</v>
      </c>
      <c r="H55" s="225">
        <v>40.112467036530774</v>
      </c>
      <c r="I55" s="243">
        <v>34.63165719417645</v>
      </c>
      <c r="J55" s="225">
        <v>31.8976108179918</v>
      </c>
      <c r="K55" s="243">
        <v>30.69472803763809</v>
      </c>
      <c r="L55" s="225">
        <v>27.83817273650744</v>
      </c>
      <c r="M55" s="243">
        <v>28.052127459565533</v>
      </c>
      <c r="N55" s="448">
        <v>25.138709053331752</v>
      </c>
      <c r="O55" s="439" t="s">
        <v>69</v>
      </c>
      <c r="P55" s="343"/>
      <c r="Q55" s="682" t="s">
        <v>68</v>
      </c>
      <c r="R55" s="683" t="s">
        <v>68</v>
      </c>
      <c r="S55" s="196"/>
    </row>
    <row r="56" spans="1:19" s="19" customFormat="1" ht="15" customHeight="1">
      <c r="A56" s="58" t="str">
        <f>Parameters!R53</f>
        <v>J58</v>
      </c>
      <c r="B56" s="295" t="s">
        <v>242</v>
      </c>
      <c r="C56" s="295"/>
      <c r="D56" s="676" t="s">
        <v>584</v>
      </c>
      <c r="E56" s="676"/>
      <c r="F56" s="224">
        <v>17.141263573225277</v>
      </c>
      <c r="G56" s="242">
        <v>24.83444034489455</v>
      </c>
      <c r="H56" s="224">
        <v>25.169154708449895</v>
      </c>
      <c r="I56" s="242">
        <v>20.571719873506748</v>
      </c>
      <c r="J56" s="224">
        <v>18.77296342867091</v>
      </c>
      <c r="K56" s="242">
        <v>17.854409336711786</v>
      </c>
      <c r="L56" s="224">
        <v>15.790970156836327</v>
      </c>
      <c r="M56" s="242">
        <v>15.122533395434262</v>
      </c>
      <c r="N56" s="447">
        <v>17.13868878197946</v>
      </c>
      <c r="O56" s="438" t="s">
        <v>242</v>
      </c>
      <c r="P56" s="342"/>
      <c r="Q56" s="677" t="s">
        <v>243</v>
      </c>
      <c r="R56" s="678" t="s">
        <v>243</v>
      </c>
      <c r="S56" s="197"/>
    </row>
    <row r="57" spans="1:19" s="19" customFormat="1" ht="37.5" customHeight="1">
      <c r="A57" s="58" t="str">
        <f>Parameters!R54</f>
        <v>J59_J60</v>
      </c>
      <c r="B57" s="295" t="s">
        <v>244</v>
      </c>
      <c r="C57" s="295"/>
      <c r="D57" s="676" t="s">
        <v>657</v>
      </c>
      <c r="E57" s="676"/>
      <c r="F57" s="224">
        <v>11.486023506869213</v>
      </c>
      <c r="G57" s="242">
        <v>15.01744718873882</v>
      </c>
      <c r="H57" s="224">
        <v>14.94331232808088</v>
      </c>
      <c r="I57" s="242">
        <v>14.059937320669693</v>
      </c>
      <c r="J57" s="224">
        <v>13.124647389320888</v>
      </c>
      <c r="K57" s="242">
        <v>12.840318700926304</v>
      </c>
      <c r="L57" s="224">
        <v>12.04720257967111</v>
      </c>
      <c r="M57" s="242">
        <v>12.929594064131273</v>
      </c>
      <c r="N57" s="447">
        <v>8.000020271352291</v>
      </c>
      <c r="O57" s="438" t="s">
        <v>244</v>
      </c>
      <c r="P57" s="342"/>
      <c r="Q57" s="677" t="s">
        <v>245</v>
      </c>
      <c r="R57" s="678" t="s">
        <v>245</v>
      </c>
      <c r="S57" s="197"/>
    </row>
    <row r="58" spans="1:19" s="19" customFormat="1" ht="15" customHeight="1">
      <c r="A58" s="60" t="str">
        <f>Parameters!R55</f>
        <v>J61</v>
      </c>
      <c r="B58" s="305" t="s">
        <v>246</v>
      </c>
      <c r="C58" s="305"/>
      <c r="D58" s="681" t="s">
        <v>658</v>
      </c>
      <c r="E58" s="681"/>
      <c r="F58" s="225">
        <v>40.40702123268131</v>
      </c>
      <c r="G58" s="243">
        <v>39.656981879596486</v>
      </c>
      <c r="H58" s="225">
        <v>45.026937940477666</v>
      </c>
      <c r="I58" s="243">
        <v>47.06215203360749</v>
      </c>
      <c r="J58" s="225">
        <v>28.539711747423652</v>
      </c>
      <c r="K58" s="243">
        <v>39.16356034105932</v>
      </c>
      <c r="L58" s="225">
        <v>34.17866764601071</v>
      </c>
      <c r="M58" s="243">
        <v>36.37013645489971</v>
      </c>
      <c r="N58" s="448">
        <v>47.117091017733024</v>
      </c>
      <c r="O58" s="439" t="s">
        <v>246</v>
      </c>
      <c r="P58" s="343"/>
      <c r="Q58" s="682" t="s">
        <v>247</v>
      </c>
      <c r="R58" s="683" t="s">
        <v>247</v>
      </c>
      <c r="S58" s="197"/>
    </row>
    <row r="59" spans="1:19" s="18" customFormat="1" ht="37.5" customHeight="1">
      <c r="A59" s="60" t="str">
        <f>Parameters!R56</f>
        <v>J62_J63</v>
      </c>
      <c r="B59" s="305" t="s">
        <v>249</v>
      </c>
      <c r="C59" s="305"/>
      <c r="D59" s="681" t="s">
        <v>659</v>
      </c>
      <c r="E59" s="681"/>
      <c r="F59" s="225">
        <v>35.0489404895038</v>
      </c>
      <c r="G59" s="243">
        <v>44.77818960794025</v>
      </c>
      <c r="H59" s="225">
        <v>53.62483620986243</v>
      </c>
      <c r="I59" s="243">
        <v>46.94212285386998</v>
      </c>
      <c r="J59" s="225">
        <v>58.21262018936155</v>
      </c>
      <c r="K59" s="243">
        <v>51.96696769799263</v>
      </c>
      <c r="L59" s="225">
        <v>50.084346553614544</v>
      </c>
      <c r="M59" s="243">
        <v>59.033833876168536</v>
      </c>
      <c r="N59" s="448">
        <v>75.72396762523866</v>
      </c>
      <c r="O59" s="439" t="s">
        <v>249</v>
      </c>
      <c r="P59" s="343"/>
      <c r="Q59" s="682" t="s">
        <v>248</v>
      </c>
      <c r="R59" s="683" t="s">
        <v>248</v>
      </c>
      <c r="S59" s="196"/>
    </row>
    <row r="60" spans="1:19" s="18" customFormat="1" ht="20.25" customHeight="1">
      <c r="A60" s="59" t="str">
        <f>Parameters!R57</f>
        <v>K</v>
      </c>
      <c r="B60" s="290" t="s">
        <v>80</v>
      </c>
      <c r="C60" s="290"/>
      <c r="D60" s="671" t="s">
        <v>660</v>
      </c>
      <c r="E60" s="671"/>
      <c r="F60" s="223">
        <v>442.1486425774989</v>
      </c>
      <c r="G60" s="245">
        <v>469.88218267129787</v>
      </c>
      <c r="H60" s="223">
        <v>461.39515055895686</v>
      </c>
      <c r="I60" s="245">
        <v>452.98224055332196</v>
      </c>
      <c r="J60" s="223">
        <v>424.9388540664304</v>
      </c>
      <c r="K60" s="245">
        <v>382.23174490220407</v>
      </c>
      <c r="L60" s="223">
        <v>336.6397851934002</v>
      </c>
      <c r="M60" s="245">
        <v>336.3185312567782</v>
      </c>
      <c r="N60" s="446">
        <v>348.75406007890723</v>
      </c>
      <c r="O60" s="437" t="s">
        <v>80</v>
      </c>
      <c r="P60" s="347"/>
      <c r="Q60" s="679" t="s">
        <v>79</v>
      </c>
      <c r="R60" s="680" t="s">
        <v>79</v>
      </c>
      <c r="S60" s="196"/>
    </row>
    <row r="61" spans="1:19" s="19" customFormat="1" ht="15" customHeight="1">
      <c r="A61" s="58" t="str">
        <f>Parameters!R58</f>
        <v>K64</v>
      </c>
      <c r="B61" s="295" t="s">
        <v>250</v>
      </c>
      <c r="C61" s="295"/>
      <c r="D61" s="676" t="s">
        <v>661</v>
      </c>
      <c r="E61" s="676"/>
      <c r="F61" s="224">
        <v>175.46273353775425</v>
      </c>
      <c r="G61" s="242">
        <v>184.66330055687308</v>
      </c>
      <c r="H61" s="224">
        <v>183.77314933614653</v>
      </c>
      <c r="I61" s="242">
        <v>182.27008412518205</v>
      </c>
      <c r="J61" s="224">
        <v>160.12140417893454</v>
      </c>
      <c r="K61" s="242">
        <v>153.95187829286593</v>
      </c>
      <c r="L61" s="224">
        <v>140.61160698298332</v>
      </c>
      <c r="M61" s="242">
        <v>141.5857473034941</v>
      </c>
      <c r="N61" s="447">
        <v>150.34729670104358</v>
      </c>
      <c r="O61" s="438" t="s">
        <v>250</v>
      </c>
      <c r="P61" s="342"/>
      <c r="Q61" s="677" t="s">
        <v>251</v>
      </c>
      <c r="R61" s="678" t="s">
        <v>251</v>
      </c>
      <c r="S61" s="197"/>
    </row>
    <row r="62" spans="1:19" s="19" customFormat="1" ht="24.75" customHeight="1">
      <c r="A62" s="58" t="str">
        <f>Parameters!R59</f>
        <v>K65</v>
      </c>
      <c r="B62" s="295" t="s">
        <v>253</v>
      </c>
      <c r="C62" s="295"/>
      <c r="D62" s="676" t="s">
        <v>662</v>
      </c>
      <c r="E62" s="676"/>
      <c r="F62" s="224">
        <v>232.93939197205535</v>
      </c>
      <c r="G62" s="242">
        <v>250.7966801689277</v>
      </c>
      <c r="H62" s="224">
        <v>238.77140939495052</v>
      </c>
      <c r="I62" s="242">
        <v>231.64350212593345</v>
      </c>
      <c r="J62" s="224">
        <v>228.8054467356188</v>
      </c>
      <c r="K62" s="242">
        <v>192.0378752481257</v>
      </c>
      <c r="L62" s="224">
        <v>164.68289786953903</v>
      </c>
      <c r="M62" s="242">
        <v>160.6220027635415</v>
      </c>
      <c r="N62" s="447">
        <v>156.90455200479826</v>
      </c>
      <c r="O62" s="438" t="s">
        <v>253</v>
      </c>
      <c r="P62" s="342"/>
      <c r="Q62" s="677" t="s">
        <v>252</v>
      </c>
      <c r="R62" s="678" t="s">
        <v>252</v>
      </c>
      <c r="S62" s="197"/>
    </row>
    <row r="63" spans="1:19" s="19" customFormat="1" ht="15" customHeight="1">
      <c r="A63" s="58" t="str">
        <f>Parameters!R60</f>
        <v>K66</v>
      </c>
      <c r="B63" s="295" t="s">
        <v>255</v>
      </c>
      <c r="C63" s="295"/>
      <c r="D63" s="676" t="s">
        <v>663</v>
      </c>
      <c r="E63" s="676"/>
      <c r="F63" s="224">
        <v>33.746517067689325</v>
      </c>
      <c r="G63" s="242">
        <v>34.42220194549701</v>
      </c>
      <c r="H63" s="224">
        <v>38.850591827859695</v>
      </c>
      <c r="I63" s="242">
        <v>39.068654302206525</v>
      </c>
      <c r="J63" s="224">
        <v>36.01200315187699</v>
      </c>
      <c r="K63" s="242">
        <v>36.241991361212506</v>
      </c>
      <c r="L63" s="224">
        <v>31.345280340877828</v>
      </c>
      <c r="M63" s="242">
        <v>34.11078118974259</v>
      </c>
      <c r="N63" s="447">
        <v>41.502211373065435</v>
      </c>
      <c r="O63" s="438" t="s">
        <v>255</v>
      </c>
      <c r="P63" s="342"/>
      <c r="Q63" s="677" t="s">
        <v>254</v>
      </c>
      <c r="R63" s="678" t="s">
        <v>254</v>
      </c>
      <c r="S63" s="197"/>
    </row>
    <row r="64" spans="1:19" s="19" customFormat="1" ht="20.25" customHeight="1">
      <c r="A64" s="59" t="str">
        <f>Parameters!R61</f>
        <v>L</v>
      </c>
      <c r="B64" s="290" t="s">
        <v>135</v>
      </c>
      <c r="C64" s="290"/>
      <c r="D64" s="671" t="s">
        <v>585</v>
      </c>
      <c r="E64" s="671"/>
      <c r="F64" s="223">
        <v>115.63195012922333</v>
      </c>
      <c r="G64" s="245">
        <v>127.56518850533811</v>
      </c>
      <c r="H64" s="223">
        <v>139.30500028737876</v>
      </c>
      <c r="I64" s="245">
        <v>149.6169986667265</v>
      </c>
      <c r="J64" s="223">
        <v>124.94150288921894</v>
      </c>
      <c r="K64" s="245">
        <v>114.1286664546054</v>
      </c>
      <c r="L64" s="223">
        <v>102.12840678548316</v>
      </c>
      <c r="M64" s="245">
        <v>103.76541224328432</v>
      </c>
      <c r="N64" s="446">
        <v>117.42589456015213</v>
      </c>
      <c r="O64" s="437" t="s">
        <v>135</v>
      </c>
      <c r="P64" s="347"/>
      <c r="Q64" s="679" t="s">
        <v>116</v>
      </c>
      <c r="R64" s="680" t="s">
        <v>116</v>
      </c>
      <c r="S64" s="197"/>
    </row>
    <row r="65" spans="1:19" s="19" customFormat="1" ht="21" customHeight="1">
      <c r="A65" s="59" t="str">
        <f>Parameters!R63</f>
        <v>M</v>
      </c>
      <c r="B65" s="290" t="s">
        <v>81</v>
      </c>
      <c r="C65" s="290"/>
      <c r="D65" s="671" t="s">
        <v>586</v>
      </c>
      <c r="E65" s="671"/>
      <c r="F65" s="223">
        <v>206.43946735903995</v>
      </c>
      <c r="G65" s="245">
        <v>248.04586847701057</v>
      </c>
      <c r="H65" s="223">
        <v>260.90130943836164</v>
      </c>
      <c r="I65" s="245">
        <v>259.43464357808307</v>
      </c>
      <c r="J65" s="223">
        <v>232.84316121780756</v>
      </c>
      <c r="K65" s="245">
        <v>249.42885968478396</v>
      </c>
      <c r="L65" s="223">
        <v>224.1014749363572</v>
      </c>
      <c r="M65" s="245">
        <v>238.55552110229016</v>
      </c>
      <c r="N65" s="446">
        <v>283.47541210742764</v>
      </c>
      <c r="O65" s="437" t="s">
        <v>81</v>
      </c>
      <c r="P65" s="347"/>
      <c r="Q65" s="679" t="s">
        <v>82</v>
      </c>
      <c r="R65" s="680" t="s">
        <v>82</v>
      </c>
      <c r="S65" s="197"/>
    </row>
    <row r="66" spans="1:19" s="19" customFormat="1" ht="54.75" customHeight="1">
      <c r="A66" s="60" t="str">
        <f>Parameters!R64</f>
        <v>M69-M71</v>
      </c>
      <c r="B66" s="305" t="s">
        <v>71</v>
      </c>
      <c r="C66" s="305"/>
      <c r="D66" s="681" t="s">
        <v>587</v>
      </c>
      <c r="E66" s="681"/>
      <c r="F66" s="225">
        <v>131.12456066805274</v>
      </c>
      <c r="G66" s="243">
        <v>161.39551378591466</v>
      </c>
      <c r="H66" s="225">
        <v>172.4913731319817</v>
      </c>
      <c r="I66" s="243">
        <v>167.72849889587374</v>
      </c>
      <c r="J66" s="225">
        <v>155.22933712484704</v>
      </c>
      <c r="K66" s="243">
        <v>170.48858801667723</v>
      </c>
      <c r="L66" s="225">
        <v>156.06663627198617</v>
      </c>
      <c r="M66" s="243">
        <v>163.3060150373771</v>
      </c>
      <c r="N66" s="448">
        <v>192.01593096808398</v>
      </c>
      <c r="O66" s="439" t="s">
        <v>71</v>
      </c>
      <c r="P66" s="343"/>
      <c r="Q66" s="682" t="s">
        <v>70</v>
      </c>
      <c r="R66" s="683" t="s">
        <v>70</v>
      </c>
      <c r="S66" s="197"/>
    </row>
    <row r="67" spans="1:19" s="18" customFormat="1" ht="24.75" customHeight="1">
      <c r="A67" s="58" t="str">
        <f>Parameters!R65</f>
        <v>M69_M70</v>
      </c>
      <c r="B67" s="295" t="s">
        <v>258</v>
      </c>
      <c r="C67" s="295"/>
      <c r="D67" s="676" t="s">
        <v>588</v>
      </c>
      <c r="E67" s="676"/>
      <c r="F67" s="224">
        <v>77.29541519830553</v>
      </c>
      <c r="G67" s="242">
        <v>95.77679305510469</v>
      </c>
      <c r="H67" s="224">
        <v>104.84204797503256</v>
      </c>
      <c r="I67" s="242">
        <v>101.15056237037959</v>
      </c>
      <c r="J67" s="224">
        <v>97.37470171385428</v>
      </c>
      <c r="K67" s="242">
        <v>110.63616508933117</v>
      </c>
      <c r="L67" s="224">
        <v>103.05099283859913</v>
      </c>
      <c r="M67" s="242">
        <v>108.53907286811683</v>
      </c>
      <c r="N67" s="447">
        <v>134.64625566200007</v>
      </c>
      <c r="O67" s="438" t="s">
        <v>258</v>
      </c>
      <c r="P67" s="342"/>
      <c r="Q67" s="677" t="s">
        <v>257</v>
      </c>
      <c r="R67" s="678" t="s">
        <v>257</v>
      </c>
      <c r="S67" s="196"/>
    </row>
    <row r="68" spans="1:19" s="18" customFormat="1" ht="15" customHeight="1">
      <c r="A68" s="58" t="str">
        <f>Parameters!R66</f>
        <v>M71</v>
      </c>
      <c r="B68" s="295" t="s">
        <v>260</v>
      </c>
      <c r="C68" s="295"/>
      <c r="D68" s="676" t="s">
        <v>589</v>
      </c>
      <c r="E68" s="676"/>
      <c r="F68" s="224">
        <v>53.82914546974722</v>
      </c>
      <c r="G68" s="242">
        <v>65.61872073081</v>
      </c>
      <c r="H68" s="224">
        <v>67.64932515694913</v>
      </c>
      <c r="I68" s="242">
        <v>66.57793652549415</v>
      </c>
      <c r="J68" s="224">
        <v>57.854635410992756</v>
      </c>
      <c r="K68" s="242">
        <v>59.852422927346076</v>
      </c>
      <c r="L68" s="224">
        <v>53.01564343338704</v>
      </c>
      <c r="M68" s="242">
        <v>54.766942169260254</v>
      </c>
      <c r="N68" s="447">
        <v>57.36967530608391</v>
      </c>
      <c r="O68" s="438" t="s">
        <v>260</v>
      </c>
      <c r="P68" s="342"/>
      <c r="Q68" s="677" t="s">
        <v>259</v>
      </c>
      <c r="R68" s="678" t="s">
        <v>259</v>
      </c>
      <c r="S68" s="196"/>
    </row>
    <row r="69" spans="1:19" s="18" customFormat="1" ht="15" customHeight="1">
      <c r="A69" s="60" t="str">
        <f>Parameters!R67</f>
        <v>M72</v>
      </c>
      <c r="B69" s="305" t="s">
        <v>261</v>
      </c>
      <c r="C69" s="305"/>
      <c r="D69" s="681" t="s">
        <v>590</v>
      </c>
      <c r="E69" s="681"/>
      <c r="F69" s="225">
        <v>20.164348982147178</v>
      </c>
      <c r="G69" s="243">
        <v>23.034844623017968</v>
      </c>
      <c r="H69" s="225">
        <v>29.26048423764557</v>
      </c>
      <c r="I69" s="243">
        <v>25.695287691550618</v>
      </c>
      <c r="J69" s="225">
        <v>23.75284130366737</v>
      </c>
      <c r="K69" s="243">
        <v>25.30615907234886</v>
      </c>
      <c r="L69" s="225">
        <v>20.58610830058438</v>
      </c>
      <c r="M69" s="243">
        <v>21.545197088485324</v>
      </c>
      <c r="N69" s="448">
        <v>24.93662214223111</v>
      </c>
      <c r="O69" s="439" t="s">
        <v>261</v>
      </c>
      <c r="P69" s="343"/>
      <c r="Q69" s="682" t="s">
        <v>262</v>
      </c>
      <c r="R69" s="683" t="s">
        <v>262</v>
      </c>
      <c r="S69" s="196"/>
    </row>
    <row r="70" spans="1:19" s="18" customFormat="1" ht="25.5" customHeight="1">
      <c r="A70" s="60" t="str">
        <f>Parameters!R68</f>
        <v>M73-M75</v>
      </c>
      <c r="B70" s="305" t="s">
        <v>73</v>
      </c>
      <c r="C70" s="305"/>
      <c r="D70" s="681" t="s">
        <v>591</v>
      </c>
      <c r="E70" s="681"/>
      <c r="F70" s="225">
        <v>55.150557708840175</v>
      </c>
      <c r="G70" s="243">
        <v>63.615510068077924</v>
      </c>
      <c r="H70" s="225">
        <v>59.14945206873438</v>
      </c>
      <c r="I70" s="243">
        <v>66.01085699065871</v>
      </c>
      <c r="J70" s="225">
        <v>53.86098278929315</v>
      </c>
      <c r="K70" s="243">
        <v>53.63411259575785</v>
      </c>
      <c r="L70" s="225">
        <v>47.44873036378666</v>
      </c>
      <c r="M70" s="243">
        <v>53.70430897642774</v>
      </c>
      <c r="N70" s="448">
        <v>66.52285899711255</v>
      </c>
      <c r="O70" s="439" t="s">
        <v>73</v>
      </c>
      <c r="P70" s="343"/>
      <c r="Q70" s="682" t="s">
        <v>72</v>
      </c>
      <c r="R70" s="683" t="s">
        <v>72</v>
      </c>
      <c r="S70" s="196"/>
    </row>
    <row r="71" spans="1:19" s="18" customFormat="1" ht="15" customHeight="1">
      <c r="A71" s="58" t="str">
        <f>Parameters!R69</f>
        <v>M73</v>
      </c>
      <c r="B71" s="295" t="s">
        <v>263</v>
      </c>
      <c r="C71" s="295"/>
      <c r="D71" s="676" t="s">
        <v>592</v>
      </c>
      <c r="E71" s="676"/>
      <c r="F71" s="224">
        <v>34.292636007702825</v>
      </c>
      <c r="G71" s="242">
        <v>38.43647666113614</v>
      </c>
      <c r="H71" s="224">
        <v>38.79545647593072</v>
      </c>
      <c r="I71" s="242">
        <v>39.26090572532974</v>
      </c>
      <c r="J71" s="224">
        <v>33.16584360437561</v>
      </c>
      <c r="K71" s="242">
        <v>33.656493892854826</v>
      </c>
      <c r="L71" s="224">
        <v>29.792521828072182</v>
      </c>
      <c r="M71" s="242">
        <v>32.95663219608667</v>
      </c>
      <c r="N71" s="447">
        <v>36.99262815308582</v>
      </c>
      <c r="O71" s="438" t="s">
        <v>263</v>
      </c>
      <c r="P71" s="342"/>
      <c r="Q71" s="677" t="s">
        <v>264</v>
      </c>
      <c r="R71" s="678" t="s">
        <v>264</v>
      </c>
      <c r="S71" s="196"/>
    </row>
    <row r="72" spans="1:19" s="19" customFormat="1" ht="15" customHeight="1">
      <c r="A72" s="58" t="str">
        <f>Parameters!R70</f>
        <v>M74_M75</v>
      </c>
      <c r="B72" s="295" t="s">
        <v>266</v>
      </c>
      <c r="C72" s="295"/>
      <c r="D72" s="676" t="s">
        <v>593</v>
      </c>
      <c r="E72" s="676"/>
      <c r="F72" s="224">
        <v>20.85792170113735</v>
      </c>
      <c r="G72" s="242">
        <v>25.179033406941784</v>
      </c>
      <c r="H72" s="224">
        <v>20.353995592803663</v>
      </c>
      <c r="I72" s="242">
        <v>26.749951265328953</v>
      </c>
      <c r="J72" s="224">
        <v>20.695139184917554</v>
      </c>
      <c r="K72" s="242">
        <v>19.97761870290301</v>
      </c>
      <c r="L72" s="224">
        <v>17.656208535714477</v>
      </c>
      <c r="M72" s="242">
        <v>20.747676780341074</v>
      </c>
      <c r="N72" s="447">
        <v>29.53023084402675</v>
      </c>
      <c r="O72" s="438" t="s">
        <v>266</v>
      </c>
      <c r="P72" s="342"/>
      <c r="Q72" s="677" t="s">
        <v>265</v>
      </c>
      <c r="R72" s="678" t="s">
        <v>265</v>
      </c>
      <c r="S72" s="197"/>
    </row>
    <row r="73" spans="1:19" s="19" customFormat="1" ht="33.75" customHeight="1">
      <c r="A73" s="59" t="str">
        <f>Parameters!R71</f>
        <v>N</v>
      </c>
      <c r="B73" s="290" t="s">
        <v>83</v>
      </c>
      <c r="C73" s="290"/>
      <c r="D73" s="671" t="s">
        <v>594</v>
      </c>
      <c r="E73" s="671"/>
      <c r="F73" s="223">
        <v>186.27596769280325</v>
      </c>
      <c r="G73" s="245">
        <v>217.50003843911526</v>
      </c>
      <c r="H73" s="223">
        <v>247.12015469998966</v>
      </c>
      <c r="I73" s="245">
        <v>234.68225008929625</v>
      </c>
      <c r="J73" s="223">
        <v>226.46130699840174</v>
      </c>
      <c r="K73" s="245">
        <v>228.99904006739104</v>
      </c>
      <c r="L73" s="223">
        <v>208.1930693450033</v>
      </c>
      <c r="M73" s="245">
        <v>224.97711885260662</v>
      </c>
      <c r="N73" s="446">
        <v>266.6480201587623</v>
      </c>
      <c r="O73" s="437" t="s">
        <v>83</v>
      </c>
      <c r="P73" s="347"/>
      <c r="Q73" s="679" t="s">
        <v>84</v>
      </c>
      <c r="R73" s="680" t="s">
        <v>84</v>
      </c>
      <c r="S73" s="197"/>
    </row>
    <row r="74" spans="1:19" s="19" customFormat="1" ht="15" customHeight="1">
      <c r="A74" s="58" t="str">
        <f>Parameters!R72</f>
        <v>N77</v>
      </c>
      <c r="B74" s="295" t="s">
        <v>268</v>
      </c>
      <c r="C74" s="295"/>
      <c r="D74" s="676" t="s">
        <v>595</v>
      </c>
      <c r="E74" s="676"/>
      <c r="F74" s="224">
        <v>23.58671083828892</v>
      </c>
      <c r="G74" s="242">
        <v>23.482222804417425</v>
      </c>
      <c r="H74" s="224">
        <v>25.632634609201755</v>
      </c>
      <c r="I74" s="242">
        <v>25.65129923343778</v>
      </c>
      <c r="J74" s="224">
        <v>26.64559593362128</v>
      </c>
      <c r="K74" s="242">
        <v>24.46940479118655</v>
      </c>
      <c r="L74" s="224">
        <v>21.6561448527355</v>
      </c>
      <c r="M74" s="242">
        <v>24.00066638175612</v>
      </c>
      <c r="N74" s="447">
        <v>25.195932311372847</v>
      </c>
      <c r="O74" s="438" t="s">
        <v>268</v>
      </c>
      <c r="P74" s="342"/>
      <c r="Q74" s="677" t="s">
        <v>267</v>
      </c>
      <c r="R74" s="678" t="s">
        <v>267</v>
      </c>
      <c r="S74" s="197"/>
    </row>
    <row r="75" spans="1:19" s="19" customFormat="1" ht="15" customHeight="1">
      <c r="A75" s="58" t="str">
        <f>Parameters!R73</f>
        <v>N78</v>
      </c>
      <c r="B75" s="295" t="s">
        <v>269</v>
      </c>
      <c r="C75" s="295"/>
      <c r="D75" s="676" t="s">
        <v>596</v>
      </c>
      <c r="E75" s="676"/>
      <c r="F75" s="224">
        <v>27.04908770064928</v>
      </c>
      <c r="G75" s="242">
        <v>31.448985910321596</v>
      </c>
      <c r="H75" s="224">
        <v>42.701379769505856</v>
      </c>
      <c r="I75" s="242">
        <v>47.485938630581366</v>
      </c>
      <c r="J75" s="224">
        <v>48.40749340011297</v>
      </c>
      <c r="K75" s="242">
        <v>54.47631701067589</v>
      </c>
      <c r="L75" s="224">
        <v>55.69758189730898</v>
      </c>
      <c r="M75" s="242">
        <v>63.54609694135106</v>
      </c>
      <c r="N75" s="447">
        <v>77.68029673642738</v>
      </c>
      <c r="O75" s="438" t="s">
        <v>269</v>
      </c>
      <c r="P75" s="342"/>
      <c r="Q75" s="677" t="s">
        <v>270</v>
      </c>
      <c r="R75" s="678" t="s">
        <v>270</v>
      </c>
      <c r="S75" s="197"/>
    </row>
    <row r="76" spans="1:19" s="19" customFormat="1" ht="25.5" customHeight="1">
      <c r="A76" s="58" t="str">
        <f>Parameters!R74</f>
        <v>N79</v>
      </c>
      <c r="B76" s="295" t="s">
        <v>272</v>
      </c>
      <c r="C76" s="295"/>
      <c r="D76" s="676" t="s">
        <v>597</v>
      </c>
      <c r="E76" s="676"/>
      <c r="F76" s="224">
        <v>10.739841992481885</v>
      </c>
      <c r="G76" s="242">
        <v>12.868073489628951</v>
      </c>
      <c r="H76" s="224">
        <v>12.776157651594128</v>
      </c>
      <c r="I76" s="242">
        <v>11.7368930749073</v>
      </c>
      <c r="J76" s="224">
        <v>11.530716719888694</v>
      </c>
      <c r="K76" s="242">
        <v>9.741361345815024</v>
      </c>
      <c r="L76" s="224">
        <v>9.264153348362749</v>
      </c>
      <c r="M76" s="242">
        <v>9.952447003854195</v>
      </c>
      <c r="N76" s="447">
        <v>11.723581276479337</v>
      </c>
      <c r="O76" s="438" t="s">
        <v>272</v>
      </c>
      <c r="P76" s="342"/>
      <c r="Q76" s="677" t="s">
        <v>271</v>
      </c>
      <c r="R76" s="678" t="s">
        <v>271</v>
      </c>
      <c r="S76" s="197"/>
    </row>
    <row r="77" spans="1:19" s="19" customFormat="1" ht="54.75" customHeight="1">
      <c r="A77" s="58" t="str">
        <f>Parameters!R75</f>
        <v>N80-N82</v>
      </c>
      <c r="B77" s="295" t="s">
        <v>274</v>
      </c>
      <c r="C77" s="295"/>
      <c r="D77" s="676" t="s">
        <v>598</v>
      </c>
      <c r="E77" s="676"/>
      <c r="F77" s="224">
        <v>124.90032716138316</v>
      </c>
      <c r="G77" s="242">
        <v>149.7007562347473</v>
      </c>
      <c r="H77" s="224">
        <v>166.00998266968793</v>
      </c>
      <c r="I77" s="242">
        <v>149.8081191503698</v>
      </c>
      <c r="J77" s="224">
        <v>139.87750094477877</v>
      </c>
      <c r="K77" s="242">
        <v>140.3119569197136</v>
      </c>
      <c r="L77" s="224">
        <v>121.57518924659607</v>
      </c>
      <c r="M77" s="242">
        <v>127.47790852564529</v>
      </c>
      <c r="N77" s="447">
        <v>152.0482098344827</v>
      </c>
      <c r="O77" s="438" t="s">
        <v>274</v>
      </c>
      <c r="P77" s="342"/>
      <c r="Q77" s="677" t="s">
        <v>273</v>
      </c>
      <c r="R77" s="678" t="s">
        <v>273</v>
      </c>
      <c r="S77" s="197"/>
    </row>
    <row r="78" spans="1:19" s="19" customFormat="1" ht="33.75" customHeight="1">
      <c r="A78" s="59" t="str">
        <f>Parameters!R76</f>
        <v>O</v>
      </c>
      <c r="B78" s="290" t="s">
        <v>138</v>
      </c>
      <c r="C78" s="290"/>
      <c r="D78" s="671" t="s">
        <v>599</v>
      </c>
      <c r="E78" s="671"/>
      <c r="F78" s="223">
        <v>444.2443433759737</v>
      </c>
      <c r="G78" s="245">
        <v>549.3058602331021</v>
      </c>
      <c r="H78" s="223">
        <v>588.7091102183747</v>
      </c>
      <c r="I78" s="245">
        <v>510.03531203232774</v>
      </c>
      <c r="J78" s="223">
        <v>475.28497572148694</v>
      </c>
      <c r="K78" s="245">
        <v>469.9210007947031</v>
      </c>
      <c r="L78" s="223">
        <v>406.97110155885116</v>
      </c>
      <c r="M78" s="245">
        <v>416.7521058621405</v>
      </c>
      <c r="N78" s="446">
        <v>464.6159479180167</v>
      </c>
      <c r="O78" s="437" t="s">
        <v>138</v>
      </c>
      <c r="P78" s="347"/>
      <c r="Q78" s="679" t="s">
        <v>136</v>
      </c>
      <c r="R78" s="680" t="s">
        <v>136</v>
      </c>
      <c r="S78" s="197"/>
    </row>
    <row r="79" spans="1:19" s="19" customFormat="1" ht="20.25" customHeight="1">
      <c r="A79" s="59" t="str">
        <f>Parameters!R77</f>
        <v>P</v>
      </c>
      <c r="B79" s="290" t="s">
        <v>295</v>
      </c>
      <c r="C79" s="290"/>
      <c r="D79" s="671" t="s">
        <v>600</v>
      </c>
      <c r="E79" s="671"/>
      <c r="F79" s="223">
        <v>360.0591763860894</v>
      </c>
      <c r="G79" s="245">
        <v>457.57430975936984</v>
      </c>
      <c r="H79" s="223">
        <v>512.3582745243294</v>
      </c>
      <c r="I79" s="245">
        <v>484.2504379289692</v>
      </c>
      <c r="J79" s="223">
        <v>443.26473000259205</v>
      </c>
      <c r="K79" s="245">
        <v>461.0588284874532</v>
      </c>
      <c r="L79" s="223">
        <v>401.69042914510834</v>
      </c>
      <c r="M79" s="245">
        <v>417.074874073778</v>
      </c>
      <c r="N79" s="446">
        <v>478.1890230638099</v>
      </c>
      <c r="O79" s="437" t="s">
        <v>295</v>
      </c>
      <c r="P79" s="347"/>
      <c r="Q79" s="679" t="s">
        <v>137</v>
      </c>
      <c r="R79" s="680" t="s">
        <v>137</v>
      </c>
      <c r="S79" s="197"/>
    </row>
    <row r="80" spans="1:19" s="19" customFormat="1" ht="20.25" customHeight="1">
      <c r="A80" s="59" t="str">
        <f>Parameters!R78</f>
        <v>Q</v>
      </c>
      <c r="B80" s="290" t="s">
        <v>85</v>
      </c>
      <c r="C80" s="290"/>
      <c r="D80" s="671" t="s">
        <v>601</v>
      </c>
      <c r="E80" s="671"/>
      <c r="F80" s="223">
        <v>261.798428265339</v>
      </c>
      <c r="G80" s="245">
        <v>340.77607353686096</v>
      </c>
      <c r="H80" s="223">
        <v>380.43834276422854</v>
      </c>
      <c r="I80" s="245">
        <v>362.3946995219549</v>
      </c>
      <c r="J80" s="223">
        <v>304.00007243051465</v>
      </c>
      <c r="K80" s="245">
        <v>350.307197636542</v>
      </c>
      <c r="L80" s="223">
        <v>308.802786097503</v>
      </c>
      <c r="M80" s="245">
        <v>321.09415098099294</v>
      </c>
      <c r="N80" s="446">
        <v>371.04665652443947</v>
      </c>
      <c r="O80" s="437" t="s">
        <v>85</v>
      </c>
      <c r="P80" s="347"/>
      <c r="Q80" s="679" t="s">
        <v>86</v>
      </c>
      <c r="R80" s="680" t="s">
        <v>86</v>
      </c>
      <c r="S80" s="197"/>
    </row>
    <row r="81" spans="1:19" s="19" customFormat="1" ht="14.25" customHeight="1">
      <c r="A81" s="58" t="str">
        <f>Parameters!R79</f>
        <v>Q86</v>
      </c>
      <c r="B81" s="295" t="s">
        <v>275</v>
      </c>
      <c r="C81" s="295"/>
      <c r="D81" s="676" t="s">
        <v>601</v>
      </c>
      <c r="E81" s="676"/>
      <c r="F81" s="224">
        <v>207.4652547990638</v>
      </c>
      <c r="G81" s="242">
        <v>270.106330294924</v>
      </c>
      <c r="H81" s="224">
        <v>294.5670696324819</v>
      </c>
      <c r="I81" s="242">
        <v>282.346721289812</v>
      </c>
      <c r="J81" s="224">
        <v>262.77480620059055</v>
      </c>
      <c r="K81" s="242">
        <v>273.43212459977906</v>
      </c>
      <c r="L81" s="224">
        <v>241.07458139527108</v>
      </c>
      <c r="M81" s="242">
        <v>249.7084269037295</v>
      </c>
      <c r="N81" s="447">
        <v>287.3212376681734</v>
      </c>
      <c r="O81" s="438" t="s">
        <v>275</v>
      </c>
      <c r="P81" s="342"/>
      <c r="Q81" s="677" t="s">
        <v>276</v>
      </c>
      <c r="R81" s="678" t="s">
        <v>276</v>
      </c>
      <c r="S81" s="197"/>
    </row>
    <row r="82" spans="1:19" s="19" customFormat="1" ht="14.25" customHeight="1">
      <c r="A82" s="58" t="str">
        <f>Parameters!R80</f>
        <v>Q87_Q88</v>
      </c>
      <c r="B82" s="295" t="s">
        <v>278</v>
      </c>
      <c r="C82" s="295"/>
      <c r="D82" s="676" t="s">
        <v>602</v>
      </c>
      <c r="E82" s="676"/>
      <c r="F82" s="224">
        <v>54.333173466275106</v>
      </c>
      <c r="G82" s="242">
        <v>70.66974324193696</v>
      </c>
      <c r="H82" s="224">
        <v>85.87127313174668</v>
      </c>
      <c r="I82" s="242">
        <v>80.04797823214298</v>
      </c>
      <c r="J82" s="224">
        <v>41.225266229923996</v>
      </c>
      <c r="K82" s="242">
        <v>76.8750730367629</v>
      </c>
      <c r="L82" s="224">
        <v>67.72820470223188</v>
      </c>
      <c r="M82" s="242">
        <v>71.38572407726342</v>
      </c>
      <c r="N82" s="447">
        <v>83.72541885626605</v>
      </c>
      <c r="O82" s="438" t="s">
        <v>278</v>
      </c>
      <c r="P82" s="342"/>
      <c r="Q82" s="677" t="s">
        <v>277</v>
      </c>
      <c r="R82" s="678" t="s">
        <v>277</v>
      </c>
      <c r="S82" s="197"/>
    </row>
    <row r="83" spans="1:19" s="19" customFormat="1" ht="20.25" customHeight="1">
      <c r="A83" s="59" t="str">
        <f>Parameters!R81</f>
        <v>R</v>
      </c>
      <c r="B83" s="290" t="s">
        <v>87</v>
      </c>
      <c r="C83" s="290"/>
      <c r="D83" s="671" t="s">
        <v>603</v>
      </c>
      <c r="E83" s="671"/>
      <c r="F83" s="223">
        <v>54.35682202069681</v>
      </c>
      <c r="G83" s="245">
        <v>67.28553021316417</v>
      </c>
      <c r="H83" s="223">
        <v>78.98087293153691</v>
      </c>
      <c r="I83" s="245">
        <v>75.09095509311075</v>
      </c>
      <c r="J83" s="223">
        <v>67.3126196388382</v>
      </c>
      <c r="K83" s="245">
        <v>64.53385907593187</v>
      </c>
      <c r="L83" s="223">
        <v>56.89262193535844</v>
      </c>
      <c r="M83" s="245">
        <v>58.66521869347867</v>
      </c>
      <c r="N83" s="446">
        <v>67.34139058581455</v>
      </c>
      <c r="O83" s="437" t="s">
        <v>87</v>
      </c>
      <c r="P83" s="347"/>
      <c r="Q83" s="679" t="s">
        <v>88</v>
      </c>
      <c r="R83" s="680" t="s">
        <v>88</v>
      </c>
      <c r="S83" s="197"/>
    </row>
    <row r="84" spans="1:19" s="19" customFormat="1" ht="37.5" customHeight="1">
      <c r="A84" s="58" t="str">
        <f>Parameters!R82</f>
        <v>R90-R92</v>
      </c>
      <c r="B84" s="295" t="s">
        <v>280</v>
      </c>
      <c r="C84" s="295"/>
      <c r="D84" s="676" t="s">
        <v>604</v>
      </c>
      <c r="E84" s="676"/>
      <c r="F84" s="224">
        <v>39.19968539570768</v>
      </c>
      <c r="G84" s="242">
        <v>48.086394565553114</v>
      </c>
      <c r="H84" s="224">
        <v>53.9232592697497</v>
      </c>
      <c r="I84" s="242">
        <v>50.60568196080707</v>
      </c>
      <c r="J84" s="224">
        <v>45.58477989987246</v>
      </c>
      <c r="K84" s="242">
        <v>42.07468211071618</v>
      </c>
      <c r="L84" s="224">
        <v>37.91801049590799</v>
      </c>
      <c r="M84" s="242">
        <v>39.086531378500595</v>
      </c>
      <c r="N84" s="447">
        <v>44.740836736783436</v>
      </c>
      <c r="O84" s="438" t="s">
        <v>280</v>
      </c>
      <c r="P84" s="342"/>
      <c r="Q84" s="677" t="s">
        <v>279</v>
      </c>
      <c r="R84" s="678" t="s">
        <v>279</v>
      </c>
      <c r="S84" s="197"/>
    </row>
    <row r="85" spans="1:19" s="19" customFormat="1" ht="14.25" customHeight="1">
      <c r="A85" s="58" t="str">
        <f>Parameters!R83</f>
        <v>R93</v>
      </c>
      <c r="B85" s="295" t="s">
        <v>281</v>
      </c>
      <c r="C85" s="295"/>
      <c r="D85" s="676" t="s">
        <v>605</v>
      </c>
      <c r="E85" s="676"/>
      <c r="F85" s="224">
        <v>15.157136624989128</v>
      </c>
      <c r="G85" s="242">
        <v>19.19913564761105</v>
      </c>
      <c r="H85" s="224">
        <v>25.0576136617872</v>
      </c>
      <c r="I85" s="242">
        <v>24.48527313230366</v>
      </c>
      <c r="J85" s="224">
        <v>21.72783973896574</v>
      </c>
      <c r="K85" s="242">
        <v>22.459176965215683</v>
      </c>
      <c r="L85" s="224">
        <v>18.974611439450445</v>
      </c>
      <c r="M85" s="242">
        <v>19.578687314978083</v>
      </c>
      <c r="N85" s="447">
        <v>22.600553849031108</v>
      </c>
      <c r="O85" s="438" t="s">
        <v>281</v>
      </c>
      <c r="P85" s="342"/>
      <c r="Q85" s="677" t="s">
        <v>282</v>
      </c>
      <c r="R85" s="678" t="s">
        <v>282</v>
      </c>
      <c r="S85" s="197"/>
    </row>
    <row r="86" spans="1:19" s="19" customFormat="1" ht="20.25" customHeight="1">
      <c r="A86" s="59" t="str">
        <f>Parameters!R84</f>
        <v>S</v>
      </c>
      <c r="B86" s="290" t="s">
        <v>89</v>
      </c>
      <c r="C86" s="290"/>
      <c r="D86" s="671" t="s">
        <v>606</v>
      </c>
      <c r="E86" s="671"/>
      <c r="F86" s="223">
        <v>92.46604263862103</v>
      </c>
      <c r="G86" s="245">
        <v>108.85784882873402</v>
      </c>
      <c r="H86" s="223">
        <v>114.82930561082881</v>
      </c>
      <c r="I86" s="245">
        <v>115.7445619700286</v>
      </c>
      <c r="J86" s="223">
        <v>106.82609665466737</v>
      </c>
      <c r="K86" s="245">
        <v>121.77124768206069</v>
      </c>
      <c r="L86" s="223">
        <v>107.4249746430971</v>
      </c>
      <c r="M86" s="245">
        <v>114.24790134565168</v>
      </c>
      <c r="N86" s="446">
        <v>135.06260894387356</v>
      </c>
      <c r="O86" s="437" t="s">
        <v>89</v>
      </c>
      <c r="P86" s="347"/>
      <c r="Q86" s="679" t="s">
        <v>90</v>
      </c>
      <c r="R86" s="680" t="s">
        <v>90</v>
      </c>
      <c r="S86" s="197"/>
    </row>
    <row r="87" spans="1:19" s="18" customFormat="1" ht="14.25" customHeight="1">
      <c r="A87" s="58" t="str">
        <f>Parameters!R85</f>
        <v>S94</v>
      </c>
      <c r="B87" s="295" t="s">
        <v>283</v>
      </c>
      <c r="C87" s="295"/>
      <c r="D87" s="676" t="s">
        <v>607</v>
      </c>
      <c r="E87" s="676"/>
      <c r="F87" s="224">
        <v>44.051946160479396</v>
      </c>
      <c r="G87" s="242">
        <v>48.395937806665955</v>
      </c>
      <c r="H87" s="224">
        <v>48.04868796182199</v>
      </c>
      <c r="I87" s="242">
        <v>47.699892963068095</v>
      </c>
      <c r="J87" s="224">
        <v>43.495474445760465</v>
      </c>
      <c r="K87" s="242">
        <v>56.32211214668606</v>
      </c>
      <c r="L87" s="224">
        <v>47.600984015013296</v>
      </c>
      <c r="M87" s="242">
        <v>48.91120647801926</v>
      </c>
      <c r="N87" s="447">
        <v>59.28089638540811</v>
      </c>
      <c r="O87" s="438" t="s">
        <v>283</v>
      </c>
      <c r="P87" s="342"/>
      <c r="Q87" s="677" t="s">
        <v>284</v>
      </c>
      <c r="R87" s="678" t="s">
        <v>284</v>
      </c>
      <c r="S87" s="196"/>
    </row>
    <row r="88" spans="1:19" s="18" customFormat="1" ht="14.25" customHeight="1">
      <c r="A88" s="58" t="str">
        <f>Parameters!R86</f>
        <v>S95</v>
      </c>
      <c r="B88" s="295" t="s">
        <v>286</v>
      </c>
      <c r="C88" s="295"/>
      <c r="D88" s="676" t="s">
        <v>608</v>
      </c>
      <c r="E88" s="676"/>
      <c r="F88" s="224">
        <v>9.722823005393492</v>
      </c>
      <c r="G88" s="242">
        <v>11.893008440619727</v>
      </c>
      <c r="H88" s="224">
        <v>10.892150173615644</v>
      </c>
      <c r="I88" s="242">
        <v>11.268199062365081</v>
      </c>
      <c r="J88" s="224">
        <v>10.568273036187799</v>
      </c>
      <c r="K88" s="242">
        <v>11.584735176754267</v>
      </c>
      <c r="L88" s="224">
        <v>9.897318343884649</v>
      </c>
      <c r="M88" s="242">
        <v>10.860754668552472</v>
      </c>
      <c r="N88" s="447">
        <v>12.651136735429615</v>
      </c>
      <c r="O88" s="438" t="s">
        <v>286</v>
      </c>
      <c r="P88" s="342"/>
      <c r="Q88" s="677" t="s">
        <v>285</v>
      </c>
      <c r="R88" s="678" t="s">
        <v>285</v>
      </c>
      <c r="S88" s="196"/>
    </row>
    <row r="89" spans="1:19" s="18" customFormat="1" ht="14.25" customHeight="1">
      <c r="A89" s="58" t="str">
        <f>Parameters!R87</f>
        <v>S96</v>
      </c>
      <c r="B89" s="295" t="s">
        <v>287</v>
      </c>
      <c r="C89" s="295"/>
      <c r="D89" s="676" t="s">
        <v>609</v>
      </c>
      <c r="E89" s="676"/>
      <c r="F89" s="224">
        <v>38.69127347274816</v>
      </c>
      <c r="G89" s="242">
        <v>48.56890258144834</v>
      </c>
      <c r="H89" s="224">
        <v>55.8884674753912</v>
      </c>
      <c r="I89" s="242">
        <v>56.77646994459542</v>
      </c>
      <c r="J89" s="224">
        <v>52.762349172719105</v>
      </c>
      <c r="K89" s="242">
        <v>53.86440035862036</v>
      </c>
      <c r="L89" s="224">
        <v>49.92667228419914</v>
      </c>
      <c r="M89" s="242">
        <v>54.47594019907995</v>
      </c>
      <c r="N89" s="447">
        <v>63.13057582303583</v>
      </c>
      <c r="O89" s="438" t="s">
        <v>287</v>
      </c>
      <c r="P89" s="342"/>
      <c r="Q89" s="677" t="s">
        <v>288</v>
      </c>
      <c r="R89" s="678" t="s">
        <v>288</v>
      </c>
      <c r="S89" s="196"/>
    </row>
    <row r="90" spans="1:19" s="18" customFormat="1" ht="45" customHeight="1">
      <c r="A90" s="59" t="str">
        <f>Parameters!R88</f>
        <v>T</v>
      </c>
      <c r="B90" s="290" t="s">
        <v>290</v>
      </c>
      <c r="C90" s="290"/>
      <c r="D90" s="671" t="s">
        <v>610</v>
      </c>
      <c r="E90" s="671"/>
      <c r="F90" s="228">
        <v>0</v>
      </c>
      <c r="G90" s="245">
        <v>0</v>
      </c>
      <c r="H90" s="223">
        <v>0</v>
      </c>
      <c r="I90" s="245">
        <v>0</v>
      </c>
      <c r="J90" s="223">
        <v>0</v>
      </c>
      <c r="K90" s="245">
        <v>0</v>
      </c>
      <c r="L90" s="223">
        <v>0</v>
      </c>
      <c r="M90" s="245">
        <v>0</v>
      </c>
      <c r="N90" s="446">
        <v>0</v>
      </c>
      <c r="O90" s="437" t="s">
        <v>290</v>
      </c>
      <c r="P90" s="347"/>
      <c r="Q90" s="679" t="s">
        <v>289</v>
      </c>
      <c r="R90" s="680" t="s">
        <v>289</v>
      </c>
      <c r="S90" s="196"/>
    </row>
    <row r="91" spans="1:19" s="18" customFormat="1" ht="20.25" customHeight="1" thickBot="1">
      <c r="A91" s="59" t="str">
        <f>Parameters!R89</f>
        <v>U</v>
      </c>
      <c r="B91" s="315" t="s">
        <v>291</v>
      </c>
      <c r="C91" s="315"/>
      <c r="D91" s="694" t="s">
        <v>611</v>
      </c>
      <c r="E91" s="694"/>
      <c r="F91" s="229">
        <v>0</v>
      </c>
      <c r="G91" s="246">
        <v>0</v>
      </c>
      <c r="H91" s="229">
        <v>0</v>
      </c>
      <c r="I91" s="245">
        <v>0</v>
      </c>
      <c r="J91" s="223">
        <v>0</v>
      </c>
      <c r="K91" s="245">
        <v>0</v>
      </c>
      <c r="L91" s="223">
        <v>0</v>
      </c>
      <c r="M91" s="245">
        <v>0</v>
      </c>
      <c r="N91" s="446">
        <v>0</v>
      </c>
      <c r="O91" s="440" t="s">
        <v>291</v>
      </c>
      <c r="P91" s="441"/>
      <c r="Q91" s="696" t="s">
        <v>292</v>
      </c>
      <c r="R91" s="697" t="s">
        <v>292</v>
      </c>
      <c r="S91" s="196"/>
    </row>
    <row r="92" spans="1:19" ht="45" customHeight="1">
      <c r="A92" s="68" t="str">
        <f>Parameters!R90</f>
        <v>HH</v>
      </c>
      <c r="B92" s="728" t="s">
        <v>680</v>
      </c>
      <c r="C92" s="728"/>
      <c r="D92" s="728"/>
      <c r="E92" s="729"/>
      <c r="F92" s="230">
        <v>117863.94260131568</v>
      </c>
      <c r="G92" s="248">
        <v>120463.04794657338</v>
      </c>
      <c r="H92" s="233">
        <v>136117.70821131178</v>
      </c>
      <c r="I92" s="247">
        <v>123089.67526085403</v>
      </c>
      <c r="J92" s="232">
        <v>128401.39598278818</v>
      </c>
      <c r="K92" s="247">
        <v>125033.86011024151</v>
      </c>
      <c r="L92" s="232">
        <v>114184.38795134523</v>
      </c>
      <c r="M92" s="247">
        <v>113426.06624610908</v>
      </c>
      <c r="N92" s="449">
        <v>119380.81614959962</v>
      </c>
      <c r="O92" s="724" t="s">
        <v>668</v>
      </c>
      <c r="P92" s="702"/>
      <c r="Q92" s="702"/>
      <c r="R92" s="703"/>
      <c r="S92" s="26"/>
    </row>
    <row r="93" spans="1:19" ht="12.75">
      <c r="A93" s="68" t="str">
        <f>Parameters!R91</f>
        <v>HH_TRA</v>
      </c>
      <c r="B93" s="345"/>
      <c r="C93" s="320"/>
      <c r="D93" s="686" t="s">
        <v>126</v>
      </c>
      <c r="E93" s="686"/>
      <c r="F93" s="230">
        <v>2285.207601315684</v>
      </c>
      <c r="G93" s="248">
        <v>2445.5479465733733</v>
      </c>
      <c r="H93" s="233">
        <v>2287.578211311765</v>
      </c>
      <c r="I93" s="248">
        <v>2216.395260854038</v>
      </c>
      <c r="J93" s="233">
        <v>2187.140982788173</v>
      </c>
      <c r="K93" s="248">
        <v>2174.850110241509</v>
      </c>
      <c r="L93" s="233">
        <v>2110.257951345237</v>
      </c>
      <c r="M93" s="248">
        <v>2042.6712461091058</v>
      </c>
      <c r="N93" s="450">
        <v>2340.3761495996264</v>
      </c>
      <c r="O93" s="381"/>
      <c r="P93" s="322"/>
      <c r="Q93" s="688" t="s">
        <v>126</v>
      </c>
      <c r="R93" s="689"/>
      <c r="S93" s="26"/>
    </row>
    <row r="94" spans="1:19" ht="12.75">
      <c r="A94" s="62" t="str">
        <f>Parameters!R92</f>
        <v>HH_HEAT</v>
      </c>
      <c r="B94" s="345"/>
      <c r="C94" s="320"/>
      <c r="D94" s="686" t="s">
        <v>676</v>
      </c>
      <c r="E94" s="686"/>
      <c r="F94" s="230">
        <v>115578.73499999999</v>
      </c>
      <c r="G94" s="248">
        <v>118017.5</v>
      </c>
      <c r="H94" s="233">
        <v>133830.13</v>
      </c>
      <c r="I94" s="248">
        <v>120873.27999999998</v>
      </c>
      <c r="J94" s="233">
        <v>126214.255</v>
      </c>
      <c r="K94" s="248">
        <v>122859.01000000001</v>
      </c>
      <c r="L94" s="233">
        <v>112074.12999999999</v>
      </c>
      <c r="M94" s="248">
        <v>111383.39499999997</v>
      </c>
      <c r="N94" s="450">
        <v>117040.43999999999</v>
      </c>
      <c r="O94" s="381"/>
      <c r="P94" s="322"/>
      <c r="Q94" s="688" t="s">
        <v>392</v>
      </c>
      <c r="R94" s="689"/>
      <c r="S94" s="26"/>
    </row>
    <row r="95" spans="1:19" ht="15" customHeight="1" thickBot="1">
      <c r="A95" s="62" t="str">
        <f>Parameters!R93</f>
        <v>HH_OTH</v>
      </c>
      <c r="B95" s="435"/>
      <c r="C95" s="324"/>
      <c r="D95" s="690" t="s">
        <v>677</v>
      </c>
      <c r="E95" s="690"/>
      <c r="F95" s="234">
        <v>0</v>
      </c>
      <c r="G95" s="249">
        <v>0</v>
      </c>
      <c r="H95" s="235">
        <v>0</v>
      </c>
      <c r="I95" s="249">
        <v>0</v>
      </c>
      <c r="J95" s="235">
        <v>0</v>
      </c>
      <c r="K95" s="249">
        <v>0</v>
      </c>
      <c r="L95" s="235">
        <v>0</v>
      </c>
      <c r="M95" s="249">
        <v>0</v>
      </c>
      <c r="N95" s="451">
        <v>0</v>
      </c>
      <c r="O95" s="382"/>
      <c r="P95" s="326"/>
      <c r="Q95" s="692" t="s">
        <v>127</v>
      </c>
      <c r="R95" s="693"/>
      <c r="S95" s="26"/>
    </row>
    <row r="96" spans="1:14" s="26" customFormat="1" ht="12.75">
      <c r="A96" s="52"/>
      <c r="N96" s="434"/>
    </row>
    <row r="97" spans="1:14" s="26" customFormat="1" ht="12.75">
      <c r="A97" s="52"/>
      <c r="N97" s="434"/>
    </row>
    <row r="98" spans="1:14" s="26" customFormat="1" ht="12.75">
      <c r="A98" s="52"/>
      <c r="N98" s="434"/>
    </row>
    <row r="99" spans="1:14" s="26" customFormat="1" ht="12.75">
      <c r="A99" s="52"/>
      <c r="N99" s="434"/>
    </row>
    <row r="100" spans="1:14" s="26" customFormat="1" ht="12.75">
      <c r="A100" s="52"/>
      <c r="N100" s="434"/>
    </row>
    <row r="101" spans="1:14" s="26" customFormat="1" ht="12.75">
      <c r="A101" s="52"/>
      <c r="N101" s="434"/>
    </row>
    <row r="102" spans="1:14" s="26" customFormat="1" ht="12.75">
      <c r="A102" s="52"/>
      <c r="N102" s="434"/>
    </row>
    <row r="103" spans="1:14" s="26" customFormat="1" ht="12.75">
      <c r="A103" s="52"/>
      <c r="N103" s="434"/>
    </row>
    <row r="104" spans="1:14" s="26" customFormat="1" ht="12.75">
      <c r="A104" s="52"/>
      <c r="N104" s="434"/>
    </row>
    <row r="105" spans="1:14" s="26" customFormat="1" ht="12.75">
      <c r="A105" s="52"/>
      <c r="N105" s="434"/>
    </row>
    <row r="106" spans="1:14" s="26" customFormat="1" ht="12.75">
      <c r="A106" s="52"/>
      <c r="N106" s="434"/>
    </row>
    <row r="107" spans="1:14" s="26" customFormat="1" ht="12.75">
      <c r="A107" s="52"/>
      <c r="N107" s="434"/>
    </row>
    <row r="108" spans="1:14" s="26" customFormat="1" ht="12.75">
      <c r="A108" s="52"/>
      <c r="N108" s="434"/>
    </row>
    <row r="109" spans="1:14" s="26" customFormat="1" ht="12.75">
      <c r="A109" s="52"/>
      <c r="F109" s="13"/>
      <c r="G109" s="13"/>
      <c r="H109" s="13"/>
      <c r="I109" s="13"/>
      <c r="J109" s="13"/>
      <c r="K109" s="13"/>
      <c r="L109" s="13"/>
      <c r="M109" s="13"/>
      <c r="N109" s="423"/>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109"/>
  <sheetViews>
    <sheetView showGridLines="0" showOutlineSymbols="0" zoomScale="80" zoomScaleNormal="80" zoomScaleSheetLayoutView="86" workbookViewId="0" topLeftCell="A1">
      <pane xSplit="5" ySplit="4" topLeftCell="F78" activePane="bottomRight" state="frozen"/>
      <selection pane="topLeft" activeCell="AR64" sqref="AR64"/>
      <selection pane="topRight" activeCell="AR64" sqref="AR64"/>
      <selection pane="bottomLeft" activeCell="AR64" sqref="AR64"/>
      <selection pane="bottomRight" activeCell="F5" sqref="F5:M6"/>
    </sheetView>
  </sheetViews>
  <sheetFormatPr defaultColWidth="9.140625" defaultRowHeight="12.75" outlineLevelCol="1"/>
  <cols>
    <col min="1" max="1" width="15.421875" style="52" hidden="1" customWidth="1" outlineLevel="1" collapsed="1"/>
    <col min="2" max="2" width="9.8515625" style="13" customWidth="1" collapsed="1"/>
    <col min="3" max="3" width="2.7109375" style="13" customWidth="1"/>
    <col min="4" max="4" width="10.00390625" style="13" customWidth="1"/>
    <col min="5" max="5" width="57.00390625" style="13" customWidth="1"/>
    <col min="6"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20" ht="20.25" customHeight="1">
      <c r="B2" s="270" t="s">
        <v>689</v>
      </c>
      <c r="C2" s="271"/>
      <c r="D2" s="271"/>
      <c r="E2" s="271"/>
      <c r="F2" s="272"/>
      <c r="G2" s="272"/>
      <c r="H2" s="272"/>
      <c r="I2" s="272"/>
      <c r="J2" s="272"/>
      <c r="K2" s="272"/>
      <c r="L2" s="272"/>
      <c r="M2" s="272"/>
      <c r="N2" s="272"/>
      <c r="O2" s="273"/>
      <c r="P2" s="273"/>
      <c r="Q2" s="274"/>
      <c r="R2" s="275"/>
      <c r="S2" s="69"/>
      <c r="T2" s="69"/>
    </row>
    <row r="3" spans="1:18" ht="27.75" customHeight="1" thickBot="1">
      <c r="A3" s="53" t="s">
        <v>555</v>
      </c>
      <c r="B3" s="442" t="s">
        <v>690</v>
      </c>
      <c r="C3" s="442"/>
      <c r="D3" s="442"/>
      <c r="E3" s="442"/>
      <c r="F3" s="454"/>
      <c r="G3" s="454"/>
      <c r="H3" s="454"/>
      <c r="I3" s="454"/>
      <c r="J3" s="454"/>
      <c r="K3" s="454"/>
      <c r="L3" s="454"/>
      <c r="M3" s="454"/>
      <c r="N3" s="454"/>
      <c r="O3" s="340"/>
      <c r="P3" s="340"/>
      <c r="Q3" s="341"/>
      <c r="R3" s="341"/>
    </row>
    <row r="4" spans="1:18" ht="30" customHeight="1">
      <c r="A4" s="54" t="s">
        <v>120</v>
      </c>
      <c r="B4" s="704" t="s">
        <v>666</v>
      </c>
      <c r="C4" s="704"/>
      <c r="D4" s="704"/>
      <c r="E4" s="705"/>
      <c r="F4" s="510">
        <v>2008</v>
      </c>
      <c r="G4" s="510">
        <v>2009</v>
      </c>
      <c r="H4" s="510">
        <v>2010</v>
      </c>
      <c r="I4" s="511">
        <v>2011</v>
      </c>
      <c r="J4" s="512">
        <v>2012</v>
      </c>
      <c r="K4" s="512">
        <v>2013</v>
      </c>
      <c r="L4" s="512">
        <v>2014</v>
      </c>
      <c r="M4" s="512">
        <v>2015</v>
      </c>
      <c r="N4" s="513">
        <v>2016</v>
      </c>
      <c r="O4" s="725" t="s">
        <v>667</v>
      </c>
      <c r="P4" s="665"/>
      <c r="Q4" s="665"/>
      <c r="R4" s="666"/>
    </row>
    <row r="5" spans="1:18" ht="18" customHeight="1">
      <c r="A5" s="54"/>
      <c r="B5" s="331"/>
      <c r="C5" s="331"/>
      <c r="D5" s="331"/>
      <c r="E5" s="331"/>
      <c r="F5" s="730" t="s">
        <v>664</v>
      </c>
      <c r="G5" s="730"/>
      <c r="H5" s="730"/>
      <c r="I5" s="730"/>
      <c r="J5" s="730"/>
      <c r="K5" s="730"/>
      <c r="L5" s="730"/>
      <c r="M5" s="730"/>
      <c r="N5" s="332"/>
      <c r="O5" s="452"/>
      <c r="P5" s="331"/>
      <c r="Q5" s="331"/>
      <c r="R5" s="453"/>
    </row>
    <row r="6" spans="1:18" s="19" customFormat="1" ht="20.25" customHeight="1">
      <c r="A6" s="189"/>
      <c r="B6" s="283"/>
      <c r="C6" s="283"/>
      <c r="D6" s="283"/>
      <c r="E6" s="283"/>
      <c r="F6" s="731" t="s">
        <v>665</v>
      </c>
      <c r="G6" s="731"/>
      <c r="H6" s="731"/>
      <c r="I6" s="731"/>
      <c r="J6" s="731"/>
      <c r="K6" s="731"/>
      <c r="L6" s="731"/>
      <c r="M6" s="731"/>
      <c r="N6" s="284"/>
      <c r="O6" s="377"/>
      <c r="P6" s="283"/>
      <c r="Q6" s="283"/>
      <c r="R6" s="436"/>
    </row>
    <row r="7" spans="1:19" s="17" customFormat="1" ht="20.1" customHeight="1">
      <c r="A7" s="55" t="str">
        <f>Parameters!R4</f>
        <v>TOTAL</v>
      </c>
      <c r="B7" s="669" t="s">
        <v>22</v>
      </c>
      <c r="C7" s="670"/>
      <c r="D7" s="671" t="s">
        <v>669</v>
      </c>
      <c r="E7" s="671"/>
      <c r="F7" s="223">
        <v>5723185.982933211</v>
      </c>
      <c r="G7" s="245">
        <v>5801536.206810623</v>
      </c>
      <c r="H7" s="223">
        <v>6538299.437031467</v>
      </c>
      <c r="I7" s="245">
        <v>7116374.188235959</v>
      </c>
      <c r="J7" s="223">
        <v>7418086.959379631</v>
      </c>
      <c r="K7" s="245">
        <v>7824028.855946083</v>
      </c>
      <c r="L7" s="223">
        <v>8423539.597558191</v>
      </c>
      <c r="M7" s="245">
        <v>8434892.131759673</v>
      </c>
      <c r="N7" s="228">
        <v>8455671.863049086</v>
      </c>
      <c r="O7" s="726" t="s">
        <v>22</v>
      </c>
      <c r="P7" s="727"/>
      <c r="Q7" s="674" t="s">
        <v>339</v>
      </c>
      <c r="R7" s="675"/>
      <c r="S7" s="195"/>
    </row>
    <row r="8" spans="1:19" s="17" customFormat="1" ht="20.25" customHeight="1">
      <c r="A8" s="56" t="str">
        <f>Parameters!R5</f>
        <v>A</v>
      </c>
      <c r="B8" s="290" t="s">
        <v>51</v>
      </c>
      <c r="C8" s="291"/>
      <c r="D8" s="671" t="s">
        <v>612</v>
      </c>
      <c r="E8" s="671"/>
      <c r="F8" s="223">
        <v>0</v>
      </c>
      <c r="G8" s="245">
        <v>0</v>
      </c>
      <c r="H8" s="223">
        <v>0</v>
      </c>
      <c r="I8" s="245">
        <v>0</v>
      </c>
      <c r="J8" s="223">
        <v>0</v>
      </c>
      <c r="K8" s="245">
        <v>0</v>
      </c>
      <c r="L8" s="223">
        <v>0</v>
      </c>
      <c r="M8" s="245">
        <v>0</v>
      </c>
      <c r="N8" s="228">
        <v>0</v>
      </c>
      <c r="O8" s="437" t="s">
        <v>51</v>
      </c>
      <c r="P8" s="350"/>
      <c r="Q8" s="679" t="s">
        <v>50</v>
      </c>
      <c r="R8" s="680" t="s">
        <v>50</v>
      </c>
      <c r="S8" s="195"/>
    </row>
    <row r="9" spans="1:19" s="18" customFormat="1" ht="15" customHeight="1">
      <c r="A9" s="57" t="str">
        <f>Parameters!R6</f>
        <v>A01</v>
      </c>
      <c r="B9" s="295" t="s">
        <v>121</v>
      </c>
      <c r="C9" s="295"/>
      <c r="D9" s="676" t="s">
        <v>709</v>
      </c>
      <c r="E9" s="676"/>
      <c r="F9" s="224">
        <v>0</v>
      </c>
      <c r="G9" s="242">
        <v>0</v>
      </c>
      <c r="H9" s="224">
        <v>0</v>
      </c>
      <c r="I9" s="242">
        <v>0</v>
      </c>
      <c r="J9" s="224">
        <v>0</v>
      </c>
      <c r="K9" s="242">
        <v>0</v>
      </c>
      <c r="L9" s="224">
        <v>0</v>
      </c>
      <c r="M9" s="242">
        <v>0</v>
      </c>
      <c r="N9" s="226">
        <v>0</v>
      </c>
      <c r="O9" s="438" t="s">
        <v>121</v>
      </c>
      <c r="P9" s="342"/>
      <c r="Q9" s="677" t="s">
        <v>21</v>
      </c>
      <c r="R9" s="678" t="s">
        <v>21</v>
      </c>
      <c r="S9" s="196"/>
    </row>
    <row r="10" spans="1:19" s="19" customFormat="1" ht="15" customHeight="1">
      <c r="A10" s="57" t="str">
        <f>Parameters!R7</f>
        <v>A02</v>
      </c>
      <c r="B10" s="295" t="s">
        <v>122</v>
      </c>
      <c r="C10" s="295"/>
      <c r="D10" s="676" t="s">
        <v>613</v>
      </c>
      <c r="E10" s="676"/>
      <c r="F10" s="224">
        <v>0</v>
      </c>
      <c r="G10" s="242">
        <v>0</v>
      </c>
      <c r="H10" s="224">
        <v>0</v>
      </c>
      <c r="I10" s="242">
        <v>0</v>
      </c>
      <c r="J10" s="224">
        <v>0</v>
      </c>
      <c r="K10" s="242">
        <v>0</v>
      </c>
      <c r="L10" s="224">
        <v>0</v>
      </c>
      <c r="M10" s="242">
        <v>0</v>
      </c>
      <c r="N10" s="226">
        <v>0</v>
      </c>
      <c r="O10" s="438" t="s">
        <v>122</v>
      </c>
      <c r="P10" s="342"/>
      <c r="Q10" s="677" t="s">
        <v>10</v>
      </c>
      <c r="R10" s="678" t="s">
        <v>10</v>
      </c>
      <c r="S10" s="197"/>
    </row>
    <row r="11" spans="1:19" s="19" customFormat="1" ht="15" customHeight="1">
      <c r="A11" s="58" t="str">
        <f>Parameters!R8</f>
        <v>A03</v>
      </c>
      <c r="B11" s="295" t="s">
        <v>11</v>
      </c>
      <c r="C11" s="295"/>
      <c r="D11" s="676" t="s">
        <v>614</v>
      </c>
      <c r="E11" s="676"/>
      <c r="F11" s="224">
        <v>0</v>
      </c>
      <c r="G11" s="242">
        <v>0</v>
      </c>
      <c r="H11" s="224">
        <v>0</v>
      </c>
      <c r="I11" s="242">
        <v>0</v>
      </c>
      <c r="J11" s="224">
        <v>0</v>
      </c>
      <c r="K11" s="242">
        <v>0</v>
      </c>
      <c r="L11" s="224">
        <v>0</v>
      </c>
      <c r="M11" s="242">
        <v>0</v>
      </c>
      <c r="N11" s="226">
        <v>0</v>
      </c>
      <c r="O11" s="438" t="s">
        <v>11</v>
      </c>
      <c r="P11" s="342"/>
      <c r="Q11" s="677" t="s">
        <v>12</v>
      </c>
      <c r="R11" s="678" t="s">
        <v>12</v>
      </c>
      <c r="S11" s="197"/>
    </row>
    <row r="12" spans="1:19" s="18" customFormat="1" ht="20.25" customHeight="1">
      <c r="A12" s="59" t="str">
        <f>Parameters!R9</f>
        <v>B</v>
      </c>
      <c r="B12" s="290" t="s">
        <v>123</v>
      </c>
      <c r="C12" s="290"/>
      <c r="D12" s="671" t="s">
        <v>615</v>
      </c>
      <c r="E12" s="671"/>
      <c r="F12" s="223">
        <v>10782.78025625138</v>
      </c>
      <c r="G12" s="245">
        <v>9482.571508484825</v>
      </c>
      <c r="H12" s="223">
        <v>4076.1633661620654</v>
      </c>
      <c r="I12" s="245">
        <v>4146.152611376385</v>
      </c>
      <c r="J12" s="223">
        <v>4224.047056094809</v>
      </c>
      <c r="K12" s="245">
        <v>4117.240143646866</v>
      </c>
      <c r="L12" s="223">
        <v>3824.9204068850236</v>
      </c>
      <c r="M12" s="245">
        <v>3491.744599471302</v>
      </c>
      <c r="N12" s="228">
        <v>3207.2628279035325</v>
      </c>
      <c r="O12" s="437" t="s">
        <v>123</v>
      </c>
      <c r="P12" s="347"/>
      <c r="Q12" s="679" t="s">
        <v>124</v>
      </c>
      <c r="R12" s="680" t="s">
        <v>124</v>
      </c>
      <c r="S12" s="196"/>
    </row>
    <row r="13" spans="1:19" s="18" customFormat="1" ht="20.25" customHeight="1">
      <c r="A13" s="59" t="str">
        <f>Parameters!R10</f>
        <v>C</v>
      </c>
      <c r="B13" s="290" t="s">
        <v>52</v>
      </c>
      <c r="C13" s="290"/>
      <c r="D13" s="671" t="s">
        <v>616</v>
      </c>
      <c r="E13" s="671"/>
      <c r="F13" s="223">
        <v>1263724.5911080104</v>
      </c>
      <c r="G13" s="245">
        <v>1270584.6433294618</v>
      </c>
      <c r="H13" s="223">
        <v>1274979.9892885901</v>
      </c>
      <c r="I13" s="245">
        <v>1369327.9281076307</v>
      </c>
      <c r="J13" s="223">
        <v>1363210.367504605</v>
      </c>
      <c r="K13" s="245">
        <v>1378587.0075653696</v>
      </c>
      <c r="L13" s="223">
        <v>1438791.823472263</v>
      </c>
      <c r="M13" s="245">
        <v>1354520.502905472</v>
      </c>
      <c r="N13" s="228">
        <v>1265134.8556036695</v>
      </c>
      <c r="O13" s="437" t="s">
        <v>52</v>
      </c>
      <c r="P13" s="347"/>
      <c r="Q13" s="679" t="s">
        <v>53</v>
      </c>
      <c r="R13" s="680" t="s">
        <v>53</v>
      </c>
      <c r="S13" s="196"/>
    </row>
    <row r="14" spans="1:19" s="18" customFormat="1" ht="25.5" customHeight="1">
      <c r="A14" s="60" t="str">
        <f>Parameters!R11</f>
        <v>C10-C12</v>
      </c>
      <c r="B14" s="305" t="s">
        <v>13</v>
      </c>
      <c r="C14" s="305"/>
      <c r="D14" s="681" t="s">
        <v>670</v>
      </c>
      <c r="E14" s="681"/>
      <c r="F14" s="225">
        <v>731383.0747174296</v>
      </c>
      <c r="G14" s="243">
        <v>767276.7085785606</v>
      </c>
      <c r="H14" s="225">
        <v>792462.623574139</v>
      </c>
      <c r="I14" s="243">
        <v>834463.7336978194</v>
      </c>
      <c r="J14" s="225">
        <v>796093.2196365407</v>
      </c>
      <c r="K14" s="243">
        <v>790848.8327484642</v>
      </c>
      <c r="L14" s="225">
        <v>826989.440741854</v>
      </c>
      <c r="M14" s="243">
        <v>746824.6378753757</v>
      </c>
      <c r="N14" s="227">
        <v>682699.8418213578</v>
      </c>
      <c r="O14" s="439" t="s">
        <v>13</v>
      </c>
      <c r="P14" s="343"/>
      <c r="Q14" s="682" t="s">
        <v>14</v>
      </c>
      <c r="R14" s="683" t="s">
        <v>14</v>
      </c>
      <c r="S14" s="196"/>
    </row>
    <row r="15" spans="1:19" s="18" customFormat="1" ht="25.5" customHeight="1">
      <c r="A15" s="60" t="str">
        <f>Parameters!R12</f>
        <v>C13-C15</v>
      </c>
      <c r="B15" s="305" t="s">
        <v>16</v>
      </c>
      <c r="C15" s="305"/>
      <c r="D15" s="681" t="s">
        <v>617</v>
      </c>
      <c r="E15" s="681"/>
      <c r="F15" s="225">
        <v>50639.744626639986</v>
      </c>
      <c r="G15" s="243">
        <v>43831.60851822733</v>
      </c>
      <c r="H15" s="225">
        <v>37045.617892151466</v>
      </c>
      <c r="I15" s="243">
        <v>39137.972636837665</v>
      </c>
      <c r="J15" s="225">
        <v>40799.928804865376</v>
      </c>
      <c r="K15" s="243">
        <v>41738.330984091546</v>
      </c>
      <c r="L15" s="225">
        <v>42422.60425681606</v>
      </c>
      <c r="M15" s="243">
        <v>41840.36190539268</v>
      </c>
      <c r="N15" s="227">
        <v>40193.839452580374</v>
      </c>
      <c r="O15" s="439" t="s">
        <v>16</v>
      </c>
      <c r="P15" s="343"/>
      <c r="Q15" s="682" t="s">
        <v>15</v>
      </c>
      <c r="R15" s="683" t="s">
        <v>15</v>
      </c>
      <c r="S15" s="196"/>
    </row>
    <row r="16" spans="1:19" s="18" customFormat="1" ht="54.75" customHeight="1">
      <c r="A16" s="60" t="str">
        <f>Parameters!R13</f>
        <v>C16-C18</v>
      </c>
      <c r="B16" s="305" t="s">
        <v>59</v>
      </c>
      <c r="C16" s="305"/>
      <c r="D16" s="681" t="s">
        <v>619</v>
      </c>
      <c r="E16" s="681"/>
      <c r="F16" s="225">
        <v>47435.96481633457</v>
      </c>
      <c r="G16" s="243">
        <v>44531.15539380323</v>
      </c>
      <c r="H16" s="225">
        <v>41545.974436086915</v>
      </c>
      <c r="I16" s="243">
        <v>46452.34852456882</v>
      </c>
      <c r="J16" s="225">
        <v>49837.986644598655</v>
      </c>
      <c r="K16" s="243">
        <v>53310.50487034877</v>
      </c>
      <c r="L16" s="225">
        <v>55255.34176491741</v>
      </c>
      <c r="M16" s="243">
        <v>56055.935281660175</v>
      </c>
      <c r="N16" s="227">
        <v>53106.2785688153</v>
      </c>
      <c r="O16" s="439" t="s">
        <v>59</v>
      </c>
      <c r="P16" s="343"/>
      <c r="Q16" s="682" t="s">
        <v>58</v>
      </c>
      <c r="R16" s="683" t="s">
        <v>58</v>
      </c>
      <c r="S16" s="196"/>
    </row>
    <row r="17" spans="1:19" s="20" customFormat="1" ht="25.5" customHeight="1">
      <c r="A17" s="58" t="str">
        <f>Parameters!R14</f>
        <v>C16</v>
      </c>
      <c r="B17" s="295" t="s">
        <v>17</v>
      </c>
      <c r="C17" s="295"/>
      <c r="D17" s="676" t="s">
        <v>618</v>
      </c>
      <c r="E17" s="676"/>
      <c r="F17" s="224">
        <v>27812.8134782139</v>
      </c>
      <c r="G17" s="242">
        <v>25503.480378138654</v>
      </c>
      <c r="H17" s="224">
        <v>23270.136275958856</v>
      </c>
      <c r="I17" s="242">
        <v>25337.644649764814</v>
      </c>
      <c r="J17" s="224">
        <v>26794.99402408265</v>
      </c>
      <c r="K17" s="242">
        <v>28198.106733298308</v>
      </c>
      <c r="L17" s="224">
        <v>29821.858585143553</v>
      </c>
      <c r="M17" s="242">
        <v>30020.658646162876</v>
      </c>
      <c r="N17" s="226">
        <v>28706.640853406378</v>
      </c>
      <c r="O17" s="438" t="s">
        <v>17</v>
      </c>
      <c r="P17" s="342"/>
      <c r="Q17" s="677" t="s">
        <v>18</v>
      </c>
      <c r="R17" s="678" t="s">
        <v>18</v>
      </c>
      <c r="S17" s="198"/>
    </row>
    <row r="18" spans="1:19" s="19" customFormat="1" ht="15" customHeight="1">
      <c r="A18" s="58" t="str">
        <f>Parameters!R15</f>
        <v>C17</v>
      </c>
      <c r="B18" s="295" t="s">
        <v>19</v>
      </c>
      <c r="C18" s="295"/>
      <c r="D18" s="676" t="s">
        <v>620</v>
      </c>
      <c r="E18" s="676"/>
      <c r="F18" s="224">
        <v>10131.953650090878</v>
      </c>
      <c r="G18" s="242">
        <v>10393.26786569914</v>
      </c>
      <c r="H18" s="224">
        <v>9952.00796707674</v>
      </c>
      <c r="I18" s="242">
        <v>11335.262080157941</v>
      </c>
      <c r="J18" s="224">
        <v>12531.136487502252</v>
      </c>
      <c r="K18" s="242">
        <v>13385.950615601281</v>
      </c>
      <c r="L18" s="224">
        <v>13828.965343605147</v>
      </c>
      <c r="M18" s="242">
        <v>13878.643263924754</v>
      </c>
      <c r="N18" s="226">
        <v>13001.784470356162</v>
      </c>
      <c r="O18" s="438" t="s">
        <v>19</v>
      </c>
      <c r="P18" s="342"/>
      <c r="Q18" s="677" t="s">
        <v>20</v>
      </c>
      <c r="R18" s="678" t="s">
        <v>20</v>
      </c>
      <c r="S18" s="197"/>
    </row>
    <row r="19" spans="1:19" s="19" customFormat="1" ht="15" customHeight="1">
      <c r="A19" s="58" t="str">
        <f>Parameters!R16</f>
        <v>C18</v>
      </c>
      <c r="B19" s="295" t="s">
        <v>27</v>
      </c>
      <c r="C19" s="295"/>
      <c r="D19" s="676" t="s">
        <v>621</v>
      </c>
      <c r="E19" s="676"/>
      <c r="F19" s="224">
        <v>9491.197688029795</v>
      </c>
      <c r="G19" s="242">
        <v>8634.40714996544</v>
      </c>
      <c r="H19" s="224">
        <v>8323.830193051319</v>
      </c>
      <c r="I19" s="242">
        <v>9779.441794646067</v>
      </c>
      <c r="J19" s="224">
        <v>10511.85613301375</v>
      </c>
      <c r="K19" s="242">
        <v>11726.447521449181</v>
      </c>
      <c r="L19" s="224">
        <v>11604.517836168709</v>
      </c>
      <c r="M19" s="242">
        <v>12156.633371572547</v>
      </c>
      <c r="N19" s="226">
        <v>11397.853245052765</v>
      </c>
      <c r="O19" s="438" t="s">
        <v>27</v>
      </c>
      <c r="P19" s="342"/>
      <c r="Q19" s="677" t="s">
        <v>26</v>
      </c>
      <c r="R19" s="678" t="s">
        <v>26</v>
      </c>
      <c r="S19" s="197"/>
    </row>
    <row r="20" spans="1:19" s="20" customFormat="1" ht="15" customHeight="1">
      <c r="A20" s="60" t="str">
        <f>Parameters!R17</f>
        <v>C19</v>
      </c>
      <c r="B20" s="305" t="s">
        <v>28</v>
      </c>
      <c r="C20" s="305"/>
      <c r="D20" s="681" t="s">
        <v>622</v>
      </c>
      <c r="E20" s="681"/>
      <c r="F20" s="225">
        <v>3323.9215531918694</v>
      </c>
      <c r="G20" s="243">
        <v>3157.954466885508</v>
      </c>
      <c r="H20" s="225">
        <v>2890.472902202436</v>
      </c>
      <c r="I20" s="243">
        <v>2768.1477807159317</v>
      </c>
      <c r="J20" s="225">
        <v>3028.2409444471987</v>
      </c>
      <c r="K20" s="243">
        <v>3113.5439004567943</v>
      </c>
      <c r="L20" s="225">
        <v>3081.3394978050205</v>
      </c>
      <c r="M20" s="243">
        <v>3138.6478647023273</v>
      </c>
      <c r="N20" s="227">
        <v>3034.742435906674</v>
      </c>
      <c r="O20" s="439" t="s">
        <v>28</v>
      </c>
      <c r="P20" s="343"/>
      <c r="Q20" s="682" t="s">
        <v>29</v>
      </c>
      <c r="R20" s="683" t="s">
        <v>29</v>
      </c>
      <c r="S20" s="198"/>
    </row>
    <row r="21" spans="1:19" s="19" customFormat="1" ht="15" customHeight="1">
      <c r="A21" s="60" t="str">
        <f>Parameters!R18</f>
        <v>C20</v>
      </c>
      <c r="B21" s="305" t="s">
        <v>30</v>
      </c>
      <c r="C21" s="305"/>
      <c r="D21" s="681" t="s">
        <v>623</v>
      </c>
      <c r="E21" s="681"/>
      <c r="F21" s="225">
        <v>118671.26678712304</v>
      </c>
      <c r="G21" s="243">
        <v>122425.14554557366</v>
      </c>
      <c r="H21" s="225">
        <v>131873.59529430966</v>
      </c>
      <c r="I21" s="243">
        <v>143447.20376636018</v>
      </c>
      <c r="J21" s="225">
        <v>138201.1712760145</v>
      </c>
      <c r="K21" s="243">
        <v>135718.03398867304</v>
      </c>
      <c r="L21" s="225">
        <v>143007.29473504497</v>
      </c>
      <c r="M21" s="243">
        <v>131217.61673028473</v>
      </c>
      <c r="N21" s="227">
        <v>123821.19398474626</v>
      </c>
      <c r="O21" s="439" t="s">
        <v>30</v>
      </c>
      <c r="P21" s="343"/>
      <c r="Q21" s="682" t="s">
        <v>31</v>
      </c>
      <c r="R21" s="683" t="s">
        <v>31</v>
      </c>
      <c r="S21" s="197"/>
    </row>
    <row r="22" spans="1:19" s="19" customFormat="1" ht="25.5" customHeight="1">
      <c r="A22" s="60" t="str">
        <f>Parameters!R19</f>
        <v>C21</v>
      </c>
      <c r="B22" s="305" t="s">
        <v>32</v>
      </c>
      <c r="C22" s="305"/>
      <c r="D22" s="681" t="s">
        <v>624</v>
      </c>
      <c r="E22" s="681"/>
      <c r="F22" s="225">
        <v>4885.764210715758</v>
      </c>
      <c r="G22" s="243">
        <v>4916.815182619208</v>
      </c>
      <c r="H22" s="225">
        <v>4372.297617888495</v>
      </c>
      <c r="I22" s="243">
        <v>4505.8171905084155</v>
      </c>
      <c r="J22" s="225">
        <v>5018.9786329422595</v>
      </c>
      <c r="K22" s="243">
        <v>5055.88199246083</v>
      </c>
      <c r="L22" s="225">
        <v>5142.5248028608</v>
      </c>
      <c r="M22" s="243">
        <v>5469.081141739553</v>
      </c>
      <c r="N22" s="227">
        <v>5160.604794637684</v>
      </c>
      <c r="O22" s="439" t="s">
        <v>32</v>
      </c>
      <c r="P22" s="343"/>
      <c r="Q22" s="682" t="s">
        <v>33</v>
      </c>
      <c r="R22" s="683" t="s">
        <v>33</v>
      </c>
      <c r="S22" s="197"/>
    </row>
    <row r="23" spans="1:19" s="19" customFormat="1" ht="25.5" customHeight="1">
      <c r="A23" s="60" t="str">
        <f>Parameters!R20</f>
        <v>C22_C23</v>
      </c>
      <c r="B23" s="305" t="s">
        <v>61</v>
      </c>
      <c r="C23" s="305"/>
      <c r="D23" s="681" t="s">
        <v>625</v>
      </c>
      <c r="E23" s="681"/>
      <c r="F23" s="225">
        <v>62633.895291470864</v>
      </c>
      <c r="G23" s="243">
        <v>58981.795137842615</v>
      </c>
      <c r="H23" s="225">
        <v>55156.80886164776</v>
      </c>
      <c r="I23" s="243">
        <v>62818.769709823595</v>
      </c>
      <c r="J23" s="225">
        <v>68998.49710272084</v>
      </c>
      <c r="K23" s="243">
        <v>72150.75975645252</v>
      </c>
      <c r="L23" s="225">
        <v>74977.46272692659</v>
      </c>
      <c r="M23" s="243">
        <v>76878.54108818564</v>
      </c>
      <c r="N23" s="227">
        <v>74366.83047312082</v>
      </c>
      <c r="O23" s="439" t="s">
        <v>61</v>
      </c>
      <c r="P23" s="343"/>
      <c r="Q23" s="682" t="s">
        <v>60</v>
      </c>
      <c r="R23" s="683" t="s">
        <v>60</v>
      </c>
      <c r="S23" s="197"/>
    </row>
    <row r="24" spans="1:19" s="20" customFormat="1" ht="15" customHeight="1">
      <c r="A24" s="58" t="str">
        <f>Parameters!R21</f>
        <v>C22</v>
      </c>
      <c r="B24" s="295" t="s">
        <v>34</v>
      </c>
      <c r="C24" s="310"/>
      <c r="D24" s="676" t="s">
        <v>626</v>
      </c>
      <c r="E24" s="676"/>
      <c r="F24" s="226">
        <v>34080.207732123854</v>
      </c>
      <c r="G24" s="242">
        <v>32578.897348249226</v>
      </c>
      <c r="H24" s="224">
        <v>30953.671838775455</v>
      </c>
      <c r="I24" s="242">
        <v>35723.2501920129</v>
      </c>
      <c r="J24" s="224">
        <v>40065.97453646257</v>
      </c>
      <c r="K24" s="242">
        <v>42454.73622885913</v>
      </c>
      <c r="L24" s="224">
        <v>44576.68012529531</v>
      </c>
      <c r="M24" s="242">
        <v>45995.833290953036</v>
      </c>
      <c r="N24" s="226">
        <v>45177.03908363922</v>
      </c>
      <c r="O24" s="438" t="s">
        <v>34</v>
      </c>
      <c r="P24" s="344"/>
      <c r="Q24" s="677" t="s">
        <v>48</v>
      </c>
      <c r="R24" s="678" t="s">
        <v>48</v>
      </c>
      <c r="S24" s="198"/>
    </row>
    <row r="25" spans="1:19" s="20" customFormat="1" ht="15" customHeight="1">
      <c r="A25" s="58" t="str">
        <f>Parameters!R22</f>
        <v>C23</v>
      </c>
      <c r="B25" s="295" t="s">
        <v>35</v>
      </c>
      <c r="C25" s="310"/>
      <c r="D25" s="676" t="s">
        <v>627</v>
      </c>
      <c r="E25" s="676"/>
      <c r="F25" s="226">
        <v>28553.687559347014</v>
      </c>
      <c r="G25" s="242">
        <v>26402.89778959339</v>
      </c>
      <c r="H25" s="224">
        <v>24203.137022872303</v>
      </c>
      <c r="I25" s="242">
        <v>27095.519517810695</v>
      </c>
      <c r="J25" s="224">
        <v>28932.522566258274</v>
      </c>
      <c r="K25" s="242">
        <v>29696.02352759338</v>
      </c>
      <c r="L25" s="224">
        <v>30400.78260163128</v>
      </c>
      <c r="M25" s="242">
        <v>30882.7077972326</v>
      </c>
      <c r="N25" s="226">
        <v>29189.791389481605</v>
      </c>
      <c r="O25" s="438" t="s">
        <v>35</v>
      </c>
      <c r="P25" s="344"/>
      <c r="Q25" s="677" t="s">
        <v>49</v>
      </c>
      <c r="R25" s="678" t="s">
        <v>49</v>
      </c>
      <c r="S25" s="198"/>
    </row>
    <row r="26" spans="1:19" s="20" customFormat="1" ht="26.25" customHeight="1">
      <c r="A26" s="60" t="str">
        <f>Parameters!R23</f>
        <v>C24_C25</v>
      </c>
      <c r="B26" s="305" t="s">
        <v>63</v>
      </c>
      <c r="C26" s="305"/>
      <c r="D26" s="681" t="s">
        <v>628</v>
      </c>
      <c r="E26" s="681"/>
      <c r="F26" s="227">
        <v>70890.06514034205</v>
      </c>
      <c r="G26" s="243">
        <v>64992.67269149623</v>
      </c>
      <c r="H26" s="225">
        <v>61171.77215428869</v>
      </c>
      <c r="I26" s="243">
        <v>72241.60255590253</v>
      </c>
      <c r="J26" s="225">
        <v>80700.53262285251</v>
      </c>
      <c r="K26" s="243">
        <v>84407.27113893206</v>
      </c>
      <c r="L26" s="225">
        <v>87794.25319549553</v>
      </c>
      <c r="M26" s="243">
        <v>88754.72703943857</v>
      </c>
      <c r="N26" s="227">
        <v>87311.62107264658</v>
      </c>
      <c r="O26" s="439" t="s">
        <v>63</v>
      </c>
      <c r="P26" s="343"/>
      <c r="Q26" s="682" t="s">
        <v>62</v>
      </c>
      <c r="R26" s="683" t="s">
        <v>62</v>
      </c>
      <c r="S26" s="198"/>
    </row>
    <row r="27" spans="1:19" s="20" customFormat="1" ht="15" customHeight="1">
      <c r="A27" s="58" t="str">
        <f>Parameters!R24</f>
        <v>C24</v>
      </c>
      <c r="B27" s="295" t="s">
        <v>36</v>
      </c>
      <c r="C27" s="310"/>
      <c r="D27" s="676" t="s">
        <v>629</v>
      </c>
      <c r="E27" s="676"/>
      <c r="F27" s="226">
        <v>13636.087817612428</v>
      </c>
      <c r="G27" s="242">
        <v>11792.361616850945</v>
      </c>
      <c r="H27" s="224">
        <v>10811.832184820507</v>
      </c>
      <c r="I27" s="242">
        <v>13052.726031697024</v>
      </c>
      <c r="J27" s="224">
        <v>14290.361440717166</v>
      </c>
      <c r="K27" s="242">
        <v>14441.80503627289</v>
      </c>
      <c r="L27" s="224">
        <v>14594.608775459254</v>
      </c>
      <c r="M27" s="242">
        <v>14752.75878265414</v>
      </c>
      <c r="N27" s="226">
        <v>14267.403191684936</v>
      </c>
      <c r="O27" s="438" t="s">
        <v>36</v>
      </c>
      <c r="P27" s="344"/>
      <c r="Q27" s="677" t="s">
        <v>102</v>
      </c>
      <c r="R27" s="678" t="s">
        <v>102</v>
      </c>
      <c r="S27" s="198"/>
    </row>
    <row r="28" spans="1:19" s="19" customFormat="1" ht="15" customHeight="1">
      <c r="A28" s="58" t="str">
        <f>Parameters!R25</f>
        <v>C25</v>
      </c>
      <c r="B28" s="295" t="s">
        <v>37</v>
      </c>
      <c r="C28" s="295"/>
      <c r="D28" s="676" t="s">
        <v>630</v>
      </c>
      <c r="E28" s="676"/>
      <c r="F28" s="224">
        <v>57253.977322729625</v>
      </c>
      <c r="G28" s="242">
        <v>53200.31107464528</v>
      </c>
      <c r="H28" s="224">
        <v>50359.93996946818</v>
      </c>
      <c r="I28" s="242">
        <v>59188.8765242055</v>
      </c>
      <c r="J28" s="224">
        <v>66410.17118213534</v>
      </c>
      <c r="K28" s="242">
        <v>69965.46610265916</v>
      </c>
      <c r="L28" s="224">
        <v>73199.64442003627</v>
      </c>
      <c r="M28" s="242">
        <v>74001.96825678443</v>
      </c>
      <c r="N28" s="226">
        <v>73044.21788096165</v>
      </c>
      <c r="O28" s="438" t="s">
        <v>37</v>
      </c>
      <c r="P28" s="342"/>
      <c r="Q28" s="677" t="s">
        <v>103</v>
      </c>
      <c r="R28" s="678" t="s">
        <v>103</v>
      </c>
      <c r="S28" s="197"/>
    </row>
    <row r="29" spans="1:19" s="19" customFormat="1" ht="15" customHeight="1">
      <c r="A29" s="60" t="str">
        <f>Parameters!R26</f>
        <v>C26</v>
      </c>
      <c r="B29" s="305" t="s">
        <v>39</v>
      </c>
      <c r="C29" s="305"/>
      <c r="D29" s="681" t="s">
        <v>631</v>
      </c>
      <c r="E29" s="681"/>
      <c r="F29" s="225">
        <v>12715.001122149619</v>
      </c>
      <c r="G29" s="243">
        <v>12112.154474257073</v>
      </c>
      <c r="H29" s="225">
        <v>11964.362519242997</v>
      </c>
      <c r="I29" s="243">
        <v>12527.384117108597</v>
      </c>
      <c r="J29" s="225">
        <v>13021.571978580067</v>
      </c>
      <c r="K29" s="243">
        <v>12887.274063925723</v>
      </c>
      <c r="L29" s="225">
        <v>14122.649650186439</v>
      </c>
      <c r="M29" s="243">
        <v>14033.649679244965</v>
      </c>
      <c r="N29" s="227">
        <v>12921.437928880237</v>
      </c>
      <c r="O29" s="439" t="s">
        <v>39</v>
      </c>
      <c r="P29" s="343"/>
      <c r="Q29" s="682" t="s">
        <v>38</v>
      </c>
      <c r="R29" s="683" t="s">
        <v>38</v>
      </c>
      <c r="S29" s="197"/>
    </row>
    <row r="30" spans="1:19" s="20" customFormat="1" ht="15" customHeight="1">
      <c r="A30" s="60" t="str">
        <f>Parameters!R27</f>
        <v>C27</v>
      </c>
      <c r="B30" s="305" t="s">
        <v>41</v>
      </c>
      <c r="C30" s="305"/>
      <c r="D30" s="681" t="s">
        <v>632</v>
      </c>
      <c r="E30" s="681"/>
      <c r="F30" s="225">
        <v>19914.426894862485</v>
      </c>
      <c r="G30" s="243">
        <v>18676.704951737178</v>
      </c>
      <c r="H30" s="225">
        <v>17304.867280945513</v>
      </c>
      <c r="I30" s="243">
        <v>19722.826877638436</v>
      </c>
      <c r="J30" s="225">
        <v>21734.97603311539</v>
      </c>
      <c r="K30" s="243">
        <v>23170.21687219135</v>
      </c>
      <c r="L30" s="225">
        <v>24095.325349967396</v>
      </c>
      <c r="M30" s="243">
        <v>24211.296941177716</v>
      </c>
      <c r="N30" s="227">
        <v>22711.002180885793</v>
      </c>
      <c r="O30" s="439" t="s">
        <v>41</v>
      </c>
      <c r="P30" s="343"/>
      <c r="Q30" s="682" t="s">
        <v>40</v>
      </c>
      <c r="R30" s="683" t="s">
        <v>40</v>
      </c>
      <c r="S30" s="198"/>
    </row>
    <row r="31" spans="1:19" s="20" customFormat="1" ht="15" customHeight="1">
      <c r="A31" s="60" t="str">
        <f>Parameters!R28</f>
        <v>C28</v>
      </c>
      <c r="B31" s="305" t="s">
        <v>42</v>
      </c>
      <c r="C31" s="305"/>
      <c r="D31" s="681" t="s">
        <v>633</v>
      </c>
      <c r="E31" s="681"/>
      <c r="F31" s="225">
        <v>31429.98472329415</v>
      </c>
      <c r="G31" s="243">
        <v>28863.99856177564</v>
      </c>
      <c r="H31" s="225">
        <v>25263.255442235964</v>
      </c>
      <c r="I31" s="243">
        <v>26188.324416636762</v>
      </c>
      <c r="J31" s="225">
        <v>29030.072459467887</v>
      </c>
      <c r="K31" s="243">
        <v>29277.50198382963</v>
      </c>
      <c r="L31" s="225">
        <v>29245.627574503178</v>
      </c>
      <c r="M31" s="243">
        <v>29906.814413122564</v>
      </c>
      <c r="N31" s="227">
        <v>27865.36189978981</v>
      </c>
      <c r="O31" s="439" t="s">
        <v>42</v>
      </c>
      <c r="P31" s="343"/>
      <c r="Q31" s="682" t="s">
        <v>104</v>
      </c>
      <c r="R31" s="683" t="s">
        <v>104</v>
      </c>
      <c r="S31" s="198"/>
    </row>
    <row r="32" spans="1:19" s="20" customFormat="1" ht="27" customHeight="1">
      <c r="A32" s="60" t="str">
        <f>Parameters!R29</f>
        <v>C29_C30</v>
      </c>
      <c r="B32" s="305" t="s">
        <v>65</v>
      </c>
      <c r="C32" s="305"/>
      <c r="D32" s="681" t="s">
        <v>634</v>
      </c>
      <c r="E32" s="681"/>
      <c r="F32" s="225">
        <v>42570.05221558096</v>
      </c>
      <c r="G32" s="243">
        <v>36257.97786147969</v>
      </c>
      <c r="H32" s="225">
        <v>34555.064054335664</v>
      </c>
      <c r="I32" s="243">
        <v>40052.09129179367</v>
      </c>
      <c r="J32" s="225">
        <v>45255.61855675717</v>
      </c>
      <c r="K32" s="243">
        <v>49018.02775728647</v>
      </c>
      <c r="L32" s="225">
        <v>51095.694852756424</v>
      </c>
      <c r="M32" s="243">
        <v>52022.66976833431</v>
      </c>
      <c r="N32" s="227">
        <v>50724.96703939333</v>
      </c>
      <c r="O32" s="439" t="s">
        <v>65</v>
      </c>
      <c r="P32" s="343"/>
      <c r="Q32" s="682" t="s">
        <v>64</v>
      </c>
      <c r="R32" s="683" t="s">
        <v>64</v>
      </c>
      <c r="S32" s="198"/>
    </row>
    <row r="33" spans="1:19" s="20" customFormat="1" ht="15" customHeight="1">
      <c r="A33" s="58" t="str">
        <f>Parameters!R30</f>
        <v>C29</v>
      </c>
      <c r="B33" s="295" t="s">
        <v>216</v>
      </c>
      <c r="C33" s="295"/>
      <c r="D33" s="676" t="s">
        <v>635</v>
      </c>
      <c r="E33" s="676"/>
      <c r="F33" s="224">
        <v>31256.87677429221</v>
      </c>
      <c r="G33" s="242">
        <v>27182.392879520827</v>
      </c>
      <c r="H33" s="224">
        <v>26855.786205273274</v>
      </c>
      <c r="I33" s="242">
        <v>30873.940211196677</v>
      </c>
      <c r="J33" s="224">
        <v>35297.53708279608</v>
      </c>
      <c r="K33" s="242">
        <v>38747.68702848952</v>
      </c>
      <c r="L33" s="224">
        <v>40679.49875984673</v>
      </c>
      <c r="M33" s="242">
        <v>41799.057800711555</v>
      </c>
      <c r="N33" s="226">
        <v>40981.664073932305</v>
      </c>
      <c r="O33" s="438" t="s">
        <v>216</v>
      </c>
      <c r="P33" s="342"/>
      <c r="Q33" s="677" t="s">
        <v>105</v>
      </c>
      <c r="R33" s="678" t="s">
        <v>105</v>
      </c>
      <c r="S33" s="198"/>
    </row>
    <row r="34" spans="1:19" s="20" customFormat="1" ht="15" customHeight="1">
      <c r="A34" s="58" t="str">
        <f>Parameters!R31</f>
        <v>C30</v>
      </c>
      <c r="B34" s="295" t="s">
        <v>217</v>
      </c>
      <c r="C34" s="295"/>
      <c r="D34" s="676" t="s">
        <v>636</v>
      </c>
      <c r="E34" s="676"/>
      <c r="F34" s="224">
        <v>11313.175441288748</v>
      </c>
      <c r="G34" s="242">
        <v>9075.584981958864</v>
      </c>
      <c r="H34" s="224">
        <v>7699.27784906239</v>
      </c>
      <c r="I34" s="242">
        <v>9178.151080596997</v>
      </c>
      <c r="J34" s="224">
        <v>9958.081473961083</v>
      </c>
      <c r="K34" s="242">
        <v>10270.340728796957</v>
      </c>
      <c r="L34" s="224">
        <v>10416.196092909699</v>
      </c>
      <c r="M34" s="242">
        <v>10223.611967622755</v>
      </c>
      <c r="N34" s="226">
        <v>9743.302965461022</v>
      </c>
      <c r="O34" s="438" t="s">
        <v>217</v>
      </c>
      <c r="P34" s="342"/>
      <c r="Q34" s="677" t="s">
        <v>129</v>
      </c>
      <c r="R34" s="678" t="s">
        <v>129</v>
      </c>
      <c r="S34" s="198"/>
    </row>
    <row r="35" spans="1:19" s="20" customFormat="1" ht="25.5" customHeight="1">
      <c r="A35" s="60" t="str">
        <f>Parameters!R32</f>
        <v>C31-C33</v>
      </c>
      <c r="B35" s="305" t="s">
        <v>67</v>
      </c>
      <c r="C35" s="305"/>
      <c r="D35" s="681" t="s">
        <v>637</v>
      </c>
      <c r="E35" s="681"/>
      <c r="F35" s="225">
        <v>67231.42900887517</v>
      </c>
      <c r="G35" s="243">
        <v>64559.95196520405</v>
      </c>
      <c r="H35" s="225">
        <v>59373.277259115726</v>
      </c>
      <c r="I35" s="243">
        <v>65001.70554191693</v>
      </c>
      <c r="J35" s="225">
        <v>71489.57281170241</v>
      </c>
      <c r="K35" s="243">
        <v>77890.82750825709</v>
      </c>
      <c r="L35" s="225">
        <v>81562.26432312903</v>
      </c>
      <c r="M35" s="243">
        <v>84166.52317681273</v>
      </c>
      <c r="N35" s="227">
        <v>81217.133950909</v>
      </c>
      <c r="O35" s="439" t="s">
        <v>67</v>
      </c>
      <c r="P35" s="343"/>
      <c r="Q35" s="682" t="s">
        <v>66</v>
      </c>
      <c r="R35" s="683" t="s">
        <v>66</v>
      </c>
      <c r="S35" s="198"/>
    </row>
    <row r="36" spans="1:19" s="20" customFormat="1" ht="15" customHeight="1">
      <c r="A36" s="58" t="str">
        <f>Parameters!R33</f>
        <v>C31_C32</v>
      </c>
      <c r="B36" s="295" t="s">
        <v>218</v>
      </c>
      <c r="C36" s="295"/>
      <c r="D36" s="676" t="s">
        <v>638</v>
      </c>
      <c r="E36" s="676"/>
      <c r="F36" s="224">
        <v>43714.59562286887</v>
      </c>
      <c r="G36" s="242">
        <v>43922.597251217405</v>
      </c>
      <c r="H36" s="224">
        <v>39125.65714643724</v>
      </c>
      <c r="I36" s="242">
        <v>42933.35116590371</v>
      </c>
      <c r="J36" s="224">
        <v>46478.954100325194</v>
      </c>
      <c r="K36" s="242">
        <v>49785.22236083657</v>
      </c>
      <c r="L36" s="224">
        <v>52955.0981296626</v>
      </c>
      <c r="M36" s="242">
        <v>55408.531095045466</v>
      </c>
      <c r="N36" s="226">
        <v>53761.52209990765</v>
      </c>
      <c r="O36" s="438" t="s">
        <v>218</v>
      </c>
      <c r="P36" s="342"/>
      <c r="Q36" s="677" t="s">
        <v>219</v>
      </c>
      <c r="R36" s="678" t="s">
        <v>219</v>
      </c>
      <c r="S36" s="198"/>
    </row>
    <row r="37" spans="1:19" s="19" customFormat="1" ht="15" customHeight="1">
      <c r="A37" s="58" t="str">
        <f>Parameters!R34</f>
        <v>C33</v>
      </c>
      <c r="B37" s="295" t="s">
        <v>220</v>
      </c>
      <c r="C37" s="295"/>
      <c r="D37" s="676" t="s">
        <v>639</v>
      </c>
      <c r="E37" s="676"/>
      <c r="F37" s="224">
        <v>23516.833386006303</v>
      </c>
      <c r="G37" s="242">
        <v>20637.354713986642</v>
      </c>
      <c r="H37" s="224">
        <v>20247.62011267849</v>
      </c>
      <c r="I37" s="242">
        <v>22068.354376013216</v>
      </c>
      <c r="J37" s="224">
        <v>25010.618711377218</v>
      </c>
      <c r="K37" s="242">
        <v>28105.60514742053</v>
      </c>
      <c r="L37" s="224">
        <v>28607.166193466423</v>
      </c>
      <c r="M37" s="242">
        <v>28757.992081767265</v>
      </c>
      <c r="N37" s="226">
        <v>27455.611851001355</v>
      </c>
      <c r="O37" s="438" t="s">
        <v>220</v>
      </c>
      <c r="P37" s="342"/>
      <c r="Q37" s="677" t="s">
        <v>221</v>
      </c>
      <c r="R37" s="678" t="s">
        <v>221</v>
      </c>
      <c r="S37" s="197"/>
    </row>
    <row r="38" spans="1:19" s="18" customFormat="1" ht="33" customHeight="1">
      <c r="A38" s="59" t="str">
        <f>Parameters!R35</f>
        <v>D</v>
      </c>
      <c r="B38" s="290" t="s">
        <v>47</v>
      </c>
      <c r="C38" s="290"/>
      <c r="D38" s="671" t="s">
        <v>640</v>
      </c>
      <c r="E38" s="671"/>
      <c r="F38" s="223">
        <v>30576.073564602317</v>
      </c>
      <c r="G38" s="245">
        <v>30240.412078466914</v>
      </c>
      <c r="H38" s="223">
        <v>29105.96447724099</v>
      </c>
      <c r="I38" s="245">
        <v>30873.940211196677</v>
      </c>
      <c r="J38" s="223">
        <v>32493.106884392706</v>
      </c>
      <c r="K38" s="245">
        <v>32363.7307758899</v>
      </c>
      <c r="L38" s="223">
        <v>30615.41610045067</v>
      </c>
      <c r="M38" s="245">
        <v>29056.973552113726</v>
      </c>
      <c r="N38" s="228">
        <v>26400.15946943749</v>
      </c>
      <c r="O38" s="437" t="s">
        <v>47</v>
      </c>
      <c r="P38" s="347"/>
      <c r="Q38" s="679" t="s">
        <v>222</v>
      </c>
      <c r="R38" s="680" t="s">
        <v>222</v>
      </c>
      <c r="S38" s="196"/>
    </row>
    <row r="39" spans="1:19" s="18" customFormat="1" ht="33" customHeight="1">
      <c r="A39" s="59" t="str">
        <f>Parameters!R36</f>
        <v>E</v>
      </c>
      <c r="B39" s="290" t="s">
        <v>55</v>
      </c>
      <c r="C39" s="290"/>
      <c r="D39" s="671" t="s">
        <v>641</v>
      </c>
      <c r="E39" s="671"/>
      <c r="F39" s="223">
        <v>26431.18343501968</v>
      </c>
      <c r="G39" s="245">
        <v>27282.32814746024</v>
      </c>
      <c r="H39" s="223">
        <v>26547.2053505803</v>
      </c>
      <c r="I39" s="245">
        <v>30368.83179772502</v>
      </c>
      <c r="J39" s="223">
        <v>36235.65208471763</v>
      </c>
      <c r="K39" s="245">
        <v>36611.58354596902</v>
      </c>
      <c r="L39" s="223">
        <v>48521.205759297336</v>
      </c>
      <c r="M39" s="245">
        <v>49731.94041440177</v>
      </c>
      <c r="N39" s="228">
        <v>59128.63164981295</v>
      </c>
      <c r="O39" s="437" t="s">
        <v>55</v>
      </c>
      <c r="P39" s="347"/>
      <c r="Q39" s="679" t="s">
        <v>54</v>
      </c>
      <c r="R39" s="680" t="s">
        <v>54</v>
      </c>
      <c r="S39" s="196"/>
    </row>
    <row r="40" spans="1:19" s="19" customFormat="1" ht="15" customHeight="1">
      <c r="A40" s="58" t="str">
        <f>Parameters!R37</f>
        <v>E36</v>
      </c>
      <c r="B40" s="295" t="s">
        <v>223</v>
      </c>
      <c r="C40" s="295"/>
      <c r="D40" s="676" t="s">
        <v>642</v>
      </c>
      <c r="E40" s="676"/>
      <c r="F40" s="224">
        <v>7929.355030505906</v>
      </c>
      <c r="G40" s="242">
        <v>8474.510721262373</v>
      </c>
      <c r="H40" s="224">
        <v>8305.5360607589</v>
      </c>
      <c r="I40" s="242">
        <v>8870.196173243023</v>
      </c>
      <c r="J40" s="224">
        <v>9815.052636221442</v>
      </c>
      <c r="K40" s="242">
        <v>10084.400465529812</v>
      </c>
      <c r="L40" s="224">
        <v>9927.092535559415</v>
      </c>
      <c r="M40" s="242">
        <v>9787.912581769104</v>
      </c>
      <c r="N40" s="226">
        <v>9268.777024662717</v>
      </c>
      <c r="O40" s="438" t="s">
        <v>223</v>
      </c>
      <c r="P40" s="342"/>
      <c r="Q40" s="677" t="s">
        <v>224</v>
      </c>
      <c r="R40" s="678" t="s">
        <v>224</v>
      </c>
      <c r="S40" s="197"/>
    </row>
    <row r="41" spans="1:19" s="19" customFormat="1" ht="37.5" customHeight="1">
      <c r="A41" s="58" t="str">
        <f>Parameters!R38</f>
        <v>E37-E39</v>
      </c>
      <c r="B41" s="295" t="s">
        <v>225</v>
      </c>
      <c r="C41" s="295"/>
      <c r="D41" s="676" t="s">
        <v>643</v>
      </c>
      <c r="E41" s="676"/>
      <c r="F41" s="224">
        <v>18501.828404513773</v>
      </c>
      <c r="G41" s="242">
        <v>18807.817426197867</v>
      </c>
      <c r="H41" s="224">
        <v>18241.669289821402</v>
      </c>
      <c r="I41" s="242">
        <v>21498.635624481994</v>
      </c>
      <c r="J41" s="224">
        <v>26420.59944849619</v>
      </c>
      <c r="K41" s="242">
        <v>26527.18308043921</v>
      </c>
      <c r="L41" s="224">
        <v>38594.11322373792</v>
      </c>
      <c r="M41" s="242">
        <v>39944.027832632666</v>
      </c>
      <c r="N41" s="226">
        <v>49859.854625150234</v>
      </c>
      <c r="O41" s="438" t="s">
        <v>225</v>
      </c>
      <c r="P41" s="342"/>
      <c r="Q41" s="677" t="s">
        <v>226</v>
      </c>
      <c r="R41" s="678" t="s">
        <v>226</v>
      </c>
      <c r="S41" s="197"/>
    </row>
    <row r="42" spans="1:19" s="18" customFormat="1" ht="20.25" customHeight="1">
      <c r="A42" s="61" t="str">
        <f>Parameters!R39</f>
        <v>F</v>
      </c>
      <c r="B42" s="290" t="s">
        <v>130</v>
      </c>
      <c r="C42" s="290"/>
      <c r="D42" s="671" t="s">
        <v>644</v>
      </c>
      <c r="E42" s="671"/>
      <c r="F42" s="223">
        <v>477037.8704618464</v>
      </c>
      <c r="G42" s="245">
        <v>392426.1843346267</v>
      </c>
      <c r="H42" s="223">
        <v>391085.6859306915</v>
      </c>
      <c r="I42" s="245">
        <v>430938.19497250015</v>
      </c>
      <c r="J42" s="223">
        <v>440864.7605725346</v>
      </c>
      <c r="K42" s="245">
        <v>487272.6430024322</v>
      </c>
      <c r="L42" s="223">
        <v>494946.04812051717</v>
      </c>
      <c r="M42" s="245">
        <v>460186.43858954066</v>
      </c>
      <c r="N42" s="228">
        <v>450235.5274843309</v>
      </c>
      <c r="O42" s="437" t="s">
        <v>130</v>
      </c>
      <c r="P42" s="347"/>
      <c r="Q42" s="679" t="s">
        <v>131</v>
      </c>
      <c r="R42" s="680" t="s">
        <v>131</v>
      </c>
      <c r="S42" s="196"/>
    </row>
    <row r="43" spans="1:19" s="18" customFormat="1" ht="33.75" customHeight="1">
      <c r="A43" s="59" t="str">
        <f>Parameters!R40</f>
        <v>G</v>
      </c>
      <c r="B43" s="290" t="s">
        <v>57</v>
      </c>
      <c r="C43" s="290"/>
      <c r="D43" s="671" t="s">
        <v>645</v>
      </c>
      <c r="E43" s="671"/>
      <c r="F43" s="223">
        <v>3236352.293158061</v>
      </c>
      <c r="G43" s="245">
        <v>3372755.5624439176</v>
      </c>
      <c r="H43" s="223">
        <v>4070511.277787218</v>
      </c>
      <c r="I43" s="245">
        <v>4425917.681172074</v>
      </c>
      <c r="J43" s="223">
        <v>4675906.651295222</v>
      </c>
      <c r="K43" s="245">
        <v>4996614.213795029</v>
      </c>
      <c r="L43" s="223">
        <v>5489315.43538531</v>
      </c>
      <c r="M43" s="245">
        <v>5642207.522582994</v>
      </c>
      <c r="N43" s="228">
        <v>5804746.412802792</v>
      </c>
      <c r="O43" s="437" t="s">
        <v>57</v>
      </c>
      <c r="P43" s="347"/>
      <c r="Q43" s="679" t="s">
        <v>56</v>
      </c>
      <c r="R43" s="680" t="s">
        <v>56</v>
      </c>
      <c r="S43" s="196"/>
    </row>
    <row r="44" spans="1:19" s="18" customFormat="1" ht="24.75" customHeight="1">
      <c r="A44" s="58" t="str">
        <f>Parameters!R41</f>
        <v>G45</v>
      </c>
      <c r="B44" s="295" t="s">
        <v>227</v>
      </c>
      <c r="C44" s="295"/>
      <c r="D44" s="676" t="s">
        <v>646</v>
      </c>
      <c r="E44" s="676"/>
      <c r="F44" s="224">
        <v>15282.299655023691</v>
      </c>
      <c r="G44" s="242">
        <v>15664.685617142937</v>
      </c>
      <c r="H44" s="224">
        <v>16973.431452268997</v>
      </c>
      <c r="I44" s="242">
        <v>19433.439014240685</v>
      </c>
      <c r="J44" s="224">
        <v>22005.675975706617</v>
      </c>
      <c r="K44" s="242">
        <v>23114.58638930708</v>
      </c>
      <c r="L44" s="224">
        <v>22497.979540408236</v>
      </c>
      <c r="M44" s="242">
        <v>23002.932525126827</v>
      </c>
      <c r="N44" s="226">
        <v>21581.919031116235</v>
      </c>
      <c r="O44" s="438" t="s">
        <v>227</v>
      </c>
      <c r="P44" s="342"/>
      <c r="Q44" s="677" t="s">
        <v>228</v>
      </c>
      <c r="R44" s="678" t="s">
        <v>228</v>
      </c>
      <c r="S44" s="196"/>
    </row>
    <row r="45" spans="1:19" s="19" customFormat="1" ht="15" customHeight="1">
      <c r="A45" s="58" t="str">
        <f>Parameters!R42</f>
        <v>G46</v>
      </c>
      <c r="B45" s="295" t="s">
        <v>229</v>
      </c>
      <c r="C45" s="295"/>
      <c r="D45" s="676" t="s">
        <v>647</v>
      </c>
      <c r="E45" s="676"/>
      <c r="F45" s="224">
        <v>2070523.305486037</v>
      </c>
      <c r="G45" s="242">
        <v>2160892.0168547374</v>
      </c>
      <c r="H45" s="224">
        <v>2610535.3578174</v>
      </c>
      <c r="I45" s="242">
        <v>2837881.2817451004</v>
      </c>
      <c r="J45" s="224">
        <v>2998593.7577281585</v>
      </c>
      <c r="K45" s="242">
        <v>3208135.606664582</v>
      </c>
      <c r="L45" s="224">
        <v>3529642.878086784</v>
      </c>
      <c r="M45" s="242">
        <v>3632718.922246118</v>
      </c>
      <c r="N45" s="226">
        <v>3742959.180005655</v>
      </c>
      <c r="O45" s="438" t="s">
        <v>229</v>
      </c>
      <c r="P45" s="342"/>
      <c r="Q45" s="677" t="s">
        <v>230</v>
      </c>
      <c r="R45" s="678" t="s">
        <v>230</v>
      </c>
      <c r="S45" s="197"/>
    </row>
    <row r="46" spans="1:19" s="19" customFormat="1" ht="15" customHeight="1">
      <c r="A46" s="58" t="str">
        <f>Parameters!R43</f>
        <v>G47</v>
      </c>
      <c r="B46" s="295" t="s">
        <v>231</v>
      </c>
      <c r="C46" s="295"/>
      <c r="D46" s="676" t="s">
        <v>583</v>
      </c>
      <c r="E46" s="676"/>
      <c r="F46" s="224">
        <v>1150546.6880170002</v>
      </c>
      <c r="G46" s="242">
        <v>1196198.8599720371</v>
      </c>
      <c r="H46" s="224">
        <v>1443002.4885175491</v>
      </c>
      <c r="I46" s="242">
        <v>1568602.960412733</v>
      </c>
      <c r="J46" s="224">
        <v>1655307.2175913577</v>
      </c>
      <c r="K46" s="242">
        <v>1765364.0207411398</v>
      </c>
      <c r="L46" s="224">
        <v>1937174.5777581183</v>
      </c>
      <c r="M46" s="242">
        <v>1986485.667811749</v>
      </c>
      <c r="N46" s="226">
        <v>2040205.3137660208</v>
      </c>
      <c r="O46" s="438" t="s">
        <v>231</v>
      </c>
      <c r="P46" s="342"/>
      <c r="Q46" s="677" t="s">
        <v>232</v>
      </c>
      <c r="R46" s="678" t="s">
        <v>232</v>
      </c>
      <c r="S46" s="197"/>
    </row>
    <row r="47" spans="1:19" s="19" customFormat="1" ht="20.25" customHeight="1">
      <c r="A47" s="59" t="str">
        <f>Parameters!R44</f>
        <v>H</v>
      </c>
      <c r="B47" s="290" t="s">
        <v>76</v>
      </c>
      <c r="C47" s="290"/>
      <c r="D47" s="671" t="s">
        <v>648</v>
      </c>
      <c r="E47" s="671"/>
      <c r="F47" s="223">
        <v>301956.93232079124</v>
      </c>
      <c r="G47" s="245">
        <v>312805.13752392767</v>
      </c>
      <c r="H47" s="223">
        <v>330061.3275383212</v>
      </c>
      <c r="I47" s="245">
        <v>354562.1366386217</v>
      </c>
      <c r="J47" s="223">
        <v>342955.6937261397</v>
      </c>
      <c r="K47" s="245">
        <v>339740.2344767703</v>
      </c>
      <c r="L47" s="223">
        <v>354355.448874784</v>
      </c>
      <c r="M47" s="245">
        <v>324578.7131317675</v>
      </c>
      <c r="N47" s="228">
        <v>301446.2860736148</v>
      </c>
      <c r="O47" s="437" t="s">
        <v>76</v>
      </c>
      <c r="P47" s="347"/>
      <c r="Q47" s="679" t="s">
        <v>75</v>
      </c>
      <c r="R47" s="680" t="s">
        <v>75</v>
      </c>
      <c r="S47" s="197"/>
    </row>
    <row r="48" spans="1:19" s="18" customFormat="1" ht="15" customHeight="1">
      <c r="A48" s="58" t="str">
        <f>Parameters!R45</f>
        <v>H49</v>
      </c>
      <c r="B48" s="295" t="s">
        <v>233</v>
      </c>
      <c r="C48" s="295"/>
      <c r="D48" s="676" t="s">
        <v>649</v>
      </c>
      <c r="E48" s="676"/>
      <c r="F48" s="224">
        <v>243060.4299410479</v>
      </c>
      <c r="G48" s="242">
        <v>260758.3319644618</v>
      </c>
      <c r="H48" s="224">
        <v>253005.4929058945</v>
      </c>
      <c r="I48" s="242">
        <v>274004.78663812234</v>
      </c>
      <c r="J48" s="224">
        <v>263069.84162983624</v>
      </c>
      <c r="K48" s="242">
        <v>259552.23514225506</v>
      </c>
      <c r="L48" s="224">
        <v>269929.06085523433</v>
      </c>
      <c r="M48" s="242">
        <v>249226.55561973533</v>
      </c>
      <c r="N48" s="226">
        <v>232188.85796931514</v>
      </c>
      <c r="O48" s="438" t="s">
        <v>233</v>
      </c>
      <c r="P48" s="342"/>
      <c r="Q48" s="677" t="s">
        <v>234</v>
      </c>
      <c r="R48" s="678" t="s">
        <v>234</v>
      </c>
      <c r="S48" s="196"/>
    </row>
    <row r="49" spans="1:19" s="18" customFormat="1" ht="15" customHeight="1">
      <c r="A49" s="58" t="str">
        <f>Parameters!R46</f>
        <v>H50</v>
      </c>
      <c r="B49" s="295" t="s">
        <v>235</v>
      </c>
      <c r="C49" s="295"/>
      <c r="D49" s="676" t="s">
        <v>650</v>
      </c>
      <c r="E49" s="676"/>
      <c r="F49" s="224">
        <v>252.36825118387748</v>
      </c>
      <c r="G49" s="242">
        <v>269.59150971532205</v>
      </c>
      <c r="H49" s="224">
        <v>289.71555907951426</v>
      </c>
      <c r="I49" s="242">
        <v>305.9045931406488</v>
      </c>
      <c r="J49" s="224">
        <v>334.4748852205742</v>
      </c>
      <c r="K49" s="242">
        <v>308.47485921455876</v>
      </c>
      <c r="L49" s="224">
        <v>328.24070439416977</v>
      </c>
      <c r="M49" s="242">
        <v>329.4051611171346</v>
      </c>
      <c r="N49" s="226">
        <v>307.02938246903756</v>
      </c>
      <c r="O49" s="438" t="s">
        <v>235</v>
      </c>
      <c r="P49" s="342"/>
      <c r="Q49" s="677" t="s">
        <v>133</v>
      </c>
      <c r="R49" s="678" t="s">
        <v>133</v>
      </c>
      <c r="S49" s="196"/>
    </row>
    <row r="50" spans="1:19" s="19" customFormat="1" ht="15" customHeight="1">
      <c r="A50" s="58" t="str">
        <f>Parameters!R47</f>
        <v>H51</v>
      </c>
      <c r="B50" s="295" t="s">
        <v>236</v>
      </c>
      <c r="C50" s="295"/>
      <c r="D50" s="676" t="s">
        <v>651</v>
      </c>
      <c r="E50" s="676"/>
      <c r="F50" s="224">
        <v>448.6546687713377</v>
      </c>
      <c r="G50" s="242">
        <v>514.2103322149092</v>
      </c>
      <c r="H50" s="224">
        <v>485.6769079700785</v>
      </c>
      <c r="I50" s="242">
        <v>578.8394690205834</v>
      </c>
      <c r="J50" s="224">
        <v>701.5050728335028</v>
      </c>
      <c r="K50" s="242">
        <v>733.6982231349359</v>
      </c>
      <c r="L50" s="224">
        <v>758.0684511347323</v>
      </c>
      <c r="M50" s="242">
        <v>667.7534487804357</v>
      </c>
      <c r="N50" s="226">
        <v>770.9773295924282</v>
      </c>
      <c r="O50" s="438" t="s">
        <v>236</v>
      </c>
      <c r="P50" s="342"/>
      <c r="Q50" s="677" t="s">
        <v>134</v>
      </c>
      <c r="R50" s="678" t="s">
        <v>134</v>
      </c>
      <c r="S50" s="197"/>
    </row>
    <row r="51" spans="1:19" s="19" customFormat="1" ht="15" customHeight="1">
      <c r="A51" s="58" t="str">
        <f>Parameters!R48</f>
        <v>H52</v>
      </c>
      <c r="B51" s="295" t="s">
        <v>237</v>
      </c>
      <c r="C51" s="295"/>
      <c r="D51" s="676" t="s">
        <v>652</v>
      </c>
      <c r="E51" s="676"/>
      <c r="F51" s="224">
        <v>51122.15819743994</v>
      </c>
      <c r="G51" s="242">
        <v>43852.64256680277</v>
      </c>
      <c r="H51" s="224">
        <v>68505.02554007973</v>
      </c>
      <c r="I51" s="242">
        <v>71091.30231275818</v>
      </c>
      <c r="J51" s="224">
        <v>69514.37816534212</v>
      </c>
      <c r="K51" s="242">
        <v>70251.81669318308</v>
      </c>
      <c r="L51" s="224">
        <v>74882.69723046692</v>
      </c>
      <c r="M51" s="242">
        <v>66303.6697562436</v>
      </c>
      <c r="N51" s="226">
        <v>60777.01786612493</v>
      </c>
      <c r="O51" s="438" t="s">
        <v>237</v>
      </c>
      <c r="P51" s="342"/>
      <c r="Q51" s="677" t="s">
        <v>238</v>
      </c>
      <c r="R51" s="678" t="s">
        <v>238</v>
      </c>
      <c r="S51" s="197"/>
    </row>
    <row r="52" spans="1:19" s="19" customFormat="1" ht="15" customHeight="1">
      <c r="A52" s="58" t="str">
        <f>Parameters!R49</f>
        <v>H53</v>
      </c>
      <c r="B52" s="295" t="s">
        <v>239</v>
      </c>
      <c r="C52" s="295"/>
      <c r="D52" s="676" t="s">
        <v>653</v>
      </c>
      <c r="E52" s="676"/>
      <c r="F52" s="224">
        <v>7073.321262348127</v>
      </c>
      <c r="G52" s="242">
        <v>7410.36115073285</v>
      </c>
      <c r="H52" s="224">
        <v>7775.41662529739</v>
      </c>
      <c r="I52" s="242">
        <v>8581.30362557995</v>
      </c>
      <c r="J52" s="224">
        <v>9335.493972907283</v>
      </c>
      <c r="K52" s="242">
        <v>8894.009558982616</v>
      </c>
      <c r="L52" s="224">
        <v>8457.381633553849</v>
      </c>
      <c r="M52" s="242">
        <v>8051.329145891008</v>
      </c>
      <c r="N52" s="226">
        <v>7402.403526113266</v>
      </c>
      <c r="O52" s="438" t="s">
        <v>239</v>
      </c>
      <c r="P52" s="342"/>
      <c r="Q52" s="677" t="s">
        <v>240</v>
      </c>
      <c r="R52" s="678" t="s">
        <v>240</v>
      </c>
      <c r="S52" s="197"/>
    </row>
    <row r="53" spans="1:19" s="18" customFormat="1" ht="34.5" customHeight="1">
      <c r="A53" s="59" t="str">
        <f>Parameters!R50</f>
        <v>I</v>
      </c>
      <c r="B53" s="290" t="s">
        <v>132</v>
      </c>
      <c r="C53" s="290"/>
      <c r="D53" s="671" t="s">
        <v>654</v>
      </c>
      <c r="E53" s="671"/>
      <c r="F53" s="223">
        <v>19257.09961116976</v>
      </c>
      <c r="G53" s="245">
        <v>17913.646369241793</v>
      </c>
      <c r="H53" s="223">
        <v>17900.90016334368</v>
      </c>
      <c r="I53" s="245">
        <v>20181.205797473358</v>
      </c>
      <c r="J53" s="223">
        <v>23387.42551572964</v>
      </c>
      <c r="K53" s="245">
        <v>23282.430205363362</v>
      </c>
      <c r="L53" s="223">
        <v>23544.24086843245</v>
      </c>
      <c r="M53" s="245">
        <v>23504.67918739405</v>
      </c>
      <c r="N53" s="228">
        <v>23029.841687078195</v>
      </c>
      <c r="O53" s="437" t="s">
        <v>132</v>
      </c>
      <c r="P53" s="347"/>
      <c r="Q53" s="679" t="s">
        <v>241</v>
      </c>
      <c r="R53" s="680" t="s">
        <v>241</v>
      </c>
      <c r="S53" s="196"/>
    </row>
    <row r="54" spans="1:19" s="18" customFormat="1" ht="21" customHeight="1">
      <c r="A54" s="59" t="str">
        <f>Parameters!R51</f>
        <v>J</v>
      </c>
      <c r="B54" s="290" t="s">
        <v>78</v>
      </c>
      <c r="C54" s="290"/>
      <c r="D54" s="671" t="s">
        <v>655</v>
      </c>
      <c r="E54" s="671"/>
      <c r="F54" s="223">
        <v>20876.0822818499</v>
      </c>
      <c r="G54" s="245">
        <v>21392.84380690463</v>
      </c>
      <c r="H54" s="223">
        <v>21656.70800942654</v>
      </c>
      <c r="I54" s="245">
        <v>23029.589563542126</v>
      </c>
      <c r="J54" s="223">
        <v>26930.815089065418</v>
      </c>
      <c r="K54" s="245">
        <v>27802.07508536979</v>
      </c>
      <c r="L54" s="223">
        <v>29839.729820550765</v>
      </c>
      <c r="M54" s="245">
        <v>31994.160408433287</v>
      </c>
      <c r="N54" s="228">
        <v>31443.151861461836</v>
      </c>
      <c r="O54" s="437" t="s">
        <v>78</v>
      </c>
      <c r="P54" s="347"/>
      <c r="Q54" s="679" t="s">
        <v>77</v>
      </c>
      <c r="R54" s="680" t="s">
        <v>77</v>
      </c>
      <c r="S54" s="196"/>
    </row>
    <row r="55" spans="1:19" s="18" customFormat="1" ht="37.5" customHeight="1">
      <c r="A55" s="60" t="str">
        <f>Parameters!R52</f>
        <v>J58-J60</v>
      </c>
      <c r="B55" s="305" t="s">
        <v>69</v>
      </c>
      <c r="C55" s="305"/>
      <c r="D55" s="681" t="s">
        <v>656</v>
      </c>
      <c r="E55" s="681"/>
      <c r="F55" s="225">
        <v>6352.10024006663</v>
      </c>
      <c r="G55" s="243">
        <v>7838.0150142147195</v>
      </c>
      <c r="H55" s="225">
        <v>6716.371782091732</v>
      </c>
      <c r="I55" s="243">
        <v>6783.303214700184</v>
      </c>
      <c r="J55" s="225">
        <v>7618.307383851899</v>
      </c>
      <c r="K55" s="243">
        <v>7214.363475184877</v>
      </c>
      <c r="L55" s="225">
        <v>7484.256642429189</v>
      </c>
      <c r="M55" s="243">
        <v>7257.414018579984</v>
      </c>
      <c r="N55" s="227">
        <v>5165.348276487234</v>
      </c>
      <c r="O55" s="439" t="s">
        <v>69</v>
      </c>
      <c r="P55" s="343"/>
      <c r="Q55" s="682" t="s">
        <v>68</v>
      </c>
      <c r="R55" s="683" t="s">
        <v>68</v>
      </c>
      <c r="S55" s="196"/>
    </row>
    <row r="56" spans="1:19" s="19" customFormat="1" ht="15" customHeight="1">
      <c r="A56" s="58" t="str">
        <f>Parameters!R53</f>
        <v>J58</v>
      </c>
      <c r="B56" s="295" t="s">
        <v>242</v>
      </c>
      <c r="C56" s="295"/>
      <c r="D56" s="676" t="s">
        <v>584</v>
      </c>
      <c r="E56" s="676"/>
      <c r="F56" s="224">
        <v>4118.168106621838</v>
      </c>
      <c r="G56" s="242">
        <v>5081.789954271082</v>
      </c>
      <c r="H56" s="224">
        <v>4440.075675532292</v>
      </c>
      <c r="I56" s="242">
        <v>4310.52459600806</v>
      </c>
      <c r="J56" s="224">
        <v>4800.479695299785</v>
      </c>
      <c r="K56" s="242">
        <v>4446.54007747418</v>
      </c>
      <c r="L56" s="224">
        <v>4515.829306804065</v>
      </c>
      <c r="M56" s="242">
        <v>4132.531343208272</v>
      </c>
      <c r="N56" s="226">
        <v>3822.357724600553</v>
      </c>
      <c r="O56" s="438" t="s">
        <v>242</v>
      </c>
      <c r="P56" s="342"/>
      <c r="Q56" s="677" t="s">
        <v>243</v>
      </c>
      <c r="R56" s="678" t="s">
        <v>243</v>
      </c>
      <c r="S56" s="197"/>
    </row>
    <row r="57" spans="1:19" s="19" customFormat="1" ht="37.5" customHeight="1">
      <c r="A57" s="58" t="str">
        <f>Parameters!R54</f>
        <v>J59_J60</v>
      </c>
      <c r="B57" s="295" t="s">
        <v>244</v>
      </c>
      <c r="C57" s="295"/>
      <c r="D57" s="676" t="s">
        <v>657</v>
      </c>
      <c r="E57" s="676"/>
      <c r="F57" s="224">
        <v>2233.9321334447923</v>
      </c>
      <c r="G57" s="242">
        <v>2756.2250599436375</v>
      </c>
      <c r="H57" s="224">
        <v>2276.2961065594404</v>
      </c>
      <c r="I57" s="242">
        <v>2472.778618692124</v>
      </c>
      <c r="J57" s="224">
        <v>2817.8276885521145</v>
      </c>
      <c r="K57" s="242">
        <v>2767.823397710696</v>
      </c>
      <c r="L57" s="224">
        <v>2968.427335625124</v>
      </c>
      <c r="M57" s="242">
        <v>3124.8826753717117</v>
      </c>
      <c r="N57" s="226">
        <v>1342.990551886681</v>
      </c>
      <c r="O57" s="438" t="s">
        <v>244</v>
      </c>
      <c r="P57" s="342"/>
      <c r="Q57" s="677" t="s">
        <v>245</v>
      </c>
      <c r="R57" s="678" t="s">
        <v>245</v>
      </c>
      <c r="S57" s="197"/>
    </row>
    <row r="58" spans="1:19" s="19" customFormat="1" ht="15" customHeight="1">
      <c r="A58" s="60" t="str">
        <f>Parameters!R55</f>
        <v>J61</v>
      </c>
      <c r="B58" s="305" t="s">
        <v>246</v>
      </c>
      <c r="C58" s="305"/>
      <c r="D58" s="681" t="s">
        <v>658</v>
      </c>
      <c r="E58" s="681"/>
      <c r="F58" s="225">
        <v>5320.763962460078</v>
      </c>
      <c r="G58" s="243">
        <v>4405.692829821448</v>
      </c>
      <c r="H58" s="225">
        <v>5843.806919372936</v>
      </c>
      <c r="I58" s="243">
        <v>7307.720836137722</v>
      </c>
      <c r="J58" s="225">
        <v>5073.596762050452</v>
      </c>
      <c r="K58" s="243">
        <v>8175.440115186094</v>
      </c>
      <c r="L58" s="225">
        <v>8384.481332895204</v>
      </c>
      <c r="M58" s="243">
        <v>8645.581273370135</v>
      </c>
      <c r="N58" s="227">
        <v>9259.982348152234</v>
      </c>
      <c r="O58" s="439" t="s">
        <v>246</v>
      </c>
      <c r="P58" s="343"/>
      <c r="Q58" s="682" t="s">
        <v>247</v>
      </c>
      <c r="R58" s="683" t="s">
        <v>247</v>
      </c>
      <c r="S58" s="197"/>
    </row>
    <row r="59" spans="1:19" s="18" customFormat="1" ht="37.5" customHeight="1">
      <c r="A59" s="60" t="str">
        <f>Parameters!R56</f>
        <v>J62_J63</v>
      </c>
      <c r="B59" s="305" t="s">
        <v>249</v>
      </c>
      <c r="C59" s="305"/>
      <c r="D59" s="681" t="s">
        <v>659</v>
      </c>
      <c r="E59" s="681"/>
      <c r="F59" s="225">
        <v>9203.218079323193</v>
      </c>
      <c r="G59" s="243">
        <v>9149.135962868462</v>
      </c>
      <c r="H59" s="225">
        <v>9096.529307961871</v>
      </c>
      <c r="I59" s="243">
        <v>8938.565512704217</v>
      </c>
      <c r="J59" s="225">
        <v>14238.910943163068</v>
      </c>
      <c r="K59" s="243">
        <v>12412.271494998819</v>
      </c>
      <c r="L59" s="225">
        <v>13970.991845226372</v>
      </c>
      <c r="M59" s="243">
        <v>16091.165116483167</v>
      </c>
      <c r="N59" s="227">
        <v>17017.82123682237</v>
      </c>
      <c r="O59" s="439" t="s">
        <v>249</v>
      </c>
      <c r="P59" s="343"/>
      <c r="Q59" s="682" t="s">
        <v>248</v>
      </c>
      <c r="R59" s="683" t="s">
        <v>248</v>
      </c>
      <c r="S59" s="196"/>
    </row>
    <row r="60" spans="1:19" s="18" customFormat="1" ht="20.25" customHeight="1">
      <c r="A60" s="59" t="str">
        <f>Parameters!R57</f>
        <v>K</v>
      </c>
      <c r="B60" s="290" t="s">
        <v>80</v>
      </c>
      <c r="C60" s="290"/>
      <c r="D60" s="671" t="s">
        <v>660</v>
      </c>
      <c r="E60" s="671"/>
      <c r="F60" s="223">
        <v>24395.59761444149</v>
      </c>
      <c r="G60" s="245">
        <v>23688.580287880537</v>
      </c>
      <c r="H60" s="223">
        <v>25478.998168466</v>
      </c>
      <c r="I60" s="245">
        <v>29426.32239016853</v>
      </c>
      <c r="J60" s="223">
        <v>33162.65335447884</v>
      </c>
      <c r="K60" s="245">
        <v>33509.00929034842</v>
      </c>
      <c r="L60" s="223">
        <v>33776.697485166645</v>
      </c>
      <c r="M60" s="245">
        <v>32650.796074644935</v>
      </c>
      <c r="N60" s="228">
        <v>30111.004659194612</v>
      </c>
      <c r="O60" s="437" t="s">
        <v>80</v>
      </c>
      <c r="P60" s="347"/>
      <c r="Q60" s="679" t="s">
        <v>79</v>
      </c>
      <c r="R60" s="680" t="s">
        <v>79</v>
      </c>
      <c r="S60" s="196"/>
    </row>
    <row r="61" spans="1:19" s="19" customFormat="1" ht="15" customHeight="1">
      <c r="A61" s="58" t="str">
        <f>Parameters!R58</f>
        <v>K64</v>
      </c>
      <c r="B61" s="295" t="s">
        <v>250</v>
      </c>
      <c r="C61" s="295"/>
      <c r="D61" s="676" t="s">
        <v>661</v>
      </c>
      <c r="E61" s="676"/>
      <c r="F61" s="224">
        <v>16423.502583544832</v>
      </c>
      <c r="G61" s="242">
        <v>16565.688820665182</v>
      </c>
      <c r="H61" s="224">
        <v>17719.930658743742</v>
      </c>
      <c r="I61" s="242">
        <v>20206.697846901752</v>
      </c>
      <c r="J61" s="224">
        <v>22694.367737102904</v>
      </c>
      <c r="K61" s="242">
        <v>23053.214925953158</v>
      </c>
      <c r="L61" s="224">
        <v>23291.835411866294</v>
      </c>
      <c r="M61" s="242">
        <v>21821.04245751</v>
      </c>
      <c r="N61" s="226">
        <v>19675.664819173653</v>
      </c>
      <c r="O61" s="438" t="s">
        <v>250</v>
      </c>
      <c r="P61" s="342"/>
      <c r="Q61" s="677" t="s">
        <v>251</v>
      </c>
      <c r="R61" s="678" t="s">
        <v>251</v>
      </c>
      <c r="S61" s="197"/>
    </row>
    <row r="62" spans="1:19" s="19" customFormat="1" ht="24.75" customHeight="1">
      <c r="A62" s="58" t="str">
        <f>Parameters!R59</f>
        <v>K65</v>
      </c>
      <c r="B62" s="295" t="s">
        <v>253</v>
      </c>
      <c r="C62" s="295"/>
      <c r="D62" s="676" t="s">
        <v>662</v>
      </c>
      <c r="E62" s="676"/>
      <c r="F62" s="224">
        <v>2326.0754732059204</v>
      </c>
      <c r="G62" s="242">
        <v>2291.527832580238</v>
      </c>
      <c r="H62" s="224">
        <v>2405.38633197415</v>
      </c>
      <c r="I62" s="242">
        <v>2761.638688075302</v>
      </c>
      <c r="J62" s="224">
        <v>3097.309571340238</v>
      </c>
      <c r="K62" s="242">
        <v>3069.23921458483</v>
      </c>
      <c r="L62" s="224">
        <v>2868.768844490261</v>
      </c>
      <c r="M62" s="242">
        <v>2767.61819333398</v>
      </c>
      <c r="N62" s="226">
        <v>2366.032414126697</v>
      </c>
      <c r="O62" s="438" t="s">
        <v>253</v>
      </c>
      <c r="P62" s="342"/>
      <c r="Q62" s="677" t="s">
        <v>252</v>
      </c>
      <c r="R62" s="678" t="s">
        <v>252</v>
      </c>
      <c r="S62" s="197"/>
    </row>
    <row r="63" spans="1:19" s="19" customFormat="1" ht="15" customHeight="1">
      <c r="A63" s="58" t="str">
        <f>Parameters!R60</f>
        <v>K66</v>
      </c>
      <c r="B63" s="295" t="s">
        <v>255</v>
      </c>
      <c r="C63" s="295"/>
      <c r="D63" s="676" t="s">
        <v>663</v>
      </c>
      <c r="E63" s="676"/>
      <c r="F63" s="224">
        <v>5646.0195576907345</v>
      </c>
      <c r="G63" s="242">
        <v>4831.363634635115</v>
      </c>
      <c r="H63" s="224">
        <v>5353.681177748109</v>
      </c>
      <c r="I63" s="242">
        <v>6457.985855191476</v>
      </c>
      <c r="J63" s="224">
        <v>7370.9760460356965</v>
      </c>
      <c r="K63" s="242">
        <v>7386.555149810429</v>
      </c>
      <c r="L63" s="224">
        <v>7616.093228810092</v>
      </c>
      <c r="M63" s="242">
        <v>8062.135423800956</v>
      </c>
      <c r="N63" s="226">
        <v>8069.3074258942615</v>
      </c>
      <c r="O63" s="438" t="s">
        <v>255</v>
      </c>
      <c r="P63" s="342"/>
      <c r="Q63" s="677" t="s">
        <v>254</v>
      </c>
      <c r="R63" s="678" t="s">
        <v>254</v>
      </c>
      <c r="S63" s="197"/>
    </row>
    <row r="64" spans="1:19" s="19" customFormat="1" ht="20.25" customHeight="1">
      <c r="A64" s="59" t="str">
        <f>Parameters!R61</f>
        <v>L</v>
      </c>
      <c r="B64" s="290" t="s">
        <v>135</v>
      </c>
      <c r="C64" s="290"/>
      <c r="D64" s="671" t="s">
        <v>585</v>
      </c>
      <c r="E64" s="671"/>
      <c r="F64" s="223">
        <v>13508.711667536994</v>
      </c>
      <c r="G64" s="245">
        <v>13699.5054015865</v>
      </c>
      <c r="H64" s="223">
        <v>14779.176208994779</v>
      </c>
      <c r="I64" s="245">
        <v>16841.747322354608</v>
      </c>
      <c r="J64" s="223">
        <v>18526.055156446837</v>
      </c>
      <c r="K64" s="245">
        <v>18953.69632346727</v>
      </c>
      <c r="L64" s="223">
        <v>19305.51442585057</v>
      </c>
      <c r="M64" s="245">
        <v>19141.55132368304</v>
      </c>
      <c r="N64" s="228">
        <v>18464.311365890186</v>
      </c>
      <c r="O64" s="437" t="s">
        <v>135</v>
      </c>
      <c r="P64" s="347"/>
      <c r="Q64" s="679" t="s">
        <v>116</v>
      </c>
      <c r="R64" s="680" t="s">
        <v>116</v>
      </c>
      <c r="S64" s="197"/>
    </row>
    <row r="65" spans="1:19" s="19" customFormat="1" ht="21" customHeight="1">
      <c r="A65" s="59" t="str">
        <f>Parameters!R63</f>
        <v>M</v>
      </c>
      <c r="B65" s="290" t="s">
        <v>81</v>
      </c>
      <c r="C65" s="290"/>
      <c r="D65" s="671" t="s">
        <v>586</v>
      </c>
      <c r="E65" s="671"/>
      <c r="F65" s="223">
        <v>33130.34319708351</v>
      </c>
      <c r="G65" s="245">
        <v>34067.85341192044</v>
      </c>
      <c r="H65" s="223">
        <v>36291.92606831218</v>
      </c>
      <c r="I65" s="245">
        <v>44033.266712634504</v>
      </c>
      <c r="J65" s="223">
        <v>49382.97684615173</v>
      </c>
      <c r="K65" s="245">
        <v>52646.153956988324</v>
      </c>
      <c r="L65" s="223">
        <v>55734.646746410086</v>
      </c>
      <c r="M65" s="245">
        <v>57357.67367952109</v>
      </c>
      <c r="N65" s="228">
        <v>55728.130532688716</v>
      </c>
      <c r="O65" s="437" t="s">
        <v>81</v>
      </c>
      <c r="P65" s="347"/>
      <c r="Q65" s="679" t="s">
        <v>82</v>
      </c>
      <c r="R65" s="680"/>
      <c r="S65" s="197"/>
    </row>
    <row r="66" spans="1:19" s="19" customFormat="1" ht="54.75" customHeight="1">
      <c r="A66" s="60" t="str">
        <f>Parameters!R64</f>
        <v>M69-M71</v>
      </c>
      <c r="B66" s="305" t="s">
        <v>71</v>
      </c>
      <c r="C66" s="305"/>
      <c r="D66" s="681" t="s">
        <v>587</v>
      </c>
      <c r="E66" s="681"/>
      <c r="F66" s="225">
        <v>22236.532172093306</v>
      </c>
      <c r="G66" s="243">
        <v>23014.601513592235</v>
      </c>
      <c r="H66" s="225">
        <v>25003.95321889117</v>
      </c>
      <c r="I66" s="243">
        <v>29570.777336929386</v>
      </c>
      <c r="J66" s="225">
        <v>34246.65950206799</v>
      </c>
      <c r="K66" s="243">
        <v>37740.595475989714</v>
      </c>
      <c r="L66" s="225">
        <v>40512.59059031001</v>
      </c>
      <c r="M66" s="243">
        <v>40753.45504060823</v>
      </c>
      <c r="N66" s="227">
        <v>38864.83102981751</v>
      </c>
      <c r="O66" s="439" t="s">
        <v>71</v>
      </c>
      <c r="P66" s="343"/>
      <c r="Q66" s="682" t="s">
        <v>70</v>
      </c>
      <c r="R66" s="683" t="s">
        <v>70</v>
      </c>
      <c r="S66" s="197"/>
    </row>
    <row r="67" spans="1:19" s="18" customFormat="1" ht="24.75" customHeight="1">
      <c r="A67" s="58" t="str">
        <f>Parameters!R65</f>
        <v>M69_M70</v>
      </c>
      <c r="B67" s="295" t="s">
        <v>258</v>
      </c>
      <c r="C67" s="295"/>
      <c r="D67" s="676" t="s">
        <v>588</v>
      </c>
      <c r="E67" s="676"/>
      <c r="F67" s="224">
        <v>13990.370580530944</v>
      </c>
      <c r="G67" s="242">
        <v>14479.901877078222</v>
      </c>
      <c r="H67" s="224">
        <v>15955.477988894367</v>
      </c>
      <c r="I67" s="242">
        <v>18617.693432532265</v>
      </c>
      <c r="J67" s="224">
        <v>22306.17185726404</v>
      </c>
      <c r="K67" s="242">
        <v>25186.087364001756</v>
      </c>
      <c r="L67" s="224">
        <v>27390.06309317879</v>
      </c>
      <c r="M67" s="242">
        <v>27683.448223658557</v>
      </c>
      <c r="N67" s="226">
        <v>27808.369387512324</v>
      </c>
      <c r="O67" s="438" t="s">
        <v>258</v>
      </c>
      <c r="P67" s="342"/>
      <c r="Q67" s="677" t="s">
        <v>257</v>
      </c>
      <c r="R67" s="678" t="s">
        <v>257</v>
      </c>
      <c r="S67" s="196"/>
    </row>
    <row r="68" spans="1:19" s="18" customFormat="1" ht="15" customHeight="1">
      <c r="A68" s="58" t="str">
        <f>Parameters!R66</f>
        <v>M71</v>
      </c>
      <c r="B68" s="295" t="s">
        <v>260</v>
      </c>
      <c r="C68" s="295"/>
      <c r="D68" s="676" t="s">
        <v>589</v>
      </c>
      <c r="E68" s="676"/>
      <c r="F68" s="224">
        <v>8246.161591562362</v>
      </c>
      <c r="G68" s="242">
        <v>8534.699636514015</v>
      </c>
      <c r="H68" s="224">
        <v>9048.475229996802</v>
      </c>
      <c r="I68" s="242">
        <v>10953.08390439712</v>
      </c>
      <c r="J68" s="224">
        <v>11940.487644803949</v>
      </c>
      <c r="K68" s="242">
        <v>12554.508111987954</v>
      </c>
      <c r="L68" s="224">
        <v>13122.527497131214</v>
      </c>
      <c r="M68" s="242">
        <v>13070.006816949666</v>
      </c>
      <c r="N68" s="226">
        <v>11056.46164230519</v>
      </c>
      <c r="O68" s="438" t="s">
        <v>260</v>
      </c>
      <c r="P68" s="342"/>
      <c r="Q68" s="677" t="s">
        <v>259</v>
      </c>
      <c r="R68" s="678" t="s">
        <v>259</v>
      </c>
      <c r="S68" s="196"/>
    </row>
    <row r="69" spans="1:19" s="18" customFormat="1" ht="15" customHeight="1">
      <c r="A69" s="60" t="str">
        <f>Parameters!R67</f>
        <v>M72</v>
      </c>
      <c r="B69" s="305" t="s">
        <v>261</v>
      </c>
      <c r="C69" s="305"/>
      <c r="D69" s="681" t="s">
        <v>590</v>
      </c>
      <c r="E69" s="681"/>
      <c r="F69" s="225">
        <v>3785.5237677581626</v>
      </c>
      <c r="G69" s="243">
        <v>3696.241488465337</v>
      </c>
      <c r="H69" s="225">
        <v>4071.8138534985615</v>
      </c>
      <c r="I69" s="243">
        <v>4580.07154730027</v>
      </c>
      <c r="J69" s="225">
        <v>5296.453467640098</v>
      </c>
      <c r="K69" s="243">
        <v>5444.838168937048</v>
      </c>
      <c r="L69" s="225">
        <v>5314.999972305824</v>
      </c>
      <c r="M69" s="243">
        <v>5351.157031926032</v>
      </c>
      <c r="N69" s="227">
        <v>5022.330134129749</v>
      </c>
      <c r="O69" s="439" t="s">
        <v>261</v>
      </c>
      <c r="P69" s="343"/>
      <c r="Q69" s="682" t="s">
        <v>262</v>
      </c>
      <c r="R69" s="683" t="s">
        <v>262</v>
      </c>
      <c r="S69" s="196"/>
    </row>
    <row r="70" spans="1:19" s="18" customFormat="1" ht="25.5" customHeight="1">
      <c r="A70" s="60" t="str">
        <f>Parameters!R68</f>
        <v>M73-M75</v>
      </c>
      <c r="B70" s="305" t="s">
        <v>73</v>
      </c>
      <c r="C70" s="305"/>
      <c r="D70" s="681" t="s">
        <v>591</v>
      </c>
      <c r="E70" s="681"/>
      <c r="F70" s="225">
        <v>7108.2872572320375</v>
      </c>
      <c r="G70" s="243">
        <v>7357.010409862869</v>
      </c>
      <c r="H70" s="225">
        <v>7216.158995922451</v>
      </c>
      <c r="I70" s="243">
        <v>9882.417828404848</v>
      </c>
      <c r="J70" s="225">
        <v>9839.863876443636</v>
      </c>
      <c r="K70" s="243">
        <v>9460.720312061558</v>
      </c>
      <c r="L70" s="225">
        <v>9907.056183794262</v>
      </c>
      <c r="M70" s="243">
        <v>11253.06160698682</v>
      </c>
      <c r="N70" s="227">
        <v>11840.969368741458</v>
      </c>
      <c r="O70" s="439" t="s">
        <v>73</v>
      </c>
      <c r="P70" s="343"/>
      <c r="Q70" s="682" t="s">
        <v>72</v>
      </c>
      <c r="R70" s="683" t="s">
        <v>72</v>
      </c>
      <c r="S70" s="196"/>
    </row>
    <row r="71" spans="1:19" s="18" customFormat="1" ht="15" customHeight="1">
      <c r="A71" s="58" t="str">
        <f>Parameters!R69</f>
        <v>M73</v>
      </c>
      <c r="B71" s="295" t="s">
        <v>263</v>
      </c>
      <c r="C71" s="295"/>
      <c r="D71" s="676" t="s">
        <v>592</v>
      </c>
      <c r="E71" s="676"/>
      <c r="F71" s="224">
        <v>4222.473433418453</v>
      </c>
      <c r="G71" s="242">
        <v>4370.220262753643</v>
      </c>
      <c r="H71" s="224">
        <v>4531.778011023399</v>
      </c>
      <c r="I71" s="242">
        <v>5480.79062710329</v>
      </c>
      <c r="J71" s="224">
        <v>5839.358218906183</v>
      </c>
      <c r="K71" s="242">
        <v>5702.788614134663</v>
      </c>
      <c r="L71" s="224">
        <v>5929.918742147224</v>
      </c>
      <c r="M71" s="242">
        <v>6589.500585865531</v>
      </c>
      <c r="N71" s="226">
        <v>6195.390011440084</v>
      </c>
      <c r="O71" s="438" t="s">
        <v>263</v>
      </c>
      <c r="P71" s="342"/>
      <c r="Q71" s="677" t="s">
        <v>264</v>
      </c>
      <c r="R71" s="678" t="s">
        <v>264</v>
      </c>
      <c r="S71" s="196"/>
    </row>
    <row r="72" spans="1:19" s="19" customFormat="1" ht="15" customHeight="1">
      <c r="A72" s="58" t="str">
        <f>Parameters!R70</f>
        <v>M74_M75</v>
      </c>
      <c r="B72" s="295" t="s">
        <v>266</v>
      </c>
      <c r="C72" s="295"/>
      <c r="D72" s="676" t="s">
        <v>593</v>
      </c>
      <c r="E72" s="676"/>
      <c r="F72" s="224">
        <v>2885.813823813585</v>
      </c>
      <c r="G72" s="242">
        <v>2986.790147109227</v>
      </c>
      <c r="H72" s="224">
        <v>2684.3809848990522</v>
      </c>
      <c r="I72" s="242">
        <v>4401.627201301559</v>
      </c>
      <c r="J72" s="224">
        <v>4000.505657537453</v>
      </c>
      <c r="K72" s="242">
        <v>3757.9316979268956</v>
      </c>
      <c r="L72" s="224">
        <v>3977.1374416470385</v>
      </c>
      <c r="M72" s="242">
        <v>4663.561021121288</v>
      </c>
      <c r="N72" s="226">
        <v>5645.579357301375</v>
      </c>
      <c r="O72" s="438" t="s">
        <v>266</v>
      </c>
      <c r="P72" s="342"/>
      <c r="Q72" s="677" t="s">
        <v>265</v>
      </c>
      <c r="R72" s="678" t="s">
        <v>265</v>
      </c>
      <c r="S72" s="197"/>
    </row>
    <row r="73" spans="1:19" s="19" customFormat="1" ht="33.75" customHeight="1">
      <c r="A73" s="59" t="str">
        <f>Parameters!R71</f>
        <v>N</v>
      </c>
      <c r="B73" s="290" t="s">
        <v>83</v>
      </c>
      <c r="C73" s="290"/>
      <c r="D73" s="671" t="s">
        <v>594</v>
      </c>
      <c r="E73" s="671"/>
      <c r="F73" s="223">
        <v>26253.308352322812</v>
      </c>
      <c r="G73" s="245">
        <v>26654.086894749085</v>
      </c>
      <c r="H73" s="223">
        <v>31043.810434914034</v>
      </c>
      <c r="I73" s="245">
        <v>35170.53086136516</v>
      </c>
      <c r="J73" s="223">
        <v>40376.35786679986</v>
      </c>
      <c r="K73" s="245">
        <v>42173.04237347614</v>
      </c>
      <c r="L73" s="223">
        <v>44007.733966173735</v>
      </c>
      <c r="M73" s="245">
        <v>46594.900353914185</v>
      </c>
      <c r="N73" s="228">
        <v>46568.136966244114</v>
      </c>
      <c r="O73" s="437" t="s">
        <v>83</v>
      </c>
      <c r="P73" s="347"/>
      <c r="Q73" s="679" t="s">
        <v>84</v>
      </c>
      <c r="R73" s="680" t="s">
        <v>84</v>
      </c>
      <c r="S73" s="197"/>
    </row>
    <row r="74" spans="1:19" s="19" customFormat="1" ht="15" customHeight="1">
      <c r="A74" s="58" t="str">
        <f>Parameters!R72</f>
        <v>N77</v>
      </c>
      <c r="B74" s="295" t="s">
        <v>268</v>
      </c>
      <c r="C74" s="295"/>
      <c r="D74" s="676" t="s">
        <v>595</v>
      </c>
      <c r="E74" s="676"/>
      <c r="F74" s="224">
        <v>1090.1027689545804</v>
      </c>
      <c r="G74" s="242">
        <v>1106.7440925155327</v>
      </c>
      <c r="H74" s="224">
        <v>1364.811680524518</v>
      </c>
      <c r="I74" s="242">
        <v>1538.0203155127065</v>
      </c>
      <c r="J74" s="224">
        <v>1998.117276862522</v>
      </c>
      <c r="K74" s="242">
        <v>1937.4352508719446</v>
      </c>
      <c r="L74" s="224">
        <v>2124.2390206207056</v>
      </c>
      <c r="M74" s="242">
        <v>2478.2707865382163</v>
      </c>
      <c r="N74" s="226">
        <v>2320.590703971912</v>
      </c>
      <c r="O74" s="438" t="s">
        <v>268</v>
      </c>
      <c r="P74" s="342"/>
      <c r="Q74" s="677" t="s">
        <v>267</v>
      </c>
      <c r="R74" s="678" t="s">
        <v>267</v>
      </c>
      <c r="S74" s="197"/>
    </row>
    <row r="75" spans="1:19" s="19" customFormat="1" ht="15" customHeight="1">
      <c r="A75" s="58" t="str">
        <f>Parameters!R73</f>
        <v>N78</v>
      </c>
      <c r="B75" s="295" t="s">
        <v>269</v>
      </c>
      <c r="C75" s="295"/>
      <c r="D75" s="676" t="s">
        <v>596</v>
      </c>
      <c r="E75" s="676"/>
      <c r="F75" s="224">
        <v>4549.082708906613</v>
      </c>
      <c r="G75" s="242">
        <v>4618.528232228281</v>
      </c>
      <c r="H75" s="224">
        <v>6107.720780247843</v>
      </c>
      <c r="I75" s="242">
        <v>8369.889562320532</v>
      </c>
      <c r="J75" s="224">
        <v>10390.361701154001</v>
      </c>
      <c r="K75" s="242">
        <v>12075.525249160662</v>
      </c>
      <c r="L75" s="224">
        <v>14536.982681339136</v>
      </c>
      <c r="M75" s="242">
        <v>16035.864315390329</v>
      </c>
      <c r="N75" s="226">
        <v>15899.833131387159</v>
      </c>
      <c r="O75" s="438" t="s">
        <v>269</v>
      </c>
      <c r="P75" s="342"/>
      <c r="Q75" s="677" t="s">
        <v>270</v>
      </c>
      <c r="R75" s="678" t="s">
        <v>270</v>
      </c>
      <c r="S75" s="197"/>
    </row>
    <row r="76" spans="1:19" s="19" customFormat="1" ht="25.5" customHeight="1">
      <c r="A76" s="58" t="str">
        <f>Parameters!R74</f>
        <v>N79</v>
      </c>
      <c r="B76" s="295" t="s">
        <v>272</v>
      </c>
      <c r="C76" s="295"/>
      <c r="D76" s="676" t="s">
        <v>597</v>
      </c>
      <c r="E76" s="676"/>
      <c r="F76" s="224">
        <v>1278.7744020428734</v>
      </c>
      <c r="G76" s="242">
        <v>1298.2959546816828</v>
      </c>
      <c r="H76" s="224">
        <v>1425.1348487244966</v>
      </c>
      <c r="I76" s="242">
        <v>1453.046817418082</v>
      </c>
      <c r="J76" s="224">
        <v>1760.6439048926368</v>
      </c>
      <c r="K76" s="242">
        <v>1493.4674245008373</v>
      </c>
      <c r="L76" s="224">
        <v>1553.628485465338</v>
      </c>
      <c r="M76" s="242">
        <v>1605.5706877414634</v>
      </c>
      <c r="N76" s="226">
        <v>1687.1298605407817</v>
      </c>
      <c r="O76" s="438" t="s">
        <v>272</v>
      </c>
      <c r="P76" s="342"/>
      <c r="Q76" s="677" t="s">
        <v>271</v>
      </c>
      <c r="R76" s="678" t="s">
        <v>271</v>
      </c>
      <c r="S76" s="197"/>
    </row>
    <row r="77" spans="1:19" s="19" customFormat="1" ht="54.75" customHeight="1">
      <c r="A77" s="58" t="str">
        <f>Parameters!R75</f>
        <v>N80-N82</v>
      </c>
      <c r="B77" s="295" t="s">
        <v>274</v>
      </c>
      <c r="C77" s="295"/>
      <c r="D77" s="676" t="s">
        <v>598</v>
      </c>
      <c r="E77" s="676"/>
      <c r="F77" s="224">
        <v>19335.348472418744</v>
      </c>
      <c r="G77" s="242">
        <v>19630.518615323588</v>
      </c>
      <c r="H77" s="224">
        <v>22146.143125417177</v>
      </c>
      <c r="I77" s="242">
        <v>23809.574166113838</v>
      </c>
      <c r="J77" s="224">
        <v>26227.2349838907</v>
      </c>
      <c r="K77" s="242">
        <v>26666.6144489427</v>
      </c>
      <c r="L77" s="224">
        <v>25792.883778748554</v>
      </c>
      <c r="M77" s="242">
        <v>26475.194564244182</v>
      </c>
      <c r="N77" s="226">
        <v>26660.583270344257</v>
      </c>
      <c r="O77" s="438" t="s">
        <v>274</v>
      </c>
      <c r="P77" s="342"/>
      <c r="Q77" s="677" t="s">
        <v>273</v>
      </c>
      <c r="R77" s="678" t="s">
        <v>273</v>
      </c>
      <c r="S77" s="197"/>
    </row>
    <row r="78" spans="1:19" s="19" customFormat="1" ht="33.75" customHeight="1">
      <c r="A78" s="59" t="str">
        <f>Parameters!R76</f>
        <v>O</v>
      </c>
      <c r="B78" s="290" t="s">
        <v>138</v>
      </c>
      <c r="C78" s="290"/>
      <c r="D78" s="671" t="s">
        <v>599</v>
      </c>
      <c r="E78" s="671"/>
      <c r="F78" s="223">
        <v>64424.00634388428</v>
      </c>
      <c r="G78" s="245">
        <v>68426.58187379688</v>
      </c>
      <c r="H78" s="223">
        <v>73149.38183849918</v>
      </c>
      <c r="I78" s="245">
        <v>80886.27283627322</v>
      </c>
      <c r="J78" s="223">
        <v>90946.89139963713</v>
      </c>
      <c r="K78" s="245">
        <v>91629.87837672826</v>
      </c>
      <c r="L78" s="223">
        <v>91944.03673212713</v>
      </c>
      <c r="M78" s="245">
        <v>90434.94510133633</v>
      </c>
      <c r="N78" s="228">
        <v>83142.92705603271</v>
      </c>
      <c r="O78" s="437" t="s">
        <v>138</v>
      </c>
      <c r="P78" s="347"/>
      <c r="Q78" s="679" t="s">
        <v>136</v>
      </c>
      <c r="R78" s="680" t="s">
        <v>136</v>
      </c>
      <c r="S78" s="197"/>
    </row>
    <row r="79" spans="1:19" s="19" customFormat="1" ht="20.25" customHeight="1">
      <c r="A79" s="59" t="str">
        <f>Parameters!R77</f>
        <v>P</v>
      </c>
      <c r="B79" s="290" t="s">
        <v>295</v>
      </c>
      <c r="C79" s="290"/>
      <c r="D79" s="671" t="s">
        <v>600</v>
      </c>
      <c r="E79" s="671"/>
      <c r="F79" s="223">
        <v>74175.2351604613</v>
      </c>
      <c r="G79" s="245">
        <v>76046.08927996152</v>
      </c>
      <c r="H79" s="223">
        <v>81428.73667394624</v>
      </c>
      <c r="I79" s="245">
        <v>92170.75338323938</v>
      </c>
      <c r="J79" s="223">
        <v>103074.26356458844</v>
      </c>
      <c r="K79" s="245">
        <v>104693.15116244237</v>
      </c>
      <c r="L79" s="223">
        <v>106430.27323015063</v>
      </c>
      <c r="M79" s="245">
        <v>105991.23425568847</v>
      </c>
      <c r="N79" s="228">
        <v>98107.80125582693</v>
      </c>
      <c r="O79" s="437" t="s">
        <v>295</v>
      </c>
      <c r="P79" s="347"/>
      <c r="Q79" s="679" t="s">
        <v>137</v>
      </c>
      <c r="R79" s="680" t="s">
        <v>137</v>
      </c>
      <c r="S79" s="197"/>
    </row>
    <row r="80" spans="1:19" s="19" customFormat="1" ht="20.25" customHeight="1">
      <c r="A80" s="59" t="str">
        <f>Parameters!R78</f>
        <v>Q</v>
      </c>
      <c r="B80" s="290" t="s">
        <v>85</v>
      </c>
      <c r="C80" s="290"/>
      <c r="D80" s="671" t="s">
        <v>601</v>
      </c>
      <c r="E80" s="671"/>
      <c r="F80" s="223">
        <v>51097.56063553562</v>
      </c>
      <c r="G80" s="245">
        <v>53038.582279782844</v>
      </c>
      <c r="H80" s="223">
        <v>57638.78721507963</v>
      </c>
      <c r="I80" s="245">
        <v>65888.45042257197</v>
      </c>
      <c r="J80" s="223">
        <v>66618.30443048886</v>
      </c>
      <c r="K80" s="245">
        <v>76570.55821390031</v>
      </c>
      <c r="L80" s="223">
        <v>78321.33743190553</v>
      </c>
      <c r="M80" s="245">
        <v>78434.85295504003</v>
      </c>
      <c r="N80" s="228">
        <v>73702.62451346478</v>
      </c>
      <c r="O80" s="437" t="s">
        <v>85</v>
      </c>
      <c r="P80" s="347"/>
      <c r="Q80" s="679" t="s">
        <v>86</v>
      </c>
      <c r="R80" s="680" t="s">
        <v>86</v>
      </c>
      <c r="S80" s="197"/>
    </row>
    <row r="81" spans="1:19" s="19" customFormat="1" ht="14.25" customHeight="1">
      <c r="A81" s="58" t="str">
        <f>Parameters!R79</f>
        <v>Q86</v>
      </c>
      <c r="B81" s="295" t="s">
        <v>275</v>
      </c>
      <c r="C81" s="295"/>
      <c r="D81" s="676" t="s">
        <v>601</v>
      </c>
      <c r="E81" s="676"/>
      <c r="F81" s="224">
        <v>40113.908957993386</v>
      </c>
      <c r="G81" s="242">
        <v>41637.699224190146</v>
      </c>
      <c r="H81" s="224">
        <v>45076.48743743407</v>
      </c>
      <c r="I81" s="242">
        <v>51587.410693246646</v>
      </c>
      <c r="J81" s="224">
        <v>58521.430563179914</v>
      </c>
      <c r="K81" s="242">
        <v>59799.97329383181</v>
      </c>
      <c r="L81" s="224">
        <v>61070.75940319238</v>
      </c>
      <c r="M81" s="242">
        <v>60942.19058830645</v>
      </c>
      <c r="N81" s="226">
        <v>57010.029262598255</v>
      </c>
      <c r="O81" s="438" t="s">
        <v>275</v>
      </c>
      <c r="P81" s="342"/>
      <c r="Q81" s="677" t="s">
        <v>276</v>
      </c>
      <c r="R81" s="678" t="s">
        <v>276</v>
      </c>
      <c r="S81" s="197"/>
    </row>
    <row r="82" spans="1:19" s="19" customFormat="1" ht="14.25" customHeight="1">
      <c r="A82" s="58" t="str">
        <f>Parameters!R80</f>
        <v>Q87_Q88</v>
      </c>
      <c r="B82" s="295" t="s">
        <v>278</v>
      </c>
      <c r="C82" s="295"/>
      <c r="D82" s="676" t="s">
        <v>602</v>
      </c>
      <c r="E82" s="676"/>
      <c r="F82" s="224">
        <v>10983.651677542237</v>
      </c>
      <c r="G82" s="242">
        <v>11400.883055592702</v>
      </c>
      <c r="H82" s="224">
        <v>12562.299777645563</v>
      </c>
      <c r="I82" s="242">
        <v>14301.039729325332</v>
      </c>
      <c r="J82" s="224">
        <v>8096.873867308953</v>
      </c>
      <c r="K82" s="242">
        <v>16770.584920068493</v>
      </c>
      <c r="L82" s="224">
        <v>17250.578028713146</v>
      </c>
      <c r="M82" s="242">
        <v>17492.662366733584</v>
      </c>
      <c r="N82" s="226">
        <v>16692.59525086653</v>
      </c>
      <c r="O82" s="438" t="s">
        <v>278</v>
      </c>
      <c r="P82" s="342"/>
      <c r="Q82" s="677" t="s">
        <v>277</v>
      </c>
      <c r="R82" s="678" t="s">
        <v>277</v>
      </c>
      <c r="S82" s="197"/>
    </row>
    <row r="83" spans="1:19" s="19" customFormat="1" ht="20.25" customHeight="1">
      <c r="A83" s="59" t="str">
        <f>Parameters!R81</f>
        <v>R</v>
      </c>
      <c r="B83" s="290" t="s">
        <v>87</v>
      </c>
      <c r="C83" s="290"/>
      <c r="D83" s="671" t="s">
        <v>603</v>
      </c>
      <c r="E83" s="671"/>
      <c r="F83" s="223">
        <v>10220.914172947036</v>
      </c>
      <c r="G83" s="245">
        <v>10379.273124039903</v>
      </c>
      <c r="H83" s="223">
        <v>11189.947701096047</v>
      </c>
      <c r="I83" s="245">
        <v>13026.437257905964</v>
      </c>
      <c r="J83" s="223">
        <v>13933.005030001317</v>
      </c>
      <c r="K83" s="245">
        <v>13324.93406357965</v>
      </c>
      <c r="L83" s="223">
        <v>13720.404638247208</v>
      </c>
      <c r="M83" s="245">
        <v>13618.518578447874</v>
      </c>
      <c r="N83" s="228">
        <v>12814.136779472032</v>
      </c>
      <c r="O83" s="437" t="s">
        <v>87</v>
      </c>
      <c r="P83" s="347"/>
      <c r="Q83" s="679" t="s">
        <v>88</v>
      </c>
      <c r="R83" s="680" t="s">
        <v>88</v>
      </c>
      <c r="S83" s="197"/>
    </row>
    <row r="84" spans="1:19" s="19" customFormat="1" ht="37.5" customHeight="1">
      <c r="A84" s="58" t="str">
        <f>Parameters!R82</f>
        <v>R90-R92</v>
      </c>
      <c r="B84" s="295" t="s">
        <v>280</v>
      </c>
      <c r="C84" s="295"/>
      <c r="D84" s="676" t="s">
        <v>604</v>
      </c>
      <c r="E84" s="676"/>
      <c r="F84" s="224">
        <v>7384.488230215323</v>
      </c>
      <c r="G84" s="242">
        <v>7498.900678134092</v>
      </c>
      <c r="H84" s="224">
        <v>8075.764142772147</v>
      </c>
      <c r="I84" s="242">
        <v>9236.619242885703</v>
      </c>
      <c r="J84" s="224">
        <v>10020.673937835576</v>
      </c>
      <c r="K84" s="242">
        <v>9027.218936805071</v>
      </c>
      <c r="L84" s="224">
        <v>9462.459025491687</v>
      </c>
      <c r="M84" s="242">
        <v>9386.46341317912</v>
      </c>
      <c r="N84" s="226">
        <v>8754.166757964886</v>
      </c>
      <c r="O84" s="438" t="s">
        <v>280</v>
      </c>
      <c r="P84" s="342"/>
      <c r="Q84" s="677" t="s">
        <v>279</v>
      </c>
      <c r="R84" s="678" t="s">
        <v>279</v>
      </c>
      <c r="S84" s="197"/>
    </row>
    <row r="85" spans="1:19" s="19" customFormat="1" ht="14.25" customHeight="1">
      <c r="A85" s="58" t="str">
        <f>Parameters!R83</f>
        <v>R93</v>
      </c>
      <c r="B85" s="295" t="s">
        <v>281</v>
      </c>
      <c r="C85" s="295"/>
      <c r="D85" s="676" t="s">
        <v>605</v>
      </c>
      <c r="E85" s="676"/>
      <c r="F85" s="224">
        <v>2836.425942731714</v>
      </c>
      <c r="G85" s="242">
        <v>2880.37244590581</v>
      </c>
      <c r="H85" s="224">
        <v>3114.1835583238994</v>
      </c>
      <c r="I85" s="242">
        <v>3789.8180150202606</v>
      </c>
      <c r="J85" s="224">
        <v>3912.331092165741</v>
      </c>
      <c r="K85" s="242">
        <v>4297.71512677458</v>
      </c>
      <c r="L85" s="224">
        <v>4257.9456127555195</v>
      </c>
      <c r="M85" s="242">
        <v>4232.055165268753</v>
      </c>
      <c r="N85" s="226">
        <v>4059.970021507147</v>
      </c>
      <c r="O85" s="438" t="s">
        <v>281</v>
      </c>
      <c r="P85" s="342"/>
      <c r="Q85" s="677" t="s">
        <v>282</v>
      </c>
      <c r="R85" s="678" t="s">
        <v>282</v>
      </c>
      <c r="S85" s="197"/>
    </row>
    <row r="86" spans="1:19" s="19" customFormat="1" ht="20.25" customHeight="1">
      <c r="A86" s="59" t="str">
        <f>Parameters!R84</f>
        <v>S</v>
      </c>
      <c r="B86" s="290" t="s">
        <v>89</v>
      </c>
      <c r="C86" s="290"/>
      <c r="D86" s="671" t="s">
        <v>606</v>
      </c>
      <c r="E86" s="671"/>
      <c r="F86" s="223">
        <v>38985.39959139575</v>
      </c>
      <c r="G86" s="245">
        <v>40652.3247144134</v>
      </c>
      <c r="H86" s="223">
        <v>41373.45081058628</v>
      </c>
      <c r="I86" s="245">
        <v>49584.74617730314</v>
      </c>
      <c r="J86" s="223">
        <v>55857.93200253559</v>
      </c>
      <c r="K86" s="245">
        <v>64137.2735893115</v>
      </c>
      <c r="L86" s="223">
        <v>66544.68409367077</v>
      </c>
      <c r="M86" s="245">
        <v>71394.98406580856</v>
      </c>
      <c r="N86" s="228">
        <v>72260.66046016951</v>
      </c>
      <c r="O86" s="437" t="s">
        <v>89</v>
      </c>
      <c r="P86" s="347"/>
      <c r="Q86" s="679" t="s">
        <v>90</v>
      </c>
      <c r="R86" s="680" t="s">
        <v>90</v>
      </c>
      <c r="S86" s="197"/>
    </row>
    <row r="87" spans="1:19" s="18" customFormat="1" ht="14.25" customHeight="1">
      <c r="A87" s="58" t="str">
        <f>Parameters!R85</f>
        <v>S94</v>
      </c>
      <c r="B87" s="295" t="s">
        <v>283</v>
      </c>
      <c r="C87" s="295"/>
      <c r="D87" s="676" t="s">
        <v>607</v>
      </c>
      <c r="E87" s="676"/>
      <c r="F87" s="224">
        <v>5215.610524466802</v>
      </c>
      <c r="G87" s="242">
        <v>5249.939926035221</v>
      </c>
      <c r="H87" s="224">
        <v>5504.489098248056</v>
      </c>
      <c r="I87" s="242">
        <v>6627.932851380725</v>
      </c>
      <c r="J87" s="224">
        <v>7428.208837121963</v>
      </c>
      <c r="K87" s="242">
        <v>11143.9159504038</v>
      </c>
      <c r="L87" s="224">
        <v>11065.602909975818</v>
      </c>
      <c r="M87" s="242">
        <v>10902.043890049783</v>
      </c>
      <c r="N87" s="226">
        <v>11005.573734678672</v>
      </c>
      <c r="O87" s="438" t="s">
        <v>283</v>
      </c>
      <c r="P87" s="342"/>
      <c r="Q87" s="677" t="s">
        <v>284</v>
      </c>
      <c r="R87" s="678" t="s">
        <v>284</v>
      </c>
      <c r="S87" s="196"/>
    </row>
    <row r="88" spans="1:19" s="18" customFormat="1" ht="14.25" customHeight="1">
      <c r="A88" s="58" t="str">
        <f>Parameters!R86</f>
        <v>S95</v>
      </c>
      <c r="B88" s="295" t="s">
        <v>286</v>
      </c>
      <c r="C88" s="295"/>
      <c r="D88" s="676" t="s">
        <v>608</v>
      </c>
      <c r="E88" s="676"/>
      <c r="F88" s="224">
        <v>26815.641700973207</v>
      </c>
      <c r="G88" s="242">
        <v>28130.50853947804</v>
      </c>
      <c r="H88" s="224">
        <v>28026.94984634099</v>
      </c>
      <c r="I88" s="242">
        <v>33431.28418951498</v>
      </c>
      <c r="J88" s="224">
        <v>37732.886037364835</v>
      </c>
      <c r="K88" s="242">
        <v>42129.27653148664</v>
      </c>
      <c r="L88" s="224">
        <v>44555.302495000506</v>
      </c>
      <c r="M88" s="242">
        <v>48745.21188168712</v>
      </c>
      <c r="N88" s="226">
        <v>49923.08152985009</v>
      </c>
      <c r="O88" s="438" t="s">
        <v>286</v>
      </c>
      <c r="P88" s="342"/>
      <c r="Q88" s="677" t="s">
        <v>285</v>
      </c>
      <c r="R88" s="678" t="s">
        <v>285</v>
      </c>
      <c r="S88" s="196"/>
    </row>
    <row r="89" spans="1:19" s="18" customFormat="1" ht="14.25" customHeight="1">
      <c r="A89" s="58" t="str">
        <f>Parameters!R87</f>
        <v>S96</v>
      </c>
      <c r="B89" s="295" t="s">
        <v>287</v>
      </c>
      <c r="C89" s="295"/>
      <c r="D89" s="676" t="s">
        <v>609</v>
      </c>
      <c r="E89" s="676"/>
      <c r="F89" s="224">
        <v>6954.147365955735</v>
      </c>
      <c r="G89" s="242">
        <v>7271.876248900137</v>
      </c>
      <c r="H89" s="224">
        <v>7842.01186599723</v>
      </c>
      <c r="I89" s="242">
        <v>9525.529136407426</v>
      </c>
      <c r="J89" s="224">
        <v>10696.83712804879</v>
      </c>
      <c r="K89" s="242">
        <v>10864.081107421067</v>
      </c>
      <c r="L89" s="224">
        <v>10923.77868869446</v>
      </c>
      <c r="M89" s="242">
        <v>11747.728294071656</v>
      </c>
      <c r="N89" s="226">
        <v>11332.005195640762</v>
      </c>
      <c r="O89" s="438" t="s">
        <v>287</v>
      </c>
      <c r="P89" s="342"/>
      <c r="Q89" s="677" t="s">
        <v>288</v>
      </c>
      <c r="R89" s="678" t="s">
        <v>288</v>
      </c>
      <c r="S89" s="196"/>
    </row>
    <row r="90" spans="1:19" s="18" customFormat="1" ht="45" customHeight="1">
      <c r="A90" s="59" t="str">
        <f>Parameters!R88</f>
        <v>T</v>
      </c>
      <c r="B90" s="290" t="s">
        <v>290</v>
      </c>
      <c r="C90" s="290"/>
      <c r="D90" s="671" t="s">
        <v>610</v>
      </c>
      <c r="E90" s="671"/>
      <c r="F90" s="228">
        <v>0</v>
      </c>
      <c r="G90" s="245">
        <v>0</v>
      </c>
      <c r="H90" s="223">
        <v>0</v>
      </c>
      <c r="I90" s="245">
        <v>0</v>
      </c>
      <c r="J90" s="223">
        <v>0</v>
      </c>
      <c r="K90" s="245">
        <v>0</v>
      </c>
      <c r="L90" s="223">
        <v>0</v>
      </c>
      <c r="M90" s="245">
        <v>0</v>
      </c>
      <c r="N90" s="228">
        <v>0</v>
      </c>
      <c r="O90" s="437" t="s">
        <v>290</v>
      </c>
      <c r="P90" s="347"/>
      <c r="Q90" s="679" t="s">
        <v>289</v>
      </c>
      <c r="R90" s="680" t="s">
        <v>289</v>
      </c>
      <c r="S90" s="196"/>
    </row>
    <row r="91" spans="1:19" s="18" customFormat="1" ht="20.25" customHeight="1" thickBot="1">
      <c r="A91" s="59" t="str">
        <f>Parameters!R89</f>
        <v>U</v>
      </c>
      <c r="B91" s="315" t="s">
        <v>291</v>
      </c>
      <c r="C91" s="315"/>
      <c r="D91" s="694" t="s">
        <v>611</v>
      </c>
      <c r="E91" s="694"/>
      <c r="F91" s="223">
        <v>0</v>
      </c>
      <c r="G91" s="246">
        <v>0</v>
      </c>
      <c r="H91" s="223">
        <v>0</v>
      </c>
      <c r="I91" s="245">
        <v>0</v>
      </c>
      <c r="J91" s="223">
        <v>0</v>
      </c>
      <c r="K91" s="245">
        <v>0</v>
      </c>
      <c r="L91" s="223">
        <v>0</v>
      </c>
      <c r="M91" s="316">
        <v>0</v>
      </c>
      <c r="N91" s="316">
        <v>0</v>
      </c>
      <c r="O91" s="440" t="s">
        <v>291</v>
      </c>
      <c r="P91" s="441"/>
      <c r="Q91" s="696" t="s">
        <v>292</v>
      </c>
      <c r="R91" s="697" t="s">
        <v>292</v>
      </c>
      <c r="S91" s="196"/>
    </row>
    <row r="92" spans="1:19" ht="45" customHeight="1">
      <c r="A92" s="68" t="str">
        <f>Parameters!R90</f>
        <v>HH</v>
      </c>
      <c r="B92" s="728" t="s">
        <v>680</v>
      </c>
      <c r="C92" s="728"/>
      <c r="D92" s="728"/>
      <c r="E92" s="729"/>
      <c r="F92" s="231">
        <v>611703.412670253</v>
      </c>
      <c r="G92" s="231">
        <v>488132.37820464175</v>
      </c>
      <c r="H92" s="231">
        <v>468063.74952108343</v>
      </c>
      <c r="I92" s="231">
        <v>506228.5802990943</v>
      </c>
      <c r="J92" s="231">
        <v>541821.6179121213</v>
      </c>
      <c r="K92" s="247">
        <v>532063.3494952554</v>
      </c>
      <c r="L92" s="232">
        <v>554457.7788286939</v>
      </c>
      <c r="M92" s="231">
        <v>534774.4715019505</v>
      </c>
      <c r="N92" s="231">
        <v>501678.6703329971</v>
      </c>
      <c r="O92" s="724" t="s">
        <v>668</v>
      </c>
      <c r="P92" s="702"/>
      <c r="Q92" s="702"/>
      <c r="R92" s="703"/>
      <c r="S92" s="26"/>
    </row>
    <row r="93" spans="1:19" ht="12.75">
      <c r="A93" s="68" t="str">
        <f>Parameters!R91</f>
        <v>HH_TRA</v>
      </c>
      <c r="B93" s="345"/>
      <c r="C93" s="320"/>
      <c r="D93" s="686" t="s">
        <v>126</v>
      </c>
      <c r="E93" s="686"/>
      <c r="F93" s="230">
        <v>406340.6419215</v>
      </c>
      <c r="G93" s="230">
        <v>300828.69906375</v>
      </c>
      <c r="H93" s="230">
        <v>309896.65867875</v>
      </c>
      <c r="I93" s="230">
        <v>333539.12109375</v>
      </c>
      <c r="J93" s="230">
        <v>355263.4220849999</v>
      </c>
      <c r="K93" s="248">
        <v>331950.93679605</v>
      </c>
      <c r="L93" s="233">
        <v>353676.478584</v>
      </c>
      <c r="M93" s="230">
        <v>337930.36380675004</v>
      </c>
      <c r="N93" s="230">
        <v>311423.03156250005</v>
      </c>
      <c r="O93" s="381"/>
      <c r="P93" s="322"/>
      <c r="Q93" s="688" t="s">
        <v>126</v>
      </c>
      <c r="R93" s="689"/>
      <c r="S93" s="26"/>
    </row>
    <row r="94" spans="1:19" ht="12.75">
      <c r="A94" s="62" t="str">
        <f>Parameters!R92</f>
        <v>HH_HEAT</v>
      </c>
      <c r="B94" s="345"/>
      <c r="C94" s="320"/>
      <c r="D94" s="686" t="s">
        <v>676</v>
      </c>
      <c r="E94" s="686"/>
      <c r="F94" s="230">
        <v>0</v>
      </c>
      <c r="G94" s="230">
        <v>0</v>
      </c>
      <c r="H94" s="230">
        <v>0</v>
      </c>
      <c r="I94" s="230">
        <v>0</v>
      </c>
      <c r="J94" s="230">
        <v>0</v>
      </c>
      <c r="K94" s="248">
        <v>0</v>
      </c>
      <c r="L94" s="233">
        <v>0</v>
      </c>
      <c r="M94" s="230">
        <v>0</v>
      </c>
      <c r="N94" s="230">
        <v>0</v>
      </c>
      <c r="O94" s="381"/>
      <c r="P94" s="322"/>
      <c r="Q94" s="688" t="s">
        <v>392</v>
      </c>
      <c r="R94" s="689"/>
      <c r="S94" s="26"/>
    </row>
    <row r="95" spans="1:19" ht="15" customHeight="1" thickBot="1">
      <c r="A95" s="62" t="str">
        <f>Parameters!R93</f>
        <v>HH_OTH</v>
      </c>
      <c r="B95" s="435"/>
      <c r="C95" s="324"/>
      <c r="D95" s="690" t="s">
        <v>677</v>
      </c>
      <c r="E95" s="690"/>
      <c r="F95" s="234">
        <v>205362.77074875296</v>
      </c>
      <c r="G95" s="234">
        <v>187303.67914089176</v>
      </c>
      <c r="H95" s="234">
        <v>158167.09084233348</v>
      </c>
      <c r="I95" s="234">
        <v>172689.4592053443</v>
      </c>
      <c r="J95" s="234">
        <v>186558.19582712147</v>
      </c>
      <c r="K95" s="249">
        <v>200112.41269920536</v>
      </c>
      <c r="L95" s="235">
        <v>200781.30024469388</v>
      </c>
      <c r="M95" s="234">
        <v>196844.10769520048</v>
      </c>
      <c r="N95" s="234">
        <v>190255.63877049708</v>
      </c>
      <c r="O95" s="382"/>
      <c r="P95" s="326"/>
      <c r="Q95" s="692" t="s">
        <v>127</v>
      </c>
      <c r="R95" s="693"/>
      <c r="S95" s="26"/>
    </row>
    <row r="96" s="26" customFormat="1" ht="12.75">
      <c r="A96" s="52"/>
    </row>
    <row r="97" s="26" customFormat="1" ht="12.75">
      <c r="A97" s="52"/>
    </row>
    <row r="98" s="26" customFormat="1" ht="12.75">
      <c r="A98" s="52"/>
    </row>
    <row r="99" s="26" customFormat="1" ht="12.75">
      <c r="A99" s="52"/>
    </row>
    <row r="100" s="26" customFormat="1" ht="12.75">
      <c r="A100" s="52"/>
    </row>
    <row r="101" s="26" customFormat="1" ht="12.75">
      <c r="A101" s="52"/>
    </row>
    <row r="102" s="26" customFormat="1" ht="12.75">
      <c r="A102" s="52"/>
    </row>
    <row r="103" s="26" customFormat="1" ht="12.75">
      <c r="A103" s="52"/>
    </row>
    <row r="104" s="26" customFormat="1" ht="12.75">
      <c r="A104" s="52"/>
    </row>
    <row r="105" s="26" customFormat="1" ht="12.75">
      <c r="A105" s="52"/>
    </row>
    <row r="106" s="26" customFormat="1" ht="12.75">
      <c r="A106" s="52"/>
    </row>
    <row r="107" s="26" customFormat="1" ht="12.75">
      <c r="A107" s="52"/>
    </row>
    <row r="108" s="26" customFormat="1" ht="12.75">
      <c r="A108" s="52"/>
    </row>
    <row r="109" spans="1:14" s="26" customFormat="1" ht="12.75">
      <c r="A109" s="52"/>
      <c r="F109" s="13"/>
      <c r="G109" s="13"/>
      <c r="H109" s="13"/>
      <c r="I109" s="13"/>
      <c r="J109" s="13"/>
      <c r="K109" s="13"/>
      <c r="L109" s="13"/>
      <c r="M109" s="13"/>
      <c r="N109" s="13"/>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109"/>
  <sheetViews>
    <sheetView showGridLines="0" showOutlineSymbols="0" zoomScale="80" zoomScaleNormal="80" zoomScaleSheetLayoutView="70" workbookViewId="0" topLeftCell="A1">
      <pane xSplit="5" ySplit="4" topLeftCell="F76" activePane="bottomRight" state="frozen"/>
      <selection pane="topLeft" activeCell="AR64" sqref="AR64"/>
      <selection pane="topRight" activeCell="AR64" sqref="AR64"/>
      <selection pane="bottomLeft" activeCell="AR64" sqref="AR64"/>
      <selection pane="bottomRight" activeCell="N55" sqref="N55"/>
    </sheetView>
  </sheetViews>
  <sheetFormatPr defaultColWidth="9.140625" defaultRowHeight="12.75" outlineLevelCol="1"/>
  <cols>
    <col min="1" max="1" width="15.421875" style="52" hidden="1" customWidth="1" outlineLevel="1" collapsed="1"/>
    <col min="2" max="2" width="12.00390625" style="13" customWidth="1" collapsed="1"/>
    <col min="3" max="3" width="2.7109375" style="13" customWidth="1"/>
    <col min="4" max="4" width="10.00390625" style="13" customWidth="1"/>
    <col min="5" max="5" width="57.00390625" style="13" customWidth="1"/>
    <col min="6" max="13" width="14.7109375" style="13" customWidth="1"/>
    <col min="14" max="14" width="16.140625" style="415"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20" ht="20.25" customHeight="1">
      <c r="B2" s="270" t="s">
        <v>708</v>
      </c>
      <c r="C2" s="271"/>
      <c r="D2" s="271"/>
      <c r="E2" s="271"/>
      <c r="F2" s="272"/>
      <c r="G2" s="272"/>
      <c r="H2" s="272"/>
      <c r="I2" s="272"/>
      <c r="J2" s="272"/>
      <c r="K2" s="272"/>
      <c r="L2" s="272"/>
      <c r="M2" s="272"/>
      <c r="N2" s="396"/>
      <c r="O2" s="273"/>
      <c r="P2" s="273"/>
      <c r="Q2" s="274"/>
      <c r="R2" s="275"/>
      <c r="S2" s="69"/>
      <c r="T2" s="69"/>
    </row>
    <row r="3" spans="1:18" ht="27.75" customHeight="1" thickBot="1">
      <c r="A3" s="53" t="s">
        <v>555</v>
      </c>
      <c r="B3" s="442" t="s">
        <v>691</v>
      </c>
      <c r="C3" s="442"/>
      <c r="D3" s="442"/>
      <c r="E3" s="442"/>
      <c r="F3" s="454"/>
      <c r="G3" s="454"/>
      <c r="H3" s="454"/>
      <c r="I3" s="454"/>
      <c r="J3" s="454"/>
      <c r="K3" s="454"/>
      <c r="L3" s="454"/>
      <c r="M3" s="454"/>
      <c r="N3" s="466"/>
      <c r="O3" s="455"/>
      <c r="P3" s="455"/>
      <c r="Q3" s="456"/>
      <c r="R3" s="456"/>
    </row>
    <row r="4" spans="1:18" ht="30" customHeight="1">
      <c r="A4" s="54" t="s">
        <v>120</v>
      </c>
      <c r="B4" s="704" t="s">
        <v>666</v>
      </c>
      <c r="C4" s="704"/>
      <c r="D4" s="704"/>
      <c r="E4" s="705"/>
      <c r="F4" s="510">
        <v>2008</v>
      </c>
      <c r="G4" s="510">
        <v>2009</v>
      </c>
      <c r="H4" s="510">
        <v>2010</v>
      </c>
      <c r="I4" s="511">
        <v>2011</v>
      </c>
      <c r="J4" s="512">
        <v>2012</v>
      </c>
      <c r="K4" s="512">
        <v>2013</v>
      </c>
      <c r="L4" s="512">
        <v>2014</v>
      </c>
      <c r="M4" s="512">
        <v>2015</v>
      </c>
      <c r="N4" s="513">
        <v>2016</v>
      </c>
      <c r="O4" s="732" t="s">
        <v>667</v>
      </c>
      <c r="P4" s="733"/>
      <c r="Q4" s="733"/>
      <c r="R4" s="734"/>
    </row>
    <row r="5" spans="1:18" ht="18" customHeight="1">
      <c r="A5" s="54"/>
      <c r="B5" s="331"/>
      <c r="C5" s="331"/>
      <c r="D5" s="331"/>
      <c r="E5" s="331"/>
      <c r="F5" s="735" t="s">
        <v>673</v>
      </c>
      <c r="G5" s="735"/>
      <c r="H5" s="735"/>
      <c r="I5" s="735"/>
      <c r="J5" s="735"/>
      <c r="K5" s="735"/>
      <c r="L5" s="735"/>
      <c r="M5" s="735"/>
      <c r="N5" s="416"/>
      <c r="O5" s="452"/>
      <c r="P5" s="331"/>
      <c r="Q5" s="331"/>
      <c r="R5" s="453"/>
    </row>
    <row r="6" spans="1:18" s="19" customFormat="1" ht="20.25" customHeight="1">
      <c r="A6" s="189"/>
      <c r="B6" s="283"/>
      <c r="C6" s="283"/>
      <c r="D6" s="283"/>
      <c r="E6" s="283"/>
      <c r="F6" s="736" t="s">
        <v>674</v>
      </c>
      <c r="G6" s="736"/>
      <c r="H6" s="736"/>
      <c r="I6" s="736"/>
      <c r="J6" s="736"/>
      <c r="K6" s="736"/>
      <c r="L6" s="736"/>
      <c r="M6" s="736"/>
      <c r="N6" s="399"/>
      <c r="O6" s="377"/>
      <c r="P6" s="283"/>
      <c r="Q6" s="283"/>
      <c r="R6" s="436"/>
    </row>
    <row r="7" spans="1:19" s="17" customFormat="1" ht="20.1" customHeight="1">
      <c r="A7" s="55" t="str">
        <f>Parameters!R4</f>
        <v>TOTAL</v>
      </c>
      <c r="B7" s="669" t="s">
        <v>22</v>
      </c>
      <c r="C7" s="670"/>
      <c r="D7" s="671" t="s">
        <v>669</v>
      </c>
      <c r="E7" s="671"/>
      <c r="F7" s="223">
        <v>161224.98751737413</v>
      </c>
      <c r="G7" s="245">
        <v>16171.168296505375</v>
      </c>
      <c r="H7" s="223">
        <v>15362.609881680137</v>
      </c>
      <c r="I7" s="245">
        <v>14594.479387596144</v>
      </c>
      <c r="J7" s="223">
        <v>13864.755418216351</v>
      </c>
      <c r="K7" s="245">
        <v>13171.517647305553</v>
      </c>
      <c r="L7" s="236">
        <v>12512.941764940226</v>
      </c>
      <c r="M7" s="245">
        <v>11887.294676693231</v>
      </c>
      <c r="N7" s="400">
        <v>11292.929942858538</v>
      </c>
      <c r="O7" s="726" t="s">
        <v>22</v>
      </c>
      <c r="P7" s="727"/>
      <c r="Q7" s="674" t="s">
        <v>339</v>
      </c>
      <c r="R7" s="675"/>
      <c r="S7" s="195"/>
    </row>
    <row r="8" spans="1:19" s="17" customFormat="1" ht="20.25" customHeight="1">
      <c r="A8" s="56" t="str">
        <f>Parameters!R5</f>
        <v>A</v>
      </c>
      <c r="B8" s="290" t="s">
        <v>51</v>
      </c>
      <c r="C8" s="291"/>
      <c r="D8" s="671" t="s">
        <v>612</v>
      </c>
      <c r="E8" s="671"/>
      <c r="F8" s="223">
        <v>0</v>
      </c>
      <c r="G8" s="245">
        <v>0</v>
      </c>
      <c r="H8" s="223">
        <v>0</v>
      </c>
      <c r="I8" s="245">
        <v>0</v>
      </c>
      <c r="J8" s="223">
        <v>0</v>
      </c>
      <c r="K8" s="245">
        <v>0</v>
      </c>
      <c r="L8" s="236">
        <v>0</v>
      </c>
      <c r="M8" s="245">
        <v>0</v>
      </c>
      <c r="N8" s="400">
        <v>0</v>
      </c>
      <c r="O8" s="437" t="s">
        <v>51</v>
      </c>
      <c r="P8" s="350"/>
      <c r="Q8" s="679" t="s">
        <v>50</v>
      </c>
      <c r="R8" s="680" t="s">
        <v>50</v>
      </c>
      <c r="S8" s="195"/>
    </row>
    <row r="9" spans="1:19" s="18" customFormat="1" ht="15" customHeight="1">
      <c r="A9" s="57" t="str">
        <f>Parameters!R6</f>
        <v>A01</v>
      </c>
      <c r="B9" s="295" t="s">
        <v>121</v>
      </c>
      <c r="C9" s="295"/>
      <c r="D9" s="676" t="s">
        <v>709</v>
      </c>
      <c r="E9" s="676"/>
      <c r="F9" s="224">
        <v>0</v>
      </c>
      <c r="G9" s="242">
        <v>0</v>
      </c>
      <c r="H9" s="224">
        <v>0</v>
      </c>
      <c r="I9" s="242">
        <v>0</v>
      </c>
      <c r="J9" s="224">
        <v>0</v>
      </c>
      <c r="K9" s="242">
        <v>0</v>
      </c>
      <c r="L9" s="237">
        <v>0</v>
      </c>
      <c r="M9" s="242">
        <v>0</v>
      </c>
      <c r="N9" s="401">
        <v>0</v>
      </c>
      <c r="O9" s="438" t="s">
        <v>121</v>
      </c>
      <c r="P9" s="342"/>
      <c r="Q9" s="677" t="s">
        <v>21</v>
      </c>
      <c r="R9" s="678" t="s">
        <v>21</v>
      </c>
      <c r="S9" s="196"/>
    </row>
    <row r="10" spans="1:19" s="19" customFormat="1" ht="15" customHeight="1">
      <c r="A10" s="57" t="str">
        <f>Parameters!R7</f>
        <v>A02</v>
      </c>
      <c r="B10" s="295" t="s">
        <v>122</v>
      </c>
      <c r="C10" s="295"/>
      <c r="D10" s="676" t="s">
        <v>613</v>
      </c>
      <c r="E10" s="676"/>
      <c r="F10" s="224">
        <v>0</v>
      </c>
      <c r="G10" s="242">
        <v>0</v>
      </c>
      <c r="H10" s="224">
        <v>0</v>
      </c>
      <c r="I10" s="242">
        <v>0</v>
      </c>
      <c r="J10" s="224">
        <v>0</v>
      </c>
      <c r="K10" s="242">
        <v>0</v>
      </c>
      <c r="L10" s="237">
        <v>0</v>
      </c>
      <c r="M10" s="242">
        <v>0</v>
      </c>
      <c r="N10" s="401">
        <v>0</v>
      </c>
      <c r="O10" s="438" t="s">
        <v>122</v>
      </c>
      <c r="P10" s="342"/>
      <c r="Q10" s="677" t="s">
        <v>10</v>
      </c>
      <c r="R10" s="678" t="s">
        <v>10</v>
      </c>
      <c r="S10" s="197"/>
    </row>
    <row r="11" spans="1:19" s="19" customFormat="1" ht="15" customHeight="1">
      <c r="A11" s="58" t="str">
        <f>Parameters!R8</f>
        <v>A03</v>
      </c>
      <c r="B11" s="295" t="s">
        <v>11</v>
      </c>
      <c r="C11" s="295"/>
      <c r="D11" s="676" t="s">
        <v>614</v>
      </c>
      <c r="E11" s="676"/>
      <c r="F11" s="224">
        <v>0</v>
      </c>
      <c r="G11" s="242">
        <v>0</v>
      </c>
      <c r="H11" s="224">
        <v>0</v>
      </c>
      <c r="I11" s="242">
        <v>0</v>
      </c>
      <c r="J11" s="224">
        <v>0</v>
      </c>
      <c r="K11" s="242">
        <v>0</v>
      </c>
      <c r="L11" s="237">
        <v>0</v>
      </c>
      <c r="M11" s="242">
        <v>0</v>
      </c>
      <c r="N11" s="401">
        <v>0</v>
      </c>
      <c r="O11" s="438" t="s">
        <v>11</v>
      </c>
      <c r="P11" s="342"/>
      <c r="Q11" s="677" t="s">
        <v>12</v>
      </c>
      <c r="R11" s="678" t="s">
        <v>12</v>
      </c>
      <c r="S11" s="197"/>
    </row>
    <row r="12" spans="1:19" s="18" customFormat="1" ht="20.25" customHeight="1">
      <c r="A12" s="59" t="str">
        <f>Parameters!R9</f>
        <v>B</v>
      </c>
      <c r="B12" s="290" t="s">
        <v>123</v>
      </c>
      <c r="C12" s="290"/>
      <c r="D12" s="671" t="s">
        <v>615</v>
      </c>
      <c r="E12" s="671"/>
      <c r="F12" s="223">
        <v>0</v>
      </c>
      <c r="G12" s="245">
        <v>0</v>
      </c>
      <c r="H12" s="223">
        <v>0</v>
      </c>
      <c r="I12" s="245">
        <v>0</v>
      </c>
      <c r="J12" s="223">
        <v>0</v>
      </c>
      <c r="K12" s="245">
        <v>0</v>
      </c>
      <c r="L12" s="236">
        <v>0</v>
      </c>
      <c r="M12" s="245">
        <v>0</v>
      </c>
      <c r="N12" s="400">
        <v>0</v>
      </c>
      <c r="O12" s="437" t="s">
        <v>123</v>
      </c>
      <c r="P12" s="347"/>
      <c r="Q12" s="679" t="s">
        <v>124</v>
      </c>
      <c r="R12" s="680" t="s">
        <v>124</v>
      </c>
      <c r="S12" s="196"/>
    </row>
    <row r="13" spans="1:19" s="18" customFormat="1" ht="20.25" customHeight="1">
      <c r="A13" s="59" t="str">
        <f>Parameters!R10</f>
        <v>C</v>
      </c>
      <c r="B13" s="290" t="s">
        <v>52</v>
      </c>
      <c r="C13" s="290"/>
      <c r="D13" s="671" t="s">
        <v>616</v>
      </c>
      <c r="E13" s="671"/>
      <c r="F13" s="223">
        <v>149937.79831426157</v>
      </c>
      <c r="G13" s="313">
        <v>5314.425162718708</v>
      </c>
      <c r="H13" s="223">
        <v>5074.426410812002</v>
      </c>
      <c r="I13" s="245">
        <v>4772.000673258482</v>
      </c>
      <c r="J13" s="223">
        <v>4573.960797693498</v>
      </c>
      <c r="K13" s="245">
        <v>4430.890624605221</v>
      </c>
      <c r="L13" s="236">
        <v>4262.526067605608</v>
      </c>
      <c r="M13" s="245">
        <v>4071.0651276476756</v>
      </c>
      <c r="N13" s="400">
        <v>3875.4596210703007</v>
      </c>
      <c r="O13" s="437" t="s">
        <v>52</v>
      </c>
      <c r="P13" s="347"/>
      <c r="Q13" s="679" t="s">
        <v>53</v>
      </c>
      <c r="R13" s="680" t="s">
        <v>53</v>
      </c>
      <c r="S13" s="196"/>
    </row>
    <row r="14" spans="1:19" s="18" customFormat="1" ht="25.5" customHeight="1">
      <c r="A14" s="60" t="str">
        <f>Parameters!R11</f>
        <v>C10-C12</v>
      </c>
      <c r="B14" s="305" t="s">
        <v>13</v>
      </c>
      <c r="C14" s="305"/>
      <c r="D14" s="681" t="s">
        <v>670</v>
      </c>
      <c r="E14" s="681"/>
      <c r="F14" s="225">
        <v>1020.0933605118448</v>
      </c>
      <c r="G14" s="243">
        <v>993.4633504627841</v>
      </c>
      <c r="H14" s="225">
        <v>946.1571592168655</v>
      </c>
      <c r="I14" s="243">
        <v>857.6946700340175</v>
      </c>
      <c r="J14" s="225">
        <v>841.0024933922875</v>
      </c>
      <c r="K14" s="243">
        <v>795.10870680767</v>
      </c>
      <c r="L14" s="238">
        <v>754.352085346329</v>
      </c>
      <c r="M14" s="243">
        <v>711.58784621426</v>
      </c>
      <c r="N14" s="402">
        <v>660.8116233908605</v>
      </c>
      <c r="O14" s="439" t="s">
        <v>13</v>
      </c>
      <c r="P14" s="343"/>
      <c r="Q14" s="682" t="s">
        <v>14</v>
      </c>
      <c r="R14" s="683" t="s">
        <v>14</v>
      </c>
      <c r="S14" s="196"/>
    </row>
    <row r="15" spans="1:19" s="18" customFormat="1" ht="25.5" customHeight="1">
      <c r="A15" s="60" t="str">
        <f>Parameters!R12</f>
        <v>C13-C15</v>
      </c>
      <c r="B15" s="305" t="s">
        <v>16</v>
      </c>
      <c r="C15" s="305"/>
      <c r="D15" s="681" t="s">
        <v>617</v>
      </c>
      <c r="E15" s="681"/>
      <c r="F15" s="225">
        <v>559.6130387710316</v>
      </c>
      <c r="G15" s="243">
        <v>481.47295636793046</v>
      </c>
      <c r="H15" s="225">
        <v>421.74075443851024</v>
      </c>
      <c r="I15" s="243">
        <v>378.2683460509772</v>
      </c>
      <c r="J15" s="225">
        <v>342.2905329244483</v>
      </c>
      <c r="K15" s="243">
        <v>323.9065989278754</v>
      </c>
      <c r="L15" s="238">
        <v>306.1747138268525</v>
      </c>
      <c r="M15" s="243">
        <v>284.2866996183268</v>
      </c>
      <c r="N15" s="402">
        <v>271.32842756943097</v>
      </c>
      <c r="O15" s="439" t="s">
        <v>16</v>
      </c>
      <c r="P15" s="343"/>
      <c r="Q15" s="682" t="s">
        <v>15</v>
      </c>
      <c r="R15" s="683" t="s">
        <v>15</v>
      </c>
      <c r="S15" s="196"/>
    </row>
    <row r="16" spans="1:19" s="18" customFormat="1" ht="54.75" customHeight="1">
      <c r="A16" s="60" t="str">
        <f>Parameters!R13</f>
        <v>C16-C18</v>
      </c>
      <c r="B16" s="305" t="s">
        <v>59</v>
      </c>
      <c r="C16" s="305"/>
      <c r="D16" s="681" t="s">
        <v>619</v>
      </c>
      <c r="E16" s="681"/>
      <c r="F16" s="225">
        <v>524.208496974525</v>
      </c>
      <c r="G16" s="243">
        <v>489.1572032775874</v>
      </c>
      <c r="H16" s="225">
        <v>472.97444608881824</v>
      </c>
      <c r="I16" s="243">
        <v>448.9617592004113</v>
      </c>
      <c r="J16" s="225">
        <v>418.1152151036822</v>
      </c>
      <c r="K16" s="243">
        <v>413.7114233500164</v>
      </c>
      <c r="L16" s="238">
        <v>398.7918410162273</v>
      </c>
      <c r="M16" s="243">
        <v>380.8752149724535</v>
      </c>
      <c r="N16" s="402">
        <v>358.49382030647934</v>
      </c>
      <c r="O16" s="439" t="s">
        <v>59</v>
      </c>
      <c r="P16" s="343"/>
      <c r="Q16" s="682" t="s">
        <v>58</v>
      </c>
      <c r="R16" s="683" t="s">
        <v>58</v>
      </c>
      <c r="S16" s="196"/>
    </row>
    <row r="17" spans="1:19" s="20" customFormat="1" ht="25.5" customHeight="1">
      <c r="A17" s="58" t="str">
        <f>Parameters!R14</f>
        <v>C16</v>
      </c>
      <c r="B17" s="295" t="s">
        <v>17</v>
      </c>
      <c r="C17" s="295"/>
      <c r="D17" s="676" t="s">
        <v>618</v>
      </c>
      <c r="E17" s="676"/>
      <c r="F17" s="224">
        <v>307.35567847092244</v>
      </c>
      <c r="G17" s="242">
        <v>280.1456873349199</v>
      </c>
      <c r="H17" s="224">
        <v>264.91567389915315</v>
      </c>
      <c r="I17" s="242">
        <v>244.88823229113342</v>
      </c>
      <c r="J17" s="224">
        <v>224.79629383855536</v>
      </c>
      <c r="K17" s="242">
        <v>218.8288949950851</v>
      </c>
      <c r="L17" s="237">
        <v>215.23193066640073</v>
      </c>
      <c r="M17" s="242">
        <v>203.97705895048784</v>
      </c>
      <c r="N17" s="401">
        <v>193.784117905539</v>
      </c>
      <c r="O17" s="438" t="s">
        <v>17</v>
      </c>
      <c r="P17" s="342"/>
      <c r="Q17" s="677" t="s">
        <v>18</v>
      </c>
      <c r="R17" s="678" t="s">
        <v>18</v>
      </c>
      <c r="S17" s="198"/>
    </row>
    <row r="18" spans="1:19" s="19" customFormat="1" ht="15" customHeight="1">
      <c r="A18" s="58" t="str">
        <f>Parameters!R15</f>
        <v>C17</v>
      </c>
      <c r="B18" s="295" t="s">
        <v>19</v>
      </c>
      <c r="C18" s="295"/>
      <c r="D18" s="676" t="s">
        <v>620</v>
      </c>
      <c r="E18" s="676"/>
      <c r="F18" s="224">
        <v>111.96686343145196</v>
      </c>
      <c r="G18" s="242">
        <v>114.165954086331</v>
      </c>
      <c r="H18" s="224">
        <v>113.29726934051831</v>
      </c>
      <c r="I18" s="242">
        <v>109.55526181445443</v>
      </c>
      <c r="J18" s="224">
        <v>105.12982527422078</v>
      </c>
      <c r="K18" s="242">
        <v>103.88047713188358</v>
      </c>
      <c r="L18" s="237">
        <v>99.80715660376919</v>
      </c>
      <c r="M18" s="242">
        <v>94.29922469606471</v>
      </c>
      <c r="N18" s="401">
        <v>87.768518359644</v>
      </c>
      <c r="O18" s="438" t="s">
        <v>19</v>
      </c>
      <c r="P18" s="342"/>
      <c r="Q18" s="677" t="s">
        <v>20</v>
      </c>
      <c r="R18" s="678" t="s">
        <v>20</v>
      </c>
      <c r="S18" s="197"/>
    </row>
    <row r="19" spans="1:19" s="19" customFormat="1" ht="15" customHeight="1">
      <c r="A19" s="58" t="str">
        <f>Parameters!R16</f>
        <v>C18</v>
      </c>
      <c r="B19" s="295" t="s">
        <v>27</v>
      </c>
      <c r="C19" s="295"/>
      <c r="D19" s="676" t="s">
        <v>621</v>
      </c>
      <c r="E19" s="676"/>
      <c r="F19" s="224">
        <v>104.88595507215062</v>
      </c>
      <c r="G19" s="242">
        <v>94.84556185633652</v>
      </c>
      <c r="H19" s="224">
        <v>94.76150284914677</v>
      </c>
      <c r="I19" s="242">
        <v>94.51826509482342</v>
      </c>
      <c r="J19" s="224">
        <v>88.18909599090607</v>
      </c>
      <c r="K19" s="242">
        <v>91.00205122304769</v>
      </c>
      <c r="L19" s="237">
        <v>83.75275374605735</v>
      </c>
      <c r="M19" s="242">
        <v>82.59893132590094</v>
      </c>
      <c r="N19" s="401">
        <v>76.9411840412963</v>
      </c>
      <c r="O19" s="438" t="s">
        <v>27</v>
      </c>
      <c r="P19" s="342"/>
      <c r="Q19" s="677" t="s">
        <v>26</v>
      </c>
      <c r="R19" s="678" t="s">
        <v>26</v>
      </c>
      <c r="S19" s="197"/>
    </row>
    <row r="20" spans="1:19" s="20" customFormat="1" ht="15" customHeight="1">
      <c r="A20" s="60" t="str">
        <f>Parameters!R17</f>
        <v>C19</v>
      </c>
      <c r="B20" s="305" t="s">
        <v>28</v>
      </c>
      <c r="C20" s="305"/>
      <c r="D20" s="681" t="s">
        <v>622</v>
      </c>
      <c r="E20" s="681"/>
      <c r="F20" s="225">
        <v>36.73221211387553</v>
      </c>
      <c r="G20" s="243">
        <v>34.688886049308266</v>
      </c>
      <c r="H20" s="225">
        <v>32.90619219816525</v>
      </c>
      <c r="I20" s="243">
        <v>26.754137020642165</v>
      </c>
      <c r="J20" s="225">
        <v>25.405392535264895</v>
      </c>
      <c r="K20" s="243">
        <v>24.16238003848256</v>
      </c>
      <c r="L20" s="238">
        <v>22.238810074755097</v>
      </c>
      <c r="M20" s="243">
        <v>21.325720000651586</v>
      </c>
      <c r="N20" s="402">
        <v>20.486022346390218</v>
      </c>
      <c r="O20" s="439" t="s">
        <v>28</v>
      </c>
      <c r="P20" s="343"/>
      <c r="Q20" s="682" t="s">
        <v>29</v>
      </c>
      <c r="R20" s="683" t="s">
        <v>29</v>
      </c>
      <c r="S20" s="198"/>
    </row>
    <row r="21" spans="1:19" s="19" customFormat="1" ht="15" customHeight="1">
      <c r="A21" s="60" t="str">
        <f>Parameters!R18</f>
        <v>C20</v>
      </c>
      <c r="B21" s="305" t="s">
        <v>30</v>
      </c>
      <c r="C21" s="305"/>
      <c r="D21" s="681" t="s">
        <v>623</v>
      </c>
      <c r="E21" s="681"/>
      <c r="F21" s="225">
        <v>165.5162328986681</v>
      </c>
      <c r="G21" s="243">
        <v>158.5150362506365</v>
      </c>
      <c r="H21" s="225">
        <v>157.44988165704385</v>
      </c>
      <c r="I21" s="243">
        <v>147.4406821210572</v>
      </c>
      <c r="J21" s="225">
        <v>145.99738669540093</v>
      </c>
      <c r="K21" s="243">
        <v>136.44907348498936</v>
      </c>
      <c r="L21" s="238">
        <v>130.44646725639694</v>
      </c>
      <c r="M21" s="243">
        <v>125.02648753006581</v>
      </c>
      <c r="N21" s="402">
        <v>119.85133025512745</v>
      </c>
      <c r="O21" s="439" t="s">
        <v>30</v>
      </c>
      <c r="P21" s="343"/>
      <c r="Q21" s="682" t="s">
        <v>31</v>
      </c>
      <c r="R21" s="683" t="s">
        <v>31</v>
      </c>
      <c r="S21" s="197"/>
    </row>
    <row r="22" spans="1:19" s="19" customFormat="1" ht="25.5" customHeight="1">
      <c r="A22" s="60" t="str">
        <f>Parameters!R19</f>
        <v>C21</v>
      </c>
      <c r="B22" s="305" t="s">
        <v>32</v>
      </c>
      <c r="C22" s="305"/>
      <c r="D22" s="681" t="s">
        <v>624</v>
      </c>
      <c r="E22" s="681"/>
      <c r="F22" s="225">
        <v>53.99192623967247</v>
      </c>
      <c r="G22" s="243">
        <v>54.00927827930274</v>
      </c>
      <c r="H22" s="225">
        <v>49.77582237570565</v>
      </c>
      <c r="I22" s="243">
        <v>43.548704785424846</v>
      </c>
      <c r="J22" s="225">
        <v>42.10666345087739</v>
      </c>
      <c r="K22" s="243">
        <v>39.23572174898073</v>
      </c>
      <c r="L22" s="238">
        <v>37.114908135570644</v>
      </c>
      <c r="M22" s="243">
        <v>37.159980385580155</v>
      </c>
      <c r="N22" s="402">
        <v>34.83665166867797</v>
      </c>
      <c r="O22" s="439" t="s">
        <v>32</v>
      </c>
      <c r="P22" s="343"/>
      <c r="Q22" s="682" t="s">
        <v>33</v>
      </c>
      <c r="R22" s="683" t="s">
        <v>33</v>
      </c>
      <c r="S22" s="197"/>
    </row>
    <row r="23" spans="1:19" s="19" customFormat="1" ht="25.5" customHeight="1">
      <c r="A23" s="60" t="str">
        <f>Parameters!R20</f>
        <v>C22_C23</v>
      </c>
      <c r="B23" s="305" t="s">
        <v>61</v>
      </c>
      <c r="C23" s="305"/>
      <c r="D23" s="681" t="s">
        <v>625</v>
      </c>
      <c r="E23" s="681"/>
      <c r="F23" s="225">
        <v>692.1587921217028</v>
      </c>
      <c r="G23" s="243">
        <v>647.8917894399283</v>
      </c>
      <c r="H23" s="225">
        <v>627.9251232751154</v>
      </c>
      <c r="I23" s="243">
        <v>607.143153264062</v>
      </c>
      <c r="J23" s="225">
        <v>578.8620969715989</v>
      </c>
      <c r="K23" s="243">
        <v>559.9195428222131</v>
      </c>
      <c r="L23" s="238">
        <v>541.1313990746304</v>
      </c>
      <c r="M23" s="243">
        <v>522.355584945725</v>
      </c>
      <c r="N23" s="402">
        <v>502.01313062912516</v>
      </c>
      <c r="O23" s="439" t="s">
        <v>61</v>
      </c>
      <c r="P23" s="343"/>
      <c r="Q23" s="682" t="s">
        <v>60</v>
      </c>
      <c r="R23" s="683" t="s">
        <v>60</v>
      </c>
      <c r="S23" s="197"/>
    </row>
    <row r="24" spans="1:19" s="20" customFormat="1" ht="15" customHeight="1">
      <c r="A24" s="58" t="str">
        <f>Parameters!R21</f>
        <v>C22</v>
      </c>
      <c r="B24" s="295" t="s">
        <v>34</v>
      </c>
      <c r="C24" s="310"/>
      <c r="D24" s="676" t="s">
        <v>626</v>
      </c>
      <c r="E24" s="676"/>
      <c r="F24" s="226">
        <v>376.6158133603383</v>
      </c>
      <c r="G24" s="242">
        <v>357.86635607830675</v>
      </c>
      <c r="H24" s="224">
        <v>352.3878303752886</v>
      </c>
      <c r="I24" s="242">
        <v>345.2650675364624</v>
      </c>
      <c r="J24" s="224">
        <v>336.13303204067677</v>
      </c>
      <c r="K24" s="242">
        <v>329.4661980018106</v>
      </c>
      <c r="L24" s="237">
        <v>321.7212266859021</v>
      </c>
      <c r="M24" s="242">
        <v>312.521284401091</v>
      </c>
      <c r="N24" s="401">
        <v>304.9675060594298</v>
      </c>
      <c r="O24" s="438" t="s">
        <v>34</v>
      </c>
      <c r="P24" s="344"/>
      <c r="Q24" s="677" t="s">
        <v>48</v>
      </c>
      <c r="R24" s="678" t="s">
        <v>48</v>
      </c>
      <c r="S24" s="198"/>
    </row>
    <row r="25" spans="1:19" s="20" customFormat="1" ht="15" customHeight="1">
      <c r="A25" s="58" t="str">
        <f>Parameters!R22</f>
        <v>C23</v>
      </c>
      <c r="B25" s="295" t="s">
        <v>35</v>
      </c>
      <c r="C25" s="310"/>
      <c r="D25" s="676" t="s">
        <v>627</v>
      </c>
      <c r="E25" s="676"/>
      <c r="F25" s="226">
        <v>315.5429787613645</v>
      </c>
      <c r="G25" s="242">
        <v>290.0254333616216</v>
      </c>
      <c r="H25" s="224">
        <v>275.5372928998268</v>
      </c>
      <c r="I25" s="242">
        <v>261.87808572759957</v>
      </c>
      <c r="J25" s="224">
        <v>242.72906493092216</v>
      </c>
      <c r="K25" s="242">
        <v>230.45334482040252</v>
      </c>
      <c r="L25" s="237">
        <v>219.4101723887283</v>
      </c>
      <c r="M25" s="242">
        <v>209.834300544634</v>
      </c>
      <c r="N25" s="401">
        <v>197.04562456969532</v>
      </c>
      <c r="O25" s="438" t="s">
        <v>35</v>
      </c>
      <c r="P25" s="344"/>
      <c r="Q25" s="677" t="s">
        <v>49</v>
      </c>
      <c r="R25" s="678" t="s">
        <v>49</v>
      </c>
      <c r="S25" s="198"/>
    </row>
    <row r="26" spans="1:19" s="20" customFormat="1" ht="26.25" customHeight="1">
      <c r="A26" s="60" t="str">
        <f>Parameters!R23</f>
        <v>C24_C25</v>
      </c>
      <c r="B26" s="305" t="s">
        <v>63</v>
      </c>
      <c r="C26" s="305"/>
      <c r="D26" s="681" t="s">
        <v>628</v>
      </c>
      <c r="E26" s="681"/>
      <c r="F26" s="227">
        <v>144979.39223566087</v>
      </c>
      <c r="G26" s="346">
        <v>707.3898155118432</v>
      </c>
      <c r="H26" s="225">
        <v>689.780433926097</v>
      </c>
      <c r="I26" s="243">
        <v>692.873563133127</v>
      </c>
      <c r="J26" s="225">
        <v>673.2162956992195</v>
      </c>
      <c r="K26" s="243">
        <v>652.2011988370555</v>
      </c>
      <c r="L26" s="238">
        <v>631.7288170359918</v>
      </c>
      <c r="M26" s="243">
        <v>602.0487568482042</v>
      </c>
      <c r="N26" s="402">
        <v>589.0309962354665</v>
      </c>
      <c r="O26" s="439" t="s">
        <v>63</v>
      </c>
      <c r="P26" s="343"/>
      <c r="Q26" s="682" t="s">
        <v>62</v>
      </c>
      <c r="R26" s="683" t="s">
        <v>62</v>
      </c>
      <c r="S26" s="198"/>
    </row>
    <row r="27" spans="1:19" s="20" customFormat="1" ht="15" customHeight="1">
      <c r="A27" s="58" t="str">
        <f>Parameters!R24</f>
        <v>C24</v>
      </c>
      <c r="B27" s="295" t="s">
        <v>36</v>
      </c>
      <c r="C27" s="310"/>
      <c r="D27" s="676" t="s">
        <v>629</v>
      </c>
      <c r="E27" s="676"/>
      <c r="F27" s="226">
        <v>144353.3956810214</v>
      </c>
      <c r="G27" s="242">
        <v>129.53444790564478</v>
      </c>
      <c r="H27" s="224">
        <v>123.08582018427634</v>
      </c>
      <c r="I27" s="242">
        <v>126.15454390755356</v>
      </c>
      <c r="J27" s="224">
        <v>119.88882276291523</v>
      </c>
      <c r="K27" s="242">
        <v>112.07434129221753</v>
      </c>
      <c r="L27" s="237">
        <v>105.3329997892138</v>
      </c>
      <c r="M27" s="242">
        <v>100.23845190606431</v>
      </c>
      <c r="N27" s="401">
        <v>96.31207484087297</v>
      </c>
      <c r="O27" s="438" t="s">
        <v>36</v>
      </c>
      <c r="P27" s="344"/>
      <c r="Q27" s="677" t="s">
        <v>102</v>
      </c>
      <c r="R27" s="678" t="s">
        <v>102</v>
      </c>
      <c r="S27" s="198"/>
    </row>
    <row r="28" spans="1:19" s="19" customFormat="1" ht="15" customHeight="1">
      <c r="A28" s="58" t="str">
        <f>Parameters!R25</f>
        <v>C25</v>
      </c>
      <c r="B28" s="295" t="s">
        <v>37</v>
      </c>
      <c r="C28" s="295"/>
      <c r="D28" s="676" t="s">
        <v>630</v>
      </c>
      <c r="E28" s="676"/>
      <c r="F28" s="224">
        <v>625.9965546394812</v>
      </c>
      <c r="G28" s="242">
        <v>577.8553676061983</v>
      </c>
      <c r="H28" s="224">
        <v>566.6946137418206</v>
      </c>
      <c r="I28" s="242">
        <v>566.7190192255734</v>
      </c>
      <c r="J28" s="224">
        <v>553.3274729363043</v>
      </c>
      <c r="K28" s="242">
        <v>540.126857544838</v>
      </c>
      <c r="L28" s="237">
        <v>526.395817246778</v>
      </c>
      <c r="M28" s="242">
        <v>501.81030494213996</v>
      </c>
      <c r="N28" s="401">
        <v>492.7189213945936</v>
      </c>
      <c r="O28" s="438" t="s">
        <v>37</v>
      </c>
      <c r="P28" s="342"/>
      <c r="Q28" s="677" t="s">
        <v>103</v>
      </c>
      <c r="R28" s="678" t="s">
        <v>103</v>
      </c>
      <c r="S28" s="197"/>
    </row>
    <row r="29" spans="1:19" s="19" customFormat="1" ht="15" customHeight="1">
      <c r="A29" s="60" t="str">
        <f>Parameters!R26</f>
        <v>C26</v>
      </c>
      <c r="B29" s="305" t="s">
        <v>39</v>
      </c>
      <c r="C29" s="305"/>
      <c r="D29" s="681" t="s">
        <v>631</v>
      </c>
      <c r="E29" s="681"/>
      <c r="F29" s="225">
        <v>140.51177525488532</v>
      </c>
      <c r="G29" s="243">
        <v>133.0472464929165</v>
      </c>
      <c r="H29" s="225">
        <v>136.20664365569667</v>
      </c>
      <c r="I29" s="243">
        <v>121.07711644378207</v>
      </c>
      <c r="J29" s="225">
        <v>109.24432817958049</v>
      </c>
      <c r="K29" s="243">
        <v>100.01054218216373</v>
      </c>
      <c r="L29" s="238">
        <v>101.92675086485274</v>
      </c>
      <c r="M29" s="243">
        <v>95.35242453048991</v>
      </c>
      <c r="N29" s="402">
        <v>87.22613920263353</v>
      </c>
      <c r="O29" s="439" t="s">
        <v>39</v>
      </c>
      <c r="P29" s="343"/>
      <c r="Q29" s="682" t="s">
        <v>38</v>
      </c>
      <c r="R29" s="683" t="s">
        <v>38</v>
      </c>
      <c r="S29" s="197"/>
    </row>
    <row r="30" spans="1:19" s="20" customFormat="1" ht="15" customHeight="1">
      <c r="A30" s="60" t="str">
        <f>Parameters!R27</f>
        <v>C27</v>
      </c>
      <c r="B30" s="305" t="s">
        <v>41</v>
      </c>
      <c r="C30" s="305"/>
      <c r="D30" s="681" t="s">
        <v>632</v>
      </c>
      <c r="E30" s="681"/>
      <c r="F30" s="225">
        <v>217.73793204851526</v>
      </c>
      <c r="G30" s="243">
        <v>202.86411841494203</v>
      </c>
      <c r="H30" s="225">
        <v>194.7296816790159</v>
      </c>
      <c r="I30" s="243">
        <v>188.84124451796333</v>
      </c>
      <c r="J30" s="225">
        <v>181.09514173289887</v>
      </c>
      <c r="K30" s="243">
        <v>178.87190817032874</v>
      </c>
      <c r="L30" s="238">
        <v>173.27513787691717</v>
      </c>
      <c r="M30" s="243">
        <v>164.1777723930098</v>
      </c>
      <c r="N30" s="402">
        <v>153.19680082813133</v>
      </c>
      <c r="O30" s="439" t="s">
        <v>41</v>
      </c>
      <c r="P30" s="343"/>
      <c r="Q30" s="682" t="s">
        <v>40</v>
      </c>
      <c r="R30" s="683" t="s">
        <v>40</v>
      </c>
      <c r="S30" s="198"/>
    </row>
    <row r="31" spans="1:19" s="20" customFormat="1" ht="15" customHeight="1">
      <c r="A31" s="60" t="str">
        <f>Parameters!R28</f>
        <v>C28</v>
      </c>
      <c r="B31" s="305" t="s">
        <v>42</v>
      </c>
      <c r="C31" s="305"/>
      <c r="D31" s="681" t="s">
        <v>633</v>
      </c>
      <c r="E31" s="681"/>
      <c r="F31" s="225">
        <v>343.64533381234173</v>
      </c>
      <c r="G31" s="243">
        <v>313.51727391400135</v>
      </c>
      <c r="H31" s="225">
        <v>284.28450854744034</v>
      </c>
      <c r="I31" s="243">
        <v>250.74680244163903</v>
      </c>
      <c r="J31" s="225">
        <v>241.87765740131428</v>
      </c>
      <c r="K31" s="243">
        <v>226.0195782886042</v>
      </c>
      <c r="L31" s="238">
        <v>210.31216954602633</v>
      </c>
      <c r="M31" s="243">
        <v>202.7993040458237</v>
      </c>
      <c r="N31" s="402">
        <v>187.96547430913066</v>
      </c>
      <c r="O31" s="439" t="s">
        <v>42</v>
      </c>
      <c r="P31" s="343"/>
      <c r="Q31" s="682" t="s">
        <v>104</v>
      </c>
      <c r="R31" s="683" t="s">
        <v>104</v>
      </c>
      <c r="S31" s="198"/>
    </row>
    <row r="32" spans="1:19" s="20" customFormat="1" ht="27" customHeight="1">
      <c r="A32" s="60" t="str">
        <f>Parameters!R29</f>
        <v>C29_C30</v>
      </c>
      <c r="B32" s="305" t="s">
        <v>65</v>
      </c>
      <c r="C32" s="305"/>
      <c r="D32" s="681" t="s">
        <v>634</v>
      </c>
      <c r="E32" s="681"/>
      <c r="F32" s="225">
        <v>469.1101788037117</v>
      </c>
      <c r="G32" s="243">
        <v>397.1657902734092</v>
      </c>
      <c r="H32" s="225">
        <v>392.37510190723634</v>
      </c>
      <c r="I32" s="243">
        <v>386.2750585900015</v>
      </c>
      <c r="J32" s="225">
        <v>379.09870487410495</v>
      </c>
      <c r="K32" s="243">
        <v>379.9840432584183</v>
      </c>
      <c r="L32" s="238">
        <v>368.499588529352</v>
      </c>
      <c r="M32" s="243">
        <v>353.33277798506754</v>
      </c>
      <c r="N32" s="402">
        <v>342.36997272687194</v>
      </c>
      <c r="O32" s="439" t="s">
        <v>65</v>
      </c>
      <c r="P32" s="343"/>
      <c r="Q32" s="682" t="s">
        <v>64</v>
      </c>
      <c r="R32" s="683" t="s">
        <v>64</v>
      </c>
      <c r="S32" s="198"/>
    </row>
    <row r="33" spans="1:19" s="20" customFormat="1" ht="15" customHeight="1">
      <c r="A33" s="58" t="str">
        <f>Parameters!R30</f>
        <v>C29</v>
      </c>
      <c r="B33" s="295" t="s">
        <v>216</v>
      </c>
      <c r="C33" s="295"/>
      <c r="D33" s="676" t="s">
        <v>635</v>
      </c>
      <c r="E33" s="676"/>
      <c r="F33" s="224">
        <v>345.41556090216693</v>
      </c>
      <c r="G33" s="242">
        <v>298.58787991809646</v>
      </c>
      <c r="H33" s="224">
        <v>305.7360135880164</v>
      </c>
      <c r="I33" s="242">
        <v>298.39650633241774</v>
      </c>
      <c r="J33" s="224">
        <v>296.12828092851885</v>
      </c>
      <c r="K33" s="242">
        <v>300.69797296167474</v>
      </c>
      <c r="L33" s="237">
        <v>293.59427855999</v>
      </c>
      <c r="M33" s="242">
        <v>284.0060565486746</v>
      </c>
      <c r="N33" s="401">
        <v>276.64663599697093</v>
      </c>
      <c r="O33" s="438" t="s">
        <v>216</v>
      </c>
      <c r="P33" s="342"/>
      <c r="Q33" s="677" t="s">
        <v>105</v>
      </c>
      <c r="R33" s="678" t="s">
        <v>105</v>
      </c>
      <c r="S33" s="198"/>
    </row>
    <row r="34" spans="1:19" s="20" customFormat="1" ht="15" customHeight="1">
      <c r="A34" s="58" t="str">
        <f>Parameters!R31</f>
        <v>C30</v>
      </c>
      <c r="B34" s="295" t="s">
        <v>217</v>
      </c>
      <c r="C34" s="295"/>
      <c r="D34" s="676" t="s">
        <v>636</v>
      </c>
      <c r="E34" s="676"/>
      <c r="F34" s="224">
        <v>123.69461790154475</v>
      </c>
      <c r="G34" s="242">
        <v>98.57791035531271</v>
      </c>
      <c r="H34" s="224">
        <v>86.63908831921991</v>
      </c>
      <c r="I34" s="242">
        <v>87.87855225758376</v>
      </c>
      <c r="J34" s="224">
        <v>82.97042394558609</v>
      </c>
      <c r="K34" s="242">
        <v>79.28607029674355</v>
      </c>
      <c r="L34" s="237">
        <v>74.90530996936201</v>
      </c>
      <c r="M34" s="242">
        <v>69.32672143639293</v>
      </c>
      <c r="N34" s="401">
        <v>65.72333672990102</v>
      </c>
      <c r="O34" s="438" t="s">
        <v>217</v>
      </c>
      <c r="P34" s="342"/>
      <c r="Q34" s="677" t="s">
        <v>129</v>
      </c>
      <c r="R34" s="678" t="s">
        <v>129</v>
      </c>
      <c r="S34" s="198"/>
    </row>
    <row r="35" spans="1:19" s="20" customFormat="1" ht="25.5" customHeight="1">
      <c r="A35" s="60" t="str">
        <f>Parameters!R32</f>
        <v>C31-C33</v>
      </c>
      <c r="B35" s="305" t="s">
        <v>67</v>
      </c>
      <c r="C35" s="305"/>
      <c r="D35" s="681" t="s">
        <v>637</v>
      </c>
      <c r="E35" s="681"/>
      <c r="F35" s="225">
        <v>735.0867990499671</v>
      </c>
      <c r="G35" s="243">
        <v>701.2424179841178</v>
      </c>
      <c r="H35" s="225">
        <v>668.1206618462919</v>
      </c>
      <c r="I35" s="243">
        <v>622.3754356553765</v>
      </c>
      <c r="J35" s="225">
        <v>595.6488887328194</v>
      </c>
      <c r="K35" s="243">
        <v>601.309906688422</v>
      </c>
      <c r="L35" s="238">
        <v>586.533379021706</v>
      </c>
      <c r="M35" s="243">
        <v>570.736558178018</v>
      </c>
      <c r="N35" s="402">
        <v>547.8492316019755</v>
      </c>
      <c r="O35" s="439" t="s">
        <v>67</v>
      </c>
      <c r="P35" s="343"/>
      <c r="Q35" s="682" t="s">
        <v>66</v>
      </c>
      <c r="R35" s="683" t="s">
        <v>66</v>
      </c>
      <c r="S35" s="198"/>
    </row>
    <row r="36" spans="1:19" s="20" customFormat="1" ht="15" customHeight="1">
      <c r="A36" s="58" t="str">
        <f>Parameters!R33</f>
        <v>C31_C32</v>
      </c>
      <c r="B36" s="295" t="s">
        <v>218</v>
      </c>
      <c r="C36" s="295"/>
      <c r="D36" s="676" t="s">
        <v>638</v>
      </c>
      <c r="E36" s="676"/>
      <c r="F36" s="224">
        <v>477.96131425283835</v>
      </c>
      <c r="G36" s="242">
        <v>477.0819581338409</v>
      </c>
      <c r="H36" s="224">
        <v>440.2765209298819</v>
      </c>
      <c r="I36" s="242">
        <v>411.07633889380844</v>
      </c>
      <c r="J36" s="224">
        <v>387.26119447157373</v>
      </c>
      <c r="K36" s="242">
        <v>384.33726242134816</v>
      </c>
      <c r="L36" s="237">
        <v>380.8125350635858</v>
      </c>
      <c r="M36" s="242">
        <v>375.7274642847315</v>
      </c>
      <c r="N36" s="401">
        <v>362.64772147697016</v>
      </c>
      <c r="O36" s="438" t="s">
        <v>218</v>
      </c>
      <c r="P36" s="342"/>
      <c r="Q36" s="677" t="s">
        <v>219</v>
      </c>
      <c r="R36" s="678" t="s">
        <v>219</v>
      </c>
      <c r="S36" s="198"/>
    </row>
    <row r="37" spans="1:19" s="19" customFormat="1" ht="15" customHeight="1">
      <c r="A37" s="58" t="str">
        <f>Parameters!R34</f>
        <v>C33</v>
      </c>
      <c r="B37" s="295" t="s">
        <v>220</v>
      </c>
      <c r="C37" s="295"/>
      <c r="D37" s="676" t="s">
        <v>639</v>
      </c>
      <c r="E37" s="676"/>
      <c r="F37" s="224">
        <v>257.12548479712876</v>
      </c>
      <c r="G37" s="242">
        <v>224.16045985027682</v>
      </c>
      <c r="H37" s="224">
        <v>227.84414091641003</v>
      </c>
      <c r="I37" s="242">
        <v>211.29909676156805</v>
      </c>
      <c r="J37" s="224">
        <v>208.3876942612456</v>
      </c>
      <c r="K37" s="242">
        <v>216.97264426707378</v>
      </c>
      <c r="L37" s="237">
        <v>205.7208439581201</v>
      </c>
      <c r="M37" s="242">
        <v>195.00909389328643</v>
      </c>
      <c r="N37" s="401">
        <v>185.20151012500529</v>
      </c>
      <c r="O37" s="438" t="s">
        <v>220</v>
      </c>
      <c r="P37" s="342"/>
      <c r="Q37" s="677" t="s">
        <v>221</v>
      </c>
      <c r="R37" s="678" t="s">
        <v>221</v>
      </c>
      <c r="S37" s="197"/>
    </row>
    <row r="38" spans="1:19" s="18" customFormat="1" ht="33" customHeight="1">
      <c r="A38" s="59" t="str">
        <f>Parameters!R35</f>
        <v>D</v>
      </c>
      <c r="B38" s="290" t="s">
        <v>47</v>
      </c>
      <c r="C38" s="290"/>
      <c r="D38" s="671" t="s">
        <v>640</v>
      </c>
      <c r="E38" s="671"/>
      <c r="F38" s="223">
        <v>337.89209577040936</v>
      </c>
      <c r="G38" s="245">
        <v>332.17901640888226</v>
      </c>
      <c r="H38" s="223">
        <v>331.35285941317034</v>
      </c>
      <c r="I38" s="245">
        <v>298.39650633241774</v>
      </c>
      <c r="J38" s="223">
        <v>272.6005460701572</v>
      </c>
      <c r="K38" s="245">
        <v>251.15584924158583</v>
      </c>
      <c r="L38" s="236">
        <v>220.95923688464796</v>
      </c>
      <c r="M38" s="245">
        <v>197.42924620742218</v>
      </c>
      <c r="N38" s="400">
        <v>178.21422023829172</v>
      </c>
      <c r="O38" s="437" t="s">
        <v>47</v>
      </c>
      <c r="P38" s="347"/>
      <c r="Q38" s="679" t="s">
        <v>222</v>
      </c>
      <c r="R38" s="680" t="s">
        <v>222</v>
      </c>
      <c r="S38" s="196"/>
    </row>
    <row r="39" spans="1:19" s="18" customFormat="1" ht="33" customHeight="1">
      <c r="A39" s="59" t="str">
        <f>Parameters!R36</f>
        <v>E</v>
      </c>
      <c r="B39" s="290" t="s">
        <v>55</v>
      </c>
      <c r="C39" s="290"/>
      <c r="D39" s="671" t="s">
        <v>641</v>
      </c>
      <c r="E39" s="671"/>
      <c r="F39" s="223">
        <v>292.08746982117896</v>
      </c>
      <c r="G39" s="245">
        <v>299.6856294766189</v>
      </c>
      <c r="H39" s="223">
        <v>293.4482582735116</v>
      </c>
      <c r="I39" s="245">
        <v>279.8443675224835</v>
      </c>
      <c r="J39" s="223">
        <v>272.6651618201721</v>
      </c>
      <c r="K39" s="245">
        <v>265.7935029113871</v>
      </c>
      <c r="L39" s="236">
        <v>249.12173731046653</v>
      </c>
      <c r="M39" s="245">
        <v>234.0846997262118</v>
      </c>
      <c r="N39" s="400">
        <v>219.9484884397242</v>
      </c>
      <c r="O39" s="437" t="s">
        <v>55</v>
      </c>
      <c r="P39" s="347"/>
      <c r="Q39" s="679" t="s">
        <v>54</v>
      </c>
      <c r="R39" s="680" t="s">
        <v>54</v>
      </c>
      <c r="S39" s="196"/>
    </row>
    <row r="40" spans="1:19" s="19" customFormat="1" ht="15" customHeight="1">
      <c r="A40" s="58" t="str">
        <f>Parameters!R37</f>
        <v>E36</v>
      </c>
      <c r="B40" s="295" t="s">
        <v>223</v>
      </c>
      <c r="C40" s="295"/>
      <c r="D40" s="676" t="s">
        <v>642</v>
      </c>
      <c r="E40" s="676"/>
      <c r="F40" s="224">
        <v>87.6262409463537</v>
      </c>
      <c r="G40" s="242">
        <v>93.08916256270065</v>
      </c>
      <c r="H40" s="224">
        <v>94.55323580991787</v>
      </c>
      <c r="I40" s="242">
        <v>85.73040986906504</v>
      </c>
      <c r="J40" s="224">
        <v>82.34327107779454</v>
      </c>
      <c r="K40" s="242">
        <v>78.25909134367221</v>
      </c>
      <c r="L40" s="237">
        <v>71.64634914461297</v>
      </c>
      <c r="M40" s="242">
        <v>66.50452427528349</v>
      </c>
      <c r="N40" s="401">
        <v>62.5688595527281</v>
      </c>
      <c r="O40" s="438" t="s">
        <v>223</v>
      </c>
      <c r="P40" s="342"/>
      <c r="Q40" s="677" t="s">
        <v>224</v>
      </c>
      <c r="R40" s="678" t="s">
        <v>224</v>
      </c>
      <c r="S40" s="197"/>
    </row>
    <row r="41" spans="1:19" s="19" customFormat="1" ht="37.5" customHeight="1">
      <c r="A41" s="58" t="str">
        <f>Parameters!R38</f>
        <v>E37-E39</v>
      </c>
      <c r="B41" s="295" t="s">
        <v>225</v>
      </c>
      <c r="C41" s="295"/>
      <c r="D41" s="676" t="s">
        <v>643</v>
      </c>
      <c r="E41" s="676"/>
      <c r="F41" s="224">
        <v>204.46122887482522</v>
      </c>
      <c r="G41" s="242">
        <v>206.59646691391825</v>
      </c>
      <c r="H41" s="224">
        <v>198.89502246359376</v>
      </c>
      <c r="I41" s="242">
        <v>194.11395765341842</v>
      </c>
      <c r="J41" s="224">
        <v>190.32189074237758</v>
      </c>
      <c r="K41" s="242">
        <v>187.53441156771493</v>
      </c>
      <c r="L41" s="237">
        <v>177.47538816585356</v>
      </c>
      <c r="M41" s="242">
        <v>167.58017545092832</v>
      </c>
      <c r="N41" s="401">
        <v>157.3796288869961</v>
      </c>
      <c r="O41" s="438" t="s">
        <v>225</v>
      </c>
      <c r="P41" s="342"/>
      <c r="Q41" s="677" t="s">
        <v>226</v>
      </c>
      <c r="R41" s="678" t="s">
        <v>226</v>
      </c>
      <c r="S41" s="197"/>
    </row>
    <row r="42" spans="1:19" s="18" customFormat="1" ht="20.25" customHeight="1">
      <c r="A42" s="61" t="str">
        <f>Parameters!R39</f>
        <v>F</v>
      </c>
      <c r="B42" s="290" t="s">
        <v>130</v>
      </c>
      <c r="C42" s="290"/>
      <c r="D42" s="671" t="s">
        <v>644</v>
      </c>
      <c r="E42" s="671"/>
      <c r="F42" s="223">
        <v>1941.7178391521556</v>
      </c>
      <c r="G42" s="245">
        <v>1937.9670706154686</v>
      </c>
      <c r="H42" s="223">
        <v>1801.926423408391</v>
      </c>
      <c r="I42" s="245">
        <v>1775.537326946559</v>
      </c>
      <c r="J42" s="223">
        <v>1647.6978244531417</v>
      </c>
      <c r="K42" s="245">
        <v>1483.638599626367</v>
      </c>
      <c r="L42" s="236">
        <v>1388.2275841099997</v>
      </c>
      <c r="M42" s="245">
        <v>1324.379872032185</v>
      </c>
      <c r="N42" s="400">
        <v>1271.7460595030382</v>
      </c>
      <c r="O42" s="437" t="s">
        <v>130</v>
      </c>
      <c r="P42" s="347"/>
      <c r="Q42" s="679" t="s">
        <v>131</v>
      </c>
      <c r="R42" s="680" t="s">
        <v>131</v>
      </c>
      <c r="S42" s="196"/>
    </row>
    <row r="43" spans="1:19" s="18" customFormat="1" ht="33.75" customHeight="1">
      <c r="A43" s="59" t="str">
        <f>Parameters!R40</f>
        <v>G</v>
      </c>
      <c r="B43" s="290" t="s">
        <v>57</v>
      </c>
      <c r="C43" s="290"/>
      <c r="D43" s="671" t="s">
        <v>645</v>
      </c>
      <c r="E43" s="671"/>
      <c r="F43" s="223">
        <v>2501.075611807615</v>
      </c>
      <c r="G43" s="245">
        <v>2291.202911869259</v>
      </c>
      <c r="H43" s="223">
        <v>2156.986046984547</v>
      </c>
      <c r="I43" s="245">
        <v>2007.549202956142</v>
      </c>
      <c r="J43" s="223">
        <v>1893.1761136921812</v>
      </c>
      <c r="K43" s="245">
        <v>1747.7739519922245</v>
      </c>
      <c r="L43" s="236">
        <v>1655.744565001504</v>
      </c>
      <c r="M43" s="245">
        <v>1565.7018609502115</v>
      </c>
      <c r="N43" s="400">
        <v>1473.5391645674</v>
      </c>
      <c r="O43" s="437" t="s">
        <v>57</v>
      </c>
      <c r="P43" s="347"/>
      <c r="Q43" s="679" t="s">
        <v>56</v>
      </c>
      <c r="R43" s="680" t="s">
        <v>56</v>
      </c>
      <c r="S43" s="196"/>
    </row>
    <row r="44" spans="1:19" s="18" customFormat="1" ht="24.75" customHeight="1">
      <c r="A44" s="58" t="str">
        <f>Parameters!R41</f>
        <v>G45</v>
      </c>
      <c r="B44" s="295" t="s">
        <v>227</v>
      </c>
      <c r="C44" s="295"/>
      <c r="D44" s="676" t="s">
        <v>646</v>
      </c>
      <c r="E44" s="676"/>
      <c r="F44" s="224">
        <v>238.38513613766182</v>
      </c>
      <c r="G44" s="242">
        <v>232.11635831187553</v>
      </c>
      <c r="H44" s="224">
        <v>221.79779780559196</v>
      </c>
      <c r="I44" s="242">
        <v>212.67671980547996</v>
      </c>
      <c r="J44" s="224">
        <v>206.75864136423726</v>
      </c>
      <c r="K44" s="242">
        <v>200.0989588847218</v>
      </c>
      <c r="L44" s="237">
        <v>180.76919550267831</v>
      </c>
      <c r="M44" s="242">
        <v>173.98151330616324</v>
      </c>
      <c r="N44" s="401">
        <v>163.15965411581675</v>
      </c>
      <c r="O44" s="438" t="s">
        <v>227</v>
      </c>
      <c r="P44" s="342"/>
      <c r="Q44" s="677" t="s">
        <v>228</v>
      </c>
      <c r="R44" s="678" t="s">
        <v>228</v>
      </c>
      <c r="S44" s="196"/>
    </row>
    <row r="45" spans="1:19" s="19" customFormat="1" ht="15" customHeight="1">
      <c r="A45" s="58" t="str">
        <f>Parameters!R42</f>
        <v>G46</v>
      </c>
      <c r="B45" s="295" t="s">
        <v>229</v>
      </c>
      <c r="C45" s="295"/>
      <c r="D45" s="676" t="s">
        <v>647</v>
      </c>
      <c r="E45" s="676"/>
      <c r="F45" s="224">
        <v>866.6065155463165</v>
      </c>
      <c r="G45" s="242">
        <v>779.0825776491432</v>
      </c>
      <c r="H45" s="224">
        <v>720.3748110869319</v>
      </c>
      <c r="I45" s="242">
        <v>658.4887857204205</v>
      </c>
      <c r="J45" s="224">
        <v>634.7111284393279</v>
      </c>
      <c r="K45" s="242">
        <v>572.4659317163566</v>
      </c>
      <c r="L45" s="237">
        <v>550.2372344254866</v>
      </c>
      <c r="M45" s="242">
        <v>530.7075573569376</v>
      </c>
      <c r="N45" s="401">
        <v>499.0955106319565</v>
      </c>
      <c r="O45" s="438" t="s">
        <v>229</v>
      </c>
      <c r="P45" s="342"/>
      <c r="Q45" s="677" t="s">
        <v>230</v>
      </c>
      <c r="R45" s="678" t="s">
        <v>230</v>
      </c>
      <c r="S45" s="197"/>
    </row>
    <row r="46" spans="1:19" s="19" customFormat="1" ht="15" customHeight="1">
      <c r="A46" s="58" t="str">
        <f>Parameters!R43</f>
        <v>G47</v>
      </c>
      <c r="B46" s="295" t="s">
        <v>231</v>
      </c>
      <c r="C46" s="295"/>
      <c r="D46" s="676" t="s">
        <v>583</v>
      </c>
      <c r="E46" s="676"/>
      <c r="F46" s="224">
        <v>1396.083960123637</v>
      </c>
      <c r="G46" s="242">
        <v>1280.0039759082401</v>
      </c>
      <c r="H46" s="224">
        <v>1214.8134380920235</v>
      </c>
      <c r="I46" s="242">
        <v>1136.3836974302415</v>
      </c>
      <c r="J46" s="224">
        <v>1051.706343888616</v>
      </c>
      <c r="K46" s="242">
        <v>975.2090613911461</v>
      </c>
      <c r="L46" s="237">
        <v>924.7381350733392</v>
      </c>
      <c r="M46" s="242">
        <v>861.0127902871106</v>
      </c>
      <c r="N46" s="401">
        <v>811.2839998196265</v>
      </c>
      <c r="O46" s="438" t="s">
        <v>231</v>
      </c>
      <c r="P46" s="342"/>
      <c r="Q46" s="677" t="s">
        <v>232</v>
      </c>
      <c r="R46" s="678" t="s">
        <v>232</v>
      </c>
      <c r="S46" s="197"/>
    </row>
    <row r="47" spans="1:19" s="19" customFormat="1" ht="20.25" customHeight="1">
      <c r="A47" s="59" t="str">
        <f>Parameters!R44</f>
        <v>H</v>
      </c>
      <c r="B47" s="290" t="s">
        <v>76</v>
      </c>
      <c r="C47" s="290"/>
      <c r="D47" s="671" t="s">
        <v>648</v>
      </c>
      <c r="E47" s="671"/>
      <c r="F47" s="223">
        <v>801.7613844776774</v>
      </c>
      <c r="G47" s="245">
        <v>729.2532507289309</v>
      </c>
      <c r="H47" s="223">
        <v>691.110508133462</v>
      </c>
      <c r="I47" s="245">
        <v>676.9015493940038</v>
      </c>
      <c r="J47" s="223">
        <v>651.0047973475273</v>
      </c>
      <c r="K47" s="245">
        <v>601.2778952235075</v>
      </c>
      <c r="L47" s="236">
        <v>565.7679032553694</v>
      </c>
      <c r="M47" s="245">
        <v>540.6549948576217</v>
      </c>
      <c r="N47" s="400">
        <v>526.6462652669553</v>
      </c>
      <c r="O47" s="437" t="s">
        <v>76</v>
      </c>
      <c r="P47" s="347"/>
      <c r="Q47" s="679" t="s">
        <v>75</v>
      </c>
      <c r="R47" s="680" t="s">
        <v>75</v>
      </c>
      <c r="S47" s="197"/>
    </row>
    <row r="48" spans="1:19" s="18" customFormat="1" ht="15" customHeight="1">
      <c r="A48" s="58" t="str">
        <f>Parameters!R45</f>
        <v>H49</v>
      </c>
      <c r="B48" s="295" t="s">
        <v>233</v>
      </c>
      <c r="C48" s="295"/>
      <c r="D48" s="676" t="s">
        <v>649</v>
      </c>
      <c r="E48" s="676"/>
      <c r="F48" s="224">
        <v>567.9689894949613</v>
      </c>
      <c r="G48" s="242">
        <v>523.7335584736245</v>
      </c>
      <c r="H48" s="224">
        <v>457.88288156489836</v>
      </c>
      <c r="I48" s="242">
        <v>457.06431038213066</v>
      </c>
      <c r="J48" s="224">
        <v>439.7774583258553</v>
      </c>
      <c r="K48" s="242">
        <v>407.2849738320963</v>
      </c>
      <c r="L48" s="237">
        <v>384.5148957730768</v>
      </c>
      <c r="M48" s="242">
        <v>374.7206329677577</v>
      </c>
      <c r="N48" s="401">
        <v>368.456361987224</v>
      </c>
      <c r="O48" s="438" t="s">
        <v>233</v>
      </c>
      <c r="P48" s="342"/>
      <c r="Q48" s="677" t="s">
        <v>234</v>
      </c>
      <c r="R48" s="678" t="s">
        <v>234</v>
      </c>
      <c r="S48" s="196"/>
    </row>
    <row r="49" spans="1:19" s="18" customFormat="1" ht="15" customHeight="1">
      <c r="A49" s="58" t="str">
        <f>Parameters!R46</f>
        <v>H50</v>
      </c>
      <c r="B49" s="295" t="s">
        <v>235</v>
      </c>
      <c r="C49" s="295"/>
      <c r="D49" s="676" t="s">
        <v>650</v>
      </c>
      <c r="E49" s="676"/>
      <c r="F49" s="224">
        <v>3.9366352756678102</v>
      </c>
      <c r="G49" s="242">
        <v>3.994756166599304</v>
      </c>
      <c r="H49" s="224">
        <v>3.7858150942873796</v>
      </c>
      <c r="I49" s="242">
        <v>3.3477752133787795</v>
      </c>
      <c r="J49" s="224">
        <v>3.142624335421921</v>
      </c>
      <c r="K49" s="242">
        <v>2.670413267680138</v>
      </c>
      <c r="L49" s="237">
        <v>2.637383857425707</v>
      </c>
      <c r="M49" s="242">
        <v>2.491439226690668</v>
      </c>
      <c r="N49" s="401">
        <v>2.3211470571646395</v>
      </c>
      <c r="O49" s="438" t="s">
        <v>235</v>
      </c>
      <c r="P49" s="342"/>
      <c r="Q49" s="677" t="s">
        <v>133</v>
      </c>
      <c r="R49" s="678" t="s">
        <v>133</v>
      </c>
      <c r="S49" s="196"/>
    </row>
    <row r="50" spans="1:19" s="19" customFormat="1" ht="15" customHeight="1">
      <c r="A50" s="58" t="str">
        <f>Parameters!R47</f>
        <v>H51</v>
      </c>
      <c r="B50" s="295" t="s">
        <v>236</v>
      </c>
      <c r="C50" s="295"/>
      <c r="D50" s="676" t="s">
        <v>651</v>
      </c>
      <c r="E50" s="676"/>
      <c r="F50" s="224">
        <v>6.99846271229833</v>
      </c>
      <c r="G50" s="242">
        <v>7.619471761976778</v>
      </c>
      <c r="H50" s="224">
        <v>6.346510953646462</v>
      </c>
      <c r="I50" s="242">
        <v>6.334734653760069</v>
      </c>
      <c r="J50" s="224">
        <v>6.591128394751254</v>
      </c>
      <c r="K50" s="242">
        <v>6.351498058939402</v>
      </c>
      <c r="L50" s="237">
        <v>6.091010252785587</v>
      </c>
      <c r="M50" s="242">
        <v>5.0505193373638875</v>
      </c>
      <c r="N50" s="401">
        <v>5.828600980574179</v>
      </c>
      <c r="O50" s="438" t="s">
        <v>236</v>
      </c>
      <c r="P50" s="342"/>
      <c r="Q50" s="677" t="s">
        <v>134</v>
      </c>
      <c r="R50" s="678" t="s">
        <v>134</v>
      </c>
      <c r="S50" s="197"/>
    </row>
    <row r="51" spans="1:19" s="19" customFormat="1" ht="15" customHeight="1">
      <c r="A51" s="58" t="str">
        <f>Parameters!R48</f>
        <v>H52</v>
      </c>
      <c r="B51" s="295" t="s">
        <v>237</v>
      </c>
      <c r="C51" s="295"/>
      <c r="D51" s="676" t="s">
        <v>652</v>
      </c>
      <c r="E51" s="676"/>
      <c r="F51" s="224">
        <v>112.52215829617157</v>
      </c>
      <c r="G51" s="242">
        <v>84.10012982314325</v>
      </c>
      <c r="H51" s="224">
        <v>121.49119710986008</v>
      </c>
      <c r="I51" s="242">
        <v>116.24219490898543</v>
      </c>
      <c r="J51" s="224">
        <v>113.7801230725914</v>
      </c>
      <c r="K51" s="242">
        <v>107.97711438831634</v>
      </c>
      <c r="L51" s="237">
        <v>104.57033013474685</v>
      </c>
      <c r="M51" s="242">
        <v>97.49658374289247</v>
      </c>
      <c r="N51" s="401">
        <v>94.07786582718158</v>
      </c>
      <c r="O51" s="438" t="s">
        <v>237</v>
      </c>
      <c r="P51" s="342"/>
      <c r="Q51" s="677" t="s">
        <v>238</v>
      </c>
      <c r="R51" s="678" t="s">
        <v>238</v>
      </c>
      <c r="S51" s="197"/>
    </row>
    <row r="52" spans="1:19" s="19" customFormat="1" ht="15" customHeight="1">
      <c r="A52" s="58" t="str">
        <f>Parameters!R49</f>
        <v>H53</v>
      </c>
      <c r="B52" s="295" t="s">
        <v>239</v>
      </c>
      <c r="C52" s="295"/>
      <c r="D52" s="676" t="s">
        <v>653</v>
      </c>
      <c r="E52" s="676"/>
      <c r="F52" s="224">
        <v>110.33513869857845</v>
      </c>
      <c r="G52" s="242">
        <v>109.80533450358698</v>
      </c>
      <c r="H52" s="224">
        <v>101.60410341076962</v>
      </c>
      <c r="I52" s="242">
        <v>93.91253423574891</v>
      </c>
      <c r="J52" s="224">
        <v>87.71346321890736</v>
      </c>
      <c r="K52" s="242">
        <v>76.99389567647533</v>
      </c>
      <c r="L52" s="237">
        <v>67.95428323733444</v>
      </c>
      <c r="M52" s="242">
        <v>60.89581958291698</v>
      </c>
      <c r="N52" s="401">
        <v>55.96228941481093</v>
      </c>
      <c r="O52" s="438" t="s">
        <v>239</v>
      </c>
      <c r="P52" s="342"/>
      <c r="Q52" s="677" t="s">
        <v>240</v>
      </c>
      <c r="R52" s="678" t="s">
        <v>240</v>
      </c>
      <c r="S52" s="197"/>
    </row>
    <row r="53" spans="1:19" s="18" customFormat="1" ht="34.5" customHeight="1">
      <c r="A53" s="59" t="str">
        <f>Parameters!R50</f>
        <v>I</v>
      </c>
      <c r="B53" s="290" t="s">
        <v>132</v>
      </c>
      <c r="C53" s="290"/>
      <c r="D53" s="671" t="s">
        <v>654</v>
      </c>
      <c r="E53" s="671"/>
      <c r="F53" s="223">
        <v>300.38714172942986</v>
      </c>
      <c r="G53" s="245">
        <v>265.44103475429586</v>
      </c>
      <c r="H53" s="223">
        <v>233.91735761460487</v>
      </c>
      <c r="I53" s="245">
        <v>220.8601703270723</v>
      </c>
      <c r="J53" s="223">
        <v>219.74113996669823</v>
      </c>
      <c r="K53" s="245">
        <v>201.5519536423368</v>
      </c>
      <c r="L53" s="236">
        <v>189.17580900380648</v>
      </c>
      <c r="M53" s="245">
        <v>177.776448734601</v>
      </c>
      <c r="N53" s="400">
        <v>174.1059726240365</v>
      </c>
      <c r="O53" s="437" t="s">
        <v>132</v>
      </c>
      <c r="P53" s="347"/>
      <c r="Q53" s="679" t="s">
        <v>241</v>
      </c>
      <c r="R53" s="680" t="s">
        <v>241</v>
      </c>
      <c r="S53" s="196"/>
    </row>
    <row r="54" spans="1:19" s="18" customFormat="1" ht="21" customHeight="1">
      <c r="A54" s="59" t="str">
        <f>Parameters!R51</f>
        <v>J</v>
      </c>
      <c r="B54" s="290" t="s">
        <v>78</v>
      </c>
      <c r="C54" s="290"/>
      <c r="D54" s="671" t="s">
        <v>655</v>
      </c>
      <c r="E54" s="671"/>
      <c r="F54" s="223">
        <v>254.8971340994907</v>
      </c>
      <c r="G54" s="245">
        <v>251.87988882031402</v>
      </c>
      <c r="H54" s="223">
        <v>256.3828831142383</v>
      </c>
      <c r="I54" s="245">
        <v>231.9264272824077</v>
      </c>
      <c r="J54" s="223">
        <v>231.04085419885809</v>
      </c>
      <c r="K54" s="245">
        <v>223.08411688429436</v>
      </c>
      <c r="L54" s="236">
        <v>222.2165158002957</v>
      </c>
      <c r="M54" s="245">
        <v>224.03365367562733</v>
      </c>
      <c r="N54" s="400">
        <v>219.75305363680252</v>
      </c>
      <c r="O54" s="437" t="s">
        <v>78</v>
      </c>
      <c r="P54" s="347"/>
      <c r="Q54" s="679" t="s">
        <v>77</v>
      </c>
      <c r="R54" s="680" t="s">
        <v>77</v>
      </c>
      <c r="S54" s="196"/>
    </row>
    <row r="55" spans="1:19" s="18" customFormat="1" ht="37.5" customHeight="1">
      <c r="A55" s="60" t="str">
        <f>Parameters!R52</f>
        <v>J58-J60</v>
      </c>
      <c r="B55" s="305" t="s">
        <v>69</v>
      </c>
      <c r="C55" s="305"/>
      <c r="D55" s="681" t="s">
        <v>656</v>
      </c>
      <c r="E55" s="681"/>
      <c r="F55" s="225">
        <f aca="true" t="shared" si="0" ref="F55:N55">F56+F57</f>
        <v>70.19620940291749</v>
      </c>
      <c r="G55" s="243">
        <f t="shared" si="0"/>
        <v>86.0975079064429</v>
      </c>
      <c r="H55" s="225">
        <f t="shared" si="0"/>
        <v>76.46161310401574</v>
      </c>
      <c r="I55" s="243">
        <f t="shared" si="0"/>
        <v>65.56059792866778</v>
      </c>
      <c r="J55" s="225">
        <f t="shared" si="0"/>
        <v>63.9137020770968</v>
      </c>
      <c r="K55" s="243">
        <f t="shared" si="0"/>
        <v>55.98642498587877</v>
      </c>
      <c r="L55" s="238">
        <f t="shared" si="0"/>
        <v>54.015781818352224</v>
      </c>
      <c r="M55" s="243">
        <f t="shared" si="0"/>
        <v>49.31090901582195</v>
      </c>
      <c r="N55" s="402">
        <f t="shared" si="0"/>
        <v>34.868672532794754</v>
      </c>
      <c r="O55" s="439" t="s">
        <v>69</v>
      </c>
      <c r="P55" s="343"/>
      <c r="Q55" s="682" t="s">
        <v>68</v>
      </c>
      <c r="R55" s="683" t="s">
        <v>68</v>
      </c>
      <c r="S55" s="196"/>
    </row>
    <row r="56" spans="1:19" s="19" customFormat="1" ht="15" customHeight="1">
      <c r="A56" s="58" t="str">
        <f>Parameters!R53</f>
        <v>J58</v>
      </c>
      <c r="B56" s="295" t="s">
        <v>242</v>
      </c>
      <c r="C56" s="295"/>
      <c r="D56" s="676" t="s">
        <v>584</v>
      </c>
      <c r="E56" s="676"/>
      <c r="F56" s="224">
        <v>45.50932445074426</v>
      </c>
      <c r="G56" s="242">
        <v>55.821461170111334</v>
      </c>
      <c r="H56" s="224">
        <v>50.54743237417535</v>
      </c>
      <c r="I56" s="242">
        <v>41.66120265538037</v>
      </c>
      <c r="J56" s="224">
        <v>40.273569129395405</v>
      </c>
      <c r="K56" s="242">
        <v>34.50697810700926</v>
      </c>
      <c r="L56" s="237">
        <v>32.5918875072244</v>
      </c>
      <c r="M56" s="242">
        <v>28.078717370715445</v>
      </c>
      <c r="N56" s="401">
        <v>25.802817674268116</v>
      </c>
      <c r="O56" s="438" t="s">
        <v>242</v>
      </c>
      <c r="P56" s="342"/>
      <c r="Q56" s="677" t="s">
        <v>243</v>
      </c>
      <c r="R56" s="678" t="s">
        <v>243</v>
      </c>
      <c r="S56" s="197"/>
    </row>
    <row r="57" spans="1:19" s="19" customFormat="1" ht="37.5" customHeight="1">
      <c r="A57" s="58" t="str">
        <f>Parameters!R54</f>
        <v>J59_J60</v>
      </c>
      <c r="B57" s="295" t="s">
        <v>244</v>
      </c>
      <c r="C57" s="295"/>
      <c r="D57" s="676" t="s">
        <v>657</v>
      </c>
      <c r="E57" s="676"/>
      <c r="F57" s="224">
        <v>24.68688495217323</v>
      </c>
      <c r="G57" s="242">
        <v>30.27604673633157</v>
      </c>
      <c r="H57" s="224">
        <v>25.914180729840385</v>
      </c>
      <c r="I57" s="242">
        <v>23.8993952732874</v>
      </c>
      <c r="J57" s="224">
        <v>23.640132947701396</v>
      </c>
      <c r="K57" s="242">
        <v>21.479446878869506</v>
      </c>
      <c r="L57" s="237">
        <v>21.423894311127825</v>
      </c>
      <c r="M57" s="242">
        <v>21.232191645106504</v>
      </c>
      <c r="N57" s="401">
        <v>9.065854858526638</v>
      </c>
      <c r="O57" s="438" t="s">
        <v>244</v>
      </c>
      <c r="P57" s="342"/>
      <c r="Q57" s="677" t="s">
        <v>245</v>
      </c>
      <c r="R57" s="678" t="s">
        <v>245</v>
      </c>
      <c r="S57" s="197"/>
    </row>
    <row r="58" spans="1:19" s="19" customFormat="1" ht="15" customHeight="1">
      <c r="A58" s="60" t="str">
        <f>Parameters!R55</f>
        <v>J61</v>
      </c>
      <c r="B58" s="305" t="s">
        <v>246</v>
      </c>
      <c r="C58" s="305"/>
      <c r="D58" s="681" t="s">
        <v>658</v>
      </c>
      <c r="E58" s="681"/>
      <c r="F58" s="225">
        <v>82.9973937286629</v>
      </c>
      <c r="G58" s="243">
        <v>65.28272577521493</v>
      </c>
      <c r="H58" s="225">
        <v>76.36308009743841</v>
      </c>
      <c r="I58" s="243">
        <v>79.97463009738196</v>
      </c>
      <c r="J58" s="225">
        <v>47.66997271565799</v>
      </c>
      <c r="K58" s="243">
        <v>70.7733648320829</v>
      </c>
      <c r="L58" s="238">
        <v>67.3685360293108</v>
      </c>
      <c r="M58" s="243">
        <v>65.39041540504924</v>
      </c>
      <c r="N58" s="402">
        <v>70.00561511072189</v>
      </c>
      <c r="O58" s="439" t="s">
        <v>246</v>
      </c>
      <c r="P58" s="343"/>
      <c r="Q58" s="682" t="s">
        <v>247</v>
      </c>
      <c r="R58" s="683" t="s">
        <v>247</v>
      </c>
      <c r="S58" s="197"/>
    </row>
    <row r="59" spans="1:19" s="18" customFormat="1" ht="37.5" customHeight="1">
      <c r="A59" s="60" t="str">
        <f>Parameters!R56</f>
        <v>J62_J63</v>
      </c>
      <c r="B59" s="305" t="s">
        <v>249</v>
      </c>
      <c r="C59" s="305"/>
      <c r="D59" s="681" t="s">
        <v>659</v>
      </c>
      <c r="E59" s="681"/>
      <c r="F59" s="225">
        <v>101.7035309679103</v>
      </c>
      <c r="G59" s="243">
        <v>100.49965513865617</v>
      </c>
      <c r="H59" s="225">
        <v>103.5581899127842</v>
      </c>
      <c r="I59" s="243">
        <v>86.39119925635798</v>
      </c>
      <c r="J59" s="225">
        <v>119.45717940610331</v>
      </c>
      <c r="K59" s="243">
        <v>96.3243270663327</v>
      </c>
      <c r="L59" s="238">
        <v>100.83219795263267</v>
      </c>
      <c r="M59" s="243">
        <v>109.33232925475615</v>
      </c>
      <c r="N59" s="402">
        <v>114.87876599328587</v>
      </c>
      <c r="O59" s="439" t="s">
        <v>249</v>
      </c>
      <c r="P59" s="343"/>
      <c r="Q59" s="682" t="s">
        <v>248</v>
      </c>
      <c r="R59" s="683" t="s">
        <v>248</v>
      </c>
      <c r="S59" s="196"/>
    </row>
    <row r="60" spans="1:19" s="18" customFormat="1" ht="20.25" customHeight="1">
      <c r="A60" s="59" t="str">
        <f>Parameters!R57</f>
        <v>K</v>
      </c>
      <c r="B60" s="290" t="s">
        <v>80</v>
      </c>
      <c r="C60" s="290"/>
      <c r="D60" s="671" t="s">
        <v>660</v>
      </c>
      <c r="E60" s="671"/>
      <c r="F60" s="223">
        <v>380.54140998122165</v>
      </c>
      <c r="G60" s="245">
        <v>351.01291684934404</v>
      </c>
      <c r="H60" s="223">
        <v>332.94302922483143</v>
      </c>
      <c r="I60" s="245">
        <v>322.0373767758532</v>
      </c>
      <c r="J60" s="223">
        <v>311.58620890240746</v>
      </c>
      <c r="K60" s="245">
        <v>290.08167221019414</v>
      </c>
      <c r="L60" s="236">
        <v>271.39265640118543</v>
      </c>
      <c r="M60" s="245">
        <v>246.9526398650487</v>
      </c>
      <c r="N60" s="400">
        <v>227.6396782969415</v>
      </c>
      <c r="O60" s="437" t="s">
        <v>80</v>
      </c>
      <c r="P60" s="347"/>
      <c r="Q60" s="679" t="s">
        <v>79</v>
      </c>
      <c r="R60" s="680" t="s">
        <v>79</v>
      </c>
      <c r="S60" s="196"/>
    </row>
    <row r="61" spans="1:19" s="19" customFormat="1" ht="15" customHeight="1">
      <c r="A61" s="58" t="str">
        <f>Parameters!R58</f>
        <v>K64</v>
      </c>
      <c r="B61" s="295" t="s">
        <v>250</v>
      </c>
      <c r="C61" s="295"/>
      <c r="D61" s="676" t="s">
        <v>661</v>
      </c>
      <c r="E61" s="676"/>
      <c r="F61" s="224">
        <v>256.1865025299758</v>
      </c>
      <c r="G61" s="242">
        <v>245.46725392129932</v>
      </c>
      <c r="H61" s="224">
        <v>231.5525654567487</v>
      </c>
      <c r="I61" s="242">
        <v>221.13915159485387</v>
      </c>
      <c r="J61" s="224">
        <v>213.22937978019124</v>
      </c>
      <c r="K61" s="242">
        <v>199.56767678797485</v>
      </c>
      <c r="L61" s="237">
        <v>187.14775438485725</v>
      </c>
      <c r="M61" s="242">
        <v>165.04234773234407</v>
      </c>
      <c r="N61" s="401">
        <v>148.748341691331</v>
      </c>
      <c r="O61" s="438" t="s">
        <v>250</v>
      </c>
      <c r="P61" s="342"/>
      <c r="Q61" s="677" t="s">
        <v>251</v>
      </c>
      <c r="R61" s="678" t="s">
        <v>251</v>
      </c>
      <c r="S61" s="197"/>
    </row>
    <row r="62" spans="1:19" s="19" customFormat="1" ht="24.75" customHeight="1">
      <c r="A62" s="58" t="str">
        <f>Parameters!R59</f>
        <v>K65</v>
      </c>
      <c r="B62" s="295" t="s">
        <v>253</v>
      </c>
      <c r="C62" s="295"/>
      <c r="D62" s="676" t="s">
        <v>662</v>
      </c>
      <c r="E62" s="676"/>
      <c r="F62" s="224">
        <v>36.28392525102662</v>
      </c>
      <c r="G62" s="242">
        <v>33.95542741609408</v>
      </c>
      <c r="H62" s="224">
        <v>31.432029098171412</v>
      </c>
      <c r="I62" s="242">
        <v>30.222970676336207</v>
      </c>
      <c r="J62" s="224">
        <v>29.101379096998738</v>
      </c>
      <c r="K62" s="242">
        <v>26.56987068956144</v>
      </c>
      <c r="L62" s="237">
        <v>23.050293701718008</v>
      </c>
      <c r="M62" s="242">
        <v>20.93273981497541</v>
      </c>
      <c r="N62" s="401">
        <v>17.88724300925877</v>
      </c>
      <c r="O62" s="438" t="s">
        <v>253</v>
      </c>
      <c r="P62" s="342"/>
      <c r="Q62" s="677" t="s">
        <v>252</v>
      </c>
      <c r="R62" s="678" t="s">
        <v>252</v>
      </c>
      <c r="S62" s="197"/>
    </row>
    <row r="63" spans="1:19" s="19" customFormat="1" ht="15" customHeight="1">
      <c r="A63" s="58" t="str">
        <f>Parameters!R60</f>
        <v>K66</v>
      </c>
      <c r="B63" s="295" t="s">
        <v>255</v>
      </c>
      <c r="C63" s="295"/>
      <c r="D63" s="676" t="s">
        <v>663</v>
      </c>
      <c r="E63" s="676"/>
      <c r="F63" s="224">
        <v>88.07098220021918</v>
      </c>
      <c r="G63" s="242">
        <v>71.59023551195068</v>
      </c>
      <c r="H63" s="224">
        <v>69.95843466991131</v>
      </c>
      <c r="I63" s="242">
        <v>70.67525450466313</v>
      </c>
      <c r="J63" s="224">
        <v>69.25545002521748</v>
      </c>
      <c r="K63" s="242">
        <v>63.944124732657855</v>
      </c>
      <c r="L63" s="237">
        <v>61.1946083146102</v>
      </c>
      <c r="M63" s="242">
        <v>60.977552317729206</v>
      </c>
      <c r="N63" s="401">
        <v>61.004093596351716</v>
      </c>
      <c r="O63" s="438" t="s">
        <v>255</v>
      </c>
      <c r="P63" s="342"/>
      <c r="Q63" s="677" t="s">
        <v>254</v>
      </c>
      <c r="R63" s="678" t="s">
        <v>254</v>
      </c>
      <c r="S63" s="197"/>
    </row>
    <row r="64" spans="1:19" s="19" customFormat="1" ht="20.25" customHeight="1">
      <c r="A64" s="59" t="str">
        <f>Parameters!R61</f>
        <v>L</v>
      </c>
      <c r="B64" s="290" t="s">
        <v>135</v>
      </c>
      <c r="C64" s="290"/>
      <c r="D64" s="671" t="s">
        <v>585</v>
      </c>
      <c r="E64" s="671"/>
      <c r="F64" s="223">
        <v>210.7193382281075</v>
      </c>
      <c r="G64" s="245">
        <v>202.99668836061198</v>
      </c>
      <c r="H64" s="223">
        <v>193.12469289158614</v>
      </c>
      <c r="I64" s="245">
        <v>184.31362424768727</v>
      </c>
      <c r="J64" s="223">
        <v>174.06518201097313</v>
      </c>
      <c r="K64" s="245">
        <v>164.07885641845027</v>
      </c>
      <c r="L64" s="236">
        <v>155.11803205520357</v>
      </c>
      <c r="M64" s="245">
        <v>144.7761524616134</v>
      </c>
      <c r="N64" s="400">
        <v>139.59049015066063</v>
      </c>
      <c r="O64" s="437" t="s">
        <v>135</v>
      </c>
      <c r="P64" s="347"/>
      <c r="Q64" s="679" t="s">
        <v>116</v>
      </c>
      <c r="R64" s="680" t="s">
        <v>116</v>
      </c>
      <c r="S64" s="197"/>
    </row>
    <row r="65" spans="1:19" s="19" customFormat="1" ht="21" customHeight="1">
      <c r="A65" s="59" t="str">
        <f>Parameters!R63</f>
        <v>M</v>
      </c>
      <c r="B65" s="290" t="s">
        <v>81</v>
      </c>
      <c r="C65" s="290"/>
      <c r="D65" s="671" t="s">
        <v>586</v>
      </c>
      <c r="E65" s="671"/>
      <c r="F65" s="223">
        <v>516.7927309112803</v>
      </c>
      <c r="G65" s="245">
        <v>504.8110292634173</v>
      </c>
      <c r="H65" s="223">
        <v>474.23936065673684</v>
      </c>
      <c r="I65" s="245">
        <v>481.8936432146899</v>
      </c>
      <c r="J65" s="223">
        <v>463.98743717319763</v>
      </c>
      <c r="K65" s="245">
        <v>455.7486090666726</v>
      </c>
      <c r="L65" s="236">
        <v>447.82275830053055</v>
      </c>
      <c r="M65" s="245">
        <v>433.82185534751267</v>
      </c>
      <c r="N65" s="400">
        <v>421.3055608783044</v>
      </c>
      <c r="O65" s="437" t="s">
        <v>81</v>
      </c>
      <c r="P65" s="347"/>
      <c r="Q65" s="679" t="s">
        <v>82</v>
      </c>
      <c r="R65" s="680" t="s">
        <v>82</v>
      </c>
      <c r="S65" s="197"/>
    </row>
    <row r="66" spans="1:19" s="19" customFormat="1" ht="54.75" customHeight="1">
      <c r="A66" s="60" t="str">
        <f>Parameters!R64</f>
        <v>M69-M71</v>
      </c>
      <c r="B66" s="305" t="s">
        <v>71</v>
      </c>
      <c r="C66" s="305"/>
      <c r="D66" s="681" t="s">
        <v>587</v>
      </c>
      <c r="E66" s="681"/>
      <c r="F66" s="225">
        <v>346.8626364312539</v>
      </c>
      <c r="G66" s="243">
        <v>341.02602643284587</v>
      </c>
      <c r="H66" s="225">
        <v>326.73544981045904</v>
      </c>
      <c r="I66" s="243">
        <v>323.6182706266154</v>
      </c>
      <c r="J66" s="225">
        <v>321.7712011086656</v>
      </c>
      <c r="K66" s="243">
        <v>326.7137787041913</v>
      </c>
      <c r="L66" s="238">
        <v>325.51493771190565</v>
      </c>
      <c r="M66" s="243">
        <v>308.23668993832393</v>
      </c>
      <c r="N66" s="402">
        <v>293.81874609723786</v>
      </c>
      <c r="O66" s="439" t="s">
        <v>71</v>
      </c>
      <c r="P66" s="343"/>
      <c r="Q66" s="682" t="s">
        <v>70</v>
      </c>
      <c r="R66" s="683" t="s">
        <v>70</v>
      </c>
      <c r="S66" s="197"/>
    </row>
    <row r="67" spans="1:19" s="18" customFormat="1" ht="24.75" customHeight="1">
      <c r="A67" s="58" t="str">
        <f>Parameters!R65</f>
        <v>M69_M70</v>
      </c>
      <c r="B67" s="295" t="s">
        <v>258</v>
      </c>
      <c r="C67" s="295"/>
      <c r="D67" s="676" t="s">
        <v>588</v>
      </c>
      <c r="E67" s="676"/>
      <c r="F67" s="224">
        <v>218.2326266819323</v>
      </c>
      <c r="G67" s="242">
        <v>214.5604562112942</v>
      </c>
      <c r="H67" s="224">
        <v>208.4958419176512</v>
      </c>
      <c r="I67" s="242">
        <v>203.74931923646963</v>
      </c>
      <c r="J67" s="224">
        <v>209.58200931144106</v>
      </c>
      <c r="K67" s="242">
        <v>218.031582959572</v>
      </c>
      <c r="L67" s="237">
        <v>220.07663671436012</v>
      </c>
      <c r="M67" s="242">
        <v>209.38235636798993</v>
      </c>
      <c r="N67" s="401">
        <v>210.23171870164825</v>
      </c>
      <c r="O67" s="438" t="s">
        <v>258</v>
      </c>
      <c r="P67" s="342"/>
      <c r="Q67" s="677" t="s">
        <v>257</v>
      </c>
      <c r="R67" s="678" t="s">
        <v>257</v>
      </c>
      <c r="S67" s="196"/>
    </row>
    <row r="68" spans="1:19" s="18" customFormat="1" ht="15" customHeight="1">
      <c r="A68" s="58" t="str">
        <f>Parameters!R66</f>
        <v>M71</v>
      </c>
      <c r="B68" s="295" t="s">
        <v>260</v>
      </c>
      <c r="C68" s="295"/>
      <c r="D68" s="676" t="s">
        <v>589</v>
      </c>
      <c r="E68" s="676"/>
      <c r="F68" s="224">
        <v>128.6300097493216</v>
      </c>
      <c r="G68" s="242">
        <v>126.46557022155166</v>
      </c>
      <c r="H68" s="224">
        <v>118.23960789280783</v>
      </c>
      <c r="I68" s="242">
        <v>119.86895139014575</v>
      </c>
      <c r="J68" s="224">
        <v>112.18919179722455</v>
      </c>
      <c r="K68" s="242">
        <v>108.68219574461929</v>
      </c>
      <c r="L68" s="237">
        <v>105.4383009975455</v>
      </c>
      <c r="M68" s="242">
        <v>98.85433357033398</v>
      </c>
      <c r="N68" s="401">
        <v>83.58702739558962</v>
      </c>
      <c r="O68" s="438" t="s">
        <v>260</v>
      </c>
      <c r="P68" s="342"/>
      <c r="Q68" s="677" t="s">
        <v>259</v>
      </c>
      <c r="R68" s="678" t="s">
        <v>259</v>
      </c>
      <c r="S68" s="196"/>
    </row>
    <row r="69" spans="1:19" s="18" customFormat="1" ht="15" customHeight="1">
      <c r="A69" s="60" t="str">
        <f>Parameters!R67</f>
        <v>M72</v>
      </c>
      <c r="B69" s="305" t="s">
        <v>261</v>
      </c>
      <c r="C69" s="305"/>
      <c r="D69" s="681" t="s">
        <v>590</v>
      </c>
      <c r="E69" s="681"/>
      <c r="F69" s="225">
        <v>59.04952913501715</v>
      </c>
      <c r="G69" s="243">
        <v>54.77020954732204</v>
      </c>
      <c r="H69" s="225">
        <v>53.20782355176353</v>
      </c>
      <c r="I69" s="243">
        <v>50.12363444475451</v>
      </c>
      <c r="J69" s="225">
        <v>49.763866569111656</v>
      </c>
      <c r="K69" s="243">
        <v>47.135018146122206</v>
      </c>
      <c r="L69" s="238">
        <v>42.705535728878495</v>
      </c>
      <c r="M69" s="243">
        <v>40.47320476797663</v>
      </c>
      <c r="N69" s="402">
        <v>37.96889638769398</v>
      </c>
      <c r="O69" s="439" t="s">
        <v>261</v>
      </c>
      <c r="P69" s="343"/>
      <c r="Q69" s="682" t="s">
        <v>262</v>
      </c>
      <c r="R69" s="683" t="s">
        <v>262</v>
      </c>
      <c r="S69" s="196"/>
    </row>
    <row r="70" spans="1:19" s="18" customFormat="1" ht="25.5" customHeight="1">
      <c r="A70" s="60" t="str">
        <f>Parameters!R68</f>
        <v>M73-M75</v>
      </c>
      <c r="B70" s="305" t="s">
        <v>73</v>
      </c>
      <c r="C70" s="305"/>
      <c r="D70" s="681" t="s">
        <v>591</v>
      </c>
      <c r="E70" s="681"/>
      <c r="F70" s="225">
        <v>110.88056534500919</v>
      </c>
      <c r="G70" s="243">
        <v>109.01479328324942</v>
      </c>
      <c r="H70" s="225">
        <v>94.29608729451427</v>
      </c>
      <c r="I70" s="243">
        <v>108.15173814332002</v>
      </c>
      <c r="J70" s="225">
        <v>92.45236949542038</v>
      </c>
      <c r="K70" s="243">
        <v>81.89981221635907</v>
      </c>
      <c r="L70" s="238">
        <v>79.60228485974642</v>
      </c>
      <c r="M70" s="243">
        <v>85.1119606412121</v>
      </c>
      <c r="N70" s="402">
        <v>89.51791839337255</v>
      </c>
      <c r="O70" s="439" t="s">
        <v>73</v>
      </c>
      <c r="P70" s="343"/>
      <c r="Q70" s="682" t="s">
        <v>72</v>
      </c>
      <c r="R70" s="683" t="s">
        <v>72</v>
      </c>
      <c r="S70" s="196"/>
    </row>
    <row r="71" spans="1:19" s="18" customFormat="1" ht="15" customHeight="1">
      <c r="A71" s="58" t="str">
        <f>Parameters!R69</f>
        <v>M73</v>
      </c>
      <c r="B71" s="295" t="s">
        <v>263</v>
      </c>
      <c r="C71" s="295"/>
      <c r="D71" s="676" t="s">
        <v>592</v>
      </c>
      <c r="E71" s="676"/>
      <c r="F71" s="224">
        <v>65.86540815094085</v>
      </c>
      <c r="G71" s="242">
        <v>64.7570999638203</v>
      </c>
      <c r="H71" s="224">
        <v>59.21833695298126</v>
      </c>
      <c r="I71" s="242">
        <v>59.98097257303645</v>
      </c>
      <c r="J71" s="224">
        <v>54.864834559637586</v>
      </c>
      <c r="K71" s="242">
        <v>49.368050338806</v>
      </c>
      <c r="L71" s="237">
        <v>47.646351464090486</v>
      </c>
      <c r="M71" s="242">
        <v>49.83935342193564</v>
      </c>
      <c r="N71" s="401">
        <v>46.83724787966033</v>
      </c>
      <c r="O71" s="438" t="s">
        <v>263</v>
      </c>
      <c r="P71" s="342"/>
      <c r="Q71" s="677" t="s">
        <v>264</v>
      </c>
      <c r="R71" s="678" t="s">
        <v>264</v>
      </c>
      <c r="S71" s="196"/>
    </row>
    <row r="72" spans="1:19" s="19" customFormat="1" ht="15" customHeight="1">
      <c r="A72" s="58" t="str">
        <f>Parameters!R70</f>
        <v>M74_M75</v>
      </c>
      <c r="B72" s="295" t="s">
        <v>266</v>
      </c>
      <c r="C72" s="295"/>
      <c r="D72" s="676" t="s">
        <v>593</v>
      </c>
      <c r="E72" s="676"/>
      <c r="F72" s="224">
        <v>45.015157194068344</v>
      </c>
      <c r="G72" s="242">
        <v>44.25769331942913</v>
      </c>
      <c r="H72" s="224">
        <v>35.077750341533005</v>
      </c>
      <c r="I72" s="242">
        <v>48.17076557028356</v>
      </c>
      <c r="J72" s="224">
        <v>37.58753493578279</v>
      </c>
      <c r="K72" s="242">
        <v>32.53176187755306</v>
      </c>
      <c r="L72" s="237">
        <v>31.955933395655926</v>
      </c>
      <c r="M72" s="242">
        <v>35.27260721927645</v>
      </c>
      <c r="N72" s="401">
        <v>42.68067051371222</v>
      </c>
      <c r="O72" s="438" t="s">
        <v>266</v>
      </c>
      <c r="P72" s="342"/>
      <c r="Q72" s="677" t="s">
        <v>265</v>
      </c>
      <c r="R72" s="678" t="s">
        <v>265</v>
      </c>
      <c r="S72" s="197"/>
    </row>
    <row r="73" spans="1:19" s="19" customFormat="1" ht="33.75" customHeight="1">
      <c r="A73" s="59" t="str">
        <f>Parameters!R71</f>
        <v>N</v>
      </c>
      <c r="B73" s="290" t="s">
        <v>83</v>
      </c>
      <c r="C73" s="290"/>
      <c r="D73" s="671" t="s">
        <v>594</v>
      </c>
      <c r="E73" s="671"/>
      <c r="F73" s="223">
        <v>409.51941964933195</v>
      </c>
      <c r="G73" s="245">
        <v>394.9552346819364</v>
      </c>
      <c r="H73" s="223">
        <v>405.6603880789082</v>
      </c>
      <c r="I73" s="245">
        <v>384.90115578263254</v>
      </c>
      <c r="J73" s="223">
        <v>379.3639834100897</v>
      </c>
      <c r="K73" s="245">
        <v>365.0847014869215</v>
      </c>
      <c r="L73" s="236">
        <v>353.5980931386679</v>
      </c>
      <c r="M73" s="245">
        <v>352.4181652521356</v>
      </c>
      <c r="N73" s="400">
        <v>352.0558625614207</v>
      </c>
      <c r="O73" s="437" t="s">
        <v>83</v>
      </c>
      <c r="P73" s="347"/>
      <c r="Q73" s="679" t="s">
        <v>84</v>
      </c>
      <c r="R73" s="680" t="s">
        <v>84</v>
      </c>
      <c r="S73" s="197"/>
    </row>
    <row r="74" spans="1:19" s="19" customFormat="1" ht="15" customHeight="1">
      <c r="A74" s="58" t="str">
        <f>Parameters!R72</f>
        <v>N77</v>
      </c>
      <c r="B74" s="295" t="s">
        <v>268</v>
      </c>
      <c r="C74" s="295"/>
      <c r="D74" s="676" t="s">
        <v>595</v>
      </c>
      <c r="E74" s="676"/>
      <c r="F74" s="224">
        <v>17.00426655983385</v>
      </c>
      <c r="G74" s="242">
        <v>16.399525315512932</v>
      </c>
      <c r="H74" s="224">
        <v>17.83447419049852</v>
      </c>
      <c r="I74" s="242">
        <v>16.831869822821087</v>
      </c>
      <c r="J74" s="224">
        <v>18.773702471425164</v>
      </c>
      <c r="K74" s="242">
        <v>16.772040393739346</v>
      </c>
      <c r="L74" s="237">
        <v>17.068065073279662</v>
      </c>
      <c r="M74" s="242">
        <v>18.74427538112326</v>
      </c>
      <c r="N74" s="401">
        <v>17.54370295146334</v>
      </c>
      <c r="O74" s="438" t="s">
        <v>268</v>
      </c>
      <c r="P74" s="342"/>
      <c r="Q74" s="677" t="s">
        <v>267</v>
      </c>
      <c r="R74" s="678" t="s">
        <v>267</v>
      </c>
      <c r="S74" s="197"/>
    </row>
    <row r="75" spans="1:19" s="19" customFormat="1" ht="15" customHeight="1">
      <c r="A75" s="58" t="str">
        <f>Parameters!R73</f>
        <v>N78</v>
      </c>
      <c r="B75" s="295" t="s">
        <v>269</v>
      </c>
      <c r="C75" s="295"/>
      <c r="D75" s="676" t="s">
        <v>596</v>
      </c>
      <c r="E75" s="676"/>
      <c r="F75" s="224">
        <v>70.96011237469126</v>
      </c>
      <c r="G75" s="242">
        <v>68.4364806435828</v>
      </c>
      <c r="H75" s="224">
        <v>79.8117353276453</v>
      </c>
      <c r="I75" s="242">
        <v>91.5988495882805</v>
      </c>
      <c r="J75" s="224">
        <v>97.62467969560402</v>
      </c>
      <c r="K75" s="242">
        <v>104.53572431047314</v>
      </c>
      <c r="L75" s="237">
        <v>116.80331825452268</v>
      </c>
      <c r="M75" s="242">
        <v>121.28644631358924</v>
      </c>
      <c r="N75" s="401">
        <v>120.20299355567352</v>
      </c>
      <c r="O75" s="438" t="s">
        <v>269</v>
      </c>
      <c r="P75" s="342"/>
      <c r="Q75" s="677" t="s">
        <v>270</v>
      </c>
      <c r="R75" s="678" t="s">
        <v>270</v>
      </c>
      <c r="S75" s="197"/>
    </row>
    <row r="76" spans="1:19" s="19" customFormat="1" ht="25.5" customHeight="1">
      <c r="A76" s="58" t="str">
        <f>Parameters!R74</f>
        <v>N79</v>
      </c>
      <c r="B76" s="295" t="s">
        <v>272</v>
      </c>
      <c r="C76" s="295"/>
      <c r="D76" s="676" t="s">
        <v>597</v>
      </c>
      <c r="E76" s="676"/>
      <c r="F76" s="224">
        <v>19.947312695189712</v>
      </c>
      <c r="G76" s="242">
        <v>19.237904697044016</v>
      </c>
      <c r="H76" s="224">
        <v>18.622738243117233</v>
      </c>
      <c r="I76" s="242">
        <v>15.901932263549204</v>
      </c>
      <c r="J76" s="224">
        <v>16.54247486438043</v>
      </c>
      <c r="K76" s="242">
        <v>12.928688047349612</v>
      </c>
      <c r="L76" s="237">
        <v>12.483261926840454</v>
      </c>
      <c r="M76" s="242">
        <v>12.143652452492551</v>
      </c>
      <c r="N76" s="401">
        <v>12.754728812457358</v>
      </c>
      <c r="O76" s="438" t="s">
        <v>272</v>
      </c>
      <c r="P76" s="342"/>
      <c r="Q76" s="677" t="s">
        <v>271</v>
      </c>
      <c r="R76" s="678" t="s">
        <v>271</v>
      </c>
      <c r="S76" s="197"/>
    </row>
    <row r="77" spans="1:19" s="19" customFormat="1" ht="54.75" customHeight="1">
      <c r="A77" s="58" t="str">
        <f>Parameters!R75</f>
        <v>N80-N82</v>
      </c>
      <c r="B77" s="295" t="s">
        <v>274</v>
      </c>
      <c r="C77" s="295"/>
      <c r="D77" s="676" t="s">
        <v>598</v>
      </c>
      <c r="E77" s="676"/>
      <c r="F77" s="224">
        <v>301.6077280196171</v>
      </c>
      <c r="G77" s="242">
        <v>290.8813240257967</v>
      </c>
      <c r="H77" s="224">
        <v>289.3914403176472</v>
      </c>
      <c r="I77" s="242">
        <v>260.56850410798177</v>
      </c>
      <c r="J77" s="224">
        <v>246.42312637868008</v>
      </c>
      <c r="K77" s="242">
        <v>230.84824873535945</v>
      </c>
      <c r="L77" s="237">
        <v>207.2434478840251</v>
      </c>
      <c r="M77" s="242">
        <v>200.24379110493058</v>
      </c>
      <c r="N77" s="401">
        <v>201.55443724182652</v>
      </c>
      <c r="O77" s="438" t="s">
        <v>274</v>
      </c>
      <c r="P77" s="342"/>
      <c r="Q77" s="677" t="s">
        <v>273</v>
      </c>
      <c r="R77" s="678" t="s">
        <v>273</v>
      </c>
      <c r="S77" s="197"/>
    </row>
    <row r="78" spans="1:19" s="19" customFormat="1" ht="33.75" customHeight="1">
      <c r="A78" s="59" t="str">
        <f>Parameters!R76</f>
        <v>O</v>
      </c>
      <c r="B78" s="290" t="s">
        <v>138</v>
      </c>
      <c r="C78" s="290"/>
      <c r="D78" s="671" t="s">
        <v>599</v>
      </c>
      <c r="E78" s="671"/>
      <c r="F78" s="223">
        <v>1004.9355050940882</v>
      </c>
      <c r="G78" s="245">
        <v>1013.9321901802706</v>
      </c>
      <c r="H78" s="223">
        <v>955.8686968067742</v>
      </c>
      <c r="I78" s="245">
        <v>885.2075626709056</v>
      </c>
      <c r="J78" s="223">
        <v>854.5093421737524</v>
      </c>
      <c r="K78" s="245">
        <v>793.2239390793898</v>
      </c>
      <c r="L78" s="236">
        <v>738.7618751045292</v>
      </c>
      <c r="M78" s="245">
        <v>684.0001198674792</v>
      </c>
      <c r="N78" s="400">
        <v>628.5618624127169</v>
      </c>
      <c r="O78" s="437" t="s">
        <v>138</v>
      </c>
      <c r="P78" s="347"/>
      <c r="Q78" s="679" t="s">
        <v>136</v>
      </c>
      <c r="R78" s="680" t="s">
        <v>136</v>
      </c>
      <c r="S78" s="197"/>
    </row>
    <row r="79" spans="1:19" s="19" customFormat="1" ht="20.25" customHeight="1">
      <c r="A79" s="59" t="str">
        <f>Parameters!R77</f>
        <v>P</v>
      </c>
      <c r="B79" s="290" t="s">
        <v>295</v>
      </c>
      <c r="C79" s="290"/>
      <c r="D79" s="671" t="s">
        <v>600</v>
      </c>
      <c r="E79" s="671"/>
      <c r="F79" s="223">
        <v>1157.042718106697</v>
      </c>
      <c r="G79" s="245">
        <v>1126.8366144678405</v>
      </c>
      <c r="H79" s="223">
        <v>1064.0579380286933</v>
      </c>
      <c r="I79" s="245">
        <v>1008.7032705422117</v>
      </c>
      <c r="J79" s="223">
        <v>968.4544441061773</v>
      </c>
      <c r="K79" s="245">
        <v>906.3104222213827</v>
      </c>
      <c r="L79" s="236">
        <v>855.1574524454147</v>
      </c>
      <c r="M79" s="245">
        <v>801.659323777504</v>
      </c>
      <c r="N79" s="400">
        <v>741.6965514459214</v>
      </c>
      <c r="O79" s="437" t="s">
        <v>295</v>
      </c>
      <c r="P79" s="347"/>
      <c r="Q79" s="679" t="s">
        <v>137</v>
      </c>
      <c r="R79" s="680" t="s">
        <v>137</v>
      </c>
      <c r="S79" s="197"/>
    </row>
    <row r="80" spans="1:19" s="19" customFormat="1" ht="20.25" customHeight="1">
      <c r="A80" s="59" t="str">
        <f>Parameters!R78</f>
        <v>Q</v>
      </c>
      <c r="B80" s="290" t="s">
        <v>85</v>
      </c>
      <c r="C80" s="290"/>
      <c r="D80" s="671" t="s">
        <v>601</v>
      </c>
      <c r="E80" s="671"/>
      <c r="F80" s="223">
        <v>797.0592923428518</v>
      </c>
      <c r="G80" s="245">
        <v>785.9157131972736</v>
      </c>
      <c r="H80" s="223">
        <v>753.1863022771859</v>
      </c>
      <c r="I80" s="245">
        <v>721.0735834594184</v>
      </c>
      <c r="J80" s="223">
        <v>625.9253353199816</v>
      </c>
      <c r="K80" s="245">
        <v>662.8580205489347</v>
      </c>
      <c r="L80" s="236">
        <v>629.3047396914142</v>
      </c>
      <c r="M80" s="245">
        <v>593.2380316360995</v>
      </c>
      <c r="N80" s="400">
        <v>557.19302373932</v>
      </c>
      <c r="O80" s="437" t="s">
        <v>85</v>
      </c>
      <c r="P80" s="347"/>
      <c r="Q80" s="679" t="s">
        <v>86</v>
      </c>
      <c r="R80" s="680" t="s">
        <v>86</v>
      </c>
      <c r="S80" s="197"/>
    </row>
    <row r="81" spans="1:19" s="19" customFormat="1" ht="14.25" customHeight="1">
      <c r="A81" s="58" t="str">
        <f>Parameters!R79</f>
        <v>Q86</v>
      </c>
      <c r="B81" s="295" t="s">
        <v>275</v>
      </c>
      <c r="C81" s="295"/>
      <c r="D81" s="676" t="s">
        <v>601</v>
      </c>
      <c r="E81" s="676"/>
      <c r="F81" s="224">
        <v>625.7277938416529</v>
      </c>
      <c r="G81" s="242">
        <v>616.9795774150347</v>
      </c>
      <c r="H81" s="224">
        <v>589.0303133193377</v>
      </c>
      <c r="I81" s="242">
        <v>564.5650922339604</v>
      </c>
      <c r="J81" s="224">
        <v>549.8495700514875</v>
      </c>
      <c r="K81" s="242">
        <v>517.6779802975583</v>
      </c>
      <c r="L81" s="237">
        <v>490.697932506538</v>
      </c>
      <c r="M81" s="242">
        <v>460.9331671587692</v>
      </c>
      <c r="N81" s="401">
        <v>430.99673584203174</v>
      </c>
      <c r="O81" s="438" t="s">
        <v>275</v>
      </c>
      <c r="P81" s="342"/>
      <c r="Q81" s="677" t="s">
        <v>276</v>
      </c>
      <c r="R81" s="678" t="s">
        <v>276</v>
      </c>
      <c r="S81" s="197"/>
    </row>
    <row r="82" spans="1:19" s="19" customFormat="1" ht="14.25" customHeight="1">
      <c r="A82" s="58" t="str">
        <f>Parameters!R80</f>
        <v>Q87_Q88</v>
      </c>
      <c r="B82" s="295" t="s">
        <v>278</v>
      </c>
      <c r="C82" s="295"/>
      <c r="D82" s="676" t="s">
        <v>602</v>
      </c>
      <c r="E82" s="676"/>
      <c r="F82" s="224">
        <v>171.33149850119887</v>
      </c>
      <c r="G82" s="242">
        <v>168.93613578223898</v>
      </c>
      <c r="H82" s="224">
        <v>164.15598895784822</v>
      </c>
      <c r="I82" s="242">
        <v>156.50849122545796</v>
      </c>
      <c r="J82" s="224">
        <v>76.07576526849412</v>
      </c>
      <c r="K82" s="242">
        <v>145.1800402513765</v>
      </c>
      <c r="L82" s="237">
        <v>138.60680718487617</v>
      </c>
      <c r="M82" s="242">
        <v>132.30486447733034</v>
      </c>
      <c r="N82" s="401">
        <v>126.1962878972882</v>
      </c>
      <c r="O82" s="438" t="s">
        <v>278</v>
      </c>
      <c r="P82" s="342"/>
      <c r="Q82" s="677" t="s">
        <v>277</v>
      </c>
      <c r="R82" s="678" t="s">
        <v>277</v>
      </c>
      <c r="S82" s="197"/>
    </row>
    <row r="83" spans="1:19" s="19" customFormat="1" ht="20.25" customHeight="1">
      <c r="A83" s="59" t="str">
        <f>Parameters!R81</f>
        <v>R</v>
      </c>
      <c r="B83" s="290" t="s">
        <v>87</v>
      </c>
      <c r="C83" s="290"/>
      <c r="D83" s="671" t="s">
        <v>603</v>
      </c>
      <c r="E83" s="671"/>
      <c r="F83" s="223">
        <v>159.43372866454632</v>
      </c>
      <c r="G83" s="245">
        <v>153.79811241407322</v>
      </c>
      <c r="H83" s="223">
        <v>146.22298176077237</v>
      </c>
      <c r="I83" s="245">
        <v>142.5594278363797</v>
      </c>
      <c r="J83" s="223">
        <v>130.91027938902718</v>
      </c>
      <c r="K83" s="245">
        <v>115.35163936843362</v>
      </c>
      <c r="L83" s="236">
        <v>110.24218881399868</v>
      </c>
      <c r="M83" s="245">
        <v>103.00297445459712</v>
      </c>
      <c r="N83" s="400">
        <v>96.87507963110393</v>
      </c>
      <c r="O83" s="437" t="s">
        <v>87</v>
      </c>
      <c r="P83" s="347"/>
      <c r="Q83" s="679" t="s">
        <v>88</v>
      </c>
      <c r="R83" s="680" t="s">
        <v>88</v>
      </c>
      <c r="S83" s="197"/>
    </row>
    <row r="84" spans="1:19" s="19" customFormat="1" ht="37.5" customHeight="1">
      <c r="A84" s="58" t="str">
        <f>Parameters!R82</f>
        <v>R90-R92</v>
      </c>
      <c r="B84" s="295" t="s">
        <v>280</v>
      </c>
      <c r="C84" s="295"/>
      <c r="D84" s="676" t="s">
        <v>604</v>
      </c>
      <c r="E84" s="676"/>
      <c r="F84" s="224">
        <v>115.1889618581172</v>
      </c>
      <c r="G84" s="242">
        <v>111.11729652882802</v>
      </c>
      <c r="H84" s="224">
        <v>105.52885004433101</v>
      </c>
      <c r="I84" s="242">
        <v>101.08421269285373</v>
      </c>
      <c r="J84" s="224">
        <v>94.1512058628945</v>
      </c>
      <c r="K84" s="242">
        <v>78.14706611902695</v>
      </c>
      <c r="L84" s="237">
        <v>76.02998760146227</v>
      </c>
      <c r="M84" s="242">
        <v>70.9940398874788</v>
      </c>
      <c r="N84" s="401">
        <v>66.18164113406264</v>
      </c>
      <c r="O84" s="438" t="s">
        <v>280</v>
      </c>
      <c r="P84" s="342"/>
      <c r="Q84" s="677" t="s">
        <v>279</v>
      </c>
      <c r="R84" s="678" t="s">
        <v>279</v>
      </c>
      <c r="S84" s="197"/>
    </row>
    <row r="85" spans="1:19" s="19" customFormat="1" ht="14.25" customHeight="1">
      <c r="A85" s="58" t="str">
        <f>Parameters!R83</f>
        <v>R93</v>
      </c>
      <c r="B85" s="295" t="s">
        <v>281</v>
      </c>
      <c r="C85" s="295"/>
      <c r="D85" s="676" t="s">
        <v>605</v>
      </c>
      <c r="E85" s="676"/>
      <c r="F85" s="224">
        <v>44.244766806429126</v>
      </c>
      <c r="G85" s="242">
        <v>42.680815885245195</v>
      </c>
      <c r="H85" s="224">
        <v>40.69413171644136</v>
      </c>
      <c r="I85" s="242">
        <v>41.475215143526</v>
      </c>
      <c r="J85" s="224">
        <v>36.75907352613269</v>
      </c>
      <c r="K85" s="242">
        <v>37.20457324940668</v>
      </c>
      <c r="L85" s="237">
        <v>34.212201212536414</v>
      </c>
      <c r="M85" s="242">
        <v>32.00893456711832</v>
      </c>
      <c r="N85" s="401">
        <v>30.69343849704129</v>
      </c>
      <c r="O85" s="438" t="s">
        <v>281</v>
      </c>
      <c r="P85" s="342"/>
      <c r="Q85" s="677" t="s">
        <v>282</v>
      </c>
      <c r="R85" s="678" t="s">
        <v>282</v>
      </c>
      <c r="S85" s="197"/>
    </row>
    <row r="86" spans="1:19" s="19" customFormat="1" ht="20.25" customHeight="1">
      <c r="A86" s="59" t="str">
        <f>Parameters!R84</f>
        <v>S</v>
      </c>
      <c r="B86" s="290" t="s">
        <v>89</v>
      </c>
      <c r="C86" s="290"/>
      <c r="D86" s="671" t="s">
        <v>606</v>
      </c>
      <c r="E86" s="671"/>
      <c r="F86" s="223">
        <v>221.32638327643468</v>
      </c>
      <c r="G86" s="245">
        <v>214.87583169813098</v>
      </c>
      <c r="H86" s="223">
        <v>197.75574420072113</v>
      </c>
      <c r="I86" s="245">
        <v>200.7735190467996</v>
      </c>
      <c r="J86" s="223">
        <v>194.06597048851083</v>
      </c>
      <c r="K86" s="245">
        <v>213.61329277825297</v>
      </c>
      <c r="L86" s="236">
        <v>197.80455001758776</v>
      </c>
      <c r="M86" s="245">
        <v>192.29951019968814</v>
      </c>
      <c r="N86" s="400">
        <v>188.5989883956011</v>
      </c>
      <c r="O86" s="437" t="s">
        <v>89</v>
      </c>
      <c r="P86" s="347"/>
      <c r="Q86" s="679" t="s">
        <v>90</v>
      </c>
      <c r="R86" s="680" t="s">
        <v>90</v>
      </c>
      <c r="S86" s="197"/>
    </row>
    <row r="87" spans="1:19" s="18" customFormat="1" ht="14.25" customHeight="1">
      <c r="A87" s="58" t="str">
        <f>Parameters!R85</f>
        <v>S94</v>
      </c>
      <c r="B87" s="295" t="s">
        <v>283</v>
      </c>
      <c r="C87" s="295"/>
      <c r="D87" s="676" t="s">
        <v>607</v>
      </c>
      <c r="E87" s="676"/>
      <c r="F87" s="224">
        <v>81.35712903046809</v>
      </c>
      <c r="G87" s="242">
        <v>77.7926200864075</v>
      </c>
      <c r="H87" s="224">
        <v>71.9290948014581</v>
      </c>
      <c r="I87" s="242">
        <v>72.5351296232069</v>
      </c>
      <c r="J87" s="224">
        <v>69.79319193051244</v>
      </c>
      <c r="K87" s="242">
        <v>96.47094445117142</v>
      </c>
      <c r="L87" s="237">
        <v>88.9111012033629</v>
      </c>
      <c r="M87" s="242">
        <v>82.45705594489692</v>
      </c>
      <c r="N87" s="401">
        <v>83.20231399753408</v>
      </c>
      <c r="O87" s="438" t="s">
        <v>283</v>
      </c>
      <c r="P87" s="342"/>
      <c r="Q87" s="677" t="s">
        <v>284</v>
      </c>
      <c r="R87" s="678" t="s">
        <v>284</v>
      </c>
      <c r="S87" s="196"/>
    </row>
    <row r="88" spans="1:19" s="18" customFormat="1" ht="14.25" customHeight="1">
      <c r="A88" s="58" t="str">
        <f>Parameters!R86</f>
        <v>S95</v>
      </c>
      <c r="B88" s="295" t="s">
        <v>286</v>
      </c>
      <c r="C88" s="295"/>
      <c r="D88" s="676" t="s">
        <v>608</v>
      </c>
      <c r="E88" s="676"/>
      <c r="F88" s="224">
        <v>31.49308220534248</v>
      </c>
      <c r="G88" s="242">
        <v>29.329920275821202</v>
      </c>
      <c r="H88" s="224">
        <v>23.35232255882955</v>
      </c>
      <c r="I88" s="242">
        <v>23.99238902921459</v>
      </c>
      <c r="J88" s="224">
        <v>23.768548925085263</v>
      </c>
      <c r="K88" s="242">
        <v>23.093885498441708</v>
      </c>
      <c r="L88" s="237">
        <v>21.121892179198777</v>
      </c>
      <c r="M88" s="242">
        <v>20.989107218294208</v>
      </c>
      <c r="N88" s="401">
        <v>19.726533318691615</v>
      </c>
      <c r="O88" s="438" t="s">
        <v>286</v>
      </c>
      <c r="P88" s="342"/>
      <c r="Q88" s="677" t="s">
        <v>285</v>
      </c>
      <c r="R88" s="678" t="s">
        <v>285</v>
      </c>
      <c r="S88" s="196"/>
    </row>
    <row r="89" spans="1:19" s="18" customFormat="1" ht="14.25" customHeight="1">
      <c r="A89" s="58" t="str">
        <f>Parameters!R87</f>
        <v>S96</v>
      </c>
      <c r="B89" s="295" t="s">
        <v>287</v>
      </c>
      <c r="C89" s="295"/>
      <c r="D89" s="676" t="s">
        <v>609</v>
      </c>
      <c r="E89" s="676"/>
      <c r="F89" s="224">
        <v>108.4761720406241</v>
      </c>
      <c r="G89" s="242">
        <v>107.75329133590229</v>
      </c>
      <c r="H89" s="224">
        <v>102.47432684043346</v>
      </c>
      <c r="I89" s="242">
        <v>104.2460003943781</v>
      </c>
      <c r="J89" s="224">
        <v>100.50422963291314</v>
      </c>
      <c r="K89" s="242">
        <v>94.04846282863986</v>
      </c>
      <c r="L89" s="237">
        <v>87.77155663502609</v>
      </c>
      <c r="M89" s="242">
        <v>88.853347036497</v>
      </c>
      <c r="N89" s="401">
        <v>85.6701410793754</v>
      </c>
      <c r="O89" s="438" t="s">
        <v>287</v>
      </c>
      <c r="P89" s="342"/>
      <c r="Q89" s="677" t="s">
        <v>288</v>
      </c>
      <c r="R89" s="678" t="s">
        <v>288</v>
      </c>
      <c r="S89" s="196"/>
    </row>
    <row r="90" spans="1:19" s="18" customFormat="1" ht="45" customHeight="1">
      <c r="A90" s="59" t="str">
        <f>Parameters!R88</f>
        <v>T</v>
      </c>
      <c r="B90" s="290" t="s">
        <v>290</v>
      </c>
      <c r="C90" s="290"/>
      <c r="D90" s="671" t="s">
        <v>610</v>
      </c>
      <c r="E90" s="671"/>
      <c r="F90" s="228">
        <v>0</v>
      </c>
      <c r="G90" s="245">
        <v>0</v>
      </c>
      <c r="H90" s="223">
        <v>0</v>
      </c>
      <c r="I90" s="245">
        <v>0</v>
      </c>
      <c r="J90" s="223">
        <v>0</v>
      </c>
      <c r="K90" s="245">
        <v>0</v>
      </c>
      <c r="L90" s="236">
        <v>0</v>
      </c>
      <c r="M90" s="245">
        <v>0</v>
      </c>
      <c r="N90" s="400">
        <v>0</v>
      </c>
      <c r="O90" s="437" t="s">
        <v>290</v>
      </c>
      <c r="P90" s="347"/>
      <c r="Q90" s="679" t="s">
        <v>289</v>
      </c>
      <c r="R90" s="680" t="s">
        <v>289</v>
      </c>
      <c r="S90" s="196"/>
    </row>
    <row r="91" spans="1:19" s="18" customFormat="1" ht="20.25" customHeight="1" thickBot="1">
      <c r="A91" s="59" t="str">
        <f>Parameters!R89</f>
        <v>U</v>
      </c>
      <c r="B91" s="315" t="s">
        <v>291</v>
      </c>
      <c r="C91" s="315"/>
      <c r="D91" s="694" t="s">
        <v>611</v>
      </c>
      <c r="E91" s="694"/>
      <c r="F91" s="223">
        <v>0</v>
      </c>
      <c r="G91" s="246">
        <v>0</v>
      </c>
      <c r="H91" s="223">
        <v>0</v>
      </c>
      <c r="I91" s="245">
        <v>0</v>
      </c>
      <c r="J91" s="223">
        <v>0</v>
      </c>
      <c r="K91" s="245">
        <v>0</v>
      </c>
      <c r="L91" s="236">
        <v>0</v>
      </c>
      <c r="M91" s="245">
        <v>0</v>
      </c>
      <c r="N91" s="400">
        <v>0</v>
      </c>
      <c r="O91" s="440" t="s">
        <v>291</v>
      </c>
      <c r="P91" s="441"/>
      <c r="Q91" s="696" t="s">
        <v>292</v>
      </c>
      <c r="R91" s="697" t="s">
        <v>292</v>
      </c>
      <c r="S91" s="196"/>
    </row>
    <row r="92" spans="1:19" ht="45" customHeight="1">
      <c r="A92" s="68" t="str">
        <f>Parameters!R90</f>
        <v>HH</v>
      </c>
      <c r="B92" s="728" t="s">
        <v>680</v>
      </c>
      <c r="C92" s="728"/>
      <c r="D92" s="728"/>
      <c r="E92" s="729"/>
      <c r="F92" s="231">
        <v>1891.3647130415684</v>
      </c>
      <c r="G92" s="231">
        <v>1796.7964773894864</v>
      </c>
      <c r="H92" s="231">
        <v>1706.956653520015</v>
      </c>
      <c r="I92" s="247">
        <v>1621.6088208440162</v>
      </c>
      <c r="J92" s="232">
        <v>1540.5283798018168</v>
      </c>
      <c r="K92" s="247">
        <v>1463.5019608117282</v>
      </c>
      <c r="L92" s="239">
        <v>1390.3268627711366</v>
      </c>
      <c r="M92" s="247">
        <v>1320.8105196325823</v>
      </c>
      <c r="N92" s="467">
        <v>1254.769993650949</v>
      </c>
      <c r="O92" s="724" t="s">
        <v>668</v>
      </c>
      <c r="P92" s="702"/>
      <c r="Q92" s="702"/>
      <c r="R92" s="703"/>
      <c r="S92" s="26"/>
    </row>
    <row r="93" spans="1:19" ht="12.75">
      <c r="A93" s="68" t="str">
        <f>Parameters!R91</f>
        <v>HH_TRA</v>
      </c>
      <c r="B93" s="345"/>
      <c r="C93" s="320"/>
      <c r="D93" s="686" t="s">
        <v>126</v>
      </c>
      <c r="E93" s="686"/>
      <c r="F93" s="230">
        <v>0</v>
      </c>
      <c r="G93" s="230">
        <v>0</v>
      </c>
      <c r="H93" s="230">
        <v>0</v>
      </c>
      <c r="I93" s="248">
        <v>0</v>
      </c>
      <c r="J93" s="233">
        <v>0</v>
      </c>
      <c r="K93" s="248">
        <v>0</v>
      </c>
      <c r="L93" s="240">
        <v>0</v>
      </c>
      <c r="M93" s="248">
        <v>0</v>
      </c>
      <c r="N93" s="468">
        <v>0</v>
      </c>
      <c r="O93" s="381"/>
      <c r="P93" s="322"/>
      <c r="Q93" s="688" t="s">
        <v>126</v>
      </c>
      <c r="R93" s="689"/>
      <c r="S93" s="26"/>
    </row>
    <row r="94" spans="1:19" ht="12.75">
      <c r="A94" s="62" t="str">
        <f>Parameters!R92</f>
        <v>HH_HEAT</v>
      </c>
      <c r="B94" s="345"/>
      <c r="C94" s="320"/>
      <c r="D94" s="686" t="s">
        <v>676</v>
      </c>
      <c r="E94" s="686"/>
      <c r="F94" s="230">
        <v>0</v>
      </c>
      <c r="G94" s="230">
        <v>0</v>
      </c>
      <c r="H94" s="230">
        <v>0</v>
      </c>
      <c r="I94" s="248">
        <v>0</v>
      </c>
      <c r="J94" s="233">
        <v>0</v>
      </c>
      <c r="K94" s="248">
        <v>0</v>
      </c>
      <c r="L94" s="240">
        <v>0</v>
      </c>
      <c r="M94" s="248">
        <v>0</v>
      </c>
      <c r="N94" s="468">
        <v>0</v>
      </c>
      <c r="O94" s="381"/>
      <c r="P94" s="322"/>
      <c r="Q94" s="688" t="s">
        <v>392</v>
      </c>
      <c r="R94" s="689"/>
      <c r="S94" s="26"/>
    </row>
    <row r="95" spans="1:19" ht="15" customHeight="1" thickBot="1">
      <c r="A95" s="62" t="str">
        <f>Parameters!R93</f>
        <v>HH_OTH</v>
      </c>
      <c r="B95" s="435"/>
      <c r="C95" s="324"/>
      <c r="D95" s="690" t="s">
        <v>677</v>
      </c>
      <c r="E95" s="690"/>
      <c r="F95" s="234">
        <v>1891.3647130415684</v>
      </c>
      <c r="G95" s="234">
        <v>1796.7964773894864</v>
      </c>
      <c r="H95" s="234">
        <v>1706.956653520015</v>
      </c>
      <c r="I95" s="249">
        <v>1621.6088208440162</v>
      </c>
      <c r="J95" s="235">
        <v>1540.5283798018168</v>
      </c>
      <c r="K95" s="249">
        <v>1463.5019608117282</v>
      </c>
      <c r="L95" s="241">
        <v>1390.3268627711366</v>
      </c>
      <c r="M95" s="249">
        <v>1320.8105196325823</v>
      </c>
      <c r="N95" s="469">
        <v>1254.769993650949</v>
      </c>
      <c r="O95" s="382"/>
      <c r="P95" s="326"/>
      <c r="Q95" s="692" t="s">
        <v>127</v>
      </c>
      <c r="R95" s="693"/>
      <c r="S95" s="26"/>
    </row>
    <row r="96" spans="1:14" s="26" customFormat="1" ht="12.75">
      <c r="A96" s="52"/>
      <c r="N96" s="422"/>
    </row>
    <row r="97" spans="1:14" s="26" customFormat="1" ht="12.75">
      <c r="A97" s="52"/>
      <c r="N97" s="422"/>
    </row>
    <row r="98" spans="1:14" s="26" customFormat="1" ht="12.75">
      <c r="A98" s="52"/>
      <c r="N98" s="422"/>
    </row>
    <row r="99" spans="1:14" s="26" customFormat="1" ht="12.75">
      <c r="A99" s="52"/>
      <c r="N99" s="422"/>
    </row>
    <row r="100" spans="1:14" s="26" customFormat="1" ht="12.75">
      <c r="A100" s="52"/>
      <c r="N100" s="422"/>
    </row>
    <row r="101" spans="1:14" s="26" customFormat="1" ht="12.75">
      <c r="A101" s="52"/>
      <c r="N101" s="422"/>
    </row>
    <row r="102" spans="1:14" s="26" customFormat="1" ht="12.75">
      <c r="A102" s="52"/>
      <c r="N102" s="422"/>
    </row>
    <row r="103" spans="1:14" s="26" customFormat="1" ht="12.75">
      <c r="A103" s="52"/>
      <c r="N103" s="422"/>
    </row>
    <row r="104" spans="1:14" s="26" customFormat="1" ht="12.75">
      <c r="A104" s="52"/>
      <c r="N104" s="422"/>
    </row>
    <row r="105" spans="1:14" s="26" customFormat="1" ht="12.75">
      <c r="A105" s="52"/>
      <c r="N105" s="422"/>
    </row>
    <row r="106" spans="1:14" s="26" customFormat="1" ht="12.75">
      <c r="A106" s="52"/>
      <c r="N106" s="422"/>
    </row>
    <row r="107" spans="1:14" s="26" customFormat="1" ht="12.75">
      <c r="A107" s="52"/>
      <c r="N107" s="422"/>
    </row>
    <row r="108" spans="1:14" s="26" customFormat="1" ht="12.75">
      <c r="A108" s="52"/>
      <c r="N108" s="422"/>
    </row>
    <row r="109" spans="1:14" s="26" customFormat="1" ht="12.75">
      <c r="A109" s="52"/>
      <c r="F109" s="13"/>
      <c r="G109" s="13"/>
      <c r="H109" s="13"/>
      <c r="I109" s="13"/>
      <c r="J109" s="13"/>
      <c r="K109" s="13"/>
      <c r="L109" s="13"/>
      <c r="M109" s="13"/>
      <c r="N109" s="415"/>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ignoredErrors>
    <ignoredError sqref="G55:N5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98"/>
  <sheetViews>
    <sheetView showGridLines="0" showOutlineSymbols="0" zoomScale="59" zoomScaleNormal="59" zoomScaleSheetLayoutView="57" workbookViewId="0" topLeftCell="A1">
      <pane xSplit="5" ySplit="4" topLeftCell="F5" activePane="bottomRight" state="frozen"/>
      <selection pane="topLeft" activeCell="AR64" sqref="AR64"/>
      <selection pane="topRight" activeCell="AR64" sqref="AR64"/>
      <selection pane="bottomLeft" activeCell="AR64" sqref="AR64"/>
      <selection pane="bottomRight" activeCell="F5" sqref="F5:M6"/>
    </sheetView>
  </sheetViews>
  <sheetFormatPr defaultColWidth="9.140625" defaultRowHeight="12.75" outlineLevelCol="1"/>
  <cols>
    <col min="1" max="1" width="15.421875" style="52" hidden="1" customWidth="1" outlineLevel="1" collapsed="1"/>
    <col min="2" max="2" width="11.421875" style="13" customWidth="1" collapsed="1"/>
    <col min="3" max="3" width="2.7109375" style="13" customWidth="1"/>
    <col min="4" max="4" width="10.00390625" style="13" customWidth="1"/>
    <col min="5" max="5" width="57.00390625" style="13" customWidth="1"/>
    <col min="6" max="13" width="14.7109375" style="13" customWidth="1"/>
    <col min="14" max="14" width="16.7109375" style="415"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2:20" ht="20.25" customHeight="1">
      <c r="B2" s="217" t="s">
        <v>707</v>
      </c>
      <c r="C2" s="218"/>
      <c r="D2" s="218"/>
      <c r="E2" s="218"/>
      <c r="F2" s="219"/>
      <c r="G2" s="219"/>
      <c r="H2" s="219"/>
      <c r="I2" s="219"/>
      <c r="J2" s="219"/>
      <c r="K2" s="219"/>
      <c r="L2" s="219"/>
      <c r="M2" s="219"/>
      <c r="N2" s="475"/>
      <c r="O2" s="220"/>
      <c r="P2" s="220"/>
      <c r="Q2" s="69"/>
      <c r="R2" s="221"/>
      <c r="S2" s="69"/>
      <c r="T2" s="69"/>
    </row>
    <row r="3" spans="1:20" ht="27.75" customHeight="1" thickBot="1">
      <c r="A3" s="53" t="s">
        <v>555</v>
      </c>
      <c r="B3" s="464" t="s">
        <v>692</v>
      </c>
      <c r="C3" s="464"/>
      <c r="D3" s="464"/>
      <c r="E3" s="464"/>
      <c r="F3" s="465"/>
      <c r="G3" s="465"/>
      <c r="H3" s="465"/>
      <c r="I3" s="465"/>
      <c r="J3" s="465"/>
      <c r="K3" s="465"/>
      <c r="L3" s="465"/>
      <c r="M3" s="465"/>
      <c r="N3" s="476"/>
      <c r="O3" s="193"/>
      <c r="P3" s="193"/>
      <c r="Q3" s="194"/>
      <c r="R3" s="194"/>
      <c r="S3" s="69"/>
      <c r="T3" s="69"/>
    </row>
    <row r="4" spans="1:18" ht="30" customHeight="1">
      <c r="A4" s="54" t="s">
        <v>120</v>
      </c>
      <c r="B4" s="737" t="s">
        <v>666</v>
      </c>
      <c r="C4" s="737"/>
      <c r="D4" s="737"/>
      <c r="E4" s="738"/>
      <c r="F4" s="261">
        <v>2008</v>
      </c>
      <c r="G4" s="261">
        <v>2009</v>
      </c>
      <c r="H4" s="261">
        <v>2010</v>
      </c>
      <c r="I4" s="262">
        <v>2011</v>
      </c>
      <c r="J4" s="263">
        <v>2012</v>
      </c>
      <c r="K4" s="263">
        <v>2013</v>
      </c>
      <c r="L4" s="263">
        <v>2014</v>
      </c>
      <c r="M4" s="263">
        <v>2015</v>
      </c>
      <c r="N4" s="463">
        <v>2016</v>
      </c>
      <c r="O4" s="739" t="s">
        <v>667</v>
      </c>
      <c r="P4" s="740"/>
      <c r="Q4" s="740"/>
      <c r="R4" s="741"/>
    </row>
    <row r="5" spans="1:18" ht="18" customHeight="1">
      <c r="A5" s="54"/>
      <c r="B5" s="188"/>
      <c r="C5" s="188"/>
      <c r="D5" s="188"/>
      <c r="E5" s="188"/>
      <c r="F5" s="742" t="s">
        <v>673</v>
      </c>
      <c r="G5" s="742"/>
      <c r="H5" s="742"/>
      <c r="I5" s="742"/>
      <c r="J5" s="742"/>
      <c r="K5" s="742"/>
      <c r="L5" s="742"/>
      <c r="M5" s="742"/>
      <c r="N5" s="477"/>
      <c r="O5" s="369"/>
      <c r="P5" s="188"/>
      <c r="Q5" s="188"/>
      <c r="R5" s="259"/>
    </row>
    <row r="6" spans="1:18" s="19" customFormat="1" ht="20.25" customHeight="1">
      <c r="A6" s="189"/>
      <c r="B6" s="190"/>
      <c r="C6" s="190"/>
      <c r="D6" s="190"/>
      <c r="E6" s="190"/>
      <c r="F6" s="743" t="s">
        <v>674</v>
      </c>
      <c r="G6" s="743"/>
      <c r="H6" s="743"/>
      <c r="I6" s="743"/>
      <c r="J6" s="743"/>
      <c r="K6" s="743"/>
      <c r="L6" s="743"/>
      <c r="M6" s="743"/>
      <c r="N6" s="478"/>
      <c r="O6" s="371"/>
      <c r="P6" s="190"/>
      <c r="Q6" s="190"/>
      <c r="R6" s="260"/>
    </row>
    <row r="7" spans="1:19" s="17" customFormat="1" ht="20.1" customHeight="1">
      <c r="A7" s="55" t="str">
        <f>Parameters!R4</f>
        <v>TOTAL</v>
      </c>
      <c r="B7" s="630" t="s">
        <v>22</v>
      </c>
      <c r="C7" s="631"/>
      <c r="D7" s="632" t="s">
        <v>669</v>
      </c>
      <c r="E7" s="632"/>
      <c r="F7" s="223">
        <f>F13+F38</f>
        <v>32870.50543111855</v>
      </c>
      <c r="G7" s="245">
        <f aca="true" t="shared" si="0" ref="G7:N7">G13+G38</f>
        <v>37602.950653350556</v>
      </c>
      <c r="H7" s="236">
        <f t="shared" si="0"/>
        <v>35368.57161133856</v>
      </c>
      <c r="I7" s="223">
        <f t="shared" si="0"/>
        <v>39020.69615003455</v>
      </c>
      <c r="J7" s="245">
        <f t="shared" si="0"/>
        <v>41921.87035787455</v>
      </c>
      <c r="K7" s="223">
        <f t="shared" si="0"/>
        <v>47536.88092169455</v>
      </c>
      <c r="L7" s="245">
        <f t="shared" si="0"/>
        <v>52786.20119407855</v>
      </c>
      <c r="M7" s="223">
        <f t="shared" si="0"/>
        <v>77025.95458114255</v>
      </c>
      <c r="N7" s="417">
        <f t="shared" si="0"/>
        <v>78375.90922041057</v>
      </c>
      <c r="O7" s="744" t="s">
        <v>22</v>
      </c>
      <c r="P7" s="745"/>
      <c r="Q7" s="640" t="s">
        <v>339</v>
      </c>
      <c r="R7" s="641"/>
      <c r="S7" s="195"/>
    </row>
    <row r="8" spans="1:19" s="17" customFormat="1" ht="20.25" customHeight="1">
      <c r="A8" s="56" t="str">
        <f>Parameters!R5</f>
        <v>A</v>
      </c>
      <c r="B8" s="208" t="s">
        <v>51</v>
      </c>
      <c r="C8" s="209"/>
      <c r="D8" s="632" t="s">
        <v>612</v>
      </c>
      <c r="E8" s="632"/>
      <c r="F8" s="223">
        <v>0</v>
      </c>
      <c r="G8" s="245">
        <v>0</v>
      </c>
      <c r="H8" s="236">
        <v>0</v>
      </c>
      <c r="I8" s="223">
        <v>0</v>
      </c>
      <c r="J8" s="245">
        <v>0</v>
      </c>
      <c r="K8" s="223">
        <v>0</v>
      </c>
      <c r="L8" s="245">
        <v>0</v>
      </c>
      <c r="M8" s="223">
        <v>0</v>
      </c>
      <c r="N8" s="417">
        <v>0</v>
      </c>
      <c r="O8" s="459" t="s">
        <v>51</v>
      </c>
      <c r="P8" s="351"/>
      <c r="Q8" s="642" t="s">
        <v>50</v>
      </c>
      <c r="R8" s="643" t="s">
        <v>50</v>
      </c>
      <c r="S8" s="195"/>
    </row>
    <row r="9" spans="1:19" s="18" customFormat="1" ht="15" customHeight="1">
      <c r="A9" s="57" t="str">
        <f>Parameters!R6</f>
        <v>A01</v>
      </c>
      <c r="B9" s="210" t="s">
        <v>121</v>
      </c>
      <c r="C9" s="210"/>
      <c r="D9" s="633" t="s">
        <v>709</v>
      </c>
      <c r="E9" s="633"/>
      <c r="F9" s="224">
        <v>0</v>
      </c>
      <c r="G9" s="242">
        <v>0</v>
      </c>
      <c r="H9" s="237">
        <v>0</v>
      </c>
      <c r="I9" s="224">
        <v>0</v>
      </c>
      <c r="J9" s="242">
        <v>0</v>
      </c>
      <c r="K9" s="224">
        <v>0</v>
      </c>
      <c r="L9" s="242">
        <v>0</v>
      </c>
      <c r="M9" s="224">
        <v>0</v>
      </c>
      <c r="N9" s="418">
        <v>0</v>
      </c>
      <c r="O9" s="460" t="s">
        <v>121</v>
      </c>
      <c r="P9" s="204"/>
      <c r="Q9" s="644" t="s">
        <v>21</v>
      </c>
      <c r="R9" s="645" t="s">
        <v>21</v>
      </c>
      <c r="S9" s="196"/>
    </row>
    <row r="10" spans="1:19" s="19" customFormat="1" ht="15" customHeight="1">
      <c r="A10" s="57" t="str">
        <f>Parameters!R7</f>
        <v>A02</v>
      </c>
      <c r="B10" s="210" t="s">
        <v>122</v>
      </c>
      <c r="C10" s="210"/>
      <c r="D10" s="633" t="s">
        <v>613</v>
      </c>
      <c r="E10" s="633"/>
      <c r="F10" s="224">
        <v>0</v>
      </c>
      <c r="G10" s="242">
        <v>0</v>
      </c>
      <c r="H10" s="237">
        <v>0</v>
      </c>
      <c r="I10" s="224">
        <v>0</v>
      </c>
      <c r="J10" s="242">
        <v>0</v>
      </c>
      <c r="K10" s="224">
        <v>0</v>
      </c>
      <c r="L10" s="242">
        <v>0</v>
      </c>
      <c r="M10" s="224">
        <v>0</v>
      </c>
      <c r="N10" s="418">
        <v>0</v>
      </c>
      <c r="O10" s="460" t="s">
        <v>122</v>
      </c>
      <c r="P10" s="204"/>
      <c r="Q10" s="644" t="s">
        <v>10</v>
      </c>
      <c r="R10" s="645" t="s">
        <v>10</v>
      </c>
      <c r="S10" s="197"/>
    </row>
    <row r="11" spans="1:19" s="19" customFormat="1" ht="15" customHeight="1">
      <c r="A11" s="58" t="str">
        <f>Parameters!R8</f>
        <v>A03</v>
      </c>
      <c r="B11" s="210" t="s">
        <v>11</v>
      </c>
      <c r="C11" s="210"/>
      <c r="D11" s="633" t="s">
        <v>614</v>
      </c>
      <c r="E11" s="633"/>
      <c r="F11" s="224">
        <v>0</v>
      </c>
      <c r="G11" s="242">
        <v>0</v>
      </c>
      <c r="H11" s="237">
        <v>0</v>
      </c>
      <c r="I11" s="224">
        <v>0</v>
      </c>
      <c r="J11" s="242">
        <v>0</v>
      </c>
      <c r="K11" s="224">
        <v>0</v>
      </c>
      <c r="L11" s="242">
        <v>0</v>
      </c>
      <c r="M11" s="224">
        <v>0</v>
      </c>
      <c r="N11" s="418">
        <v>0</v>
      </c>
      <c r="O11" s="460" t="s">
        <v>11</v>
      </c>
      <c r="P11" s="204"/>
      <c r="Q11" s="644" t="s">
        <v>12</v>
      </c>
      <c r="R11" s="645" t="s">
        <v>12</v>
      </c>
      <c r="S11" s="197"/>
    </row>
    <row r="12" spans="1:19" s="18" customFormat="1" ht="20.25" customHeight="1">
      <c r="A12" s="59" t="str">
        <f>Parameters!R9</f>
        <v>B</v>
      </c>
      <c r="B12" s="211" t="s">
        <v>123</v>
      </c>
      <c r="C12" s="211"/>
      <c r="D12" s="632" t="s">
        <v>615</v>
      </c>
      <c r="E12" s="632"/>
      <c r="F12" s="223">
        <v>0</v>
      </c>
      <c r="G12" s="245">
        <v>0</v>
      </c>
      <c r="H12" s="236">
        <v>0</v>
      </c>
      <c r="I12" s="223">
        <v>0</v>
      </c>
      <c r="J12" s="245">
        <v>0</v>
      </c>
      <c r="K12" s="223">
        <v>0</v>
      </c>
      <c r="L12" s="245">
        <v>0</v>
      </c>
      <c r="M12" s="223">
        <v>0</v>
      </c>
      <c r="N12" s="417">
        <v>0</v>
      </c>
      <c r="O12" s="461" t="s">
        <v>123</v>
      </c>
      <c r="P12" s="205"/>
      <c r="Q12" s="642" t="s">
        <v>124</v>
      </c>
      <c r="R12" s="643" t="s">
        <v>124</v>
      </c>
      <c r="S12" s="196"/>
    </row>
    <row r="13" spans="1:19" s="18" customFormat="1" ht="20.25" customHeight="1">
      <c r="A13" s="59" t="str">
        <f>Parameters!R10</f>
        <v>C</v>
      </c>
      <c r="B13" s="211" t="s">
        <v>52</v>
      </c>
      <c r="C13" s="211"/>
      <c r="D13" s="632" t="s">
        <v>616</v>
      </c>
      <c r="E13" s="632"/>
      <c r="F13" s="223">
        <v>8932.96302639855</v>
      </c>
      <c r="G13" s="245">
        <v>9721.70389677055</v>
      </c>
      <c r="H13" s="236">
        <v>9349.30738976855</v>
      </c>
      <c r="I13" s="223">
        <v>9957.99481288455</v>
      </c>
      <c r="J13" s="245">
        <v>10441.52384752455</v>
      </c>
      <c r="K13" s="223">
        <v>11377.358941494549</v>
      </c>
      <c r="L13" s="245">
        <v>12252.24565355855</v>
      </c>
      <c r="M13" s="312">
        <v>16292.20455140255</v>
      </c>
      <c r="N13" s="417">
        <v>16517.19699128055</v>
      </c>
      <c r="O13" s="461" t="s">
        <v>52</v>
      </c>
      <c r="P13" s="205"/>
      <c r="Q13" s="642" t="s">
        <v>53</v>
      </c>
      <c r="R13" s="643" t="s">
        <v>53</v>
      </c>
      <c r="S13" s="196"/>
    </row>
    <row r="14" spans="1:19" s="18" customFormat="1" ht="25.5" customHeight="1">
      <c r="A14" s="60" t="str">
        <f>Parameters!R11</f>
        <v>C10-C12</v>
      </c>
      <c r="B14" s="212" t="s">
        <v>13</v>
      </c>
      <c r="C14" s="212"/>
      <c r="D14" s="634" t="s">
        <v>670</v>
      </c>
      <c r="E14" s="634"/>
      <c r="F14" s="225">
        <v>0</v>
      </c>
      <c r="G14" s="243">
        <v>0</v>
      </c>
      <c r="H14" s="238">
        <v>0</v>
      </c>
      <c r="I14" s="225">
        <v>0</v>
      </c>
      <c r="J14" s="243">
        <v>0</v>
      </c>
      <c r="K14" s="225">
        <v>0</v>
      </c>
      <c r="L14" s="243">
        <v>0</v>
      </c>
      <c r="M14" s="225">
        <v>0</v>
      </c>
      <c r="N14" s="419">
        <v>0</v>
      </c>
      <c r="O14" s="462" t="s">
        <v>13</v>
      </c>
      <c r="P14" s="206"/>
      <c r="Q14" s="650" t="s">
        <v>14</v>
      </c>
      <c r="R14" s="651" t="s">
        <v>14</v>
      </c>
      <c r="S14" s="196"/>
    </row>
    <row r="15" spans="1:19" s="18" customFormat="1" ht="25.5" customHeight="1">
      <c r="A15" s="60" t="str">
        <f>Parameters!R12</f>
        <v>C13-C15</v>
      </c>
      <c r="B15" s="212" t="s">
        <v>16</v>
      </c>
      <c r="C15" s="212"/>
      <c r="D15" s="634" t="s">
        <v>617</v>
      </c>
      <c r="E15" s="634"/>
      <c r="F15" s="225">
        <v>0</v>
      </c>
      <c r="G15" s="243">
        <v>0</v>
      </c>
      <c r="H15" s="238">
        <v>0</v>
      </c>
      <c r="I15" s="225">
        <v>0</v>
      </c>
      <c r="J15" s="243">
        <v>0</v>
      </c>
      <c r="K15" s="225">
        <v>0</v>
      </c>
      <c r="L15" s="243">
        <v>0</v>
      </c>
      <c r="M15" s="225">
        <v>0</v>
      </c>
      <c r="N15" s="419">
        <v>0</v>
      </c>
      <c r="O15" s="462" t="s">
        <v>16</v>
      </c>
      <c r="P15" s="206"/>
      <c r="Q15" s="650" t="s">
        <v>15</v>
      </c>
      <c r="R15" s="651" t="s">
        <v>15</v>
      </c>
      <c r="S15" s="196"/>
    </row>
    <row r="16" spans="1:19" s="18" customFormat="1" ht="54.75" customHeight="1">
      <c r="A16" s="60" t="str">
        <f>Parameters!R13</f>
        <v>C16-C18</v>
      </c>
      <c r="B16" s="212" t="s">
        <v>59</v>
      </c>
      <c r="C16" s="212"/>
      <c r="D16" s="634" t="s">
        <v>619</v>
      </c>
      <c r="E16" s="634"/>
      <c r="F16" s="225">
        <v>0</v>
      </c>
      <c r="G16" s="243">
        <v>0</v>
      </c>
      <c r="H16" s="238">
        <v>0</v>
      </c>
      <c r="I16" s="225">
        <v>0</v>
      </c>
      <c r="J16" s="243">
        <v>0</v>
      </c>
      <c r="K16" s="225">
        <v>0</v>
      </c>
      <c r="L16" s="243">
        <v>0</v>
      </c>
      <c r="M16" s="225">
        <v>0</v>
      </c>
      <c r="N16" s="419">
        <v>0</v>
      </c>
      <c r="O16" s="462" t="s">
        <v>59</v>
      </c>
      <c r="P16" s="206"/>
      <c r="Q16" s="650" t="s">
        <v>58</v>
      </c>
      <c r="R16" s="651" t="s">
        <v>58</v>
      </c>
      <c r="S16" s="196"/>
    </row>
    <row r="17" spans="1:19" s="20" customFormat="1" ht="25.5" customHeight="1">
      <c r="A17" s="58" t="str">
        <f>Parameters!R14</f>
        <v>C16</v>
      </c>
      <c r="B17" s="210" t="s">
        <v>17</v>
      </c>
      <c r="C17" s="210"/>
      <c r="D17" s="633" t="s">
        <v>618</v>
      </c>
      <c r="E17" s="633"/>
      <c r="F17" s="224">
        <v>0</v>
      </c>
      <c r="G17" s="242">
        <v>0</v>
      </c>
      <c r="H17" s="237">
        <v>0</v>
      </c>
      <c r="I17" s="224">
        <v>0</v>
      </c>
      <c r="J17" s="242">
        <v>0</v>
      </c>
      <c r="K17" s="224">
        <v>0</v>
      </c>
      <c r="L17" s="242">
        <v>0</v>
      </c>
      <c r="M17" s="224">
        <v>0</v>
      </c>
      <c r="N17" s="418">
        <v>0</v>
      </c>
      <c r="O17" s="460" t="s">
        <v>17</v>
      </c>
      <c r="P17" s="204"/>
      <c r="Q17" s="644" t="s">
        <v>18</v>
      </c>
      <c r="R17" s="645" t="s">
        <v>18</v>
      </c>
      <c r="S17" s="198"/>
    </row>
    <row r="18" spans="1:19" s="19" customFormat="1" ht="15" customHeight="1">
      <c r="A18" s="58" t="str">
        <f>Parameters!R15</f>
        <v>C17</v>
      </c>
      <c r="B18" s="210" t="s">
        <v>19</v>
      </c>
      <c r="C18" s="210"/>
      <c r="D18" s="633" t="s">
        <v>620</v>
      </c>
      <c r="E18" s="633"/>
      <c r="F18" s="224">
        <v>0</v>
      </c>
      <c r="G18" s="242">
        <v>0</v>
      </c>
      <c r="H18" s="237">
        <v>0</v>
      </c>
      <c r="I18" s="224">
        <v>0</v>
      </c>
      <c r="J18" s="242">
        <v>0</v>
      </c>
      <c r="K18" s="224">
        <v>0</v>
      </c>
      <c r="L18" s="242">
        <v>0</v>
      </c>
      <c r="M18" s="224">
        <v>0</v>
      </c>
      <c r="N18" s="418">
        <v>0</v>
      </c>
      <c r="O18" s="460" t="s">
        <v>19</v>
      </c>
      <c r="P18" s="204"/>
      <c r="Q18" s="644" t="s">
        <v>20</v>
      </c>
      <c r="R18" s="645" t="s">
        <v>20</v>
      </c>
      <c r="S18" s="197"/>
    </row>
    <row r="19" spans="1:19" s="19" customFormat="1" ht="15" customHeight="1">
      <c r="A19" s="58" t="str">
        <f>Parameters!R16</f>
        <v>C18</v>
      </c>
      <c r="B19" s="210" t="s">
        <v>27</v>
      </c>
      <c r="C19" s="210"/>
      <c r="D19" s="633" t="s">
        <v>621</v>
      </c>
      <c r="E19" s="633"/>
      <c r="F19" s="224">
        <v>0</v>
      </c>
      <c r="G19" s="242">
        <v>0</v>
      </c>
      <c r="H19" s="237">
        <v>0</v>
      </c>
      <c r="I19" s="224">
        <v>0</v>
      </c>
      <c r="J19" s="242">
        <v>0</v>
      </c>
      <c r="K19" s="224">
        <v>0</v>
      </c>
      <c r="L19" s="242">
        <v>0</v>
      </c>
      <c r="M19" s="224">
        <v>0</v>
      </c>
      <c r="N19" s="418">
        <v>0</v>
      </c>
      <c r="O19" s="460" t="s">
        <v>27</v>
      </c>
      <c r="P19" s="204"/>
      <c r="Q19" s="644" t="s">
        <v>26</v>
      </c>
      <c r="R19" s="645" t="s">
        <v>26</v>
      </c>
      <c r="S19" s="197"/>
    </row>
    <row r="20" spans="1:19" s="20" customFormat="1" ht="15" customHeight="1">
      <c r="A20" s="60" t="str">
        <f>Parameters!R17</f>
        <v>C19</v>
      </c>
      <c r="B20" s="212" t="s">
        <v>28</v>
      </c>
      <c r="C20" s="212"/>
      <c r="D20" s="634" t="s">
        <v>622</v>
      </c>
      <c r="E20" s="634"/>
      <c r="F20" s="225">
        <v>0</v>
      </c>
      <c r="G20" s="243">
        <v>0</v>
      </c>
      <c r="H20" s="238">
        <v>0</v>
      </c>
      <c r="I20" s="225">
        <v>0</v>
      </c>
      <c r="J20" s="243">
        <v>0</v>
      </c>
      <c r="K20" s="225">
        <v>0</v>
      </c>
      <c r="L20" s="243">
        <v>0</v>
      </c>
      <c r="M20" s="225">
        <v>0</v>
      </c>
      <c r="N20" s="419">
        <v>0</v>
      </c>
      <c r="O20" s="462" t="s">
        <v>28</v>
      </c>
      <c r="P20" s="206"/>
      <c r="Q20" s="650" t="s">
        <v>29</v>
      </c>
      <c r="R20" s="651" t="s">
        <v>29</v>
      </c>
      <c r="S20" s="198"/>
    </row>
    <row r="21" spans="1:19" s="19" customFormat="1" ht="15" customHeight="1">
      <c r="A21" s="60" t="str">
        <f>Parameters!R18</f>
        <v>C20</v>
      </c>
      <c r="B21" s="212" t="s">
        <v>30</v>
      </c>
      <c r="C21" s="212"/>
      <c r="D21" s="634" t="s">
        <v>623</v>
      </c>
      <c r="E21" s="634"/>
      <c r="F21" s="225">
        <v>0</v>
      </c>
      <c r="G21" s="243">
        <v>0</v>
      </c>
      <c r="H21" s="238">
        <v>0</v>
      </c>
      <c r="I21" s="225">
        <v>0</v>
      </c>
      <c r="J21" s="243">
        <v>0</v>
      </c>
      <c r="K21" s="225">
        <v>0</v>
      </c>
      <c r="L21" s="243">
        <v>0</v>
      </c>
      <c r="M21" s="225">
        <v>0</v>
      </c>
      <c r="N21" s="419">
        <v>0</v>
      </c>
      <c r="O21" s="462" t="s">
        <v>30</v>
      </c>
      <c r="P21" s="206"/>
      <c r="Q21" s="650" t="s">
        <v>31</v>
      </c>
      <c r="R21" s="651" t="s">
        <v>31</v>
      </c>
      <c r="S21" s="197"/>
    </row>
    <row r="22" spans="1:19" s="19" customFormat="1" ht="25.5" customHeight="1">
      <c r="A22" s="60" t="str">
        <f>Parameters!R19</f>
        <v>C21</v>
      </c>
      <c r="B22" s="212" t="s">
        <v>32</v>
      </c>
      <c r="C22" s="212"/>
      <c r="D22" s="634" t="s">
        <v>624</v>
      </c>
      <c r="E22" s="634"/>
      <c r="F22" s="225">
        <v>0</v>
      </c>
      <c r="G22" s="243">
        <v>0</v>
      </c>
      <c r="H22" s="238">
        <v>0</v>
      </c>
      <c r="I22" s="225">
        <v>0</v>
      </c>
      <c r="J22" s="243">
        <v>0</v>
      </c>
      <c r="K22" s="225">
        <v>0</v>
      </c>
      <c r="L22" s="243">
        <v>0</v>
      </c>
      <c r="M22" s="225">
        <v>0</v>
      </c>
      <c r="N22" s="419">
        <v>0</v>
      </c>
      <c r="O22" s="462" t="s">
        <v>32</v>
      </c>
      <c r="P22" s="206"/>
      <c r="Q22" s="650" t="s">
        <v>33</v>
      </c>
      <c r="R22" s="651" t="s">
        <v>33</v>
      </c>
      <c r="S22" s="197"/>
    </row>
    <row r="23" spans="1:19" s="19" customFormat="1" ht="25.5" customHeight="1">
      <c r="A23" s="60" t="str">
        <f>Parameters!R20</f>
        <v>C22_C23</v>
      </c>
      <c r="B23" s="212" t="s">
        <v>61</v>
      </c>
      <c r="C23" s="212"/>
      <c r="D23" s="634" t="s">
        <v>625</v>
      </c>
      <c r="E23" s="634"/>
      <c r="F23" s="225">
        <v>0</v>
      </c>
      <c r="G23" s="243">
        <v>0</v>
      </c>
      <c r="H23" s="238">
        <v>0</v>
      </c>
      <c r="I23" s="225">
        <v>0</v>
      </c>
      <c r="J23" s="243">
        <v>0</v>
      </c>
      <c r="K23" s="225">
        <v>0</v>
      </c>
      <c r="L23" s="243">
        <v>0</v>
      </c>
      <c r="M23" s="225">
        <v>0</v>
      </c>
      <c r="N23" s="419">
        <v>0</v>
      </c>
      <c r="O23" s="462" t="s">
        <v>61</v>
      </c>
      <c r="P23" s="206"/>
      <c r="Q23" s="650" t="s">
        <v>60</v>
      </c>
      <c r="R23" s="651" t="s">
        <v>60</v>
      </c>
      <c r="S23" s="197"/>
    </row>
    <row r="24" spans="1:19" s="20" customFormat="1" ht="15" customHeight="1">
      <c r="A24" s="58" t="str">
        <f>Parameters!R21</f>
        <v>C22</v>
      </c>
      <c r="B24" s="210" t="s">
        <v>34</v>
      </c>
      <c r="C24" s="213"/>
      <c r="D24" s="633" t="s">
        <v>626</v>
      </c>
      <c r="E24" s="633"/>
      <c r="F24" s="226">
        <v>0</v>
      </c>
      <c r="G24" s="242">
        <v>0</v>
      </c>
      <c r="H24" s="237">
        <v>0</v>
      </c>
      <c r="I24" s="224">
        <v>0</v>
      </c>
      <c r="J24" s="242">
        <v>0</v>
      </c>
      <c r="K24" s="224">
        <v>0</v>
      </c>
      <c r="L24" s="242">
        <v>0</v>
      </c>
      <c r="M24" s="224">
        <v>0</v>
      </c>
      <c r="N24" s="418">
        <v>0</v>
      </c>
      <c r="O24" s="460" t="s">
        <v>34</v>
      </c>
      <c r="P24" s="207"/>
      <c r="Q24" s="644" t="s">
        <v>48</v>
      </c>
      <c r="R24" s="645" t="s">
        <v>48</v>
      </c>
      <c r="S24" s="198"/>
    </row>
    <row r="25" spans="1:19" s="20" customFormat="1" ht="15" customHeight="1">
      <c r="A25" s="58" t="str">
        <f>Parameters!R22</f>
        <v>C23</v>
      </c>
      <c r="B25" s="210" t="s">
        <v>35</v>
      </c>
      <c r="C25" s="213"/>
      <c r="D25" s="633" t="s">
        <v>627</v>
      </c>
      <c r="E25" s="633"/>
      <c r="F25" s="226">
        <v>0</v>
      </c>
      <c r="G25" s="242">
        <v>0</v>
      </c>
      <c r="H25" s="237">
        <v>0</v>
      </c>
      <c r="I25" s="224">
        <v>0</v>
      </c>
      <c r="J25" s="242">
        <v>0</v>
      </c>
      <c r="K25" s="224">
        <v>0</v>
      </c>
      <c r="L25" s="242">
        <v>0</v>
      </c>
      <c r="M25" s="224">
        <v>0</v>
      </c>
      <c r="N25" s="418">
        <v>0</v>
      </c>
      <c r="O25" s="460" t="s">
        <v>35</v>
      </c>
      <c r="P25" s="207"/>
      <c r="Q25" s="644" t="s">
        <v>49</v>
      </c>
      <c r="R25" s="645" t="s">
        <v>49</v>
      </c>
      <c r="S25" s="198"/>
    </row>
    <row r="26" spans="1:19" s="20" customFormat="1" ht="26.25" customHeight="1">
      <c r="A26" s="60" t="str">
        <f>Parameters!R23</f>
        <v>C24_C25</v>
      </c>
      <c r="B26" s="212" t="s">
        <v>63</v>
      </c>
      <c r="C26" s="212"/>
      <c r="D26" s="634" t="s">
        <v>628</v>
      </c>
      <c r="E26" s="634"/>
      <c r="F26" s="227">
        <v>4145.45454545455</v>
      </c>
      <c r="G26" s="243">
        <v>4145.45454545455</v>
      </c>
      <c r="H26" s="238">
        <v>4145.45454545455</v>
      </c>
      <c r="I26" s="225">
        <v>4145.45454545455</v>
      </c>
      <c r="J26" s="243">
        <v>4145.45454545455</v>
      </c>
      <c r="K26" s="225">
        <v>4145.45454545455</v>
      </c>
      <c r="L26" s="243">
        <v>4145.45454545455</v>
      </c>
      <c r="M26" s="225">
        <v>4145.45454545455</v>
      </c>
      <c r="N26" s="419">
        <v>4145.45454545455</v>
      </c>
      <c r="O26" s="462" t="s">
        <v>63</v>
      </c>
      <c r="P26" s="206"/>
      <c r="Q26" s="650" t="s">
        <v>62</v>
      </c>
      <c r="R26" s="651" t="s">
        <v>62</v>
      </c>
      <c r="S26" s="198"/>
    </row>
    <row r="27" spans="1:19" s="20" customFormat="1" ht="15" customHeight="1">
      <c r="A27" s="58" t="str">
        <f>Parameters!R24</f>
        <v>C24</v>
      </c>
      <c r="B27" s="210" t="s">
        <v>36</v>
      </c>
      <c r="C27" s="213"/>
      <c r="D27" s="633" t="s">
        <v>629</v>
      </c>
      <c r="E27" s="633"/>
      <c r="F27" s="226">
        <v>4145.45454545455</v>
      </c>
      <c r="G27" s="242">
        <v>4145.45454545455</v>
      </c>
      <c r="H27" s="237">
        <v>4145.45454545455</v>
      </c>
      <c r="I27" s="224">
        <v>4145.45454545455</v>
      </c>
      <c r="J27" s="242">
        <v>4145.45454545455</v>
      </c>
      <c r="K27" s="224">
        <v>4145.45454545455</v>
      </c>
      <c r="L27" s="242">
        <v>4145.45454545455</v>
      </c>
      <c r="M27" s="224">
        <v>4145.45454545455</v>
      </c>
      <c r="N27" s="418">
        <v>4145.45454545455</v>
      </c>
      <c r="O27" s="460" t="s">
        <v>36</v>
      </c>
      <c r="P27" s="207"/>
      <c r="Q27" s="644" t="s">
        <v>102</v>
      </c>
      <c r="R27" s="645" t="s">
        <v>102</v>
      </c>
      <c r="S27" s="198"/>
    </row>
    <row r="28" spans="1:19" s="19" customFormat="1" ht="15" customHeight="1">
      <c r="A28" s="58" t="str">
        <f>Parameters!R25</f>
        <v>C25</v>
      </c>
      <c r="B28" s="210" t="s">
        <v>37</v>
      </c>
      <c r="C28" s="210"/>
      <c r="D28" s="633" t="s">
        <v>630</v>
      </c>
      <c r="E28" s="633"/>
      <c r="F28" s="224">
        <v>0</v>
      </c>
      <c r="G28" s="242">
        <v>0</v>
      </c>
      <c r="H28" s="237">
        <v>0</v>
      </c>
      <c r="I28" s="224">
        <v>0</v>
      </c>
      <c r="J28" s="242">
        <v>0</v>
      </c>
      <c r="K28" s="224">
        <v>0</v>
      </c>
      <c r="L28" s="242">
        <v>0</v>
      </c>
      <c r="M28" s="224">
        <v>0</v>
      </c>
      <c r="N28" s="418">
        <v>0</v>
      </c>
      <c r="O28" s="460" t="s">
        <v>37</v>
      </c>
      <c r="P28" s="204"/>
      <c r="Q28" s="644" t="s">
        <v>103</v>
      </c>
      <c r="R28" s="645" t="s">
        <v>103</v>
      </c>
      <c r="S28" s="197"/>
    </row>
    <row r="29" spans="1:19" s="19" customFormat="1" ht="15" customHeight="1">
      <c r="A29" s="60" t="str">
        <f>Parameters!R26</f>
        <v>C26</v>
      </c>
      <c r="B29" s="212" t="s">
        <v>39</v>
      </c>
      <c r="C29" s="212"/>
      <c r="D29" s="634" t="s">
        <v>631</v>
      </c>
      <c r="E29" s="634"/>
      <c r="F29" s="225">
        <v>0</v>
      </c>
      <c r="G29" s="243">
        <v>0</v>
      </c>
      <c r="H29" s="238">
        <v>0</v>
      </c>
      <c r="I29" s="225">
        <v>0</v>
      </c>
      <c r="J29" s="243">
        <v>0</v>
      </c>
      <c r="K29" s="225">
        <v>0</v>
      </c>
      <c r="L29" s="243">
        <v>0</v>
      </c>
      <c r="M29" s="225">
        <v>0</v>
      </c>
      <c r="N29" s="419">
        <v>0</v>
      </c>
      <c r="O29" s="462" t="s">
        <v>39</v>
      </c>
      <c r="P29" s="206"/>
      <c r="Q29" s="650" t="s">
        <v>38</v>
      </c>
      <c r="R29" s="651" t="s">
        <v>38</v>
      </c>
      <c r="S29" s="197"/>
    </row>
    <row r="30" spans="1:19" s="20" customFormat="1" ht="15" customHeight="1">
      <c r="A30" s="60" t="str">
        <f>Parameters!R27</f>
        <v>C27</v>
      </c>
      <c r="B30" s="212" t="s">
        <v>41</v>
      </c>
      <c r="C30" s="212"/>
      <c r="D30" s="634" t="s">
        <v>632</v>
      </c>
      <c r="E30" s="634"/>
      <c r="F30" s="225">
        <v>4787.508480944</v>
      </c>
      <c r="G30" s="243">
        <v>5576.249351316001</v>
      </c>
      <c r="H30" s="238">
        <v>5203.852844314</v>
      </c>
      <c r="I30" s="225">
        <v>5812.540267429999</v>
      </c>
      <c r="J30" s="243">
        <v>6296.069302069999</v>
      </c>
      <c r="K30" s="225">
        <v>7231.90439604</v>
      </c>
      <c r="L30" s="243">
        <v>8106.791108104</v>
      </c>
      <c r="M30" s="225">
        <v>12146.750005948</v>
      </c>
      <c r="N30" s="419">
        <v>12371.742445826001</v>
      </c>
      <c r="O30" s="462" t="s">
        <v>41</v>
      </c>
      <c r="P30" s="206"/>
      <c r="Q30" s="650" t="s">
        <v>40</v>
      </c>
      <c r="R30" s="651" t="s">
        <v>40</v>
      </c>
      <c r="S30" s="198"/>
    </row>
    <row r="31" spans="1:19" s="20" customFormat="1" ht="15" customHeight="1">
      <c r="A31" s="60" t="str">
        <f>Parameters!R28</f>
        <v>C28</v>
      </c>
      <c r="B31" s="212" t="s">
        <v>42</v>
      </c>
      <c r="C31" s="212"/>
      <c r="D31" s="634" t="s">
        <v>633</v>
      </c>
      <c r="E31" s="634"/>
      <c r="F31" s="225">
        <v>0</v>
      </c>
      <c r="G31" s="243">
        <v>0</v>
      </c>
      <c r="H31" s="238">
        <v>0</v>
      </c>
      <c r="I31" s="225">
        <v>0</v>
      </c>
      <c r="J31" s="243">
        <v>0</v>
      </c>
      <c r="K31" s="225">
        <v>0</v>
      </c>
      <c r="L31" s="243">
        <v>0</v>
      </c>
      <c r="M31" s="225">
        <v>0</v>
      </c>
      <c r="N31" s="419">
        <v>0</v>
      </c>
      <c r="O31" s="462" t="s">
        <v>42</v>
      </c>
      <c r="P31" s="206"/>
      <c r="Q31" s="650" t="s">
        <v>104</v>
      </c>
      <c r="R31" s="651" t="s">
        <v>104</v>
      </c>
      <c r="S31" s="198"/>
    </row>
    <row r="32" spans="1:19" s="20" customFormat="1" ht="27" customHeight="1">
      <c r="A32" s="60" t="str">
        <f>Parameters!R29</f>
        <v>C29_C30</v>
      </c>
      <c r="B32" s="212" t="s">
        <v>65</v>
      </c>
      <c r="C32" s="212"/>
      <c r="D32" s="634" t="s">
        <v>634</v>
      </c>
      <c r="E32" s="634"/>
      <c r="F32" s="225">
        <v>0</v>
      </c>
      <c r="G32" s="243">
        <v>0</v>
      </c>
      <c r="H32" s="238">
        <v>0</v>
      </c>
      <c r="I32" s="225">
        <v>0</v>
      </c>
      <c r="J32" s="243">
        <v>0</v>
      </c>
      <c r="K32" s="225">
        <v>0</v>
      </c>
      <c r="L32" s="243">
        <v>0</v>
      </c>
      <c r="M32" s="225">
        <v>0</v>
      </c>
      <c r="N32" s="419">
        <v>0</v>
      </c>
      <c r="O32" s="462" t="s">
        <v>65</v>
      </c>
      <c r="P32" s="206"/>
      <c r="Q32" s="650" t="s">
        <v>64</v>
      </c>
      <c r="R32" s="651" t="s">
        <v>64</v>
      </c>
      <c r="S32" s="198"/>
    </row>
    <row r="33" spans="1:19" s="20" customFormat="1" ht="15" customHeight="1">
      <c r="A33" s="58" t="str">
        <f>Parameters!R30</f>
        <v>C29</v>
      </c>
      <c r="B33" s="210" t="s">
        <v>216</v>
      </c>
      <c r="C33" s="210"/>
      <c r="D33" s="633" t="s">
        <v>635</v>
      </c>
      <c r="E33" s="633"/>
      <c r="F33" s="224">
        <v>0</v>
      </c>
      <c r="G33" s="242">
        <v>0</v>
      </c>
      <c r="H33" s="237">
        <v>0</v>
      </c>
      <c r="I33" s="224">
        <v>0</v>
      </c>
      <c r="J33" s="242">
        <v>0</v>
      </c>
      <c r="K33" s="224">
        <v>0</v>
      </c>
      <c r="L33" s="242">
        <v>0</v>
      </c>
      <c r="M33" s="224">
        <v>0</v>
      </c>
      <c r="N33" s="418">
        <v>0</v>
      </c>
      <c r="O33" s="460" t="s">
        <v>216</v>
      </c>
      <c r="P33" s="204"/>
      <c r="Q33" s="644" t="s">
        <v>105</v>
      </c>
      <c r="R33" s="645" t="s">
        <v>105</v>
      </c>
      <c r="S33" s="198"/>
    </row>
    <row r="34" spans="1:19" s="20" customFormat="1" ht="15" customHeight="1">
      <c r="A34" s="58" t="str">
        <f>Parameters!R31</f>
        <v>C30</v>
      </c>
      <c r="B34" s="210" t="s">
        <v>217</v>
      </c>
      <c r="C34" s="210"/>
      <c r="D34" s="633" t="s">
        <v>636</v>
      </c>
      <c r="E34" s="633"/>
      <c r="F34" s="224">
        <v>0</v>
      </c>
      <c r="G34" s="242">
        <v>0</v>
      </c>
      <c r="H34" s="237">
        <v>0</v>
      </c>
      <c r="I34" s="224">
        <v>0</v>
      </c>
      <c r="J34" s="242">
        <v>0</v>
      </c>
      <c r="K34" s="224">
        <v>0</v>
      </c>
      <c r="L34" s="242">
        <v>0</v>
      </c>
      <c r="M34" s="224">
        <v>0</v>
      </c>
      <c r="N34" s="418">
        <v>0</v>
      </c>
      <c r="O34" s="460" t="s">
        <v>217</v>
      </c>
      <c r="P34" s="204"/>
      <c r="Q34" s="644" t="s">
        <v>129</v>
      </c>
      <c r="R34" s="645" t="s">
        <v>129</v>
      </c>
      <c r="S34" s="198"/>
    </row>
    <row r="35" spans="1:19" s="20" customFormat="1" ht="25.5" customHeight="1">
      <c r="A35" s="60" t="str">
        <f>Parameters!R32</f>
        <v>C31-C33</v>
      </c>
      <c r="B35" s="212" t="s">
        <v>67</v>
      </c>
      <c r="C35" s="212"/>
      <c r="D35" s="634" t="s">
        <v>637</v>
      </c>
      <c r="E35" s="634"/>
      <c r="F35" s="225">
        <v>0</v>
      </c>
      <c r="G35" s="243">
        <v>0</v>
      </c>
      <c r="H35" s="238">
        <v>0</v>
      </c>
      <c r="I35" s="225">
        <v>0</v>
      </c>
      <c r="J35" s="243">
        <v>0</v>
      </c>
      <c r="K35" s="225">
        <v>0</v>
      </c>
      <c r="L35" s="243">
        <v>0</v>
      </c>
      <c r="M35" s="225">
        <v>0</v>
      </c>
      <c r="N35" s="419">
        <v>0</v>
      </c>
      <c r="O35" s="462" t="s">
        <v>67</v>
      </c>
      <c r="P35" s="206"/>
      <c r="Q35" s="650" t="s">
        <v>66</v>
      </c>
      <c r="R35" s="651" t="s">
        <v>66</v>
      </c>
      <c r="S35" s="198"/>
    </row>
    <row r="36" spans="1:19" s="20" customFormat="1" ht="15" customHeight="1">
      <c r="A36" s="58" t="str">
        <f>Parameters!R33</f>
        <v>C31_C32</v>
      </c>
      <c r="B36" s="210" t="s">
        <v>218</v>
      </c>
      <c r="C36" s="210"/>
      <c r="D36" s="633" t="s">
        <v>638</v>
      </c>
      <c r="E36" s="633"/>
      <c r="F36" s="224">
        <v>0</v>
      </c>
      <c r="G36" s="242">
        <v>0</v>
      </c>
      <c r="H36" s="237">
        <v>0</v>
      </c>
      <c r="I36" s="224">
        <v>0</v>
      </c>
      <c r="J36" s="242">
        <v>0</v>
      </c>
      <c r="K36" s="224">
        <v>0</v>
      </c>
      <c r="L36" s="242">
        <v>0</v>
      </c>
      <c r="M36" s="224">
        <v>0</v>
      </c>
      <c r="N36" s="418">
        <v>0</v>
      </c>
      <c r="O36" s="460" t="s">
        <v>218</v>
      </c>
      <c r="P36" s="204"/>
      <c r="Q36" s="644" t="s">
        <v>219</v>
      </c>
      <c r="R36" s="645" t="s">
        <v>219</v>
      </c>
      <c r="S36" s="198"/>
    </row>
    <row r="37" spans="1:19" s="19" customFormat="1" ht="15" customHeight="1">
      <c r="A37" s="58" t="str">
        <f>Parameters!R34</f>
        <v>C33</v>
      </c>
      <c r="B37" s="210" t="s">
        <v>220</v>
      </c>
      <c r="C37" s="210"/>
      <c r="D37" s="633" t="s">
        <v>639</v>
      </c>
      <c r="E37" s="633"/>
      <c r="F37" s="224">
        <v>0</v>
      </c>
      <c r="G37" s="242">
        <v>0</v>
      </c>
      <c r="H37" s="237">
        <v>0</v>
      </c>
      <c r="I37" s="224">
        <v>0</v>
      </c>
      <c r="J37" s="242">
        <v>0</v>
      </c>
      <c r="K37" s="224">
        <v>0</v>
      </c>
      <c r="L37" s="242">
        <v>0</v>
      </c>
      <c r="M37" s="224">
        <v>0</v>
      </c>
      <c r="N37" s="418">
        <v>0</v>
      </c>
      <c r="O37" s="460" t="s">
        <v>220</v>
      </c>
      <c r="P37" s="204"/>
      <c r="Q37" s="644" t="s">
        <v>221</v>
      </c>
      <c r="R37" s="645" t="s">
        <v>221</v>
      </c>
      <c r="S37" s="197"/>
    </row>
    <row r="38" spans="1:19" s="18" customFormat="1" ht="33" customHeight="1">
      <c r="A38" s="59" t="str">
        <f>Parameters!R35</f>
        <v>D</v>
      </c>
      <c r="B38" s="211" t="s">
        <v>47</v>
      </c>
      <c r="C38" s="211"/>
      <c r="D38" s="632" t="s">
        <v>640</v>
      </c>
      <c r="E38" s="632"/>
      <c r="F38" s="223">
        <v>23937.542404720003</v>
      </c>
      <c r="G38" s="245">
        <v>27881.246756580003</v>
      </c>
      <c r="H38" s="236">
        <v>26019.264221570003</v>
      </c>
      <c r="I38" s="223">
        <v>29062.701337149996</v>
      </c>
      <c r="J38" s="245">
        <v>31480.346510349995</v>
      </c>
      <c r="K38" s="223">
        <v>36159.5219802</v>
      </c>
      <c r="L38" s="245">
        <v>40533.95554052</v>
      </c>
      <c r="M38" s="312">
        <v>60733.750029740004</v>
      </c>
      <c r="N38" s="417">
        <v>61858.71222913001</v>
      </c>
      <c r="O38" s="461" t="s">
        <v>47</v>
      </c>
      <c r="P38" s="205"/>
      <c r="Q38" s="642" t="s">
        <v>222</v>
      </c>
      <c r="R38" s="643" t="s">
        <v>222</v>
      </c>
      <c r="S38" s="196"/>
    </row>
    <row r="39" spans="1:19" s="18" customFormat="1" ht="33" customHeight="1">
      <c r="A39" s="59" t="str">
        <f>Parameters!R36</f>
        <v>E</v>
      </c>
      <c r="B39" s="211" t="s">
        <v>55</v>
      </c>
      <c r="C39" s="211"/>
      <c r="D39" s="632" t="s">
        <v>641</v>
      </c>
      <c r="E39" s="632"/>
      <c r="F39" s="223">
        <v>0</v>
      </c>
      <c r="G39" s="245">
        <v>0</v>
      </c>
      <c r="H39" s="236">
        <v>0</v>
      </c>
      <c r="I39" s="223">
        <v>0</v>
      </c>
      <c r="J39" s="245">
        <v>0</v>
      </c>
      <c r="K39" s="223">
        <v>0</v>
      </c>
      <c r="L39" s="245">
        <v>0</v>
      </c>
      <c r="M39" s="223">
        <v>0</v>
      </c>
      <c r="N39" s="417">
        <v>0</v>
      </c>
      <c r="O39" s="461" t="s">
        <v>55</v>
      </c>
      <c r="P39" s="205"/>
      <c r="Q39" s="642" t="s">
        <v>54</v>
      </c>
      <c r="R39" s="643" t="s">
        <v>54</v>
      </c>
      <c r="S39" s="196"/>
    </row>
    <row r="40" spans="1:19" s="19" customFormat="1" ht="15" customHeight="1">
      <c r="A40" s="58" t="str">
        <f>Parameters!R37</f>
        <v>E36</v>
      </c>
      <c r="B40" s="210" t="s">
        <v>223</v>
      </c>
      <c r="C40" s="210"/>
      <c r="D40" s="633" t="s">
        <v>642</v>
      </c>
      <c r="E40" s="633"/>
      <c r="F40" s="224">
        <v>0</v>
      </c>
      <c r="G40" s="242">
        <v>0</v>
      </c>
      <c r="H40" s="237">
        <v>0</v>
      </c>
      <c r="I40" s="224">
        <v>0</v>
      </c>
      <c r="J40" s="242">
        <v>0</v>
      </c>
      <c r="K40" s="224">
        <v>0</v>
      </c>
      <c r="L40" s="242">
        <v>0</v>
      </c>
      <c r="M40" s="224">
        <v>0</v>
      </c>
      <c r="N40" s="418">
        <v>0</v>
      </c>
      <c r="O40" s="460" t="s">
        <v>223</v>
      </c>
      <c r="P40" s="204"/>
      <c r="Q40" s="644" t="s">
        <v>224</v>
      </c>
      <c r="R40" s="645" t="s">
        <v>224</v>
      </c>
      <c r="S40" s="197"/>
    </row>
    <row r="41" spans="1:19" s="19" customFormat="1" ht="37.5" customHeight="1">
      <c r="A41" s="58" t="str">
        <f>Parameters!R38</f>
        <v>E37-E39</v>
      </c>
      <c r="B41" s="210" t="s">
        <v>225</v>
      </c>
      <c r="C41" s="210"/>
      <c r="D41" s="633" t="s">
        <v>643</v>
      </c>
      <c r="E41" s="633"/>
      <c r="F41" s="224">
        <v>0</v>
      </c>
      <c r="G41" s="242">
        <v>0</v>
      </c>
      <c r="H41" s="237">
        <v>0</v>
      </c>
      <c r="I41" s="224">
        <v>0</v>
      </c>
      <c r="J41" s="242">
        <v>0</v>
      </c>
      <c r="K41" s="224">
        <v>0</v>
      </c>
      <c r="L41" s="242">
        <v>0</v>
      </c>
      <c r="M41" s="224">
        <v>0</v>
      </c>
      <c r="N41" s="418">
        <v>0</v>
      </c>
      <c r="O41" s="460" t="s">
        <v>225</v>
      </c>
      <c r="P41" s="204"/>
      <c r="Q41" s="644" t="s">
        <v>226</v>
      </c>
      <c r="R41" s="645" t="s">
        <v>226</v>
      </c>
      <c r="S41" s="197"/>
    </row>
    <row r="42" spans="1:19" s="18" customFormat="1" ht="20.25" customHeight="1">
      <c r="A42" s="61" t="str">
        <f>Parameters!R39</f>
        <v>F</v>
      </c>
      <c r="B42" s="211" t="s">
        <v>130</v>
      </c>
      <c r="C42" s="211"/>
      <c r="D42" s="632" t="s">
        <v>644</v>
      </c>
      <c r="E42" s="632"/>
      <c r="F42" s="223">
        <v>0</v>
      </c>
      <c r="G42" s="245">
        <v>0</v>
      </c>
      <c r="H42" s="236">
        <v>0</v>
      </c>
      <c r="I42" s="223">
        <v>0</v>
      </c>
      <c r="J42" s="245">
        <v>0</v>
      </c>
      <c r="K42" s="223">
        <v>0</v>
      </c>
      <c r="L42" s="245">
        <v>0</v>
      </c>
      <c r="M42" s="223">
        <v>0</v>
      </c>
      <c r="N42" s="417">
        <v>0</v>
      </c>
      <c r="O42" s="461" t="s">
        <v>130</v>
      </c>
      <c r="P42" s="205"/>
      <c r="Q42" s="642" t="s">
        <v>131</v>
      </c>
      <c r="R42" s="643" t="s">
        <v>131</v>
      </c>
      <c r="S42" s="196"/>
    </row>
    <row r="43" spans="1:19" s="18" customFormat="1" ht="33.75" customHeight="1">
      <c r="A43" s="59" t="str">
        <f>Parameters!R40</f>
        <v>G</v>
      </c>
      <c r="B43" s="211" t="s">
        <v>57</v>
      </c>
      <c r="C43" s="211"/>
      <c r="D43" s="632" t="s">
        <v>645</v>
      </c>
      <c r="E43" s="632"/>
      <c r="F43" s="223">
        <v>0</v>
      </c>
      <c r="G43" s="245">
        <v>0</v>
      </c>
      <c r="H43" s="236">
        <v>0</v>
      </c>
      <c r="I43" s="223">
        <v>0</v>
      </c>
      <c r="J43" s="245">
        <v>0</v>
      </c>
      <c r="K43" s="223">
        <v>0</v>
      </c>
      <c r="L43" s="245">
        <v>0</v>
      </c>
      <c r="M43" s="223">
        <v>0</v>
      </c>
      <c r="N43" s="417">
        <v>0</v>
      </c>
      <c r="O43" s="461" t="s">
        <v>57</v>
      </c>
      <c r="P43" s="205"/>
      <c r="Q43" s="642" t="s">
        <v>56</v>
      </c>
      <c r="R43" s="643" t="s">
        <v>56</v>
      </c>
      <c r="S43" s="196"/>
    </row>
    <row r="44" spans="1:19" s="18" customFormat="1" ht="24.75" customHeight="1">
      <c r="A44" s="58" t="str">
        <f>Parameters!R41</f>
        <v>G45</v>
      </c>
      <c r="B44" s="210" t="s">
        <v>227</v>
      </c>
      <c r="C44" s="210"/>
      <c r="D44" s="633" t="s">
        <v>646</v>
      </c>
      <c r="E44" s="633"/>
      <c r="F44" s="224">
        <v>0</v>
      </c>
      <c r="G44" s="242">
        <v>0</v>
      </c>
      <c r="H44" s="237">
        <v>0</v>
      </c>
      <c r="I44" s="224">
        <v>0</v>
      </c>
      <c r="J44" s="242">
        <v>0</v>
      </c>
      <c r="K44" s="224">
        <v>0</v>
      </c>
      <c r="L44" s="242">
        <v>0</v>
      </c>
      <c r="M44" s="224">
        <v>0</v>
      </c>
      <c r="N44" s="418">
        <v>0</v>
      </c>
      <c r="O44" s="460" t="s">
        <v>227</v>
      </c>
      <c r="P44" s="204"/>
      <c r="Q44" s="644" t="s">
        <v>228</v>
      </c>
      <c r="R44" s="645" t="s">
        <v>228</v>
      </c>
      <c r="S44" s="196"/>
    </row>
    <row r="45" spans="1:19" s="19" customFormat="1" ht="15" customHeight="1">
      <c r="A45" s="58" t="str">
        <f>Parameters!R42</f>
        <v>G46</v>
      </c>
      <c r="B45" s="210" t="s">
        <v>229</v>
      </c>
      <c r="C45" s="210"/>
      <c r="D45" s="633" t="s">
        <v>647</v>
      </c>
      <c r="E45" s="633"/>
      <c r="F45" s="224">
        <v>0</v>
      </c>
      <c r="G45" s="242">
        <v>0</v>
      </c>
      <c r="H45" s="237">
        <v>0</v>
      </c>
      <c r="I45" s="224">
        <v>0</v>
      </c>
      <c r="J45" s="242">
        <v>0</v>
      </c>
      <c r="K45" s="224">
        <v>0</v>
      </c>
      <c r="L45" s="242">
        <v>0</v>
      </c>
      <c r="M45" s="224">
        <v>0</v>
      </c>
      <c r="N45" s="418">
        <v>0</v>
      </c>
      <c r="O45" s="460" t="s">
        <v>229</v>
      </c>
      <c r="P45" s="204"/>
      <c r="Q45" s="644" t="s">
        <v>230</v>
      </c>
      <c r="R45" s="645" t="s">
        <v>230</v>
      </c>
      <c r="S45" s="197"/>
    </row>
    <row r="46" spans="1:19" s="19" customFormat="1" ht="15" customHeight="1">
      <c r="A46" s="58" t="str">
        <f>Parameters!R43</f>
        <v>G47</v>
      </c>
      <c r="B46" s="210" t="s">
        <v>231</v>
      </c>
      <c r="C46" s="210"/>
      <c r="D46" s="633" t="s">
        <v>583</v>
      </c>
      <c r="E46" s="633"/>
      <c r="F46" s="224">
        <v>0</v>
      </c>
      <c r="G46" s="242">
        <v>0</v>
      </c>
      <c r="H46" s="237">
        <v>0</v>
      </c>
      <c r="I46" s="224">
        <v>0</v>
      </c>
      <c r="J46" s="242">
        <v>0</v>
      </c>
      <c r="K46" s="224">
        <v>0</v>
      </c>
      <c r="L46" s="242">
        <v>0</v>
      </c>
      <c r="M46" s="224">
        <v>0</v>
      </c>
      <c r="N46" s="418">
        <v>0</v>
      </c>
      <c r="O46" s="460" t="s">
        <v>231</v>
      </c>
      <c r="P46" s="204"/>
      <c r="Q46" s="644" t="s">
        <v>232</v>
      </c>
      <c r="R46" s="645" t="s">
        <v>232</v>
      </c>
      <c r="S46" s="197"/>
    </row>
    <row r="47" spans="1:19" s="19" customFormat="1" ht="20.25" customHeight="1">
      <c r="A47" s="59" t="str">
        <f>Parameters!R44</f>
        <v>H</v>
      </c>
      <c r="B47" s="211" t="s">
        <v>76</v>
      </c>
      <c r="C47" s="211"/>
      <c r="D47" s="632" t="s">
        <v>648</v>
      </c>
      <c r="E47" s="632"/>
      <c r="F47" s="223">
        <v>0</v>
      </c>
      <c r="G47" s="245">
        <v>0</v>
      </c>
      <c r="H47" s="236">
        <v>0</v>
      </c>
      <c r="I47" s="223">
        <v>0</v>
      </c>
      <c r="J47" s="245">
        <v>0</v>
      </c>
      <c r="K47" s="223">
        <v>0</v>
      </c>
      <c r="L47" s="245">
        <v>0</v>
      </c>
      <c r="M47" s="223">
        <v>0</v>
      </c>
      <c r="N47" s="417">
        <v>0</v>
      </c>
      <c r="O47" s="461" t="s">
        <v>76</v>
      </c>
      <c r="P47" s="205"/>
      <c r="Q47" s="642" t="s">
        <v>75</v>
      </c>
      <c r="R47" s="643" t="s">
        <v>75</v>
      </c>
      <c r="S47" s="197"/>
    </row>
    <row r="48" spans="1:19" s="18" customFormat="1" ht="15" customHeight="1">
      <c r="A48" s="58" t="str">
        <f>Parameters!R45</f>
        <v>H49</v>
      </c>
      <c r="B48" s="210" t="s">
        <v>233</v>
      </c>
      <c r="C48" s="210"/>
      <c r="D48" s="633" t="s">
        <v>649</v>
      </c>
      <c r="E48" s="633"/>
      <c r="F48" s="224">
        <v>0</v>
      </c>
      <c r="G48" s="242">
        <v>0</v>
      </c>
      <c r="H48" s="237">
        <v>0</v>
      </c>
      <c r="I48" s="224">
        <v>0</v>
      </c>
      <c r="J48" s="242">
        <v>0</v>
      </c>
      <c r="K48" s="224">
        <v>0</v>
      </c>
      <c r="L48" s="242">
        <v>0</v>
      </c>
      <c r="M48" s="224">
        <v>0</v>
      </c>
      <c r="N48" s="418">
        <v>0</v>
      </c>
      <c r="O48" s="460" t="s">
        <v>233</v>
      </c>
      <c r="P48" s="204"/>
      <c r="Q48" s="644" t="s">
        <v>234</v>
      </c>
      <c r="R48" s="645" t="s">
        <v>234</v>
      </c>
      <c r="S48" s="196"/>
    </row>
    <row r="49" spans="1:19" s="18" customFormat="1" ht="15" customHeight="1">
      <c r="A49" s="58" t="str">
        <f>Parameters!R46</f>
        <v>H50</v>
      </c>
      <c r="B49" s="210" t="s">
        <v>235</v>
      </c>
      <c r="C49" s="210"/>
      <c r="D49" s="633" t="s">
        <v>650</v>
      </c>
      <c r="E49" s="633"/>
      <c r="F49" s="224">
        <v>0</v>
      </c>
      <c r="G49" s="242">
        <v>0</v>
      </c>
      <c r="H49" s="237">
        <v>0</v>
      </c>
      <c r="I49" s="224">
        <v>0</v>
      </c>
      <c r="J49" s="242">
        <v>0</v>
      </c>
      <c r="K49" s="224">
        <v>0</v>
      </c>
      <c r="L49" s="242">
        <v>0</v>
      </c>
      <c r="M49" s="224">
        <v>0</v>
      </c>
      <c r="N49" s="418">
        <v>0</v>
      </c>
      <c r="O49" s="460" t="s">
        <v>235</v>
      </c>
      <c r="P49" s="204"/>
      <c r="Q49" s="644" t="s">
        <v>133</v>
      </c>
      <c r="R49" s="645" t="s">
        <v>133</v>
      </c>
      <c r="S49" s="196"/>
    </row>
    <row r="50" spans="1:19" s="19" customFormat="1" ht="15" customHeight="1">
      <c r="A50" s="58" t="str">
        <f>Parameters!R47</f>
        <v>H51</v>
      </c>
      <c r="B50" s="210" t="s">
        <v>236</v>
      </c>
      <c r="C50" s="210"/>
      <c r="D50" s="633" t="s">
        <v>651</v>
      </c>
      <c r="E50" s="633"/>
      <c r="F50" s="224">
        <v>0</v>
      </c>
      <c r="G50" s="242">
        <v>0</v>
      </c>
      <c r="H50" s="237">
        <v>0</v>
      </c>
      <c r="I50" s="224">
        <v>0</v>
      </c>
      <c r="J50" s="242">
        <v>0</v>
      </c>
      <c r="K50" s="224">
        <v>0</v>
      </c>
      <c r="L50" s="242">
        <v>0</v>
      </c>
      <c r="M50" s="224">
        <v>0</v>
      </c>
      <c r="N50" s="418">
        <v>0</v>
      </c>
      <c r="O50" s="460" t="s">
        <v>236</v>
      </c>
      <c r="P50" s="204"/>
      <c r="Q50" s="644" t="s">
        <v>134</v>
      </c>
      <c r="R50" s="645" t="s">
        <v>134</v>
      </c>
      <c r="S50" s="197"/>
    </row>
    <row r="51" spans="1:19" s="19" customFormat="1" ht="15" customHeight="1">
      <c r="A51" s="58" t="str">
        <f>Parameters!R48</f>
        <v>H52</v>
      </c>
      <c r="B51" s="210" t="s">
        <v>237</v>
      </c>
      <c r="C51" s="210"/>
      <c r="D51" s="633" t="s">
        <v>652</v>
      </c>
      <c r="E51" s="633"/>
      <c r="F51" s="224">
        <v>0</v>
      </c>
      <c r="G51" s="242">
        <v>0</v>
      </c>
      <c r="H51" s="237">
        <v>0</v>
      </c>
      <c r="I51" s="224">
        <v>0</v>
      </c>
      <c r="J51" s="242">
        <v>0</v>
      </c>
      <c r="K51" s="224">
        <v>0</v>
      </c>
      <c r="L51" s="242">
        <v>0</v>
      </c>
      <c r="M51" s="224">
        <v>0</v>
      </c>
      <c r="N51" s="418">
        <v>0</v>
      </c>
      <c r="O51" s="460" t="s">
        <v>237</v>
      </c>
      <c r="P51" s="204"/>
      <c r="Q51" s="644" t="s">
        <v>238</v>
      </c>
      <c r="R51" s="645" t="s">
        <v>238</v>
      </c>
      <c r="S51" s="197"/>
    </row>
    <row r="52" spans="1:19" s="19" customFormat="1" ht="15" customHeight="1">
      <c r="A52" s="58" t="str">
        <f>Parameters!R49</f>
        <v>H53</v>
      </c>
      <c r="B52" s="210" t="s">
        <v>239</v>
      </c>
      <c r="C52" s="210"/>
      <c r="D52" s="633" t="s">
        <v>653</v>
      </c>
      <c r="E52" s="633"/>
      <c r="F52" s="224">
        <v>0</v>
      </c>
      <c r="G52" s="242">
        <v>0</v>
      </c>
      <c r="H52" s="237">
        <v>0</v>
      </c>
      <c r="I52" s="224">
        <v>0</v>
      </c>
      <c r="J52" s="242">
        <v>0</v>
      </c>
      <c r="K52" s="224">
        <v>0</v>
      </c>
      <c r="L52" s="242">
        <v>0</v>
      </c>
      <c r="M52" s="224">
        <v>0</v>
      </c>
      <c r="N52" s="418">
        <v>0</v>
      </c>
      <c r="O52" s="460" t="s">
        <v>239</v>
      </c>
      <c r="P52" s="204"/>
      <c r="Q52" s="644" t="s">
        <v>240</v>
      </c>
      <c r="R52" s="645" t="s">
        <v>240</v>
      </c>
      <c r="S52" s="197"/>
    </row>
    <row r="53" spans="1:19" s="18" customFormat="1" ht="34.5" customHeight="1">
      <c r="A53" s="59" t="str">
        <f>Parameters!R50</f>
        <v>I</v>
      </c>
      <c r="B53" s="211" t="s">
        <v>132</v>
      </c>
      <c r="C53" s="211"/>
      <c r="D53" s="632" t="s">
        <v>654</v>
      </c>
      <c r="E53" s="632"/>
      <c r="F53" s="223">
        <v>0</v>
      </c>
      <c r="G53" s="245">
        <v>0</v>
      </c>
      <c r="H53" s="236">
        <v>0</v>
      </c>
      <c r="I53" s="223">
        <v>0</v>
      </c>
      <c r="J53" s="245">
        <v>0</v>
      </c>
      <c r="K53" s="223">
        <v>0</v>
      </c>
      <c r="L53" s="245">
        <v>0</v>
      </c>
      <c r="M53" s="223">
        <v>0</v>
      </c>
      <c r="N53" s="417">
        <v>0</v>
      </c>
      <c r="O53" s="461" t="s">
        <v>132</v>
      </c>
      <c r="P53" s="205"/>
      <c r="Q53" s="642" t="s">
        <v>241</v>
      </c>
      <c r="R53" s="643" t="s">
        <v>241</v>
      </c>
      <c r="S53" s="196"/>
    </row>
    <row r="54" spans="1:19" s="18" customFormat="1" ht="21" customHeight="1">
      <c r="A54" s="59" t="str">
        <f>Parameters!R51</f>
        <v>J</v>
      </c>
      <c r="B54" s="211" t="s">
        <v>78</v>
      </c>
      <c r="C54" s="211"/>
      <c r="D54" s="632" t="s">
        <v>655</v>
      </c>
      <c r="E54" s="632"/>
      <c r="F54" s="223">
        <v>0</v>
      </c>
      <c r="G54" s="245">
        <v>0</v>
      </c>
      <c r="H54" s="236">
        <v>0</v>
      </c>
      <c r="I54" s="223">
        <v>0</v>
      </c>
      <c r="J54" s="245">
        <v>0</v>
      </c>
      <c r="K54" s="223">
        <v>0</v>
      </c>
      <c r="L54" s="245">
        <v>0</v>
      </c>
      <c r="M54" s="223">
        <v>0</v>
      </c>
      <c r="N54" s="417">
        <v>0</v>
      </c>
      <c r="O54" s="461" t="s">
        <v>78</v>
      </c>
      <c r="P54" s="205"/>
      <c r="Q54" s="642" t="s">
        <v>77</v>
      </c>
      <c r="R54" s="643" t="s">
        <v>77</v>
      </c>
      <c r="S54" s="196"/>
    </row>
    <row r="55" spans="1:19" s="18" customFormat="1" ht="37.5" customHeight="1">
      <c r="A55" s="60" t="str">
        <f>Parameters!R52</f>
        <v>J58-J60</v>
      </c>
      <c r="B55" s="212" t="s">
        <v>69</v>
      </c>
      <c r="C55" s="212"/>
      <c r="D55" s="634" t="s">
        <v>656</v>
      </c>
      <c r="E55" s="634"/>
      <c r="F55" s="225">
        <v>0</v>
      </c>
      <c r="G55" s="243">
        <v>0</v>
      </c>
      <c r="H55" s="238">
        <v>0</v>
      </c>
      <c r="I55" s="225">
        <v>0</v>
      </c>
      <c r="J55" s="243">
        <v>0</v>
      </c>
      <c r="K55" s="225">
        <v>0</v>
      </c>
      <c r="L55" s="243">
        <v>0</v>
      </c>
      <c r="M55" s="225">
        <v>0</v>
      </c>
      <c r="N55" s="419">
        <v>0</v>
      </c>
      <c r="O55" s="462" t="s">
        <v>69</v>
      </c>
      <c r="P55" s="206"/>
      <c r="Q55" s="650" t="s">
        <v>68</v>
      </c>
      <c r="R55" s="651" t="s">
        <v>68</v>
      </c>
      <c r="S55" s="196"/>
    </row>
    <row r="56" spans="1:19" s="19" customFormat="1" ht="15" customHeight="1">
      <c r="A56" s="58" t="str">
        <f>Parameters!R53</f>
        <v>J58</v>
      </c>
      <c r="B56" s="210" t="s">
        <v>242</v>
      </c>
      <c r="C56" s="210"/>
      <c r="D56" s="633" t="s">
        <v>584</v>
      </c>
      <c r="E56" s="633"/>
      <c r="F56" s="224">
        <v>0</v>
      </c>
      <c r="G56" s="242">
        <v>0</v>
      </c>
      <c r="H56" s="237">
        <v>0</v>
      </c>
      <c r="I56" s="224">
        <v>0</v>
      </c>
      <c r="J56" s="242">
        <v>0</v>
      </c>
      <c r="K56" s="224">
        <v>0</v>
      </c>
      <c r="L56" s="242">
        <v>0</v>
      </c>
      <c r="M56" s="224">
        <v>0</v>
      </c>
      <c r="N56" s="418">
        <v>0</v>
      </c>
      <c r="O56" s="460" t="s">
        <v>242</v>
      </c>
      <c r="P56" s="204"/>
      <c r="Q56" s="644" t="s">
        <v>243</v>
      </c>
      <c r="R56" s="645" t="s">
        <v>243</v>
      </c>
      <c r="S56" s="197"/>
    </row>
    <row r="57" spans="1:19" s="19" customFormat="1" ht="37.5" customHeight="1">
      <c r="A57" s="58" t="str">
        <f>Parameters!R54</f>
        <v>J59_J60</v>
      </c>
      <c r="B57" s="210" t="s">
        <v>244</v>
      </c>
      <c r="C57" s="210"/>
      <c r="D57" s="633" t="s">
        <v>657</v>
      </c>
      <c r="E57" s="633"/>
      <c r="F57" s="224">
        <v>0</v>
      </c>
      <c r="G57" s="242">
        <v>0</v>
      </c>
      <c r="H57" s="237">
        <v>0</v>
      </c>
      <c r="I57" s="224">
        <v>0</v>
      </c>
      <c r="J57" s="242">
        <v>0</v>
      </c>
      <c r="K57" s="224">
        <v>0</v>
      </c>
      <c r="L57" s="242">
        <v>0</v>
      </c>
      <c r="M57" s="224">
        <v>0</v>
      </c>
      <c r="N57" s="418">
        <v>0</v>
      </c>
      <c r="O57" s="460" t="s">
        <v>244</v>
      </c>
      <c r="P57" s="204"/>
      <c r="Q57" s="644" t="s">
        <v>245</v>
      </c>
      <c r="R57" s="645" t="s">
        <v>245</v>
      </c>
      <c r="S57" s="197"/>
    </row>
    <row r="58" spans="1:19" s="19" customFormat="1" ht="15" customHeight="1">
      <c r="A58" s="60" t="str">
        <f>Parameters!R55</f>
        <v>J61</v>
      </c>
      <c r="B58" s="212" t="s">
        <v>246</v>
      </c>
      <c r="C58" s="212"/>
      <c r="D58" s="634" t="s">
        <v>658</v>
      </c>
      <c r="E58" s="634"/>
      <c r="F58" s="225">
        <v>0</v>
      </c>
      <c r="G58" s="243">
        <v>0</v>
      </c>
      <c r="H58" s="238">
        <v>0</v>
      </c>
      <c r="I58" s="225">
        <v>0</v>
      </c>
      <c r="J58" s="243">
        <v>0</v>
      </c>
      <c r="K58" s="225">
        <v>0</v>
      </c>
      <c r="L58" s="243">
        <v>0</v>
      </c>
      <c r="M58" s="225">
        <v>0</v>
      </c>
      <c r="N58" s="419">
        <v>0</v>
      </c>
      <c r="O58" s="462" t="s">
        <v>246</v>
      </c>
      <c r="P58" s="206"/>
      <c r="Q58" s="650" t="s">
        <v>247</v>
      </c>
      <c r="R58" s="651" t="s">
        <v>247</v>
      </c>
      <c r="S58" s="197"/>
    </row>
    <row r="59" spans="1:19" s="18" customFormat="1" ht="37.5" customHeight="1">
      <c r="A59" s="60" t="str">
        <f>Parameters!R56</f>
        <v>J62_J63</v>
      </c>
      <c r="B59" s="212" t="s">
        <v>249</v>
      </c>
      <c r="C59" s="212"/>
      <c r="D59" s="634" t="s">
        <v>659</v>
      </c>
      <c r="E59" s="634"/>
      <c r="F59" s="225">
        <v>0</v>
      </c>
      <c r="G59" s="243">
        <v>0</v>
      </c>
      <c r="H59" s="238">
        <v>0</v>
      </c>
      <c r="I59" s="225">
        <v>0</v>
      </c>
      <c r="J59" s="243">
        <v>0</v>
      </c>
      <c r="K59" s="225">
        <v>0</v>
      </c>
      <c r="L59" s="243">
        <v>0</v>
      </c>
      <c r="M59" s="225">
        <v>0</v>
      </c>
      <c r="N59" s="419">
        <v>0</v>
      </c>
      <c r="O59" s="462" t="s">
        <v>249</v>
      </c>
      <c r="P59" s="206"/>
      <c r="Q59" s="650" t="s">
        <v>248</v>
      </c>
      <c r="R59" s="651" t="s">
        <v>248</v>
      </c>
      <c r="S59" s="196"/>
    </row>
    <row r="60" spans="1:19" s="18" customFormat="1" ht="20.25" customHeight="1">
      <c r="A60" s="59" t="str">
        <f>Parameters!R57</f>
        <v>K</v>
      </c>
      <c r="B60" s="211" t="s">
        <v>80</v>
      </c>
      <c r="C60" s="211"/>
      <c r="D60" s="632" t="s">
        <v>660</v>
      </c>
      <c r="E60" s="632"/>
      <c r="F60" s="223">
        <v>0</v>
      </c>
      <c r="G60" s="245">
        <v>0</v>
      </c>
      <c r="H60" s="236">
        <v>0</v>
      </c>
      <c r="I60" s="223">
        <v>0</v>
      </c>
      <c r="J60" s="245">
        <v>0</v>
      </c>
      <c r="K60" s="223">
        <v>0</v>
      </c>
      <c r="L60" s="245">
        <v>0</v>
      </c>
      <c r="M60" s="223">
        <v>0</v>
      </c>
      <c r="N60" s="417">
        <v>0</v>
      </c>
      <c r="O60" s="461" t="s">
        <v>80</v>
      </c>
      <c r="P60" s="205"/>
      <c r="Q60" s="642" t="s">
        <v>79</v>
      </c>
      <c r="R60" s="643" t="s">
        <v>79</v>
      </c>
      <c r="S60" s="196"/>
    </row>
    <row r="61" spans="1:19" s="19" customFormat="1" ht="15" customHeight="1">
      <c r="A61" s="58" t="str">
        <f>Parameters!R58</f>
        <v>K64</v>
      </c>
      <c r="B61" s="210" t="s">
        <v>250</v>
      </c>
      <c r="C61" s="210"/>
      <c r="D61" s="633" t="s">
        <v>661</v>
      </c>
      <c r="E61" s="633"/>
      <c r="F61" s="224">
        <v>0</v>
      </c>
      <c r="G61" s="242">
        <v>0</v>
      </c>
      <c r="H61" s="237">
        <v>0</v>
      </c>
      <c r="I61" s="224">
        <v>0</v>
      </c>
      <c r="J61" s="242">
        <v>0</v>
      </c>
      <c r="K61" s="224">
        <v>0</v>
      </c>
      <c r="L61" s="242">
        <v>0</v>
      </c>
      <c r="M61" s="224">
        <v>0</v>
      </c>
      <c r="N61" s="418">
        <v>0</v>
      </c>
      <c r="O61" s="460" t="s">
        <v>250</v>
      </c>
      <c r="P61" s="204"/>
      <c r="Q61" s="644" t="s">
        <v>251</v>
      </c>
      <c r="R61" s="645" t="s">
        <v>251</v>
      </c>
      <c r="S61" s="197"/>
    </row>
    <row r="62" spans="1:19" s="19" customFormat="1" ht="24.75" customHeight="1">
      <c r="A62" s="58" t="str">
        <f>Parameters!R59</f>
        <v>K65</v>
      </c>
      <c r="B62" s="210" t="s">
        <v>253</v>
      </c>
      <c r="C62" s="210"/>
      <c r="D62" s="633" t="s">
        <v>662</v>
      </c>
      <c r="E62" s="633"/>
      <c r="F62" s="224">
        <v>0</v>
      </c>
      <c r="G62" s="242">
        <v>0</v>
      </c>
      <c r="H62" s="237">
        <v>0</v>
      </c>
      <c r="I62" s="224">
        <v>0</v>
      </c>
      <c r="J62" s="242">
        <v>0</v>
      </c>
      <c r="K62" s="224">
        <v>0</v>
      </c>
      <c r="L62" s="242">
        <v>0</v>
      </c>
      <c r="M62" s="224">
        <v>0</v>
      </c>
      <c r="N62" s="418">
        <v>0</v>
      </c>
      <c r="O62" s="460" t="s">
        <v>253</v>
      </c>
      <c r="P62" s="204"/>
      <c r="Q62" s="644" t="s">
        <v>252</v>
      </c>
      <c r="R62" s="645" t="s">
        <v>252</v>
      </c>
      <c r="S62" s="197"/>
    </row>
    <row r="63" spans="1:19" s="19" customFormat="1" ht="15" customHeight="1">
      <c r="A63" s="58" t="str">
        <f>Parameters!R60</f>
        <v>K66</v>
      </c>
      <c r="B63" s="210" t="s">
        <v>255</v>
      </c>
      <c r="C63" s="210"/>
      <c r="D63" s="633" t="s">
        <v>663</v>
      </c>
      <c r="E63" s="633"/>
      <c r="F63" s="224">
        <v>0</v>
      </c>
      <c r="G63" s="242">
        <v>0</v>
      </c>
      <c r="H63" s="237">
        <v>0</v>
      </c>
      <c r="I63" s="224">
        <v>0</v>
      </c>
      <c r="J63" s="242">
        <v>0</v>
      </c>
      <c r="K63" s="224">
        <v>0</v>
      </c>
      <c r="L63" s="242">
        <v>0</v>
      </c>
      <c r="M63" s="224">
        <v>0</v>
      </c>
      <c r="N63" s="418">
        <v>0</v>
      </c>
      <c r="O63" s="460" t="s">
        <v>255</v>
      </c>
      <c r="P63" s="204"/>
      <c r="Q63" s="644" t="s">
        <v>254</v>
      </c>
      <c r="R63" s="645" t="s">
        <v>254</v>
      </c>
      <c r="S63" s="197"/>
    </row>
    <row r="64" spans="1:19" s="19" customFormat="1" ht="20.25" customHeight="1">
      <c r="A64" s="59" t="str">
        <f>Parameters!R61</f>
        <v>L</v>
      </c>
      <c r="B64" s="211" t="s">
        <v>135</v>
      </c>
      <c r="C64" s="211"/>
      <c r="D64" s="632" t="s">
        <v>585</v>
      </c>
      <c r="E64" s="632"/>
      <c r="F64" s="223">
        <v>0</v>
      </c>
      <c r="G64" s="245">
        <v>0</v>
      </c>
      <c r="H64" s="236">
        <v>0</v>
      </c>
      <c r="I64" s="223">
        <v>0</v>
      </c>
      <c r="J64" s="245">
        <v>0</v>
      </c>
      <c r="K64" s="223">
        <v>0</v>
      </c>
      <c r="L64" s="245">
        <v>0</v>
      </c>
      <c r="M64" s="223">
        <v>0</v>
      </c>
      <c r="N64" s="417">
        <v>0</v>
      </c>
      <c r="O64" s="461" t="s">
        <v>135</v>
      </c>
      <c r="P64" s="205"/>
      <c r="Q64" s="642" t="s">
        <v>116</v>
      </c>
      <c r="R64" s="643" t="s">
        <v>116</v>
      </c>
      <c r="S64" s="197"/>
    </row>
    <row r="65" spans="1:19" s="19" customFormat="1" ht="21" customHeight="1">
      <c r="A65" s="59" t="str">
        <f>Parameters!R63</f>
        <v>M</v>
      </c>
      <c r="B65" s="211" t="s">
        <v>81</v>
      </c>
      <c r="C65" s="211"/>
      <c r="D65" s="632" t="s">
        <v>586</v>
      </c>
      <c r="E65" s="632"/>
      <c r="F65" s="223">
        <v>0</v>
      </c>
      <c r="G65" s="245">
        <v>0</v>
      </c>
      <c r="H65" s="236">
        <v>0</v>
      </c>
      <c r="I65" s="223">
        <v>0</v>
      </c>
      <c r="J65" s="245">
        <v>0</v>
      </c>
      <c r="K65" s="223">
        <v>0</v>
      </c>
      <c r="L65" s="245">
        <v>0</v>
      </c>
      <c r="M65" s="223">
        <v>0</v>
      </c>
      <c r="N65" s="417">
        <v>0</v>
      </c>
      <c r="O65" s="461" t="s">
        <v>81</v>
      </c>
      <c r="P65" s="205"/>
      <c r="Q65" s="642" t="s">
        <v>82</v>
      </c>
      <c r="R65" s="643" t="s">
        <v>82</v>
      </c>
      <c r="S65" s="197"/>
    </row>
    <row r="66" spans="1:19" s="19" customFormat="1" ht="54.75" customHeight="1">
      <c r="A66" s="60" t="str">
        <f>Parameters!R64</f>
        <v>M69-M71</v>
      </c>
      <c r="B66" s="212" t="s">
        <v>71</v>
      </c>
      <c r="C66" s="212"/>
      <c r="D66" s="634" t="s">
        <v>587</v>
      </c>
      <c r="E66" s="634"/>
      <c r="F66" s="225">
        <v>0</v>
      </c>
      <c r="G66" s="243">
        <v>0</v>
      </c>
      <c r="H66" s="238">
        <v>0</v>
      </c>
      <c r="I66" s="225">
        <v>0</v>
      </c>
      <c r="J66" s="243">
        <v>0</v>
      </c>
      <c r="K66" s="225">
        <v>0</v>
      </c>
      <c r="L66" s="243">
        <v>0</v>
      </c>
      <c r="M66" s="225">
        <v>0</v>
      </c>
      <c r="N66" s="419">
        <v>0</v>
      </c>
      <c r="O66" s="462" t="s">
        <v>71</v>
      </c>
      <c r="P66" s="206"/>
      <c r="Q66" s="650" t="s">
        <v>70</v>
      </c>
      <c r="R66" s="651" t="s">
        <v>70</v>
      </c>
      <c r="S66" s="197"/>
    </row>
    <row r="67" spans="1:19" s="18" customFormat="1" ht="24.75" customHeight="1">
      <c r="A67" s="58" t="str">
        <f>Parameters!R65</f>
        <v>M69_M70</v>
      </c>
      <c r="B67" s="210" t="s">
        <v>258</v>
      </c>
      <c r="C67" s="210"/>
      <c r="D67" s="633" t="s">
        <v>588</v>
      </c>
      <c r="E67" s="633"/>
      <c r="F67" s="224">
        <v>0</v>
      </c>
      <c r="G67" s="242">
        <v>0</v>
      </c>
      <c r="H67" s="237">
        <v>0</v>
      </c>
      <c r="I67" s="224">
        <v>0</v>
      </c>
      <c r="J67" s="242">
        <v>0</v>
      </c>
      <c r="K67" s="224">
        <v>0</v>
      </c>
      <c r="L67" s="242">
        <v>0</v>
      </c>
      <c r="M67" s="224">
        <v>0</v>
      </c>
      <c r="N67" s="418">
        <v>0</v>
      </c>
      <c r="O67" s="460" t="s">
        <v>258</v>
      </c>
      <c r="P67" s="204"/>
      <c r="Q67" s="644" t="s">
        <v>257</v>
      </c>
      <c r="R67" s="645" t="s">
        <v>257</v>
      </c>
      <c r="S67" s="196"/>
    </row>
    <row r="68" spans="1:19" s="18" customFormat="1" ht="15" customHeight="1">
      <c r="A68" s="58" t="str">
        <f>Parameters!R66</f>
        <v>M71</v>
      </c>
      <c r="B68" s="210" t="s">
        <v>260</v>
      </c>
      <c r="C68" s="210"/>
      <c r="D68" s="633" t="s">
        <v>589</v>
      </c>
      <c r="E68" s="633"/>
      <c r="F68" s="224">
        <v>0</v>
      </c>
      <c r="G68" s="242">
        <v>0</v>
      </c>
      <c r="H68" s="237">
        <v>0</v>
      </c>
      <c r="I68" s="224">
        <v>0</v>
      </c>
      <c r="J68" s="242">
        <v>0</v>
      </c>
      <c r="K68" s="224">
        <v>0</v>
      </c>
      <c r="L68" s="242">
        <v>0</v>
      </c>
      <c r="M68" s="224">
        <v>0</v>
      </c>
      <c r="N68" s="418">
        <v>0</v>
      </c>
      <c r="O68" s="460" t="s">
        <v>260</v>
      </c>
      <c r="P68" s="204"/>
      <c r="Q68" s="644" t="s">
        <v>259</v>
      </c>
      <c r="R68" s="645" t="s">
        <v>259</v>
      </c>
      <c r="S68" s="196"/>
    </row>
    <row r="69" spans="1:19" s="18" customFormat="1" ht="15" customHeight="1">
      <c r="A69" s="60" t="str">
        <f>Parameters!R67</f>
        <v>M72</v>
      </c>
      <c r="B69" s="212" t="s">
        <v>261</v>
      </c>
      <c r="C69" s="212"/>
      <c r="D69" s="634" t="s">
        <v>590</v>
      </c>
      <c r="E69" s="634"/>
      <c r="F69" s="225">
        <v>0</v>
      </c>
      <c r="G69" s="243">
        <v>0</v>
      </c>
      <c r="H69" s="238">
        <v>0</v>
      </c>
      <c r="I69" s="225">
        <v>0</v>
      </c>
      <c r="J69" s="243">
        <v>0</v>
      </c>
      <c r="K69" s="225">
        <v>0</v>
      </c>
      <c r="L69" s="243">
        <v>0</v>
      </c>
      <c r="M69" s="225">
        <v>0</v>
      </c>
      <c r="N69" s="419">
        <v>0</v>
      </c>
      <c r="O69" s="462" t="s">
        <v>261</v>
      </c>
      <c r="P69" s="206"/>
      <c r="Q69" s="650" t="s">
        <v>262</v>
      </c>
      <c r="R69" s="651" t="s">
        <v>262</v>
      </c>
      <c r="S69" s="196"/>
    </row>
    <row r="70" spans="1:19" s="18" customFormat="1" ht="25.5" customHeight="1">
      <c r="A70" s="60" t="str">
        <f>Parameters!R68</f>
        <v>M73-M75</v>
      </c>
      <c r="B70" s="212" t="s">
        <v>73</v>
      </c>
      <c r="C70" s="212"/>
      <c r="D70" s="634" t="s">
        <v>591</v>
      </c>
      <c r="E70" s="634"/>
      <c r="F70" s="225">
        <v>0</v>
      </c>
      <c r="G70" s="243">
        <v>0</v>
      </c>
      <c r="H70" s="238">
        <v>0</v>
      </c>
      <c r="I70" s="225">
        <v>0</v>
      </c>
      <c r="J70" s="243">
        <v>0</v>
      </c>
      <c r="K70" s="225">
        <v>0</v>
      </c>
      <c r="L70" s="243">
        <v>0</v>
      </c>
      <c r="M70" s="225">
        <v>0</v>
      </c>
      <c r="N70" s="419">
        <v>0</v>
      </c>
      <c r="O70" s="462" t="s">
        <v>73</v>
      </c>
      <c r="P70" s="206"/>
      <c r="Q70" s="650" t="s">
        <v>72</v>
      </c>
      <c r="R70" s="651" t="s">
        <v>72</v>
      </c>
      <c r="S70" s="196"/>
    </row>
    <row r="71" spans="1:19" s="18" customFormat="1" ht="15" customHeight="1">
      <c r="A71" s="58" t="str">
        <f>Parameters!R69</f>
        <v>M73</v>
      </c>
      <c r="B71" s="210" t="s">
        <v>263</v>
      </c>
      <c r="C71" s="210"/>
      <c r="D71" s="633" t="s">
        <v>592</v>
      </c>
      <c r="E71" s="633"/>
      <c r="F71" s="224">
        <v>0</v>
      </c>
      <c r="G71" s="242">
        <v>0</v>
      </c>
      <c r="H71" s="237">
        <v>0</v>
      </c>
      <c r="I71" s="224">
        <v>0</v>
      </c>
      <c r="J71" s="242">
        <v>0</v>
      </c>
      <c r="K71" s="224">
        <v>0</v>
      </c>
      <c r="L71" s="242">
        <v>0</v>
      </c>
      <c r="M71" s="224">
        <v>0</v>
      </c>
      <c r="N71" s="418">
        <v>0</v>
      </c>
      <c r="O71" s="460" t="s">
        <v>263</v>
      </c>
      <c r="P71" s="204"/>
      <c r="Q71" s="644" t="s">
        <v>264</v>
      </c>
      <c r="R71" s="645" t="s">
        <v>264</v>
      </c>
      <c r="S71" s="196"/>
    </row>
    <row r="72" spans="1:19" s="19" customFormat="1" ht="15" customHeight="1">
      <c r="A72" s="58" t="str">
        <f>Parameters!R70</f>
        <v>M74_M75</v>
      </c>
      <c r="B72" s="210" t="s">
        <v>266</v>
      </c>
      <c r="C72" s="210"/>
      <c r="D72" s="633" t="s">
        <v>593</v>
      </c>
      <c r="E72" s="633"/>
      <c r="F72" s="224">
        <v>0</v>
      </c>
      <c r="G72" s="242">
        <v>0</v>
      </c>
      <c r="H72" s="237">
        <v>0</v>
      </c>
      <c r="I72" s="224">
        <v>0</v>
      </c>
      <c r="J72" s="242">
        <v>0</v>
      </c>
      <c r="K72" s="224">
        <v>0</v>
      </c>
      <c r="L72" s="242">
        <v>0</v>
      </c>
      <c r="M72" s="224">
        <v>0</v>
      </c>
      <c r="N72" s="418">
        <v>0</v>
      </c>
      <c r="O72" s="460" t="s">
        <v>266</v>
      </c>
      <c r="P72" s="204"/>
      <c r="Q72" s="644" t="s">
        <v>265</v>
      </c>
      <c r="R72" s="645" t="s">
        <v>265</v>
      </c>
      <c r="S72" s="197"/>
    </row>
    <row r="73" spans="1:19" s="19" customFormat="1" ht="33.75" customHeight="1">
      <c r="A73" s="59" t="str">
        <f>Parameters!R71</f>
        <v>N</v>
      </c>
      <c r="B73" s="211" t="s">
        <v>83</v>
      </c>
      <c r="C73" s="211"/>
      <c r="D73" s="632" t="s">
        <v>594</v>
      </c>
      <c r="E73" s="632"/>
      <c r="F73" s="223">
        <v>0</v>
      </c>
      <c r="G73" s="245">
        <v>0</v>
      </c>
      <c r="H73" s="236">
        <v>0</v>
      </c>
      <c r="I73" s="223">
        <v>0</v>
      </c>
      <c r="J73" s="245">
        <v>0</v>
      </c>
      <c r="K73" s="223">
        <v>0</v>
      </c>
      <c r="L73" s="245">
        <v>0</v>
      </c>
      <c r="M73" s="223">
        <v>0</v>
      </c>
      <c r="N73" s="417">
        <v>0</v>
      </c>
      <c r="O73" s="461" t="s">
        <v>83</v>
      </c>
      <c r="P73" s="205"/>
      <c r="Q73" s="642" t="s">
        <v>84</v>
      </c>
      <c r="R73" s="643" t="s">
        <v>84</v>
      </c>
      <c r="S73" s="197"/>
    </row>
    <row r="74" spans="1:19" s="19" customFormat="1" ht="15" customHeight="1">
      <c r="A74" s="58" t="str">
        <f>Parameters!R72</f>
        <v>N77</v>
      </c>
      <c r="B74" s="210" t="s">
        <v>268</v>
      </c>
      <c r="C74" s="210"/>
      <c r="D74" s="633" t="s">
        <v>595</v>
      </c>
      <c r="E74" s="633"/>
      <c r="F74" s="224">
        <v>0</v>
      </c>
      <c r="G74" s="242">
        <v>0</v>
      </c>
      <c r="H74" s="237">
        <v>0</v>
      </c>
      <c r="I74" s="224">
        <v>0</v>
      </c>
      <c r="J74" s="242">
        <v>0</v>
      </c>
      <c r="K74" s="224">
        <v>0</v>
      </c>
      <c r="L74" s="242">
        <v>0</v>
      </c>
      <c r="M74" s="224">
        <v>0</v>
      </c>
      <c r="N74" s="418">
        <v>0</v>
      </c>
      <c r="O74" s="460" t="s">
        <v>268</v>
      </c>
      <c r="P74" s="204"/>
      <c r="Q74" s="644" t="s">
        <v>267</v>
      </c>
      <c r="R74" s="645" t="s">
        <v>267</v>
      </c>
      <c r="S74" s="197"/>
    </row>
    <row r="75" spans="1:19" s="19" customFormat="1" ht="15" customHeight="1">
      <c r="A75" s="58" t="str">
        <f>Parameters!R73</f>
        <v>N78</v>
      </c>
      <c r="B75" s="210" t="s">
        <v>269</v>
      </c>
      <c r="C75" s="210"/>
      <c r="D75" s="633" t="s">
        <v>596</v>
      </c>
      <c r="E75" s="633"/>
      <c r="F75" s="224">
        <v>0</v>
      </c>
      <c r="G75" s="242">
        <v>0</v>
      </c>
      <c r="H75" s="237">
        <v>0</v>
      </c>
      <c r="I75" s="224">
        <v>0</v>
      </c>
      <c r="J75" s="242">
        <v>0</v>
      </c>
      <c r="K75" s="224">
        <v>0</v>
      </c>
      <c r="L75" s="242">
        <v>0</v>
      </c>
      <c r="M75" s="224">
        <v>0</v>
      </c>
      <c r="N75" s="418">
        <v>0</v>
      </c>
      <c r="O75" s="460" t="s">
        <v>269</v>
      </c>
      <c r="P75" s="204"/>
      <c r="Q75" s="644" t="s">
        <v>270</v>
      </c>
      <c r="R75" s="645" t="s">
        <v>270</v>
      </c>
      <c r="S75" s="197"/>
    </row>
    <row r="76" spans="1:19" s="19" customFormat="1" ht="25.5" customHeight="1">
      <c r="A76" s="58" t="str">
        <f>Parameters!R74</f>
        <v>N79</v>
      </c>
      <c r="B76" s="210" t="s">
        <v>272</v>
      </c>
      <c r="C76" s="210"/>
      <c r="D76" s="633" t="s">
        <v>597</v>
      </c>
      <c r="E76" s="633"/>
      <c r="F76" s="224">
        <v>0</v>
      </c>
      <c r="G76" s="242">
        <v>0</v>
      </c>
      <c r="H76" s="237">
        <v>0</v>
      </c>
      <c r="I76" s="224">
        <v>0</v>
      </c>
      <c r="J76" s="242">
        <v>0</v>
      </c>
      <c r="K76" s="224">
        <v>0</v>
      </c>
      <c r="L76" s="242">
        <v>0</v>
      </c>
      <c r="M76" s="224">
        <v>0</v>
      </c>
      <c r="N76" s="418">
        <v>0</v>
      </c>
      <c r="O76" s="460" t="s">
        <v>272</v>
      </c>
      <c r="P76" s="204"/>
      <c r="Q76" s="644" t="s">
        <v>271</v>
      </c>
      <c r="R76" s="645" t="s">
        <v>271</v>
      </c>
      <c r="S76" s="197"/>
    </row>
    <row r="77" spans="1:19" s="19" customFormat="1" ht="54.75" customHeight="1">
      <c r="A77" s="58" t="str">
        <f>Parameters!R75</f>
        <v>N80-N82</v>
      </c>
      <c r="B77" s="210" t="s">
        <v>274</v>
      </c>
      <c r="C77" s="210"/>
      <c r="D77" s="633" t="s">
        <v>598</v>
      </c>
      <c r="E77" s="633"/>
      <c r="F77" s="224">
        <v>0</v>
      </c>
      <c r="G77" s="242">
        <v>0</v>
      </c>
      <c r="H77" s="237">
        <v>0</v>
      </c>
      <c r="I77" s="224">
        <v>0</v>
      </c>
      <c r="J77" s="242">
        <v>0</v>
      </c>
      <c r="K77" s="224">
        <v>0</v>
      </c>
      <c r="L77" s="242">
        <v>0</v>
      </c>
      <c r="M77" s="224">
        <v>0</v>
      </c>
      <c r="N77" s="418">
        <v>0</v>
      </c>
      <c r="O77" s="460" t="s">
        <v>274</v>
      </c>
      <c r="P77" s="204"/>
      <c r="Q77" s="644" t="s">
        <v>273</v>
      </c>
      <c r="R77" s="645" t="s">
        <v>273</v>
      </c>
      <c r="S77" s="197"/>
    </row>
    <row r="78" spans="1:19" s="19" customFormat="1" ht="33.75" customHeight="1">
      <c r="A78" s="59" t="str">
        <f>Parameters!R76</f>
        <v>O</v>
      </c>
      <c r="B78" s="211" t="s">
        <v>138</v>
      </c>
      <c r="C78" s="211"/>
      <c r="D78" s="632" t="s">
        <v>599</v>
      </c>
      <c r="E78" s="632"/>
      <c r="F78" s="223">
        <v>0</v>
      </c>
      <c r="G78" s="245">
        <v>0</v>
      </c>
      <c r="H78" s="236">
        <v>0</v>
      </c>
      <c r="I78" s="223">
        <v>0</v>
      </c>
      <c r="J78" s="245">
        <v>0</v>
      </c>
      <c r="K78" s="223">
        <v>0</v>
      </c>
      <c r="L78" s="245">
        <v>0</v>
      </c>
      <c r="M78" s="223">
        <v>0</v>
      </c>
      <c r="N78" s="417">
        <v>0</v>
      </c>
      <c r="O78" s="461" t="s">
        <v>138</v>
      </c>
      <c r="P78" s="205"/>
      <c r="Q78" s="642" t="s">
        <v>136</v>
      </c>
      <c r="R78" s="643" t="s">
        <v>136</v>
      </c>
      <c r="S78" s="197"/>
    </row>
    <row r="79" spans="1:19" s="19" customFormat="1" ht="20.25" customHeight="1">
      <c r="A79" s="59" t="str">
        <f>Parameters!R77</f>
        <v>P</v>
      </c>
      <c r="B79" s="211" t="s">
        <v>295</v>
      </c>
      <c r="C79" s="211"/>
      <c r="D79" s="632" t="s">
        <v>600</v>
      </c>
      <c r="E79" s="632"/>
      <c r="F79" s="223">
        <v>0</v>
      </c>
      <c r="G79" s="245">
        <v>0</v>
      </c>
      <c r="H79" s="236">
        <v>0</v>
      </c>
      <c r="I79" s="223">
        <v>0</v>
      </c>
      <c r="J79" s="245">
        <v>0</v>
      </c>
      <c r="K79" s="223">
        <v>0</v>
      </c>
      <c r="L79" s="245">
        <v>0</v>
      </c>
      <c r="M79" s="223">
        <v>0</v>
      </c>
      <c r="N79" s="417">
        <v>0</v>
      </c>
      <c r="O79" s="461" t="s">
        <v>295</v>
      </c>
      <c r="P79" s="205"/>
      <c r="Q79" s="642" t="s">
        <v>137</v>
      </c>
      <c r="R79" s="643" t="s">
        <v>137</v>
      </c>
      <c r="S79" s="197"/>
    </row>
    <row r="80" spans="1:19" s="19" customFormat="1" ht="20.25" customHeight="1">
      <c r="A80" s="59" t="str">
        <f>Parameters!R78</f>
        <v>Q</v>
      </c>
      <c r="B80" s="211" t="s">
        <v>85</v>
      </c>
      <c r="C80" s="211"/>
      <c r="D80" s="632" t="s">
        <v>601</v>
      </c>
      <c r="E80" s="632"/>
      <c r="F80" s="223">
        <v>0</v>
      </c>
      <c r="G80" s="245">
        <v>0</v>
      </c>
      <c r="H80" s="236">
        <v>0</v>
      </c>
      <c r="I80" s="223">
        <v>0</v>
      </c>
      <c r="J80" s="245">
        <v>0</v>
      </c>
      <c r="K80" s="223">
        <v>0</v>
      </c>
      <c r="L80" s="245">
        <v>0</v>
      </c>
      <c r="M80" s="223">
        <v>0</v>
      </c>
      <c r="N80" s="417">
        <v>0</v>
      </c>
      <c r="O80" s="461" t="s">
        <v>85</v>
      </c>
      <c r="P80" s="205"/>
      <c r="Q80" s="642" t="s">
        <v>86</v>
      </c>
      <c r="R80" s="643" t="s">
        <v>86</v>
      </c>
      <c r="S80" s="197"/>
    </row>
    <row r="81" spans="1:19" s="19" customFormat="1" ht="14.25" customHeight="1">
      <c r="A81" s="58" t="str">
        <f>Parameters!R79</f>
        <v>Q86</v>
      </c>
      <c r="B81" s="210" t="s">
        <v>275</v>
      </c>
      <c r="C81" s="210"/>
      <c r="D81" s="633" t="s">
        <v>601</v>
      </c>
      <c r="E81" s="633"/>
      <c r="F81" s="224">
        <v>0</v>
      </c>
      <c r="G81" s="242">
        <v>0</v>
      </c>
      <c r="H81" s="237">
        <v>0</v>
      </c>
      <c r="I81" s="224">
        <v>0</v>
      </c>
      <c r="J81" s="242">
        <v>0</v>
      </c>
      <c r="K81" s="224">
        <v>0</v>
      </c>
      <c r="L81" s="242">
        <v>0</v>
      </c>
      <c r="M81" s="224">
        <v>0</v>
      </c>
      <c r="N81" s="418">
        <v>0</v>
      </c>
      <c r="O81" s="460" t="s">
        <v>275</v>
      </c>
      <c r="P81" s="204"/>
      <c r="Q81" s="644" t="s">
        <v>276</v>
      </c>
      <c r="R81" s="645" t="s">
        <v>276</v>
      </c>
      <c r="S81" s="197"/>
    </row>
    <row r="82" spans="1:19" s="19" customFormat="1" ht="14.25" customHeight="1">
      <c r="A82" s="58" t="str">
        <f>Parameters!R80</f>
        <v>Q87_Q88</v>
      </c>
      <c r="B82" s="210" t="s">
        <v>278</v>
      </c>
      <c r="C82" s="210"/>
      <c r="D82" s="633" t="s">
        <v>602</v>
      </c>
      <c r="E82" s="633"/>
      <c r="F82" s="224">
        <v>0</v>
      </c>
      <c r="G82" s="242">
        <v>0</v>
      </c>
      <c r="H82" s="237">
        <v>0</v>
      </c>
      <c r="I82" s="224">
        <v>0</v>
      </c>
      <c r="J82" s="242">
        <v>0</v>
      </c>
      <c r="K82" s="224">
        <v>0</v>
      </c>
      <c r="L82" s="242">
        <v>0</v>
      </c>
      <c r="M82" s="224">
        <v>0</v>
      </c>
      <c r="N82" s="418">
        <v>0</v>
      </c>
      <c r="O82" s="460" t="s">
        <v>278</v>
      </c>
      <c r="P82" s="204"/>
      <c r="Q82" s="644" t="s">
        <v>277</v>
      </c>
      <c r="R82" s="645" t="s">
        <v>277</v>
      </c>
      <c r="S82" s="197"/>
    </row>
    <row r="83" spans="1:19" s="19" customFormat="1" ht="20.25" customHeight="1">
      <c r="A83" s="59" t="str">
        <f>Parameters!R81</f>
        <v>R</v>
      </c>
      <c r="B83" s="211" t="s">
        <v>87</v>
      </c>
      <c r="C83" s="211"/>
      <c r="D83" s="632" t="s">
        <v>603</v>
      </c>
      <c r="E83" s="632"/>
      <c r="F83" s="223">
        <v>0</v>
      </c>
      <c r="G83" s="245">
        <v>0</v>
      </c>
      <c r="H83" s="236">
        <v>0</v>
      </c>
      <c r="I83" s="223">
        <v>0</v>
      </c>
      <c r="J83" s="245">
        <v>0</v>
      </c>
      <c r="K83" s="223">
        <v>0</v>
      </c>
      <c r="L83" s="245">
        <v>0</v>
      </c>
      <c r="M83" s="223">
        <v>0</v>
      </c>
      <c r="N83" s="417">
        <v>0</v>
      </c>
      <c r="O83" s="461" t="s">
        <v>87</v>
      </c>
      <c r="P83" s="205"/>
      <c r="Q83" s="642" t="s">
        <v>88</v>
      </c>
      <c r="R83" s="643" t="s">
        <v>88</v>
      </c>
      <c r="S83" s="197"/>
    </row>
    <row r="84" spans="1:19" s="19" customFormat="1" ht="37.5" customHeight="1">
      <c r="A84" s="58" t="str">
        <f>Parameters!R82</f>
        <v>R90-R92</v>
      </c>
      <c r="B84" s="210" t="s">
        <v>280</v>
      </c>
      <c r="C84" s="210"/>
      <c r="D84" s="633" t="s">
        <v>604</v>
      </c>
      <c r="E84" s="633"/>
      <c r="F84" s="224">
        <v>0</v>
      </c>
      <c r="G84" s="242">
        <v>0</v>
      </c>
      <c r="H84" s="237">
        <v>0</v>
      </c>
      <c r="I84" s="224">
        <v>0</v>
      </c>
      <c r="J84" s="242">
        <v>0</v>
      </c>
      <c r="K84" s="224">
        <v>0</v>
      </c>
      <c r="L84" s="242">
        <v>0</v>
      </c>
      <c r="M84" s="224">
        <v>0</v>
      </c>
      <c r="N84" s="418">
        <v>0</v>
      </c>
      <c r="O84" s="460" t="s">
        <v>280</v>
      </c>
      <c r="P84" s="204"/>
      <c r="Q84" s="644" t="s">
        <v>279</v>
      </c>
      <c r="R84" s="645" t="s">
        <v>279</v>
      </c>
      <c r="S84" s="197"/>
    </row>
    <row r="85" spans="1:19" s="19" customFormat="1" ht="14.25" customHeight="1">
      <c r="A85" s="58" t="str">
        <f>Parameters!R83</f>
        <v>R93</v>
      </c>
      <c r="B85" s="210" t="s">
        <v>281</v>
      </c>
      <c r="C85" s="210"/>
      <c r="D85" s="633" t="s">
        <v>605</v>
      </c>
      <c r="E85" s="633"/>
      <c r="F85" s="224">
        <v>0</v>
      </c>
      <c r="G85" s="242">
        <v>0</v>
      </c>
      <c r="H85" s="237">
        <v>0</v>
      </c>
      <c r="I85" s="224">
        <v>0</v>
      </c>
      <c r="J85" s="242">
        <v>0</v>
      </c>
      <c r="K85" s="224">
        <v>0</v>
      </c>
      <c r="L85" s="242">
        <v>0</v>
      </c>
      <c r="M85" s="224">
        <v>0</v>
      </c>
      <c r="N85" s="418">
        <v>0</v>
      </c>
      <c r="O85" s="460" t="s">
        <v>281</v>
      </c>
      <c r="P85" s="204"/>
      <c r="Q85" s="644" t="s">
        <v>282</v>
      </c>
      <c r="R85" s="645" t="s">
        <v>282</v>
      </c>
      <c r="S85" s="197"/>
    </row>
    <row r="86" spans="1:19" s="19" customFormat="1" ht="20.25" customHeight="1">
      <c r="A86" s="59" t="str">
        <f>Parameters!R84</f>
        <v>S</v>
      </c>
      <c r="B86" s="211" t="s">
        <v>89</v>
      </c>
      <c r="C86" s="211"/>
      <c r="D86" s="632" t="s">
        <v>606</v>
      </c>
      <c r="E86" s="632"/>
      <c r="F86" s="223">
        <v>0</v>
      </c>
      <c r="G86" s="245">
        <v>0</v>
      </c>
      <c r="H86" s="236">
        <v>0</v>
      </c>
      <c r="I86" s="223">
        <v>0</v>
      </c>
      <c r="J86" s="245">
        <v>0</v>
      </c>
      <c r="K86" s="223">
        <v>0</v>
      </c>
      <c r="L86" s="245">
        <v>0</v>
      </c>
      <c r="M86" s="223">
        <v>0</v>
      </c>
      <c r="N86" s="417">
        <v>0</v>
      </c>
      <c r="O86" s="461" t="s">
        <v>89</v>
      </c>
      <c r="P86" s="205"/>
      <c r="Q86" s="642" t="s">
        <v>90</v>
      </c>
      <c r="R86" s="643" t="s">
        <v>90</v>
      </c>
      <c r="S86" s="197"/>
    </row>
    <row r="87" spans="1:19" s="18" customFormat="1" ht="14.25" customHeight="1">
      <c r="A87" s="58" t="str">
        <f>Parameters!R85</f>
        <v>S94</v>
      </c>
      <c r="B87" s="210" t="s">
        <v>283</v>
      </c>
      <c r="C87" s="210"/>
      <c r="D87" s="633" t="s">
        <v>607</v>
      </c>
      <c r="E87" s="633"/>
      <c r="F87" s="224">
        <v>0</v>
      </c>
      <c r="G87" s="242">
        <v>0</v>
      </c>
      <c r="H87" s="237">
        <v>0</v>
      </c>
      <c r="I87" s="224">
        <v>0</v>
      </c>
      <c r="J87" s="242">
        <v>0</v>
      </c>
      <c r="K87" s="224">
        <v>0</v>
      </c>
      <c r="L87" s="242">
        <v>0</v>
      </c>
      <c r="M87" s="224">
        <v>0</v>
      </c>
      <c r="N87" s="418">
        <v>0</v>
      </c>
      <c r="O87" s="460" t="s">
        <v>283</v>
      </c>
      <c r="P87" s="204"/>
      <c r="Q87" s="644" t="s">
        <v>284</v>
      </c>
      <c r="R87" s="645" t="s">
        <v>284</v>
      </c>
      <c r="S87" s="196"/>
    </row>
    <row r="88" spans="1:19" s="18" customFormat="1" ht="14.25" customHeight="1">
      <c r="A88" s="58" t="str">
        <f>Parameters!R86</f>
        <v>S95</v>
      </c>
      <c r="B88" s="210" t="s">
        <v>286</v>
      </c>
      <c r="C88" s="210"/>
      <c r="D88" s="633" t="s">
        <v>608</v>
      </c>
      <c r="E88" s="633"/>
      <c r="F88" s="224">
        <v>0</v>
      </c>
      <c r="G88" s="242">
        <v>0</v>
      </c>
      <c r="H88" s="237">
        <v>0</v>
      </c>
      <c r="I88" s="224">
        <v>0</v>
      </c>
      <c r="J88" s="242">
        <v>0</v>
      </c>
      <c r="K88" s="224">
        <v>0</v>
      </c>
      <c r="L88" s="242">
        <v>0</v>
      </c>
      <c r="M88" s="224">
        <v>0</v>
      </c>
      <c r="N88" s="418">
        <v>0</v>
      </c>
      <c r="O88" s="460" t="s">
        <v>286</v>
      </c>
      <c r="P88" s="204"/>
      <c r="Q88" s="644" t="s">
        <v>285</v>
      </c>
      <c r="R88" s="645" t="s">
        <v>285</v>
      </c>
      <c r="S88" s="196"/>
    </row>
    <row r="89" spans="1:19" s="18" customFormat="1" ht="14.25" customHeight="1">
      <c r="A89" s="58" t="str">
        <f>Parameters!R87</f>
        <v>S96</v>
      </c>
      <c r="B89" s="210" t="s">
        <v>287</v>
      </c>
      <c r="C89" s="210"/>
      <c r="D89" s="633" t="s">
        <v>609</v>
      </c>
      <c r="E89" s="633"/>
      <c r="F89" s="224">
        <v>0</v>
      </c>
      <c r="G89" s="242">
        <v>0</v>
      </c>
      <c r="H89" s="237">
        <v>0</v>
      </c>
      <c r="I89" s="224">
        <v>0</v>
      </c>
      <c r="J89" s="242">
        <v>0</v>
      </c>
      <c r="K89" s="224">
        <v>0</v>
      </c>
      <c r="L89" s="242">
        <v>0</v>
      </c>
      <c r="M89" s="224">
        <v>0</v>
      </c>
      <c r="N89" s="418">
        <v>0</v>
      </c>
      <c r="O89" s="460" t="s">
        <v>287</v>
      </c>
      <c r="P89" s="204"/>
      <c r="Q89" s="644" t="s">
        <v>288</v>
      </c>
      <c r="R89" s="645" t="s">
        <v>288</v>
      </c>
      <c r="S89" s="196"/>
    </row>
    <row r="90" spans="1:19" s="18" customFormat="1" ht="45" customHeight="1">
      <c r="A90" s="59" t="str">
        <f>Parameters!R88</f>
        <v>T</v>
      </c>
      <c r="B90" s="211" t="s">
        <v>290</v>
      </c>
      <c r="C90" s="211"/>
      <c r="D90" s="632" t="s">
        <v>610</v>
      </c>
      <c r="E90" s="632"/>
      <c r="F90" s="223">
        <v>0</v>
      </c>
      <c r="G90" s="245">
        <v>0</v>
      </c>
      <c r="H90" s="236">
        <v>0</v>
      </c>
      <c r="I90" s="223">
        <v>0</v>
      </c>
      <c r="J90" s="245">
        <v>0</v>
      </c>
      <c r="K90" s="223">
        <v>0</v>
      </c>
      <c r="L90" s="245">
        <v>0</v>
      </c>
      <c r="M90" s="223">
        <v>0</v>
      </c>
      <c r="N90" s="417">
        <v>0</v>
      </c>
      <c r="O90" s="461" t="s">
        <v>290</v>
      </c>
      <c r="P90" s="205"/>
      <c r="Q90" s="642" t="s">
        <v>289</v>
      </c>
      <c r="R90" s="643" t="s">
        <v>289</v>
      </c>
      <c r="S90" s="196"/>
    </row>
    <row r="91" spans="1:19" s="18" customFormat="1" ht="20.25" customHeight="1" thickBot="1">
      <c r="A91" s="59" t="str">
        <f>Parameters!R89</f>
        <v>U</v>
      </c>
      <c r="B91" s="457" t="s">
        <v>291</v>
      </c>
      <c r="C91" s="457"/>
      <c r="D91" s="746" t="s">
        <v>611</v>
      </c>
      <c r="E91" s="746"/>
      <c r="F91" s="223">
        <v>0</v>
      </c>
      <c r="G91" s="245">
        <v>0</v>
      </c>
      <c r="H91" s="236">
        <v>0</v>
      </c>
      <c r="I91" s="223">
        <v>0</v>
      </c>
      <c r="J91" s="245">
        <v>0</v>
      </c>
      <c r="K91" s="223">
        <v>0</v>
      </c>
      <c r="L91" s="245">
        <v>0</v>
      </c>
      <c r="M91" s="223">
        <v>0</v>
      </c>
      <c r="N91" s="417">
        <v>0</v>
      </c>
      <c r="O91" s="461" t="s">
        <v>291</v>
      </c>
      <c r="P91" s="205"/>
      <c r="Q91" s="642" t="s">
        <v>292</v>
      </c>
      <c r="R91" s="643" t="s">
        <v>292</v>
      </c>
      <c r="S91" s="196"/>
    </row>
    <row r="92" spans="1:19" ht="45" customHeight="1">
      <c r="A92" s="68" t="str">
        <f>Parameters!R90</f>
        <v>HH</v>
      </c>
      <c r="B92" s="747" t="s">
        <v>680</v>
      </c>
      <c r="C92" s="747"/>
      <c r="D92" s="747"/>
      <c r="E92" s="748"/>
      <c r="F92" s="231">
        <v>0</v>
      </c>
      <c r="G92" s="247">
        <v>0</v>
      </c>
      <c r="H92" s="239">
        <v>0</v>
      </c>
      <c r="I92" s="232">
        <v>0</v>
      </c>
      <c r="J92" s="247">
        <v>0</v>
      </c>
      <c r="K92" s="232">
        <v>0</v>
      </c>
      <c r="L92" s="247">
        <v>0</v>
      </c>
      <c r="M92" s="232">
        <v>0</v>
      </c>
      <c r="N92" s="479">
        <v>0</v>
      </c>
      <c r="O92" s="654" t="s">
        <v>668</v>
      </c>
      <c r="P92" s="655"/>
      <c r="Q92" s="655"/>
      <c r="R92" s="656"/>
      <c r="S92" s="26"/>
    </row>
    <row r="93" spans="1:19" ht="12.75">
      <c r="A93" s="68" t="str">
        <f>Parameters!R91</f>
        <v>HH_TRA</v>
      </c>
      <c r="B93" s="214"/>
      <c r="C93" s="215"/>
      <c r="D93" s="646" t="s">
        <v>126</v>
      </c>
      <c r="E93" s="646"/>
      <c r="F93" s="230">
        <v>0</v>
      </c>
      <c r="G93" s="248">
        <v>0</v>
      </c>
      <c r="H93" s="240">
        <v>0</v>
      </c>
      <c r="I93" s="233">
        <v>0</v>
      </c>
      <c r="J93" s="248">
        <v>0</v>
      </c>
      <c r="K93" s="233">
        <v>0</v>
      </c>
      <c r="L93" s="248">
        <v>0</v>
      </c>
      <c r="M93" s="233">
        <v>0</v>
      </c>
      <c r="N93" s="420">
        <v>0</v>
      </c>
      <c r="O93" s="352"/>
      <c r="P93" s="184"/>
      <c r="Q93" s="657" t="s">
        <v>126</v>
      </c>
      <c r="R93" s="658"/>
      <c r="S93" s="26"/>
    </row>
    <row r="94" spans="1:19" ht="12.75">
      <c r="A94" s="62" t="str">
        <f>Parameters!R92</f>
        <v>HH_HEAT</v>
      </c>
      <c r="B94" s="214"/>
      <c r="C94" s="215"/>
      <c r="D94" s="646" t="s">
        <v>676</v>
      </c>
      <c r="E94" s="646"/>
      <c r="F94" s="230">
        <v>0</v>
      </c>
      <c r="G94" s="248">
        <v>0</v>
      </c>
      <c r="H94" s="240">
        <v>0</v>
      </c>
      <c r="I94" s="233">
        <v>0</v>
      </c>
      <c r="J94" s="248">
        <v>0</v>
      </c>
      <c r="K94" s="233">
        <v>0</v>
      </c>
      <c r="L94" s="248">
        <v>0</v>
      </c>
      <c r="M94" s="233">
        <v>0</v>
      </c>
      <c r="N94" s="420">
        <v>0</v>
      </c>
      <c r="O94" s="352"/>
      <c r="P94" s="184"/>
      <c r="Q94" s="657" t="s">
        <v>392</v>
      </c>
      <c r="R94" s="658"/>
      <c r="S94" s="26"/>
    </row>
    <row r="95" spans="1:19" ht="15" customHeight="1" thickBot="1">
      <c r="A95" s="62" t="str">
        <f>Parameters!R93</f>
        <v>HH_OTH</v>
      </c>
      <c r="B95" s="458"/>
      <c r="C95" s="368"/>
      <c r="D95" s="648" t="s">
        <v>677</v>
      </c>
      <c r="E95" s="648"/>
      <c r="F95" s="234">
        <v>0</v>
      </c>
      <c r="G95" s="249">
        <v>0</v>
      </c>
      <c r="H95" s="241">
        <v>0</v>
      </c>
      <c r="I95" s="235">
        <v>0</v>
      </c>
      <c r="J95" s="249">
        <v>0</v>
      </c>
      <c r="K95" s="235">
        <v>0</v>
      </c>
      <c r="L95" s="249">
        <v>0</v>
      </c>
      <c r="M95" s="235">
        <v>0</v>
      </c>
      <c r="N95" s="421">
        <v>0</v>
      </c>
      <c r="O95" s="353"/>
      <c r="P95" s="257"/>
      <c r="Q95" s="659" t="s">
        <v>127</v>
      </c>
      <c r="R95" s="660"/>
      <c r="S95" s="26"/>
    </row>
    <row r="96" spans="2:19" ht="12.75">
      <c r="B96" s="26"/>
      <c r="C96" s="26"/>
      <c r="D96" s="26"/>
      <c r="E96" s="26"/>
      <c r="F96" s="26"/>
      <c r="G96" s="26"/>
      <c r="H96" s="26"/>
      <c r="I96" s="26"/>
      <c r="J96" s="26"/>
      <c r="K96" s="26"/>
      <c r="L96" s="26"/>
      <c r="M96" s="26"/>
      <c r="N96" s="422"/>
      <c r="O96" s="26"/>
      <c r="P96" s="26"/>
      <c r="Q96" s="26"/>
      <c r="R96" s="26"/>
      <c r="S96" s="26"/>
    </row>
    <row r="97" spans="2:19" ht="12.75">
      <c r="B97" s="26"/>
      <c r="C97" s="26"/>
      <c r="D97" s="26"/>
      <c r="E97" s="26"/>
      <c r="F97" s="26"/>
      <c r="G97" s="26"/>
      <c r="H97" s="26"/>
      <c r="I97" s="26"/>
      <c r="J97" s="26"/>
      <c r="K97" s="26"/>
      <c r="L97" s="26"/>
      <c r="M97" s="26"/>
      <c r="N97" s="422"/>
      <c r="O97" s="26"/>
      <c r="P97" s="26"/>
      <c r="Q97" s="26"/>
      <c r="R97" s="26"/>
      <c r="S97" s="26"/>
    </row>
    <row r="98" spans="2:19" ht="12.75">
      <c r="B98" s="26"/>
      <c r="C98" s="26"/>
      <c r="D98" s="26"/>
      <c r="E98" s="26"/>
      <c r="O98" s="26"/>
      <c r="P98" s="26"/>
      <c r="Q98" s="26"/>
      <c r="R98" s="26"/>
      <c r="S98" s="26"/>
    </row>
  </sheetData>
  <sheetProtection sheet="1" objects="1" scenarios="1"/>
  <mergeCells count="184">
    <mergeCell ref="D94:E94"/>
    <mergeCell ref="Q94:R94"/>
    <mergeCell ref="D95:E95"/>
    <mergeCell ref="Q95:R95"/>
    <mergeCell ref="D91:E91"/>
    <mergeCell ref="Q91:R91"/>
    <mergeCell ref="B92:E92"/>
    <mergeCell ref="O92:R92"/>
    <mergeCell ref="D93:E93"/>
    <mergeCell ref="Q93:R93"/>
    <mergeCell ref="D88:E88"/>
    <mergeCell ref="Q88:R88"/>
    <mergeCell ref="D89:E89"/>
    <mergeCell ref="Q89:R89"/>
    <mergeCell ref="D90:E90"/>
    <mergeCell ref="Q90:R90"/>
    <mergeCell ref="D85:E85"/>
    <mergeCell ref="Q85:R85"/>
    <mergeCell ref="D86:E86"/>
    <mergeCell ref="Q86:R86"/>
    <mergeCell ref="D87:E87"/>
    <mergeCell ref="Q87:R87"/>
    <mergeCell ref="D82:E82"/>
    <mergeCell ref="Q82:R82"/>
    <mergeCell ref="D83:E83"/>
    <mergeCell ref="Q83:R83"/>
    <mergeCell ref="D84:E84"/>
    <mergeCell ref="Q84:R84"/>
    <mergeCell ref="D79:E79"/>
    <mergeCell ref="Q79:R79"/>
    <mergeCell ref="D80:E80"/>
    <mergeCell ref="Q80:R80"/>
    <mergeCell ref="D81:E81"/>
    <mergeCell ref="Q81:R81"/>
    <mergeCell ref="D76:E76"/>
    <mergeCell ref="Q76:R76"/>
    <mergeCell ref="D77:E77"/>
    <mergeCell ref="Q77:R77"/>
    <mergeCell ref="D78:E78"/>
    <mergeCell ref="Q78:R78"/>
    <mergeCell ref="D73:E73"/>
    <mergeCell ref="Q73:R73"/>
    <mergeCell ref="D74:E74"/>
    <mergeCell ref="Q74:R74"/>
    <mergeCell ref="D75:E75"/>
    <mergeCell ref="Q75:R75"/>
    <mergeCell ref="D70:E70"/>
    <mergeCell ref="Q70:R70"/>
    <mergeCell ref="D71:E71"/>
    <mergeCell ref="Q71:R71"/>
    <mergeCell ref="D72:E72"/>
    <mergeCell ref="Q72:R72"/>
    <mergeCell ref="D67:E67"/>
    <mergeCell ref="Q67:R67"/>
    <mergeCell ref="D68:E68"/>
    <mergeCell ref="Q68:R68"/>
    <mergeCell ref="D69:E69"/>
    <mergeCell ref="Q69:R69"/>
    <mergeCell ref="D65:E65"/>
    <mergeCell ref="Q65:R65"/>
    <mergeCell ref="D66:E66"/>
    <mergeCell ref="Q66:R66"/>
    <mergeCell ref="D62:E62"/>
    <mergeCell ref="Q62:R62"/>
    <mergeCell ref="D63:E63"/>
    <mergeCell ref="Q63:R63"/>
    <mergeCell ref="D64:E64"/>
    <mergeCell ref="Q64:R64"/>
    <mergeCell ref="D59:E59"/>
    <mergeCell ref="Q59:R59"/>
    <mergeCell ref="D60:E60"/>
    <mergeCell ref="Q60:R60"/>
    <mergeCell ref="D61:E61"/>
    <mergeCell ref="Q61:R61"/>
    <mergeCell ref="D56:E56"/>
    <mergeCell ref="Q56:R56"/>
    <mergeCell ref="D57:E57"/>
    <mergeCell ref="Q57:R57"/>
    <mergeCell ref="D58:E58"/>
    <mergeCell ref="Q58:R58"/>
    <mergeCell ref="D53:E53"/>
    <mergeCell ref="Q53:R53"/>
    <mergeCell ref="D54:E54"/>
    <mergeCell ref="Q54:R54"/>
    <mergeCell ref="D55:E55"/>
    <mergeCell ref="Q55:R55"/>
    <mergeCell ref="D50:E50"/>
    <mergeCell ref="Q50:R50"/>
    <mergeCell ref="D51:E51"/>
    <mergeCell ref="Q51:R51"/>
    <mergeCell ref="D52:E52"/>
    <mergeCell ref="Q52:R52"/>
    <mergeCell ref="D47:E47"/>
    <mergeCell ref="Q47:R47"/>
    <mergeCell ref="D48:E48"/>
    <mergeCell ref="Q48:R48"/>
    <mergeCell ref="D49:E49"/>
    <mergeCell ref="Q49:R49"/>
    <mergeCell ref="D44:E44"/>
    <mergeCell ref="Q44:R44"/>
    <mergeCell ref="D45:E45"/>
    <mergeCell ref="Q45:R45"/>
    <mergeCell ref="D46:E46"/>
    <mergeCell ref="Q46:R46"/>
    <mergeCell ref="D41:E41"/>
    <mergeCell ref="Q41:R41"/>
    <mergeCell ref="D42:E42"/>
    <mergeCell ref="Q42:R42"/>
    <mergeCell ref="D43:E43"/>
    <mergeCell ref="Q43:R43"/>
    <mergeCell ref="D38:E38"/>
    <mergeCell ref="Q38:R38"/>
    <mergeCell ref="D39:E39"/>
    <mergeCell ref="Q39:R39"/>
    <mergeCell ref="D40:E40"/>
    <mergeCell ref="Q40:R40"/>
    <mergeCell ref="D35:E35"/>
    <mergeCell ref="Q35:R35"/>
    <mergeCell ref="D36:E36"/>
    <mergeCell ref="Q36:R36"/>
    <mergeCell ref="D37:E37"/>
    <mergeCell ref="Q37:R37"/>
    <mergeCell ref="D32:E32"/>
    <mergeCell ref="Q32:R32"/>
    <mergeCell ref="D33:E33"/>
    <mergeCell ref="Q33:R33"/>
    <mergeCell ref="D34:E34"/>
    <mergeCell ref="Q34:R34"/>
    <mergeCell ref="D29:E29"/>
    <mergeCell ref="Q29:R29"/>
    <mergeCell ref="D30:E30"/>
    <mergeCell ref="Q30:R30"/>
    <mergeCell ref="D31:E31"/>
    <mergeCell ref="Q31:R31"/>
    <mergeCell ref="D26:E26"/>
    <mergeCell ref="Q26:R26"/>
    <mergeCell ref="D27:E27"/>
    <mergeCell ref="Q27:R27"/>
    <mergeCell ref="D28:E28"/>
    <mergeCell ref="Q28:R28"/>
    <mergeCell ref="D23:E23"/>
    <mergeCell ref="Q23:R23"/>
    <mergeCell ref="D24:E24"/>
    <mergeCell ref="Q24:R24"/>
    <mergeCell ref="D25:E25"/>
    <mergeCell ref="Q25:R25"/>
    <mergeCell ref="D20:E20"/>
    <mergeCell ref="Q20:R20"/>
    <mergeCell ref="D21:E21"/>
    <mergeCell ref="Q21:R21"/>
    <mergeCell ref="D22:E22"/>
    <mergeCell ref="Q22:R22"/>
    <mergeCell ref="D17:E17"/>
    <mergeCell ref="Q17:R17"/>
    <mergeCell ref="D18:E18"/>
    <mergeCell ref="Q18:R18"/>
    <mergeCell ref="D19:E19"/>
    <mergeCell ref="Q19:R19"/>
    <mergeCell ref="D14:E14"/>
    <mergeCell ref="Q14:R14"/>
    <mergeCell ref="D15:E15"/>
    <mergeCell ref="Q15:R15"/>
    <mergeCell ref="D16:E16"/>
    <mergeCell ref="Q16:R16"/>
    <mergeCell ref="D12:E12"/>
    <mergeCell ref="Q12:R12"/>
    <mergeCell ref="D13:E13"/>
    <mergeCell ref="Q13:R13"/>
    <mergeCell ref="D8:E8"/>
    <mergeCell ref="Q8:R8"/>
    <mergeCell ref="D9:E9"/>
    <mergeCell ref="Q9:R9"/>
    <mergeCell ref="D10:E10"/>
    <mergeCell ref="Q10:R10"/>
    <mergeCell ref="B4:E4"/>
    <mergeCell ref="O4:R4"/>
    <mergeCell ref="F5:M5"/>
    <mergeCell ref="F6:M6"/>
    <mergeCell ref="B7:C7"/>
    <mergeCell ref="D7:E7"/>
    <mergeCell ref="O7:P7"/>
    <mergeCell ref="Q7:R7"/>
    <mergeCell ref="D11:E11"/>
    <mergeCell ref="Q11:R11"/>
  </mergeCells>
  <dataValidations count="1">
    <dataValidation type="custom" allowBlank="1" showInputMessage="1" showErrorMessage="1" errorTitle="Wrong data input" error="Data entry is limited to positive values or zero._x000d__x000a_: symbol can be used for not available data." sqref="F7:N95">
      <formula1>OR(AND(ISNUMBER(F7),F7&gt;=0),F7=":")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ignoredErrors>
    <ignoredError sqref="F7:K7 L7:N7"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F7773995C1A8BE469F1A00343CCDDA33" ma:contentTypeVersion="7" ma:contentTypeDescription="Utwórz nowy dokument." ma:contentTypeScope="" ma:versionID="7871ddd2aee2a5f69ad733bb5125d043">
  <xsd:schema xmlns:xsd="http://www.w3.org/2001/XMLSchema" xmlns:xs="http://www.w3.org/2001/XMLSchema" xmlns:p="http://schemas.microsoft.com/office/2006/metadata/properties" xmlns:ns2="http://schemas.microsoft.com/sharepoint/v3/fields" xmlns:ns3="044b8e35-bece-49ff-aeb3-9f5d3f4329b3" targetNamespace="http://schemas.microsoft.com/office/2006/metadata/properties" ma:root="true" ma:fieldsID="bee52a4a3d34607da501a3c1a457acde" ns2:_="" ns3:_="">
    <xsd:import namespace="http://schemas.microsoft.com/sharepoint/v3/fields"/>
    <xsd:import namespace="044b8e35-bece-49ff-aeb3-9f5d3f4329b3"/>
    <xsd:element name="properties">
      <xsd:complexType>
        <xsd:sequence>
          <xsd:element name="documentManagement">
            <xsd:complexType>
              <xsd:all>
                <xsd:element ref="ns2:_DCDateModified" minOccurs="0"/>
                <xsd:element ref="ns2:_Version" minOccurs="0"/>
                <xsd:element ref="ns3:Temat" minOccurs="0"/>
                <xsd:element ref="ns3:Departament_x002f_Instytucj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a modyfikacji" ma:default="" ma:description="Data ostatniej modyfikacji tego zasobu" ma:format="DateTime" ma:internalName="_DCDateModified">
      <xsd:simpleType>
        <xsd:restriction base="dms:DateTime"/>
      </xsd:simpleType>
    </xsd:element>
    <xsd:element name="_Version" ma:index="9" nillable="true" ma:displayName="Wersja"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4b8e35-bece-49ff-aeb3-9f5d3f4329b3" elementFormDefault="qualified">
    <xsd:import namespace="http://schemas.microsoft.com/office/2006/documentManagement/types"/>
    <xsd:import namespace="http://schemas.microsoft.com/office/infopath/2007/PartnerControls"/>
    <xsd:element name="Temat" ma:index="10" nillable="true" ma:displayName="Temat" ma:internalName="Temat">
      <xsd:simpleType>
        <xsd:restriction base="dms:Text">
          <xsd:maxLength value="255"/>
        </xsd:restriction>
      </xsd:simpleType>
    </xsd:element>
    <xsd:element name="Departament_x002f_Instytucja" ma:index="11" nillable="true" ma:displayName="Dep/Inst" ma:default="PK" ma:format="Dropdown" ma:internalName="Departament_x002f_Instytucja">
      <xsd:simpleType>
        <xsd:union memberTypes="dms:Text">
          <xsd:simpleType>
            <xsd:restriction base="dms:Choice">
              <xsd:enumeration value="AZ"/>
              <xsd:enumeration value="BAK"/>
              <xsd:enumeration value="BD"/>
              <xsd:enumeration value="BDG"/>
              <xsd:enumeration value="BOK"/>
              <xsd:enumeration value="BR"/>
              <xsd:enumeration value="BR"/>
              <xsd:enumeration value="BS"/>
              <xsd:enumeration value="DI"/>
              <xsd:enumeration value="DP"/>
              <xsd:enumeration value="DR"/>
              <xsd:enumeration value="GP"/>
              <xsd:enumeration value="HU"/>
              <xsd:enumeration value="MS"/>
              <xsd:enumeration value="PK"/>
              <xsd:enumeration value="PR"/>
              <xsd:enumeration value="PZ"/>
              <xsd:enumeration value="RN"/>
              <xsd:enumeration value="SM"/>
              <xsd:enumeration value="WM"/>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DCDateModified xmlns="http://schemas.microsoft.com/sharepoint/v3/fields" xsi:nil="true"/>
    <Departament_x002f_Instytucja xmlns="044b8e35-bece-49ff-aeb3-9f5d3f4329b3">PK</Departament_x002f_Instytucja>
    <Temat xmlns="044b8e35-bece-49ff-aeb3-9f5d3f4329b3" xsi:nil="true"/>
  </documentManagement>
</p:properties>
</file>

<file path=customXml/itemProps1.xml><?xml version="1.0" encoding="utf-8"?>
<ds:datastoreItem xmlns:ds="http://schemas.openxmlformats.org/officeDocument/2006/customXml" ds:itemID="{6C1A292C-BFAB-4220-B871-2FC14B401F46}">
  <ds:schemaRefs>
    <ds:schemaRef ds:uri="http://schemas.microsoft.com/sharepoint/v3/contenttype/forms"/>
  </ds:schemaRefs>
</ds:datastoreItem>
</file>

<file path=customXml/itemProps2.xml><?xml version="1.0" encoding="utf-8"?>
<ds:datastoreItem xmlns:ds="http://schemas.openxmlformats.org/officeDocument/2006/customXml" ds:itemID="{D87A00C7-3747-46BE-A64A-9E48FFD6D4AF}">
  <ds:schemaRefs>
    <ds:schemaRef ds:uri="http://schemas.microsoft.com/sharepoint/events"/>
  </ds:schemaRefs>
</ds:datastoreItem>
</file>

<file path=customXml/itemProps3.xml><?xml version="1.0" encoding="utf-8"?>
<ds:datastoreItem xmlns:ds="http://schemas.openxmlformats.org/officeDocument/2006/customXml" ds:itemID="{6DEB1B23-C9EE-4D74-A831-DE50314C3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44b8e35-bece-49ff-aeb3-9f5d3f432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E0882F-FBE7-4805-9579-D1B723DB54EB}">
  <ds:schemaRefs>
    <ds:schemaRef ds:uri="http://schemas.openxmlformats.org/package/2006/metadata/core-properties"/>
    <ds:schemaRef ds:uri="http://schemas.microsoft.com/office/infopath/2007/PartnerControls"/>
    <ds:schemaRef ds:uri="044b8e35-bece-49ff-aeb3-9f5d3f4329b3"/>
    <ds:schemaRef ds:uri="http://purl.org/dc/terms/"/>
    <ds:schemaRef ds:uri="http://schemas.microsoft.com/sharepoint/v3/field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Główny 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Rachunki ekonomiczne środowiska - załącznik 1 rachunki emisji do powietrza</dc:title>
  <dc:subject>rachunki emisji do powietrza</dc:subject>
  <dc:creator>Główny Urząd Statystyczny</dc:creator>
  <cp:keywords/>
  <dc:description>Rachunki ekonomiczne środowiska - załącznik 1 rachunki emisji do powietrza</dc:description>
  <cp:lastModifiedBy>pilaszekp</cp:lastModifiedBy>
  <cp:lastPrinted>2018-10-09T07:07:03Z</cp:lastPrinted>
  <dcterms:created xsi:type="dcterms:W3CDTF">2014-04-25T14:25:51Z</dcterms:created>
  <dcterms:modified xsi:type="dcterms:W3CDTF">2018-12-20T10:52:02Z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0x010100F7773995C1A8BE469F1A00343CCDDA33</vt:lpwstr>
  </property>
</Properties>
</file>